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<sst xmlns="http://schemas.openxmlformats.org/spreadsheetml/2006/main" count="1581" uniqueCount="1334">
  <si>
    <t>ticker</t>
  </si>
  <si>
    <t>ZYME</t>
  </si>
  <si>
    <t>nombre</t>
  </si>
  <si>
    <t>ZYMEWORKS INC</t>
  </si>
  <si>
    <t>empresa</t>
  </si>
  <si>
    <t>Biotechnology &amp; Medical Research</t>
  </si>
  <si>
    <t>Open</t>
  </si>
  <si>
    <t>Target Price</t>
  </si>
  <si>
    <t>Upside</t>
  </si>
  <si>
    <t>-295.37%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</si>
  <si>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</si>
  <si>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</si>
  <si>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</si>
  <si>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</si>
  <si>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</si>
  <si>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</si>
  <si>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</si>
  <si>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</si>
  <si>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</si>
  <si>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</si>
  <si>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</si>
  <si>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</si>
  <si>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</si>
  <si>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</si>
  <si>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</si>
  <si>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</si>
  <si>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</si>
  <si>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</si>
  <si>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</si>
  <si>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</si>
  <si>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</si>
  <si>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</si>
  <si>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</si>
  <si>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</si>
  <si>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</si>
  <si>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</si>
  <si>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</si>
  <si>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</si>
  <si>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</si>
  <si>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</si>
  <si>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</si>
  <si>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</si>
  <si>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</si>
  <si>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</si>
  <si>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</si>
  <si>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</si>
  <si>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</si>
  <si>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</si>
  <si>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</si>
  <si>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</si>
  <si>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</si>
  <si>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</si>
  <si>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</si>
  <si>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</si>
  <si>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</si>
  <si>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</si>
  <si>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</si>
  <si>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</si>
  <si>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</si>
  <si>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</si>
  <si>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</si>
  <si>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</si>
  <si>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</si>
  <si>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</si>
  <si>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</si>
  <si>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</si>
  <si>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</si>
  <si>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</si>
  <si>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</si>
  <si>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</si>
  <si>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</si>
  <si>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</si>
  <si>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</si>
  <si>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</si>
  <si>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</si>
  <si>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</si>
  <si>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</si>
  <si>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</si>
  <si>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</si>
  <si>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</si>
  <si>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</si>
  <si>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</si>
  <si>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</si>
  <si>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</si>
  <si>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</si>
  <si>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</si>
  <si>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</si>
  <si>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</si>
  <si>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</si>
  <si>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</si>
  <si>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</si>
  <si>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</si>
  <si>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</si>
  <si>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</si>
  <si>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</si>
  <si>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</si>
  <si>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</si>
  <si>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</si>
  <si>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</si>
  <si>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3.58</t>
  </si>
  <si>
    <t>1.61</t>
  </si>
  <si>
    <t>0.69</t>
  </si>
  <si>
    <t>4.58</t>
  </si>
  <si>
    <t>5.64</t>
  </si>
  <si>
    <t>6.21</t>
  </si>
  <si>
    <t>8.9</t>
  </si>
  <si>
    <t>5.34</t>
  </si>
  <si>
    <t>7.82</t>
  </si>
  <si>
    <t>6.63</t>
  </si>
  <si>
    <t>Tangible Book Value</t>
  </si>
  <si>
    <t>Tangible Book Value Per Share</t>
  </si>
  <si>
    <t>3.57</t>
  </si>
  <si>
    <t>1.6</t>
  </si>
  <si>
    <t>-0.28</t>
  </si>
  <si>
    <t>4.07</t>
  </si>
  <si>
    <t>5.22</t>
  </si>
  <si>
    <t>5.75</t>
  </si>
  <si>
    <t>8.53</t>
  </si>
  <si>
    <t>7.49</t>
  </si>
  <si>
    <t>6.35</t>
  </si>
  <si>
    <t>Total Debt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</si>
  <si>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</si>
  <si>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</si>
  <si>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</si>
  <si>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</si>
  <si>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</si>
  <si>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</si>
  <si>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</si>
  <si>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</si>
  <si>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</si>
  <si>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</si>
  <si>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</si>
  <si>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</si>
  <si>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</si>
  <si>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</si>
  <si>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</si>
  <si>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</si>
  <si>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</si>
  <si>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</si>
  <si>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</si>
  <si>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</si>
  <si>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</si>
  <si>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</si>
  <si>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</si>
  <si>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</si>
  <si>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</si>
  <si>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</si>
  <si>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</si>
  <si>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</si>
  <si>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</si>
  <si>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</si>
  <si>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</si>
  <si>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</si>
  <si>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</si>
  <si>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</si>
  <si>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</si>
  <si>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</si>
  <si>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-1.77</t>
  </si>
  <si>
    <t>-1.7</t>
  </si>
  <si>
    <t>-2.65</t>
  </si>
  <si>
    <t>-0.51</t>
  </si>
  <si>
    <t>-1.26</t>
  </si>
  <si>
    <t>-3.83</t>
  </si>
  <si>
    <t>-3.58</t>
  </si>
  <si>
    <t>-4.11</t>
  </si>
  <si>
    <t>1.91</t>
  </si>
  <si>
    <t>-1.72</t>
  </si>
  <si>
    <t>Basic EPS - Continuing Operations</t>
  </si>
  <si>
    <t>Basic Weighted Average Shares Outstanding</t>
  </si>
  <si>
    <t>Net EPS - Diluted</t>
  </si>
  <si>
    <t>-0.64</t>
  </si>
  <si>
    <t>-4.61</t>
  </si>
  <si>
    <t>1.9</t>
  </si>
  <si>
    <t>Diluted EPS - Continuing Operations</t>
  </si>
  <si>
    <t>Diluted Weighted Average Shares Outstanding</t>
  </si>
  <si>
    <t>Normalized Basic EPS</t>
  </si>
  <si>
    <t>-1.1</t>
  </si>
  <si>
    <t>-1.06</t>
  </si>
  <si>
    <t>-1.88</t>
  </si>
  <si>
    <t>-0.14</t>
  </si>
  <si>
    <t>-0.73</t>
  </si>
  <si>
    <t>-2.39</t>
  </si>
  <si>
    <t>-2.23</t>
  </si>
  <si>
    <t>-2.57</t>
  </si>
  <si>
    <t>1.28</t>
  </si>
  <si>
    <t>-1.08</t>
  </si>
  <si>
    <t>Normalized Diluted EPS</t>
  </si>
  <si>
    <t>-2.54</t>
  </si>
  <si>
    <t>EBITDA</t>
  </si>
  <si>
    <t>EBITA</t>
  </si>
  <si>
    <t>EBIT</t>
  </si>
  <si>
    <t>EBITDAR</t>
  </si>
  <si>
    <t>Effective Tax Rate - (Ratio)</t>
  </si>
  <si>
    <t>-0.18</t>
  </si>
  <si>
    <t>13.05</t>
  </si>
  <si>
    <t>-4.46</t>
  </si>
  <si>
    <t>-6.31</t>
  </si>
  <si>
    <t>0.4</t>
  </si>
  <si>
    <t>-0.24</t>
  </si>
  <si>
    <t>0.24</t>
  </si>
  <si>
    <t>8.05</t>
  </si>
  <si>
    <t>0.48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</si>
  <si>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</si>
  <si>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</si>
  <si>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</si>
  <si>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</si>
  <si>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</si>
  <si>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</si>
  <si>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</si>
  <si>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</si>
  <si>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</si>
  <si>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</si>
  <si>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</si>
  <si>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</si>
  <si>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</si>
  <si>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</si>
  <si>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-33.79</t>
  </si>
  <si>
    <t>-39.58</t>
  </si>
  <si>
    <t>-4.13</t>
  </si>
  <si>
    <t>-11.05</t>
  </si>
  <si>
    <t>-30.75</t>
  </si>
  <si>
    <t>-25.84</t>
  </si>
  <si>
    <t>-29.01</t>
  </si>
  <si>
    <t>15.52</t>
  </si>
  <si>
    <t>-13.97</t>
  </si>
  <si>
    <t>Return on Total Capital</t>
  </si>
  <si>
    <t>-42.99</t>
  </si>
  <si>
    <t>-51.22</t>
  </si>
  <si>
    <t>-4.94</t>
  </si>
  <si>
    <t>-43.49</t>
  </si>
  <si>
    <t>-34.91</t>
  </si>
  <si>
    <t>-38.44</t>
  </si>
  <si>
    <t>20.07</t>
  </si>
  <si>
    <t>-16.96</t>
  </si>
  <si>
    <t>Return On Equity %</t>
  </si>
  <si>
    <t>-66.1</t>
  </si>
  <si>
    <t>-78.53</t>
  </si>
  <si>
    <t>-11.29</t>
  </si>
  <si>
    <t>-24.62</t>
  </si>
  <si>
    <t>-68.25</t>
  </si>
  <si>
    <t>-55.08</t>
  </si>
  <si>
    <t>-64.29</t>
  </si>
  <si>
    <t>33.51</t>
  </si>
  <si>
    <t>-24.78</t>
  </si>
  <si>
    <t>Return on Common Equity</t>
  </si>
  <si>
    <t>-248.22</t>
  </si>
  <si>
    <t>-17.42</t>
  </si>
  <si>
    <t>Margin Analysis</t>
  </si>
  <si>
    <t>Gross Profit Margin %</t>
  </si>
  <si>
    <t>-598.74</t>
  </si>
  <si>
    <t>-166.55</t>
  </si>
  <si>
    <t>-222.93</t>
  </si>
  <si>
    <t>21.42</t>
  </si>
  <si>
    <t>-6.92</t>
  </si>
  <si>
    <t>-292.3</t>
  </si>
  <si>
    <t>-332.68</t>
  </si>
  <si>
    <t>-647.9</t>
  </si>
  <si>
    <t>49.4</t>
  </si>
  <si>
    <t>-88.11</t>
  </si>
  <si>
    <t>SG&amp;A Margin</t>
  </si>
  <si>
    <t>164.61</t>
  </si>
  <si>
    <t>40.07</t>
  </si>
  <si>
    <t>114.03</t>
  </si>
  <si>
    <t>35.84</t>
  </si>
  <si>
    <t>55.56</t>
  </si>
  <si>
    <t>217.23</t>
  </si>
  <si>
    <t>148.61</t>
  </si>
  <si>
    <t>159.52</t>
  </si>
  <si>
    <t>18.17</t>
  </si>
  <si>
    <t>92.68</t>
  </si>
  <si>
    <t>EBITDA Margin %</t>
  </si>
  <si>
    <t>-746.89</t>
  </si>
  <si>
    <t>-203.73</t>
  </si>
  <si>
    <t>-327.65</t>
  </si>
  <si>
    <t>-9.12</t>
  </si>
  <si>
    <t>-59.22</t>
  </si>
  <si>
    <t>-502.26</t>
  </si>
  <si>
    <t>-472.57</t>
  </si>
  <si>
    <t>-792.92</t>
  </si>
  <si>
    <t>32.74</t>
  </si>
  <si>
    <t>-167.41</t>
  </si>
  <si>
    <t>EBITA Margin %</t>
  </si>
  <si>
    <t>-763.35</t>
  </si>
  <si>
    <t>-206.63</t>
  </si>
  <si>
    <t>-332.56</t>
  </si>
  <si>
    <t>-12.37</t>
  </si>
  <si>
    <t>-62.77</t>
  </si>
  <si>
    <t>-510.08</t>
  </si>
  <si>
    <t>-481.19</t>
  </si>
  <si>
    <t>-806.94</t>
  </si>
  <si>
    <t>31.23</t>
  </si>
  <si>
    <t>-177.23</t>
  </si>
  <si>
    <t>EBIT Margin %</t>
  </si>
  <si>
    <t>-336.96</t>
  </si>
  <si>
    <t>-14.42</t>
  </si>
  <si>
    <t>-180.78</t>
  </si>
  <si>
    <t>Income From Continuing Operations Margin %</t>
  </si>
  <si>
    <t>-774.97</t>
  </si>
  <si>
    <t>-198.45</t>
  </si>
  <si>
    <t>-307.1</t>
  </si>
  <si>
    <t>-20.1</t>
  </si>
  <si>
    <t>-68.95</t>
  </si>
  <si>
    <t>-492.27</t>
  </si>
  <si>
    <t>-463.54</t>
  </si>
  <si>
    <t>-794.01</t>
  </si>
  <si>
    <t>30.14</t>
  </si>
  <si>
    <t>-156.13</t>
  </si>
  <si>
    <t>Net Income Margin %</t>
  </si>
  <si>
    <t>Net Avail. For Common Margin %</t>
  </si>
  <si>
    <t>-21.11</t>
  </si>
  <si>
    <t>Normalized Net Income Margin</t>
  </si>
  <si>
    <t>-484.36</t>
  </si>
  <si>
    <t>-123.81</t>
  </si>
  <si>
    <t>-217.4</t>
  </si>
  <si>
    <t>-5.85</t>
  </si>
  <si>
    <t>-40.25</t>
  </si>
  <si>
    <t>-307.28</t>
  </si>
  <si>
    <t>-289.02</t>
  </si>
  <si>
    <t>-496.97</t>
  </si>
  <si>
    <t>20.23</t>
  </si>
  <si>
    <t>-97.53</t>
  </si>
  <si>
    <t>Levered Free Cash Flow Margin</t>
  </si>
  <si>
    <t>-173.82</t>
  </si>
  <si>
    <t>-147.95</t>
  </si>
  <si>
    <t>-4.34</t>
  </si>
  <si>
    <t>16.02</t>
  </si>
  <si>
    <t>-31.04</t>
  </si>
  <si>
    <t>-251.93</t>
  </si>
  <si>
    <t>-550.27</t>
  </si>
  <si>
    <t>21.41</t>
  </si>
  <si>
    <t>-120.37</t>
  </si>
  <si>
    <t>Unlevered Free Cash Flow Margin</t>
  </si>
  <si>
    <t>-173.71</t>
  </si>
  <si>
    <t>-139.29</t>
  </si>
  <si>
    <t>-3.53</t>
  </si>
  <si>
    <t>16.04</t>
  </si>
  <si>
    <t>Asset Turnover</t>
  </si>
  <si>
    <t>0.26</t>
  </si>
  <si>
    <t>0.19</t>
  </si>
  <si>
    <t>0.46</t>
  </si>
  <si>
    <t>0.28</t>
  </si>
  <si>
    <t>0.1</t>
  </si>
  <si>
    <t>0.09</t>
  </si>
  <si>
    <t>0.06</t>
  </si>
  <si>
    <t>0.79</t>
  </si>
  <si>
    <t>0.12</t>
  </si>
  <si>
    <t>Fixed Assets Turnover</t>
  </si>
  <si>
    <t>15.05</t>
  </si>
  <si>
    <t>2.93</t>
  </si>
  <si>
    <t>7.45</t>
  </si>
  <si>
    <t>7.76</t>
  </si>
  <si>
    <t>2.57</t>
  </si>
  <si>
    <t>2.28</t>
  </si>
  <si>
    <t>8.47</t>
  </si>
  <si>
    <t>1.78</t>
  </si>
  <si>
    <t>Receivables Turnover (Average Receivables)</t>
  </si>
  <si>
    <t>4.03</t>
  </si>
  <si>
    <t>3.56</t>
  </si>
  <si>
    <t>21.68</t>
  </si>
  <si>
    <t>37.95</t>
  </si>
  <si>
    <t>23.24</t>
  </si>
  <si>
    <t>4.46</t>
  </si>
  <si>
    <t>1.73</t>
  </si>
  <si>
    <t>16.83</t>
  </si>
  <si>
    <t>2.88</t>
  </si>
  <si>
    <t>Short Term Liquidity</t>
  </si>
  <si>
    <t>Current Ratio</t>
  </si>
  <si>
    <t>4.59</t>
  </si>
  <si>
    <t>3.64</t>
  </si>
  <si>
    <t>2.81</t>
  </si>
  <si>
    <t>6.3</t>
  </si>
  <si>
    <t>6.82</t>
  </si>
  <si>
    <t>3.78</t>
  </si>
  <si>
    <t>5.31</t>
  </si>
  <si>
    <t>4.01</t>
  </si>
  <si>
    <t>5.7</t>
  </si>
  <si>
    <t>7.41</t>
  </si>
  <si>
    <t>Quick Ratio</t>
  </si>
  <si>
    <t>4.57</t>
  </si>
  <si>
    <t>3.59</t>
  </si>
  <si>
    <t>2.69</t>
  </si>
  <si>
    <t>6.15</t>
  </si>
  <si>
    <t>6.72</t>
  </si>
  <si>
    <t>3.65</t>
  </si>
  <si>
    <t>5.16</t>
  </si>
  <si>
    <t>3.73</t>
  </si>
  <si>
    <t>5.5</t>
  </si>
  <si>
    <t>7.06</t>
  </si>
  <si>
    <t>Operating Cash Flow to Current Liabilities</t>
  </si>
  <si>
    <t>-4.57</t>
  </si>
  <si>
    <t>-2.13</t>
  </si>
  <si>
    <t>0.01</t>
  </si>
  <si>
    <t>0.81</t>
  </si>
  <si>
    <t>-0.99</t>
  </si>
  <si>
    <t>-2.68</t>
  </si>
  <si>
    <t>1.51</t>
  </si>
  <si>
    <t>-2.12</t>
  </si>
  <si>
    <t>Days Sales Outstanding (Average Receivables)</t>
  </si>
  <si>
    <t>90.65</t>
  </si>
  <si>
    <t>102.68</t>
  </si>
  <si>
    <t>9.62</t>
  </si>
  <si>
    <t>15.71</t>
  </si>
  <si>
    <t>82.12</t>
  </si>
  <si>
    <t>211.41</t>
  </si>
  <si>
    <t>21.69</t>
  </si>
  <si>
    <t>126.95</t>
  </si>
  <si>
    <t>Average Days Payable Outstanding</t>
  </si>
  <si>
    <t>27.47</t>
  </si>
  <si>
    <t>26.08</t>
  </si>
  <si>
    <t>20.72</t>
  </si>
  <si>
    <t>13.72</t>
  </si>
  <si>
    <t>12.52</t>
  </si>
  <si>
    <t>12.59</t>
  </si>
  <si>
    <t>10.44</t>
  </si>
  <si>
    <t>11.4</t>
  </si>
  <si>
    <t>17.96</t>
  </si>
  <si>
    <t>Long Term Solvency</t>
  </si>
  <si>
    <t>Total Debt/Equity</t>
  </si>
  <si>
    <t>0.08</t>
  </si>
  <si>
    <t>0.03</t>
  </si>
  <si>
    <t>6.52</t>
  </si>
  <si>
    <t>0.05</t>
  </si>
  <si>
    <t>2.82</t>
  </si>
  <si>
    <t>2.11</t>
  </si>
  <si>
    <t>12.99</t>
  </si>
  <si>
    <t>5.71</t>
  </si>
  <si>
    <t>5.76</t>
  </si>
  <si>
    <t>Total Debt / Total Capital</t>
  </si>
  <si>
    <t>6.12</t>
  </si>
  <si>
    <t>2.75</t>
  </si>
  <si>
    <t>2.07</t>
  </si>
  <si>
    <t>11.5</t>
  </si>
  <si>
    <t>5.4</t>
  </si>
  <si>
    <t>5.44</t>
  </si>
  <si>
    <t>LT Debt/Equity</t>
  </si>
  <si>
    <t>6.51</t>
  </si>
  <si>
    <t>0.04</t>
  </si>
  <si>
    <t>0.02</t>
  </si>
  <si>
    <t>2.3</t>
  </si>
  <si>
    <t>1.45</t>
  </si>
  <si>
    <t>12.45</t>
  </si>
  <si>
    <t>5.03</t>
  </si>
  <si>
    <t>4.83</t>
  </si>
  <si>
    <t>Long-Term Debt / Total Capital</t>
  </si>
  <si>
    <t>6.11</t>
  </si>
  <si>
    <t>2.23</t>
  </si>
  <si>
    <t>1.42</t>
  </si>
  <si>
    <t>11.02</t>
  </si>
  <si>
    <t>4.76</t>
  </si>
  <si>
    <t>Total Liabilities / Total Assets</t>
  </si>
  <si>
    <t>21.54</t>
  </si>
  <si>
    <t>21.21</t>
  </si>
  <si>
    <t>27.8</t>
  </si>
  <si>
    <t>11.77</t>
  </si>
  <si>
    <t>26.14</t>
  </si>
  <si>
    <t>33.28</t>
  </si>
  <si>
    <t>23.86</t>
  </si>
  <si>
    <t>35.99</t>
  </si>
  <si>
    <t>24.01</t>
  </si>
  <si>
    <t>19.98</t>
  </si>
  <si>
    <t>EBIT / Interest Expense</t>
  </si>
  <si>
    <t>-42.21</t>
  </si>
  <si>
    <t>-24.31</t>
  </si>
  <si>
    <t>-11.14</t>
  </si>
  <si>
    <t>EBITDA / Interest Expense</t>
  </si>
  <si>
    <t>-41.3</t>
  </si>
  <si>
    <t>-23.64</t>
  </si>
  <si>
    <t>-7.05</t>
  </si>
  <si>
    <t>(EBITDA - Capex) / Interest Expense</t>
  </si>
  <si>
    <t>-41.57</t>
  </si>
  <si>
    <t>-26.54</t>
  </si>
  <si>
    <t>-10.06</t>
  </si>
  <si>
    <t>Total Debt / EBITDA</t>
  </si>
  <si>
    <t>-0.12</t>
  </si>
  <si>
    <t>-0.01</t>
  </si>
  <si>
    <t>-0.05</t>
  </si>
  <si>
    <t>-0.16</t>
  </si>
  <si>
    <t>0.2</t>
  </si>
  <si>
    <t>-0.23</t>
  </si>
  <si>
    <t>Net Debt / EBITDA</t>
  </si>
  <si>
    <t>3.75</t>
  </si>
  <si>
    <t>0.77</t>
  </si>
  <si>
    <t>0.99</t>
  </si>
  <si>
    <t>18.58</t>
  </si>
  <si>
    <t>6.37</t>
  </si>
  <si>
    <t>2.01</t>
  </si>
  <si>
    <t>2.31</t>
  </si>
  <si>
    <t>1.07</t>
  </si>
  <si>
    <t>-3.25</t>
  </si>
  <si>
    <t>2.94</t>
  </si>
  <si>
    <t>Total Debt / (EBITDA - Capex)</t>
  </si>
  <si>
    <t>-0.11</t>
  </si>
  <si>
    <t>-0.15</t>
  </si>
  <si>
    <t>0.21</t>
  </si>
  <si>
    <t>-0.22</t>
  </si>
  <si>
    <t>Net Debt / (EBITDA - Capex)</t>
  </si>
  <si>
    <t>0.75</t>
  </si>
  <si>
    <t>0.88</t>
  </si>
  <si>
    <t>13.02</t>
  </si>
  <si>
    <t>1.92</t>
  </si>
  <si>
    <t>2.26</t>
  </si>
  <si>
    <t>1.01</t>
  </si>
  <si>
    <t>-3.45</t>
  </si>
  <si>
    <t>Growth Over Prior Year</t>
  </si>
  <si>
    <t>Total Revenues, 1 Yr. Growth %</t>
  </si>
  <si>
    <t>478.44</t>
  </si>
  <si>
    <t>13.96</t>
  </si>
  <si>
    <t>370.18</t>
  </si>
  <si>
    <t>2.43</t>
  </si>
  <si>
    <t>-44.28</t>
  </si>
  <si>
    <t>31.84</t>
  </si>
  <si>
    <t>-31.5</t>
  </si>
  <si>
    <t>-81.57</t>
  </si>
  <si>
    <t>Gross Profit, 1 Yr. Growth %</t>
  </si>
  <si>
    <t>60.91</t>
  </si>
  <si>
    <t>66.47</t>
  </si>
  <si>
    <t>-145.18</t>
  </si>
  <si>
    <t>-133.1</t>
  </si>
  <si>
    <t>50.06</t>
  </si>
  <si>
    <t>31.01</t>
  </si>
  <si>
    <t>-217.89</t>
  </si>
  <si>
    <t>-132.87</t>
  </si>
  <si>
    <t>EBITDA, 1 Yr. Growth %</t>
  </si>
  <si>
    <t>57.78</t>
  </si>
  <si>
    <t>85.3</t>
  </si>
  <si>
    <t>-86.91</t>
  </si>
  <si>
    <t>474.32</t>
  </si>
  <si>
    <t>369.06</t>
  </si>
  <si>
    <t>24.05</t>
  </si>
  <si>
    <t>15.12</t>
  </si>
  <si>
    <t>-163.84</t>
  </si>
  <si>
    <t>-193.52</t>
  </si>
  <si>
    <t>EBITA, 1 Yr. Growth %</t>
  </si>
  <si>
    <t>56.57</t>
  </si>
  <si>
    <t>85.41</t>
  </si>
  <si>
    <t>-82.51</t>
  </si>
  <si>
    <t>365.56</t>
  </si>
  <si>
    <t>349.65</t>
  </si>
  <si>
    <t>24.37</t>
  </si>
  <si>
    <t>15.06</t>
  </si>
  <si>
    <t>-159.84</t>
  </si>
  <si>
    <t>-203.75</t>
  </si>
  <si>
    <t>EBIT, 1 Yr. Growth %</t>
  </si>
  <si>
    <t>85.85</t>
  </si>
  <si>
    <t>-79.88</t>
  </si>
  <si>
    <t>-206.66</t>
  </si>
  <si>
    <t>Earnings From Cont. Operations, 1 Yr. Growth %</t>
  </si>
  <si>
    <t>48.12</t>
  </si>
  <si>
    <t>76.36</t>
  </si>
  <si>
    <t>-69.22</t>
  </si>
  <si>
    <t>251.3</t>
  </si>
  <si>
    <t>297.85</t>
  </si>
  <si>
    <t>24.14</t>
  </si>
  <si>
    <t>17.33</t>
  </si>
  <si>
    <t>-158.69</t>
  </si>
  <si>
    <t>-195.44</t>
  </si>
  <si>
    <t>Net Income, 1 Yr. Growth %</t>
  </si>
  <si>
    <t>Normalized Net Income, 1 Yr. Growth %</t>
  </si>
  <si>
    <t>47.86</t>
  </si>
  <si>
    <t>100.11</t>
  </si>
  <si>
    <t>-87.36</t>
  </si>
  <si>
    <t>605.25</t>
  </si>
  <si>
    <t>322.43</t>
  </si>
  <si>
    <t>17.98</t>
  </si>
  <si>
    <t>-162.94</t>
  </si>
  <si>
    <t>-188.83</t>
  </si>
  <si>
    <t>Diluted EPS Before Extra, 1 Yr. Growth %</t>
  </si>
  <si>
    <t>-3.71</t>
  </si>
  <si>
    <t>56.01</t>
  </si>
  <si>
    <t>-75.82</t>
  </si>
  <si>
    <t>96.34</t>
  </si>
  <si>
    <t>203.97</t>
  </si>
  <si>
    <t>-6.43</t>
  </si>
  <si>
    <t>28.67</t>
  </si>
  <si>
    <t>-141.25</t>
  </si>
  <si>
    <t>-190.6</t>
  </si>
  <si>
    <t>Accounts Receivable, 1 Yr. Growth %</t>
  </si>
  <si>
    <t>-41.91</t>
  </si>
  <si>
    <t>72.72</t>
  </si>
  <si>
    <t>-89.16</t>
  </si>
  <si>
    <t>-80.09</t>
  </si>
  <si>
    <t>510.34</t>
  </si>
  <si>
    <t>599.91</t>
  </si>
  <si>
    <t>2.1</t>
  </si>
  <si>
    <t>113.91</t>
  </si>
  <si>
    <t>-41.69</t>
  </si>
  <si>
    <t>Net Property, Plant and Equip., 1 Yr. Growth %</t>
  </si>
  <si>
    <t>55.27</t>
  </si>
  <si>
    <t>760.56</t>
  </si>
  <si>
    <t>6.8</t>
  </si>
  <si>
    <t>-9.67</t>
  </si>
  <si>
    <t>154.47</t>
  </si>
  <si>
    <t>6.75</t>
  </si>
  <si>
    <t>182.56</t>
  </si>
  <si>
    <t>-4.26</t>
  </si>
  <si>
    <t>-21.21</t>
  </si>
  <si>
    <t>Total Assets, 1 Yr. Growth %</t>
  </si>
  <si>
    <t>-54.32</t>
  </si>
  <si>
    <t>306.04</t>
  </si>
  <si>
    <t>40.39</t>
  </si>
  <si>
    <t>85.19</t>
  </si>
  <si>
    <t>50.61</t>
  </si>
  <si>
    <t>46.22</t>
  </si>
  <si>
    <t>-27.72</t>
  </si>
  <si>
    <t>66.71</t>
  </si>
  <si>
    <t>-10.46</t>
  </si>
  <si>
    <t>Tangible Book Value, 1 Yr. Growth %</t>
  </si>
  <si>
    <t>-54.34</t>
  </si>
  <si>
    <t>-120.52</t>
  </si>
  <si>
    <t>60.96</t>
  </si>
  <si>
    <t>36.41</t>
  </si>
  <si>
    <t>72.49</t>
  </si>
  <si>
    <t>-40.59</t>
  </si>
  <si>
    <t>102.45</t>
  </si>
  <si>
    <t>-5.73</t>
  </si>
  <si>
    <t>Common Equity, 1 Yr. Growth %</t>
  </si>
  <si>
    <t>-54.13</t>
  </si>
  <si>
    <t>-50.64</t>
  </si>
  <si>
    <t>55.02</t>
  </si>
  <si>
    <t>36.12</t>
  </si>
  <si>
    <t>66.85</t>
  </si>
  <si>
    <t>-39.23</t>
  </si>
  <si>
    <t>97.9</t>
  </si>
  <si>
    <t>-5.71</t>
  </si>
  <si>
    <t>Cash From Operations, 1 Yr. Growth %</t>
  </si>
  <si>
    <t>215.99</t>
  </si>
  <si>
    <t>58.98</t>
  </si>
  <si>
    <t>-100.62</t>
  </si>
  <si>
    <t>-438.56</t>
  </si>
  <si>
    <t>84.97</t>
  </si>
  <si>
    <t>27.11</t>
  </si>
  <si>
    <t>-174.88</t>
  </si>
  <si>
    <t>-182.09</t>
  </si>
  <si>
    <t>Capital Expenditures, 1 Yr. Growth %</t>
  </si>
  <si>
    <t>682.5</t>
  </si>
  <si>
    <t>606.87</t>
  </si>
  <si>
    <t>-54.46</t>
  </si>
  <si>
    <t>-60.15</t>
  </si>
  <si>
    <t>687.3</t>
  </si>
  <si>
    <t>-31.83</t>
  </si>
  <si>
    <t>187.8</t>
  </si>
  <si>
    <t>-34.3</t>
  </si>
  <si>
    <t>-69.64</t>
  </si>
  <si>
    <t>Levered Free Cash Flow, 1 Yr. Growth %</t>
  </si>
  <si>
    <t>-86.2</t>
  </si>
  <si>
    <t>-514.18</t>
  </si>
  <si>
    <t>-209.73</t>
  </si>
  <si>
    <t>970.12</t>
  </si>
  <si>
    <t>49.9</t>
  </si>
  <si>
    <t>-160.16</t>
  </si>
  <si>
    <t>-203.6</t>
  </si>
  <si>
    <t>Unlevered Free Cash Flow, 1 Yr. Growth %</t>
  </si>
  <si>
    <t>-8.62</t>
  </si>
  <si>
    <t>-88.07</t>
  </si>
  <si>
    <t>Compound Annual Growth Rate Over Two Years</t>
  </si>
  <si>
    <t>Total Revenues, 2 Yr. CAGR %</t>
  </si>
  <si>
    <t>156.75</t>
  </si>
  <si>
    <t>131.48</t>
  </si>
  <si>
    <t>119.45</t>
  </si>
  <si>
    <t>-24.45</t>
  </si>
  <si>
    <t>-14.29</t>
  </si>
  <si>
    <t>-4.97</t>
  </si>
  <si>
    <t>225.42</t>
  </si>
  <si>
    <t>68.79</t>
  </si>
  <si>
    <t>Gross Profit, 2 Yr. CAGR %</t>
  </si>
  <si>
    <t>66.97</t>
  </si>
  <si>
    <t>-13.28</t>
  </si>
  <si>
    <t>-61.33</t>
  </si>
  <si>
    <t>185.18</t>
  </si>
  <si>
    <t>475.91</t>
  </si>
  <si>
    <t>40.51</t>
  </si>
  <si>
    <t>24.27</t>
  </si>
  <si>
    <t>-37.75</t>
  </si>
  <si>
    <t>EBITDA, 2 Yr. CAGR %</t>
  </si>
  <si>
    <t>-50.74</t>
  </si>
  <si>
    <t>-7.32</t>
  </si>
  <si>
    <t>399.94</t>
  </si>
  <si>
    <t>141.22</t>
  </si>
  <si>
    <t>19.51</t>
  </si>
  <si>
    <t>-14.27</t>
  </si>
  <si>
    <t>-21.92</t>
  </si>
  <si>
    <t>EBITA, 2 Yr. CAGR %</t>
  </si>
  <si>
    <t>70.39</t>
  </si>
  <si>
    <t>-43.05</t>
  </si>
  <si>
    <t>-5.29</t>
  </si>
  <si>
    <t>344.77</t>
  </si>
  <si>
    <t>136.48</t>
  </si>
  <si>
    <t>19.63</t>
  </si>
  <si>
    <t>-17.02</t>
  </si>
  <si>
    <t>-20.38</t>
  </si>
  <si>
    <t>EBIT, 2 Yr. CAGR %</t>
  </si>
  <si>
    <t>70.59</t>
  </si>
  <si>
    <t>-38.86</t>
  </si>
  <si>
    <t>-20.11</t>
  </si>
  <si>
    <t>Earnings From Cont. Operations, 2 Yr. CAGR %</t>
  </si>
  <si>
    <t>61.63</t>
  </si>
  <si>
    <t>-26.32</t>
  </si>
  <si>
    <t>3.98</t>
  </si>
  <si>
    <t>273.85</t>
  </si>
  <si>
    <t>122.24</t>
  </si>
  <si>
    <t>20.69</t>
  </si>
  <si>
    <t>-17.01</t>
  </si>
  <si>
    <t>-25.15</t>
  </si>
  <si>
    <t>Net Income, 2 Yr. CAGR %</t>
  </si>
  <si>
    <t>Normalized Net Income, 2 Yr. CAGR %</t>
  </si>
  <si>
    <t>72.01</t>
  </si>
  <si>
    <t>-49.7</t>
  </si>
  <si>
    <t>-5.35</t>
  </si>
  <si>
    <t>422.91</t>
  </si>
  <si>
    <t>128.88</t>
  </si>
  <si>
    <t>20.97</t>
  </si>
  <si>
    <t>-13.83</t>
  </si>
  <si>
    <t>-25.23</t>
  </si>
  <si>
    <t>Diluted EPS Before Extra, 2 Yr. CAGR %</t>
  </si>
  <si>
    <t>22.56</t>
  </si>
  <si>
    <t>-38.59</t>
  </si>
  <si>
    <t>-31.1</t>
  </si>
  <si>
    <t>144.3</t>
  </si>
  <si>
    <t>68.65</t>
  </si>
  <si>
    <t>9.72</t>
  </si>
  <si>
    <t>-27.15</t>
  </si>
  <si>
    <t>-38.87</t>
  </si>
  <si>
    <t>Accounts Receivable, 2 Yr. CAGR %</t>
  </si>
  <si>
    <t>13.53</t>
  </si>
  <si>
    <t>-54.59</t>
  </si>
  <si>
    <t>-67.18</t>
  </si>
  <si>
    <t>-3.16</t>
  </si>
  <si>
    <t>553.59</t>
  </si>
  <si>
    <t>167.32</t>
  </si>
  <si>
    <t>47.78</t>
  </si>
  <si>
    <t>11.69</t>
  </si>
  <si>
    <t>Net Property, Plant and Equip., 2 Yr. CAGR %</t>
  </si>
  <si>
    <t>265.54</t>
  </si>
  <si>
    <t>203.16</t>
  </si>
  <si>
    <t>-1.78</t>
  </si>
  <si>
    <t>51.61</t>
  </si>
  <si>
    <t>64.82</t>
  </si>
  <si>
    <t>73.68</t>
  </si>
  <si>
    <t>64.48</t>
  </si>
  <si>
    <t>-13.15</t>
  </si>
  <si>
    <t>Total Assets, 2 Yr. CAGR %</t>
  </si>
  <si>
    <t>36.19</t>
  </si>
  <si>
    <t>138.75</t>
  </si>
  <si>
    <t>61.24</t>
  </si>
  <si>
    <t>67.04</t>
  </si>
  <si>
    <t>48.4</t>
  </si>
  <si>
    <t>2.8</t>
  </si>
  <si>
    <t>9.77</t>
  </si>
  <si>
    <t>22.18</t>
  </si>
  <si>
    <t>Tangible Book Value, 2 Yr. CAGR %</t>
  </si>
  <si>
    <t>-69.39</t>
  </si>
  <si>
    <t>139.35</t>
  </si>
  <si>
    <t>570.37</t>
  </si>
  <si>
    <t>48.18</t>
  </si>
  <si>
    <t>53.39</t>
  </si>
  <si>
    <t>1.23</t>
  </si>
  <si>
    <t>9.67</t>
  </si>
  <si>
    <t>38.15</t>
  </si>
  <si>
    <t>Common Equity, 2 Yr. CAGR %</t>
  </si>
  <si>
    <t>-52.42</t>
  </si>
  <si>
    <t>152.66</t>
  </si>
  <si>
    <t>347.77</t>
  </si>
  <si>
    <t>45.26</t>
  </si>
  <si>
    <t>50.7</t>
  </si>
  <si>
    <t>9.66</t>
  </si>
  <si>
    <t>36.6</t>
  </si>
  <si>
    <t>Cash From Operations, 2 Yr. CAGR %</t>
  </si>
  <si>
    <t>124.14</t>
  </si>
  <si>
    <t>-90.06</t>
  </si>
  <si>
    <t>-17.18</t>
  </si>
  <si>
    <t>150.25</t>
  </si>
  <si>
    <t>53.34</t>
  </si>
  <si>
    <t>-2.44</t>
  </si>
  <si>
    <t>-21.6</t>
  </si>
  <si>
    <t>Capital Expenditures, 2 Yr. CAGR %</t>
  </si>
  <si>
    <t>643.72</t>
  </si>
  <si>
    <t>79.41</t>
  </si>
  <si>
    <t>-57.4</t>
  </si>
  <si>
    <t>77.13</t>
  </si>
  <si>
    <t>131.68</t>
  </si>
  <si>
    <t>37.51</t>
  </si>
  <si>
    <t>-55.34</t>
  </si>
  <si>
    <t>Levered Free Cash Flow, 2 Yr. CAGR %</t>
  </si>
  <si>
    <t>-63.41</t>
  </si>
  <si>
    <t>-27.78</t>
  </si>
  <si>
    <t>109.9</t>
  </si>
  <si>
    <t>242.67</t>
  </si>
  <si>
    <t>303.87</t>
  </si>
  <si>
    <t>-5.04</t>
  </si>
  <si>
    <t>-21.06</t>
  </si>
  <si>
    <t>Unlevered Free Cash Flow, 2 Yr. CAGR %</t>
  </si>
  <si>
    <t>-66.99</t>
  </si>
  <si>
    <t>-25.53</t>
  </si>
  <si>
    <t>118.19</t>
  </si>
  <si>
    <t>Compound Annual Growth Rate Over Three Years</t>
  </si>
  <si>
    <t>Total Revenues, 3 Yr. CAGR %</t>
  </si>
  <si>
    <t>214.12</t>
  </si>
  <si>
    <t>76.39</t>
  </si>
  <si>
    <t>38.97</t>
  </si>
  <si>
    <t>-9.04</t>
  </si>
  <si>
    <t>-20.46</t>
  </si>
  <si>
    <t>140.79</t>
  </si>
  <si>
    <t>24.96</t>
  </si>
  <si>
    <t>Gross Profit, 3 Yr. CAGR %</t>
  </si>
  <si>
    <t>-37.09</t>
  </si>
  <si>
    <t>52.1</t>
  </si>
  <si>
    <t>130.23</t>
  </si>
  <si>
    <t>253.68</t>
  </si>
  <si>
    <t>32.52</t>
  </si>
  <si>
    <t>-20.23</t>
  </si>
  <si>
    <t>EBITDA, 3 Yr. CAGR %</t>
  </si>
  <si>
    <t>-27.39</t>
  </si>
  <si>
    <t>17.28</t>
  </si>
  <si>
    <t>59.52</t>
  </si>
  <si>
    <t>214.15</t>
  </si>
  <si>
    <t>88.4</t>
  </si>
  <si>
    <t>-3.03</t>
  </si>
  <si>
    <t>-11.53</t>
  </si>
  <si>
    <t>EBITA, 3 Yr. CAGR %</t>
  </si>
  <si>
    <t>-20.22</t>
  </si>
  <si>
    <t>59.56</t>
  </si>
  <si>
    <t>190.85</t>
  </si>
  <si>
    <t>85.89</t>
  </si>
  <si>
    <t>-5.03</t>
  </si>
  <si>
    <t>-10.37</t>
  </si>
  <si>
    <t>EBIT, 3 Yr. CAGR %</t>
  </si>
  <si>
    <t>-16.35</t>
  </si>
  <si>
    <t>-9.78</t>
  </si>
  <si>
    <t>Earnings From Cont. Operations, 3 Yr. CAGR %</t>
  </si>
  <si>
    <t>-7.01</t>
  </si>
  <si>
    <t>62.64</t>
  </si>
  <si>
    <t>158.88</t>
  </si>
  <si>
    <t>79.62</t>
  </si>
  <si>
    <t>-5.09</t>
  </si>
  <si>
    <t>-13.05</t>
  </si>
  <si>
    <t>Net Income, 3 Yr. CAGR %</t>
  </si>
  <si>
    <t>Normalized Net Income, 3 Yr. CAGR %</t>
  </si>
  <si>
    <t>-27.94</t>
  </si>
  <si>
    <t>21.29</t>
  </si>
  <si>
    <t>56.2</t>
  </si>
  <si>
    <t>223.67</t>
  </si>
  <si>
    <t>83.41</t>
  </si>
  <si>
    <t>-2.71</t>
  </si>
  <si>
    <t>-12.95</t>
  </si>
  <si>
    <t>Diluted EPS Before Extra, 3 Yr. CAGR %</t>
  </si>
  <si>
    <t>-28.65</t>
  </si>
  <si>
    <t>-9.53</t>
  </si>
  <si>
    <t>77.41</t>
  </si>
  <si>
    <t>54.1</t>
  </si>
  <si>
    <t>-20.81</t>
  </si>
  <si>
    <t>-21.65</t>
  </si>
  <si>
    <t>Accounts Receivable, 3 Yr. CAGR %</t>
  </si>
  <si>
    <t>-46.41</t>
  </si>
  <si>
    <t>-41.05</t>
  </si>
  <si>
    <t>-20.24</t>
  </si>
  <si>
    <t>87.23</t>
  </si>
  <si>
    <t>148.18</t>
  </si>
  <si>
    <t>8.4</t>
  </si>
  <si>
    <t>Net Property, Plant and Equip., 3 Yr. CAGR %</t>
  </si>
  <si>
    <t>142.56</t>
  </si>
  <si>
    <t>102.49</t>
  </si>
  <si>
    <t>34.9</t>
  </si>
  <si>
    <t>34.88</t>
  </si>
  <si>
    <t>97.26</t>
  </si>
  <si>
    <t>42.41</t>
  </si>
  <si>
    <t>28.69</t>
  </si>
  <si>
    <t>Total Assets, 3 Yr. CAGR %</t>
  </si>
  <si>
    <t>37.57</t>
  </si>
  <si>
    <t>119.37</t>
  </si>
  <si>
    <t>57.64</t>
  </si>
  <si>
    <t>59.79</t>
  </si>
  <si>
    <t>16.76</t>
  </si>
  <si>
    <t>20.78</t>
  </si>
  <si>
    <t>Tangible Book Value, 3 Yr. CAGR %</t>
  </si>
  <si>
    <t>37.78</t>
  </si>
  <si>
    <t>109.7</t>
  </si>
  <si>
    <t>294.29</t>
  </si>
  <si>
    <t>55.87</t>
  </si>
  <si>
    <t>11.81</t>
  </si>
  <si>
    <t>27.54</t>
  </si>
  <si>
    <t>4.27</t>
  </si>
  <si>
    <t>Common Equity, 3 Yr. CAGR %</t>
  </si>
  <si>
    <t>43.06</t>
  </si>
  <si>
    <t>114.69</t>
  </si>
  <si>
    <t>201.08</t>
  </si>
  <si>
    <t>52.13</t>
  </si>
  <si>
    <t>11.34</t>
  </si>
  <si>
    <t>26.13</t>
  </si>
  <si>
    <t>4.28</t>
  </si>
  <si>
    <t>Cash From Operations, 3 Yr. CAGR %</t>
  </si>
  <si>
    <t>-68.51</t>
  </si>
  <si>
    <t>32.43</t>
  </si>
  <si>
    <t>784.23</t>
  </si>
  <si>
    <t>99.67</t>
  </si>
  <si>
    <t>20.75</t>
  </si>
  <si>
    <t>-7.89</t>
  </si>
  <si>
    <t>Capital Expenditures, 3 Yr. CAGR %</t>
  </si>
  <si>
    <t>193.13</t>
  </si>
  <si>
    <t>8.65</t>
  </si>
  <si>
    <t>12.63</t>
  </si>
  <si>
    <t>28.84</t>
  </si>
  <si>
    <t>149.05</t>
  </si>
  <si>
    <t>8.83</t>
  </si>
  <si>
    <t>-16.89</t>
  </si>
  <si>
    <t>Levered Free Cash Flow, 3 Yr. CAGR %</t>
  </si>
  <si>
    <t>-20.32</t>
  </si>
  <si>
    <t>-17.43</t>
  </si>
  <si>
    <t>261.26</t>
  </si>
  <si>
    <t>159.96</t>
  </si>
  <si>
    <t>114.09</t>
  </si>
  <si>
    <t>-2.24</t>
  </si>
  <si>
    <t>Unlevered Free Cash Flow, 3 Yr. CAGR %</t>
  </si>
  <si>
    <t>-20.27</t>
  </si>
  <si>
    <t>-15.75</t>
  </si>
  <si>
    <t>270.7</t>
  </si>
  <si>
    <t>Compound Annual Growth Rate Over Five Years</t>
  </si>
  <si>
    <t>Total Revenues, 5 Yr. CAGR %</t>
  </si>
  <si>
    <t>77.64</t>
  </si>
  <si>
    <t>32.16</t>
  </si>
  <si>
    <t>19.37</t>
  </si>
  <si>
    <t>51.45</t>
  </si>
  <si>
    <t>7.47</t>
  </si>
  <si>
    <t>Gross Profit, 5 Yr. CAGR %</t>
  </si>
  <si>
    <t>57.88</t>
  </si>
  <si>
    <t>54.45</t>
  </si>
  <si>
    <t>47.76</t>
  </si>
  <si>
    <t>80.56</t>
  </si>
  <si>
    <t>76.53</t>
  </si>
  <si>
    <t>EBITDA, 5 Yr. CAGR %</t>
  </si>
  <si>
    <t>64.45</t>
  </si>
  <si>
    <t>56.73</t>
  </si>
  <si>
    <t>42.07</t>
  </si>
  <si>
    <t>86.8</t>
  </si>
  <si>
    <t>32.1</t>
  </si>
  <si>
    <t>EBITA, 5 Yr. CAGR %</t>
  </si>
  <si>
    <t>64.24</t>
  </si>
  <si>
    <t>56.84</t>
  </si>
  <si>
    <t>42.15</t>
  </si>
  <si>
    <t>76.05</t>
  </si>
  <si>
    <t>32.08</t>
  </si>
  <si>
    <t>EBIT, 5 Yr. CAGR %</t>
  </si>
  <si>
    <t>63.88</t>
  </si>
  <si>
    <t>56.51</t>
  </si>
  <si>
    <t>32.61</t>
  </si>
  <si>
    <t>Earnings From Cont. Operations, 5 Yr. CAGR %</t>
  </si>
  <si>
    <t>62.23</t>
  </si>
  <si>
    <t>56.6</t>
  </si>
  <si>
    <t>44.34</t>
  </si>
  <si>
    <t>26.56</t>
  </si>
  <si>
    <t>Net Income, 5 Yr. CAGR %</t>
  </si>
  <si>
    <t>Normalized Net Income, 5 Yr. CAGR %</t>
  </si>
  <si>
    <t>62.19</t>
  </si>
  <si>
    <t>56.58</t>
  </si>
  <si>
    <t>40.96</t>
  </si>
  <si>
    <t>90.57</t>
  </si>
  <si>
    <t>28.1</t>
  </si>
  <si>
    <t>Diluted EPS Before Extra, 5 Yr. CAGR %</t>
  </si>
  <si>
    <t>16.73</t>
  </si>
  <si>
    <t>16.06</t>
  </si>
  <si>
    <t>11.68</t>
  </si>
  <si>
    <t>6.46</t>
  </si>
  <si>
    <t>Accounts Receivable, 5 Yr. CAGR %</t>
  </si>
  <si>
    <t>-6.36</t>
  </si>
  <si>
    <t>46.52</t>
  </si>
  <si>
    <t>29.38</t>
  </si>
  <si>
    <t>70.32</t>
  </si>
  <si>
    <t>122.4</t>
  </si>
  <si>
    <t>Net Property, Plant and Equip., 5 Yr. CAGR %</t>
  </si>
  <si>
    <t>100.99</t>
  </si>
  <si>
    <t>86.48</t>
  </si>
  <si>
    <t>49.25</t>
  </si>
  <si>
    <t>46.02</t>
  </si>
  <si>
    <t>42.08</t>
  </si>
  <si>
    <t>Total Assets, 5 Yr. CAGR %</t>
  </si>
  <si>
    <t>48.68</t>
  </si>
  <si>
    <t>87.63</t>
  </si>
  <si>
    <t>32.86</t>
  </si>
  <si>
    <t>18.9</t>
  </si>
  <si>
    <t>Tangible Book Value, 5 Yr. CAGR %</t>
  </si>
  <si>
    <t>41.85</t>
  </si>
  <si>
    <t>85.05</t>
  </si>
  <si>
    <t>35.42</t>
  </si>
  <si>
    <t>Common Equity, 5 Yr. CAGR %</t>
  </si>
  <si>
    <t>43.94</t>
  </si>
  <si>
    <t>86.35</t>
  </si>
  <si>
    <t>94.27</t>
  </si>
  <si>
    <t>33.46</t>
  </si>
  <si>
    <t>20.83</t>
  </si>
  <si>
    <t>Cash From Operations, 5 Yr. CAGR %</t>
  </si>
  <si>
    <t>63.45</t>
  </si>
  <si>
    <t>46.85</t>
  </si>
  <si>
    <t>40.42</t>
  </si>
  <si>
    <t>266.14</t>
  </si>
  <si>
    <t>37.38</t>
  </si>
  <si>
    <t>Capital Expenditures, 5 Yr. CAGR %</t>
  </si>
  <si>
    <t>139.64</t>
  </si>
  <si>
    <t>47.09</t>
  </si>
  <si>
    <t>22.89</t>
  </si>
  <si>
    <t>32.24</t>
  </si>
  <si>
    <t>25.24</t>
  </si>
  <si>
    <t>Levered Free Cash Flow, 5 Yr. CAGR %</t>
  </si>
  <si>
    <t>42.35</t>
  </si>
  <si>
    <t>55.23</t>
  </si>
  <si>
    <t>111.61</t>
  </si>
  <si>
    <t>61.39</t>
  </si>
  <si>
    <t>Unlevered Free Cash Flow, 5 Yr. CAGR %</t>
  </si>
  <si>
    <t>42.36</t>
  </si>
  <si>
    <t>57.11</t>
  </si>
  <si>
    <t>114.92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</si>
  <si>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</si>
  <si>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</si>
  <si>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</si>
  <si>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</si>
  <si>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</si>
  <si>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</si>
  <si>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</si>
  <si>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</si>
  <si>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</si>
  <si>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1,793</t>
  </si>
  <si>
    <t>2,171</t>
  </si>
  <si>
    <t>763</t>
  </si>
  <si>
    <t>506.3</t>
  </si>
  <si>
    <t>727.3</t>
  </si>
  <si>
    <t>973.2</t>
  </si>
  <si>
    <t>-</t>
  </si>
  <si>
    <t>Change</t>
  </si>
  <si>
    <t>21.11%</t>
  </si>
  <si>
    <t>-64.86%</t>
  </si>
  <si>
    <t>-33.65%</t>
  </si>
  <si>
    <t>43.65%</t>
  </si>
  <si>
    <t>33.81%</t>
  </si>
  <si>
    <t>0%</t>
  </si>
  <si>
    <t>Enterprise Value (EV)
                                    1</t>
  </si>
  <si>
    <t>1,494</t>
  </si>
  <si>
    <t>1,929</t>
  </si>
  <si>
    <t>561.2</t>
  </si>
  <si>
    <t>569.8</t>
  </si>
  <si>
    <t>896.3</t>
  </si>
  <si>
    <t>882.2</t>
  </si>
  <si>
    <t>802.7</t>
  </si>
  <si>
    <t>29.15%</t>
  </si>
  <si>
    <t>-70.92%</t>
  </si>
  <si>
    <t>-9.78%</t>
  </si>
  <si>
    <t>12.54%</t>
  </si>
  <si>
    <t>57.31%</t>
  </si>
  <si>
    <t>-1.57%</t>
  </si>
  <si>
    <t>-9.01%</t>
  </si>
  <si>
    <t>P/E ratio</t>
  </si>
  <si>
    <t>-11.9x</t>
  </si>
  <si>
    <t>-13.2x</t>
  </si>
  <si>
    <t>-3.99x</t>
  </si>
  <si>
    <t>4.14x</t>
  </si>
  <si>
    <t>-6.04x</t>
  </si>
  <si>
    <t>-10.2x</t>
  </si>
  <si>
    <t>-8.84x</t>
  </si>
  <si>
    <t>-13.8x</t>
  </si>
  <si>
    <t>PBR</t>
  </si>
  <si>
    <t>7.32x</t>
  </si>
  <si>
    <t>5.81x</t>
  </si>
  <si>
    <t>3.07x</t>
  </si>
  <si>
    <t>PEG</t>
  </si>
  <si>
    <t>2.02x</t>
  </si>
  <si>
    <t>-0.3x</t>
  </si>
  <si>
    <t>-0x</t>
  </si>
  <si>
    <t>0x</t>
  </si>
  <si>
    <t>0.5x</t>
  </si>
  <si>
    <t>-0.6x</t>
  </si>
  <si>
    <t>0.4x</t>
  </si>
  <si>
    <t>Capitalization / Revenue</t>
  </si>
  <si>
    <t>60.7x</t>
  </si>
  <si>
    <t>55.7x</t>
  </si>
  <si>
    <t>28.6x</t>
  </si>
  <si>
    <t>1.23x</t>
  </si>
  <si>
    <t>9.57x</t>
  </si>
  <si>
    <t>10.9x</t>
  </si>
  <si>
    <t>11.5x</t>
  </si>
  <si>
    <t>6.04x</t>
  </si>
  <si>
    <t>EV / Revenue</t>
  </si>
  <si>
    <t>50.6x</t>
  </si>
  <si>
    <t>49.5x</t>
  </si>
  <si>
    <t>21x</t>
  </si>
  <si>
    <t>7.5x</t>
  </si>
  <si>
    <t>10x</t>
  </si>
  <si>
    <t>10.5x</t>
  </si>
  <si>
    <t>4.99x</t>
  </si>
  <si>
    <t>EV / EBITDA</t>
  </si>
  <si>
    <t>-10.7x</t>
  </si>
  <si>
    <t>-2.68x</t>
  </si>
  <si>
    <t>3.68x</t>
  </si>
  <si>
    <t>-4.46x</t>
  </si>
  <si>
    <t>-6.21x</t>
  </si>
  <si>
    <t>-5.65x</t>
  </si>
  <si>
    <t>-5.08x</t>
  </si>
  <si>
    <t>EV / EBIT</t>
  </si>
  <si>
    <t>-9.92x</t>
  </si>
  <si>
    <t>-10.3x</t>
  </si>
  <si>
    <t>-2.6x</t>
  </si>
  <si>
    <t>3.88x</t>
  </si>
  <si>
    <t>-4.13x</t>
  </si>
  <si>
    <t>-7.59x</t>
  </si>
  <si>
    <t>-6.28x</t>
  </si>
  <si>
    <t>-13.5x</t>
  </si>
  <si>
    <t>EV / FCF</t>
  </si>
  <si>
    <t>-16.9x</t>
  </si>
  <si>
    <t>-12.4x</t>
  </si>
  <si>
    <t>-2.74x</t>
  </si>
  <si>
    <t>-4.72x</t>
  </si>
  <si>
    <t>-9.34x</t>
  </si>
  <si>
    <t>-26.8x</t>
  </si>
  <si>
    <t>FCF Yield</t>
  </si>
  <si>
    <t>-5.9%</t>
  </si>
  <si>
    <t>-8.07%</t>
  </si>
  <si>
    <t>-36.5%</t>
  </si>
  <si>
    <t>-21.2%</t>
  </si>
  <si>
    <t>-10.7%</t>
  </si>
  <si>
    <t>-9.75%</t>
  </si>
  <si>
    <t>-3.74%</t>
  </si>
  <si>
    <t>Dividend per Share
                                    2</t>
  </si>
  <si>
    <t>Rate of return</t>
  </si>
  <si>
    <t>EPS
                                    2</t>
  </si>
  <si>
    <t>-1.38</t>
  </si>
  <si>
    <t>-1.598</t>
  </si>
  <si>
    <t>-1.022</t>
  </si>
  <si>
    <t>Distribution rate</t>
  </si>
  <si>
    <t>Net sales
                                    1</t>
  </si>
  <si>
    <t>29.54</t>
  </si>
  <si>
    <t>38.95</t>
  </si>
  <si>
    <t>26.68</t>
  </si>
  <si>
    <t>412.5</t>
  </si>
  <si>
    <t>76.01</t>
  </si>
  <si>
    <t>89.47</t>
  </si>
  <si>
    <t>84.34</t>
  </si>
  <si>
    <t>161</t>
  </si>
  <si>
    <t>EBITDA
                                    1</t>
  </si>
  <si>
    <t>-145.9</t>
  </si>
  <si>
    <t>-180</t>
  </si>
  <si>
    <t>-209.1</t>
  </si>
  <si>
    <t>137.8</t>
  </si>
  <si>
    <t>-127.9</t>
  </si>
  <si>
    <t>-144.4</t>
  </si>
  <si>
    <t>-156.2</t>
  </si>
  <si>
    <t>-157.9</t>
  </si>
  <si>
    <t>EBIT
                                    1</t>
  </si>
  <si>
    <t>-150.5</t>
  </si>
  <si>
    <t>-187.5</t>
  </si>
  <si>
    <t>-215.6</t>
  </si>
  <si>
    <t>130.5</t>
  </si>
  <si>
    <t>-138.1</t>
  </si>
  <si>
    <t>-118.2</t>
  </si>
  <si>
    <t>-140.4</t>
  </si>
  <si>
    <t>-59.4</t>
  </si>
  <si>
    <t>Net income
                                    1</t>
  </si>
  <si>
    <t>-145.4</t>
  </si>
  <si>
    <t>-180.6</t>
  </si>
  <si>
    <t>-211.8</t>
  </si>
  <si>
    <t>124.3</t>
  </si>
  <si>
    <t>-118.7</t>
  </si>
  <si>
    <t>-103.9</t>
  </si>
  <si>
    <t>-116</t>
  </si>
  <si>
    <t>-69.54</t>
  </si>
  <si>
    <t>Net Debt
                                    1</t>
  </si>
  <si>
    <t>-298.9</t>
  </si>
  <si>
    <t>-242</t>
  </si>
  <si>
    <t>-201.9</t>
  </si>
  <si>
    <t>-157.6</t>
  </si>
  <si>
    <t>-76.97</t>
  </si>
  <si>
    <t>-91.07</t>
  </si>
  <si>
    <t>-170.6</t>
  </si>
  <si>
    <t>Reference price
                                    2</t>
  </si>
  <si>
    <t>45.46</t>
  </si>
  <si>
    <t>47.26</t>
  </si>
  <si>
    <t>16.39</t>
  </si>
  <si>
    <t>7.86</t>
  </si>
  <si>
    <t>10.39</t>
  </si>
  <si>
    <t>14.13</t>
  </si>
  <si>
    <t>Nbr of stocks (in thousands)</t>
  </si>
  <si>
    <t>39,438</t>
  </si>
  <si>
    <t>45,946</t>
  </si>
  <si>
    <t>46,554</t>
  </si>
  <si>
    <t>64,414</t>
  </si>
  <si>
    <t>70,002</t>
  </si>
  <si>
    <t>68,878</t>
  </si>
  <si>
    <t>Announcement Date</t>
  </si>
  <si>
    <t>3/2/20</t>
  </si>
  <si>
    <t>2/24/21</t>
  </si>
  <si>
    <t>2/24/22</t>
  </si>
  <si>
    <t>3/7/23</t>
  </si>
  <si>
    <t>3/6/24</t>
  </si>
  <si>
    <t>address1</t>
  </si>
  <si>
    <t>108 Patriot Drive</t>
  </si>
  <si>
    <t>address2</t>
  </si>
  <si>
    <t>Suite A</t>
  </si>
  <si>
    <t>city</t>
  </si>
  <si>
    <t>Middletown</t>
  </si>
  <si>
    <t>state</t>
  </si>
  <si>
    <t>DE</t>
  </si>
  <si>
    <t>zip</t>
  </si>
  <si>
    <t>19709</t>
  </si>
  <si>
    <t>country</t>
  </si>
  <si>
    <t>phone</t>
  </si>
  <si>
    <t>302 274 8744</t>
  </si>
  <si>
    <t>website</t>
  </si>
  <si>
    <t>https://www.zymeworks.com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</si>
  <si>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</si>
  <si>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</si>
  <si>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</si>
  <si>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</si>
  <si>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</si>
  <si>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</si>
  <si>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</si>
  <si>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</si>
  <si>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</si>
  <si>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</si>
  <si>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</si>
  <si>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Zymeworks Inc., a clinical-stage biopharmaceutical company, discovers, develops, and commercializes biotherapeutics for the treatment of cancer. The company's lead product candidates include zanidatamab, a human epidermal growth factor receptor 2 (HER2) that is in Phase 1, Phase 2, and Phase 3 clinical trials, including certain ongoing pivotal clinical trials; and zanidatamab zovodotin, a HER2 -targeted antibody-drug conjugate that is in Phase 2 clinical trial for the treatment of advanced or metastatic HER2-expressing tumors. It also develops a pipeline of preclinical product candidates and discovery-stage programs in oncology, including immuno-oncology agents and other therapeutic areas. Zymeworks Inc. has strategic partnerships and collaborations with BeiGene, Ltd.; Celgene Corporation; Celgene Alpine Investment Co. LLC; GlaxoSmithKline Intellectual Property Development Limited; Daiichi Sankyo Co., Ltd.; Janssen Biotech, Inc.; LEO Pharma A/S; Iconic Therapeutics, Inc.; Merck Sharp &amp; Dohme Research GmbH; and Atreca, Inc. Zymeworks Inc. was incorporated in 2003 and is based in Middletown, Delaware.</t>
  </si>
  <si>
    <t>fullTimeEmployees</t>
  </si>
  <si>
    <t>companyOfficers</t>
  </si>
  <si>
    <t>[{'maxAge': 1, 'name': 'Mr. Kenneth H. Galbraith C.A.', 'age': 61, 'title': 'Chairman of the Board, CEO &amp; President', 'yearBorn': 1963, 'fiscalYear': 2023, 'totalPay': 1036249, 'exercisedValue': 0, 'unexercisedValue': 0}, {'maxAge': 1, 'name': 'Dr. Paul A. Moore Ph.D.', 'age': 57, 'title': 'Chief Scientific Officer', 'yearBorn': 1967, 'fiscalYear': 2023, 'totalPay': 872666, 'exercisedValue': 0, 'unexercisedValue': 342750}, {'maxAge': 1, 'name': 'Mr. Mark  Hollywood', 'age': 55, 'title': 'Executive VP and Head of Technical &amp; Manufacturing Operations', 'yearBorn': 1969, 'fiscalYear': 2023, 'exercisedValue': 0, 'unexercisedValue': 0}, {'maxAge': 1, 'name': 'Ms. Shrinal  Inamdar', 'title': 'Director of Investor Relations', 'fiscalYear': 2023, 'exercisedValue': 0, 'unexercisedValue': 0}, {'maxAge': 1, 'name': 'Mr. Daniel  Dex J.D., Ph.D.', 'title': 'Senior VP, Corporate Secretary &amp; General Counsel', 'fiscalYear': 2023, 'exercisedValue': 0, 'unexercisedValue': 0}, {'maxAge': 1, 'name': 'Diana  Papove', 'title': 'Senior Manager of Corporate Communications', 'fiscalYear': 2023, 'exercisedValue': 0, 'unexercisedValue': 0}, {'maxAge': 1, 'name': 'Dr. Lindsey  Foulkes B.Sc., Ph.D.', 'title': 'Vice President of Corporate Development', 'fiscalYear': 2023, 'exercisedValue': 0, 'unexercisedValue': 0}, {'maxAge': 1, 'name': "Ms. Laura  O'Connor", 'title': 'Vice President of Human Resources &amp; DEI', 'fiscalYear': 2023, 'exercisedValue': 0, 'unexercisedValue': 0}, {'maxAge': 1, 'name': 'Dr. Jeffrey  Smith M.D.', 'age': 65, 'title': 'Executive VP &amp; Chief Medical Officer', 'yearBorn': 1959, 'fiscalYear': 2023, 'exercisedValue': 0, 'unexercisedValue': 0}, {'maxAge': 1, 'name': 'Mr. John  Fann Ph.D.', 'title': 'Senior Vice President of Process Sciences',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</si>
  <si>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</si>
  <si>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</si>
  <si>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</si>
  <si>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</si>
  <si>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</si>
  <si>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</si>
  <si>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</si>
  <si>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</si>
  <si>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</si>
  <si>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</si>
  <si>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</si>
  <si>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</si>
  <si>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</si>
  <si>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</si>
  <si>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</si>
  <si>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</si>
  <si>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</si>
  <si>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</si>
  <si>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</si>
  <si>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</si>
  <si>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</si>
  <si>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</si>
  <si>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</si>
  <si>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</si>
  <si>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</si>
  <si>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</si>
  <si>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</si>
  <si>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</si>
  <si>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</si>
  <si>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</si>
  <si>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</si>
  <si>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</si>
  <si>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</si>
  <si>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</si>
  <si>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</si>
  <si>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</si>
  <si>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</si>
  <si>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</si>
  <si>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</si>
  <si>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</si>
  <si>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</si>
  <si>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</si>
  <si>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</si>
  <si>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</si>
  <si>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</si>
  <si>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</si>
  <si>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</si>
  <si>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</si>
  <si>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</si>
  <si>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</si>
  <si>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</si>
  <si>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</si>
  <si>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</si>
  <si>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</si>
  <si>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</si>
  <si>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</si>
  <si>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</si>
  <si>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</si>
  <si>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</si>
  <si>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</si>
  <si>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</si>
  <si>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</si>
  <si>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</si>
  <si>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</si>
  <si>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</si>
  <si>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</si>
  <si>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</si>
  <si>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</si>
  <si>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</si>
  <si>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Zymeworks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</si>
  <si>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</si>
  <si>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</si>
  <si>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</si>
  <si>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</si>
  <si>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</si>
  <si>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</si>
  <si>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</si>
  <si>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73a7b41d-8e6f-3fa4-a390-f8202495de01</t>
  </si>
  <si>
    <t>messageBoardId</t>
  </si>
  <si>
    <t>finmb_43279463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</si>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</sst>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zymework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-26.9610846776383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9.1056064E8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5.274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-7.5866704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-12.0</v>
      </c>
      <c r="C2" s="1">
        <v>-19.0</v>
      </c>
      <c r="D2" s="1">
        <v>-33.0</v>
      </c>
      <c r="E2" s="1">
        <v>-10.0</v>
      </c>
      <c r="F2" s="1">
        <v>-36.0</v>
      </c>
      <c r="G2" s="1">
        <v>-145.0</v>
      </c>
      <c r="H2" s="1">
        <v>-181.0</v>
      </c>
      <c r="I2" s="1">
        <v>-212.0</v>
      </c>
      <c r="J2" s="1">
        <v>124.0</v>
      </c>
      <c r="K2" s="1">
        <v>-119.0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27.0</v>
      </c>
      <c r="C3" s="1">
        <v>28.0</v>
      </c>
      <c r="D3" s="1">
        <v>54.0</v>
      </c>
      <c r="E3" s="1">
        <v>1.0</v>
      </c>
      <c r="F3" s="1">
        <v>1.0</v>
      </c>
      <c r="G3" s="1">
        <v>4.0</v>
      </c>
      <c r="H3" s="1">
        <v>6.0</v>
      </c>
      <c r="I3" s="1">
        <v>6.0</v>
      </c>
      <c r="J3" s="1">
        <v>10.0</v>
      </c>
      <c r="K3" s="1">
        <v>14.0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48.0</v>
      </c>
      <c r="E4" s="1">
        <v>1.0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27.0</v>
      </c>
      <c r="C5" s="1">
        <v>28.0</v>
      </c>
      <c r="D5" s="1">
        <v>1.0</v>
      </c>
      <c r="E5" s="1">
        <v>2.0</v>
      </c>
      <c r="F5" s="1">
        <v>1.0</v>
      </c>
      <c r="G5" s="1">
        <v>4.0</v>
      </c>
      <c r="H5" s="1">
        <v>6.0</v>
      </c>
      <c r="I5" s="1">
        <v>6.0</v>
      </c>
      <c r="J5" s="1">
        <v>10.0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13.0</v>
      </c>
      <c r="C6" s="1">
        <v>21.0</v>
      </c>
      <c r="D6" s="1">
        <v>0.0</v>
      </c>
      <c r="E6" s="1">
        <v>0.0</v>
      </c>
      <c r="F6" s="1">
        <v>1.0</v>
      </c>
      <c r="G6" s="1">
        <v>3.0</v>
      </c>
      <c r="H6" s="1">
        <v>4.0</v>
      </c>
      <c r="I6" s="1">
        <v>2.0</v>
      </c>
      <c r="J6" s="1">
        <v>1.0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-17.0</v>
      </c>
      <c r="E7" s="1">
        <v>0.0</v>
      </c>
      <c r="F7" s="1">
        <v>0.0</v>
      </c>
      <c r="G7" s="1">
        <v>0.0</v>
      </c>
      <c r="H7" s="1">
        <v>0.0</v>
      </c>
      <c r="I7" s="1">
        <v>-16.0</v>
      </c>
      <c r="J7" s="1">
        <v>0.0</v>
      </c>
      <c r="K7" s="1">
        <v>66.0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76.0</v>
      </c>
      <c r="E8" s="1">
        <v>1.0</v>
      </c>
      <c r="F8" s="1">
        <v>0.0</v>
      </c>
      <c r="G8" s="1">
        <v>76.0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9.0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57.0</v>
      </c>
      <c r="C10" s="1">
        <v>1.0</v>
      </c>
      <c r="D10" s="1">
        <v>4.0</v>
      </c>
      <c r="E10" s="1">
        <v>3.0</v>
      </c>
      <c r="F10" s="1">
        <v>13.0</v>
      </c>
      <c r="G10" s="1">
        <v>49.0</v>
      </c>
      <c r="H10" s="1">
        <v>29.0</v>
      </c>
      <c r="I10" s="1">
        <v>10.0</v>
      </c>
      <c r="J10" s="1">
        <v>4.0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29.0</v>
      </c>
      <c r="C11" s="1">
        <v>3.0</v>
      </c>
      <c r="D11" s="1">
        <v>-5.0</v>
      </c>
      <c r="E11" s="1">
        <v>1.0</v>
      </c>
      <c r="F11" s="1">
        <v>3.0</v>
      </c>
      <c r="G11" s="1">
        <v>4.0</v>
      </c>
      <c r="H11" s="1">
        <v>-9.0</v>
      </c>
      <c r="I11" s="1">
        <v>-1.0</v>
      </c>
      <c r="J11" s="1">
        <v>-26.0</v>
      </c>
      <c r="K11" s="1">
        <v>-15.0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-27.0</v>
      </c>
      <c r="C12" s="1">
        <v>-1.0</v>
      </c>
      <c r="D12" s="1">
        <v>-59.0</v>
      </c>
      <c r="E12" s="1">
        <v>2.0</v>
      </c>
      <c r="F12" s="1">
        <v>-11.0</v>
      </c>
      <c r="G12" s="1">
        <v>-1.0</v>
      </c>
      <c r="H12" s="1">
        <v>-13.0</v>
      </c>
      <c r="I12" s="1">
        <v>-26.0</v>
      </c>
      <c r="J12" s="1">
        <v>-17.0</v>
      </c>
      <c r="K12" s="1">
        <v>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-1.0</v>
      </c>
      <c r="C13" s="1">
        <v>2.0</v>
      </c>
      <c r="D13" s="1">
        <v>1.0</v>
      </c>
      <c r="E13" s="1">
        <v>-35.0</v>
      </c>
      <c r="F13" s="1">
        <v>3.0</v>
      </c>
      <c r="G13" s="1">
        <v>21.0</v>
      </c>
      <c r="H13" s="1">
        <v>7.0</v>
      </c>
      <c r="I13" s="1">
        <v>16.0</v>
      </c>
      <c r="J13" s="1">
        <v>26.0</v>
      </c>
      <c r="K13" s="1">
        <v>-44.0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7.0</v>
      </c>
      <c r="C14" s="1">
        <v>-7.0</v>
      </c>
      <c r="D14" s="1">
        <v>0.0</v>
      </c>
      <c r="E14" s="1">
        <v>0.0</v>
      </c>
      <c r="F14" s="1">
        <v>36.0</v>
      </c>
      <c r="G14" s="1">
        <v>-3.0</v>
      </c>
      <c r="H14" s="1">
        <v>0.0</v>
      </c>
      <c r="I14" s="1">
        <v>0.0</v>
      </c>
      <c r="J14" s="1">
        <v>0.0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21.0</v>
      </c>
      <c r="E15" s="1">
        <v>-7.0</v>
      </c>
      <c r="F15" s="1">
        <v>14.0</v>
      </c>
      <c r="G15" s="1">
        <v>-29.0</v>
      </c>
      <c r="H15" s="1">
        <v>0.0</v>
      </c>
      <c r="I15" s="1">
        <v>0.0</v>
      </c>
      <c r="J15" s="1">
        <v>84.0</v>
      </c>
      <c r="K15" s="1">
        <v>97.0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-33.0</v>
      </c>
      <c r="C16" s="1">
        <v>1.0</v>
      </c>
      <c r="D16" s="1">
        <v>-3.0</v>
      </c>
      <c r="E16" s="1">
        <v>-20.0</v>
      </c>
      <c r="F16" s="1">
        <v>-25.0</v>
      </c>
      <c r="G16" s="1">
        <v>-9.0</v>
      </c>
      <c r="H16" s="1">
        <v>-4.0</v>
      </c>
      <c r="I16" s="1">
        <v>-15.0</v>
      </c>
      <c r="J16" s="1">
        <v>-5.0</v>
      </c>
      <c r="K16" s="1">
        <v>63.0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-7.0</v>
      </c>
      <c r="C17" s="1">
        <v>-22.0</v>
      </c>
      <c r="D17" s="1">
        <v>-35.0</v>
      </c>
      <c r="E17" s="1">
        <v>21.0</v>
      </c>
      <c r="F17" s="1">
        <v>24.0</v>
      </c>
      <c r="G17" s="1">
        <v>-81.0</v>
      </c>
      <c r="H17" s="1">
        <v>-151.0</v>
      </c>
      <c r="I17" s="1">
        <v>-192.0</v>
      </c>
      <c r="J17" s="1">
        <v>144.0</v>
      </c>
      <c r="K17" s="1">
        <v>-118.0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-8.0</v>
      </c>
      <c r="C18" s="1">
        <v>-62.0</v>
      </c>
      <c r="D18" s="1">
        <v>-4.0</v>
      </c>
      <c r="E18" s="1">
        <v>-2.0</v>
      </c>
      <c r="F18" s="1">
        <v>-80.0</v>
      </c>
      <c r="G18" s="1">
        <v>-6.0</v>
      </c>
      <c r="H18" s="1">
        <v>-4.0</v>
      </c>
      <c r="I18" s="1">
        <v>-12.0</v>
      </c>
      <c r="J18" s="1">
        <v>-8.0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7.0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-20.0</v>
      </c>
      <c r="C20" s="1">
        <v>-22.0</v>
      </c>
      <c r="D20" s="1">
        <v>-1.0</v>
      </c>
      <c r="E20" s="1">
        <v>-1.0</v>
      </c>
      <c r="F20" s="1">
        <v>-2.0</v>
      </c>
      <c r="G20" s="1">
        <v>-7.0</v>
      </c>
      <c r="H20" s="1">
        <v>-1.0</v>
      </c>
      <c r="I20" s="1">
        <v>-88.0</v>
      </c>
      <c r="J20" s="1">
        <v>-4.0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-8.0</v>
      </c>
      <c r="D21" s="1">
        <v>-20.0</v>
      </c>
      <c r="E21" s="1">
        <v>-27.0</v>
      </c>
      <c r="F21" s="1">
        <v>-106.0</v>
      </c>
      <c r="G21" s="1">
        <v>-11.0</v>
      </c>
      <c r="H21" s="1">
        <v>-37.0</v>
      </c>
      <c r="I21" s="1">
        <v>158.0</v>
      </c>
      <c r="J21" s="1">
        <v>-40.0</v>
      </c>
      <c r="K21" s="1">
        <v>-203.0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-28.0</v>
      </c>
      <c r="C22" s="1">
        <v>-9.0</v>
      </c>
      <c r="D22" s="1">
        <v>-25.0</v>
      </c>
      <c r="E22" s="1">
        <v>-30.0</v>
      </c>
      <c r="F22" s="1">
        <v>-109.0</v>
      </c>
      <c r="G22" s="1">
        <v>-25.0</v>
      </c>
      <c r="H22" s="1">
        <v>-43.0</v>
      </c>
      <c r="I22" s="1">
        <v>145.0</v>
      </c>
      <c r="J22" s="1">
        <v>-53.0</v>
      </c>
      <c r="K22" s="1">
        <v>-207.0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6.0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6.0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-7.0</v>
      </c>
      <c r="F25" s="1">
        <v>-1.0</v>
      </c>
      <c r="G25" s="1">
        <v>-1.0</v>
      </c>
      <c r="H25" s="1">
        <v>-4.0</v>
      </c>
      <c r="I25" s="1">
        <v>-1.0</v>
      </c>
      <c r="J25" s="1">
        <v>-1.0</v>
      </c>
      <c r="K25" s="1">
        <v>-2.0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-7.0</v>
      </c>
      <c r="F26" s="1">
        <v>-1.0</v>
      </c>
      <c r="G26" s="1">
        <v>-1.0</v>
      </c>
      <c r="H26" s="1">
        <v>-4.0</v>
      </c>
      <c r="I26" s="1">
        <v>-1.0</v>
      </c>
      <c r="J26" s="1">
        <v>-1.0</v>
      </c>
      <c r="K26" s="1">
        <v>-2.0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46.0</v>
      </c>
      <c r="C27" s="1">
        <v>1.0</v>
      </c>
      <c r="D27" s="1">
        <v>1.0</v>
      </c>
      <c r="E27" s="1">
        <v>57.0</v>
      </c>
      <c r="F27" s="1">
        <v>91.0</v>
      </c>
      <c r="G27" s="1">
        <v>194.0</v>
      </c>
      <c r="H27" s="1">
        <v>309.0</v>
      </c>
      <c r="I27" s="1">
        <v>8.0</v>
      </c>
      <c r="J27" s="1">
        <v>109.0</v>
      </c>
      <c r="K27" s="1">
        <v>81.0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61.0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-40.0</v>
      </c>
      <c r="C29" s="1">
        <v>-40.0</v>
      </c>
      <c r="D29" s="1">
        <v>-3.0</v>
      </c>
      <c r="E29" s="1">
        <v>0.0</v>
      </c>
      <c r="F29" s="1">
        <v>-22.0</v>
      </c>
      <c r="G29" s="1">
        <v>-65.0</v>
      </c>
      <c r="H29" s="1">
        <v>-11.0</v>
      </c>
      <c r="I29" s="1">
        <v>-47.0</v>
      </c>
      <c r="J29" s="1">
        <v>-59.0</v>
      </c>
      <c r="K29" s="1">
        <v>-5.0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46.0</v>
      </c>
      <c r="C30" s="1">
        <v>1.0</v>
      </c>
      <c r="D30" s="1">
        <v>64.0</v>
      </c>
      <c r="E30" s="1">
        <v>49.0</v>
      </c>
      <c r="F30" s="1">
        <v>91.0</v>
      </c>
      <c r="G30" s="1">
        <v>194.0</v>
      </c>
      <c r="H30" s="1">
        <v>309.0</v>
      </c>
      <c r="I30" s="1">
        <v>8.0</v>
      </c>
      <c r="J30" s="1">
        <v>109.0</v>
      </c>
      <c r="K30" s="1">
        <v>81.0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-1.0</v>
      </c>
      <c r="C31" s="1">
        <v>-5.0</v>
      </c>
      <c r="D31" s="1">
        <v>84.0</v>
      </c>
      <c r="E31" s="1">
        <v>22.0</v>
      </c>
      <c r="F31" s="1">
        <v>-30.0</v>
      </c>
      <c r="G31" s="1">
        <v>3.0</v>
      </c>
      <c r="H31" s="1">
        <v>-55.0</v>
      </c>
      <c r="I31" s="1">
        <v>-32.0</v>
      </c>
      <c r="J31" s="1">
        <v>20.0</v>
      </c>
      <c r="K31" s="1">
        <v>35.0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37.0</v>
      </c>
      <c r="C32" s="1">
        <v>-35.0</v>
      </c>
      <c r="D32" s="1">
        <v>4.0</v>
      </c>
      <c r="E32" s="1">
        <v>19.0</v>
      </c>
      <c r="F32" s="1">
        <v>6.0</v>
      </c>
      <c r="G32" s="1">
        <v>86.0</v>
      </c>
      <c r="H32" s="1">
        <v>114.0</v>
      </c>
      <c r="I32" s="1">
        <v>-40.0</v>
      </c>
      <c r="J32" s="1">
        <v>199.0</v>
      </c>
      <c r="K32" s="1">
        <v>-243.0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-16.0</v>
      </c>
      <c r="D34" s="1">
        <v>-16.0</v>
      </c>
      <c r="E34" s="1">
        <v>-2.0</v>
      </c>
      <c r="F34" s="1">
        <v>8.0</v>
      </c>
      <c r="G34" s="1">
        <v>-9.0</v>
      </c>
      <c r="H34" s="1">
        <v>-98.0</v>
      </c>
      <c r="I34" s="1">
        <v>-147.0</v>
      </c>
      <c r="J34" s="1">
        <v>88.0</v>
      </c>
      <c r="K34" s="1">
        <v>-91.0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-16.0</v>
      </c>
      <c r="D35" s="1">
        <v>-15.0</v>
      </c>
      <c r="E35" s="1">
        <v>-1.0</v>
      </c>
      <c r="F35" s="1">
        <v>8.0</v>
      </c>
      <c r="G35" s="1">
        <v>-9.0</v>
      </c>
      <c r="H35" s="1">
        <v>-98.0</v>
      </c>
      <c r="I35" s="1">
        <v>-147.0</v>
      </c>
      <c r="J35" s="1">
        <v>88.0</v>
      </c>
      <c r="K35" s="1">
        <v>-91.0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5.0</v>
      </c>
      <c r="D36" s="1">
        <v>-8.0</v>
      </c>
      <c r="E36" s="1">
        <v>21.0</v>
      </c>
      <c r="F36" s="1">
        <v>-15.0</v>
      </c>
      <c r="G36" s="1">
        <v>-42.0</v>
      </c>
      <c r="H36" s="1">
        <v>14.0</v>
      </c>
      <c r="I36" s="1">
        <v>19.0</v>
      </c>
      <c r="J36" s="1">
        <v>-4.0</v>
      </c>
      <c r="K36" s="1">
        <v>26.0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6.0</v>
      </c>
      <c r="E37" s="1">
        <v>-7.0</v>
      </c>
      <c r="F37" s="1">
        <v>-1.0</v>
      </c>
      <c r="G37" s="1">
        <v>-1.0</v>
      </c>
      <c r="H37" s="1">
        <v>-4.0</v>
      </c>
      <c r="I37" s="1">
        <v>-1.0</v>
      </c>
      <c r="J37" s="1">
        <v>-1.0</v>
      </c>
      <c r="K37" s="1">
        <v>-2.0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46.0</v>
      </c>
      <c r="C3" s="1">
        <v>11.0</v>
      </c>
      <c r="D3" s="1">
        <v>16.0</v>
      </c>
      <c r="E3" s="1">
        <v>35.0</v>
      </c>
      <c r="F3" s="1">
        <v>42.0</v>
      </c>
      <c r="G3" s="1">
        <v>128.0</v>
      </c>
      <c r="H3" s="1">
        <v>242.0</v>
      </c>
      <c r="I3" s="1">
        <v>202.0</v>
      </c>
      <c r="J3" s="1">
        <v>401.0</v>
      </c>
      <c r="K3" s="1">
        <v>158.0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3.0</v>
      </c>
      <c r="D4" s="1">
        <v>23.0</v>
      </c>
      <c r="E4" s="1">
        <v>51.0</v>
      </c>
      <c r="F4" s="1">
        <v>158.0</v>
      </c>
      <c r="G4" s="1">
        <v>170.0</v>
      </c>
      <c r="H4" s="1">
        <v>184.0</v>
      </c>
      <c r="I4" s="1">
        <v>50.0</v>
      </c>
      <c r="J4" s="1">
        <v>91.0</v>
      </c>
      <c r="K4" s="1">
        <v>217.0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46.0</v>
      </c>
      <c r="C5" s="1">
        <v>15.0</v>
      </c>
      <c r="D5" s="1">
        <v>40.0</v>
      </c>
      <c r="E5" s="1">
        <v>87.0</v>
      </c>
      <c r="F5" s="1">
        <v>200.0</v>
      </c>
      <c r="G5" s="1">
        <v>299.0</v>
      </c>
      <c r="H5" s="1">
        <v>426.0</v>
      </c>
      <c r="I5" s="1">
        <v>253.0</v>
      </c>
      <c r="J5" s="1">
        <v>492.0</v>
      </c>
      <c r="K5" s="1">
        <v>374.0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3.0</v>
      </c>
      <c r="C6" s="1">
        <v>1.0</v>
      </c>
      <c r="D6" s="1">
        <v>3.0</v>
      </c>
      <c r="E6" s="1">
        <v>46.0</v>
      </c>
      <c r="F6" s="1">
        <v>46.0</v>
      </c>
      <c r="G6" s="1">
        <v>2.0</v>
      </c>
      <c r="H6" s="1">
        <v>15.0</v>
      </c>
      <c r="I6" s="1">
        <v>15.0</v>
      </c>
      <c r="J6" s="1">
        <v>33.0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50.0</v>
      </c>
      <c r="D7" s="1">
        <v>39.0</v>
      </c>
      <c r="E7" s="1">
        <v>1.0</v>
      </c>
      <c r="F7" s="1">
        <v>89.0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3.0</v>
      </c>
      <c r="C8" s="1">
        <v>2.0</v>
      </c>
      <c r="D8" s="1">
        <v>4.0</v>
      </c>
      <c r="E8" s="1">
        <v>2.0</v>
      </c>
      <c r="F8" s="1">
        <v>1.0</v>
      </c>
      <c r="G8" s="1">
        <v>2.0</v>
      </c>
      <c r="H8" s="1">
        <v>15.0</v>
      </c>
      <c r="I8" s="1">
        <v>15.0</v>
      </c>
      <c r="J8" s="1">
        <v>33.0</v>
      </c>
      <c r="K8" s="1">
        <v>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17.0</v>
      </c>
      <c r="C9" s="1">
        <v>25.0</v>
      </c>
      <c r="D9" s="1">
        <v>1.0</v>
      </c>
      <c r="E9" s="1">
        <v>2.0</v>
      </c>
      <c r="F9" s="1">
        <v>2.0</v>
      </c>
      <c r="G9" s="1">
        <v>10.0</v>
      </c>
      <c r="H9" s="1">
        <v>13.0</v>
      </c>
      <c r="I9" s="1">
        <v>20.0</v>
      </c>
      <c r="J9" s="1">
        <v>19.0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50.0</v>
      </c>
      <c r="C10" s="1">
        <v>17.0</v>
      </c>
      <c r="D10" s="1">
        <v>46.0</v>
      </c>
      <c r="E10" s="1">
        <v>92.0</v>
      </c>
      <c r="F10" s="1">
        <v>204.0</v>
      </c>
      <c r="G10" s="1">
        <v>312.0</v>
      </c>
      <c r="H10" s="1">
        <v>455.0</v>
      </c>
      <c r="I10" s="1">
        <v>288.0</v>
      </c>
      <c r="J10" s="1">
        <v>545.0</v>
      </c>
      <c r="K10" s="1">
        <v>413.0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1.0</v>
      </c>
      <c r="C11" s="1">
        <v>2.0</v>
      </c>
      <c r="D11" s="1">
        <v>8.0</v>
      </c>
      <c r="E11" s="1">
        <v>10.0</v>
      </c>
      <c r="F11" s="1">
        <v>11.0</v>
      </c>
      <c r="G11" s="1">
        <v>25.0</v>
      </c>
      <c r="H11" s="1">
        <v>27.0</v>
      </c>
      <c r="I11" s="1">
        <v>63.0</v>
      </c>
      <c r="J11" s="1">
        <v>60.0</v>
      </c>
      <c r="K11" s="1">
        <v>58.0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-1.0</v>
      </c>
      <c r="C12" s="1">
        <v>-1.0</v>
      </c>
      <c r="D12" s="1">
        <v>-1.0</v>
      </c>
      <c r="E12" s="1">
        <v>-3.0</v>
      </c>
      <c r="F12" s="1">
        <v>-5.0</v>
      </c>
      <c r="G12" s="1">
        <v>-9.0</v>
      </c>
      <c r="H12" s="1">
        <v>-10.0</v>
      </c>
      <c r="I12" s="1">
        <v>-14.0</v>
      </c>
      <c r="J12" s="1">
        <v>-13.0</v>
      </c>
      <c r="K12" s="1">
        <v>-20.0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50.0</v>
      </c>
      <c r="C13" s="1">
        <v>78.0</v>
      </c>
      <c r="D13" s="1">
        <v>6.0</v>
      </c>
      <c r="E13" s="1">
        <v>7.0</v>
      </c>
      <c r="F13" s="1">
        <v>6.0</v>
      </c>
      <c r="G13" s="1">
        <v>16.0</v>
      </c>
      <c r="H13" s="1">
        <v>17.0</v>
      </c>
      <c r="I13" s="1">
        <v>49.0</v>
      </c>
      <c r="J13" s="1">
        <v>47.0</v>
      </c>
      <c r="K13" s="1">
        <v>37.0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4.0</v>
      </c>
      <c r="D14" s="1">
        <v>0.0</v>
      </c>
      <c r="E14" s="1">
        <v>0.0</v>
      </c>
      <c r="F14" s="1">
        <v>0.0</v>
      </c>
      <c r="G14" s="1">
        <v>0.0</v>
      </c>
      <c r="H14" s="1">
        <v>25.0</v>
      </c>
      <c r="I14" s="1">
        <v>88.0</v>
      </c>
      <c r="J14" s="1">
        <v>88.0</v>
      </c>
      <c r="K14" s="1">
        <v>82.0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0.0</v>
      </c>
      <c r="D15" s="1">
        <v>12.0</v>
      </c>
      <c r="E15" s="1">
        <v>12.0</v>
      </c>
      <c r="F15" s="1">
        <v>12.0</v>
      </c>
      <c r="G15" s="1">
        <v>12.0</v>
      </c>
      <c r="H15" s="1">
        <v>12.0</v>
      </c>
      <c r="I15" s="1">
        <v>12.0</v>
      </c>
      <c r="J15" s="1">
        <v>12.0</v>
      </c>
      <c r="K15" s="1">
        <v>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13.0</v>
      </c>
      <c r="C16" s="1">
        <v>14.0</v>
      </c>
      <c r="D16" s="1">
        <v>69.0</v>
      </c>
      <c r="E16" s="1">
        <v>74.0</v>
      </c>
      <c r="F16" s="1">
        <v>1.0</v>
      </c>
      <c r="G16" s="1">
        <v>6.0</v>
      </c>
      <c r="H16" s="1">
        <v>5.0</v>
      </c>
      <c r="I16" s="1">
        <v>3.0</v>
      </c>
      <c r="J16" s="1">
        <v>8.0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0.0</v>
      </c>
      <c r="C17" s="1">
        <v>0.0</v>
      </c>
      <c r="D17" s="1">
        <v>5.0</v>
      </c>
      <c r="E17" s="1">
        <v>6.0</v>
      </c>
      <c r="F17" s="1">
        <v>8.0</v>
      </c>
      <c r="G17" s="1">
        <v>1.0</v>
      </c>
      <c r="H17" s="1">
        <v>1.0</v>
      </c>
      <c r="I17" s="1">
        <v>3.0</v>
      </c>
      <c r="J17" s="1">
        <v>1.0</v>
      </c>
      <c r="K17" s="1">
        <v>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36.0</v>
      </c>
      <c r="D18" s="1">
        <v>21.0</v>
      </c>
      <c r="E18" s="1">
        <v>18.0</v>
      </c>
      <c r="F18" s="1">
        <v>18.0</v>
      </c>
      <c r="G18" s="1">
        <v>18.0</v>
      </c>
      <c r="H18" s="1">
        <v>18.0</v>
      </c>
      <c r="I18" s="1">
        <v>18.0</v>
      </c>
      <c r="J18" s="1">
        <v>17.0</v>
      </c>
      <c r="K18" s="1">
        <v>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0.0</v>
      </c>
      <c r="D19" s="1">
        <v>1.0</v>
      </c>
      <c r="E19" s="1">
        <v>1.0</v>
      </c>
      <c r="F19" s="1">
        <v>1.0</v>
      </c>
      <c r="G19" s="1">
        <v>2.0</v>
      </c>
      <c r="H19" s="1">
        <v>2.0</v>
      </c>
      <c r="I19" s="1">
        <v>12.0</v>
      </c>
      <c r="J19" s="1">
        <v>15.0</v>
      </c>
      <c r="K19" s="1">
        <v>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50.0</v>
      </c>
      <c r="C20" s="1">
        <v>23.0</v>
      </c>
      <c r="D20" s="1">
        <v>94.0</v>
      </c>
      <c r="E20" s="1">
        <v>132.0</v>
      </c>
      <c r="F20" s="1">
        <v>244.0</v>
      </c>
      <c r="G20" s="1">
        <v>368.0</v>
      </c>
      <c r="H20" s="1">
        <v>538.0</v>
      </c>
      <c r="I20" s="1">
        <v>389.0</v>
      </c>
      <c r="J20" s="1">
        <v>649.0</v>
      </c>
      <c r="K20" s="1">
        <v>581.0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1.0</v>
      </c>
      <c r="C22" s="1">
        <v>2.0</v>
      </c>
      <c r="D22" s="1">
        <v>2.0</v>
      </c>
      <c r="E22" s="1">
        <v>1.0</v>
      </c>
      <c r="F22" s="1">
        <v>2.0</v>
      </c>
      <c r="G22" s="1">
        <v>5.0</v>
      </c>
      <c r="H22" s="1">
        <v>6.0</v>
      </c>
      <c r="I22" s="1">
        <v>5.0</v>
      </c>
      <c r="J22" s="1">
        <v>7.0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1.0</v>
      </c>
      <c r="C23" s="1">
        <v>2.0</v>
      </c>
      <c r="D23" s="1">
        <v>7.0</v>
      </c>
      <c r="E23" s="1">
        <v>10.0</v>
      </c>
      <c r="F23" s="1">
        <v>22.0</v>
      </c>
      <c r="G23" s="1">
        <v>75.0</v>
      </c>
      <c r="H23" s="1">
        <v>75.0</v>
      </c>
      <c r="I23" s="1">
        <v>63.0</v>
      </c>
      <c r="J23" s="1">
        <v>79.0</v>
      </c>
      <c r="K23" s="1">
        <v>37.0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3.0</v>
      </c>
      <c r="C24" s="1">
        <v>0.0</v>
      </c>
      <c r="D24" s="1">
        <v>0.0</v>
      </c>
      <c r="E24" s="1">
        <v>1.0</v>
      </c>
      <c r="F24" s="1">
        <v>1.0</v>
      </c>
      <c r="G24" s="1">
        <v>1.0</v>
      </c>
      <c r="H24" s="1">
        <v>2.0</v>
      </c>
      <c r="I24" s="1">
        <v>1.0</v>
      </c>
      <c r="J24" s="1">
        <v>3.0</v>
      </c>
      <c r="K24" s="1">
        <v>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1.0</v>
      </c>
      <c r="D25" s="1">
        <v>23.0</v>
      </c>
      <c r="E25" s="1">
        <v>15.0</v>
      </c>
      <c r="F25" s="1">
        <v>29.0</v>
      </c>
      <c r="G25" s="1">
        <v>0.0</v>
      </c>
      <c r="H25" s="1">
        <v>0.0</v>
      </c>
      <c r="I25" s="1">
        <v>0.0</v>
      </c>
      <c r="J25" s="1">
        <v>84.0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8.0</v>
      </c>
      <c r="C26" s="1">
        <v>0.0</v>
      </c>
      <c r="D26" s="1">
        <v>0.0</v>
      </c>
      <c r="E26" s="1">
        <v>0.0</v>
      </c>
      <c r="F26" s="1">
        <v>3.0</v>
      </c>
      <c r="G26" s="1">
        <v>0.0</v>
      </c>
      <c r="H26" s="1">
        <v>0.0</v>
      </c>
      <c r="I26" s="1">
        <v>0.0</v>
      </c>
      <c r="J26" s="1">
        <v>2.0</v>
      </c>
      <c r="K26" s="1">
        <v>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2.0</v>
      </c>
      <c r="C27" s="1">
        <v>3.0</v>
      </c>
      <c r="D27" s="1">
        <v>5.0</v>
      </c>
      <c r="E27" s="1">
        <v>1.0</v>
      </c>
      <c r="F27" s="1">
        <v>82.0</v>
      </c>
      <c r="G27" s="1">
        <v>84.0</v>
      </c>
      <c r="H27" s="1">
        <v>1.0</v>
      </c>
      <c r="I27" s="1">
        <v>2.0</v>
      </c>
      <c r="J27" s="1">
        <v>1.0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10.0</v>
      </c>
      <c r="C28" s="1">
        <v>4.0</v>
      </c>
      <c r="D28" s="1">
        <v>16.0</v>
      </c>
      <c r="E28" s="1">
        <v>14.0</v>
      </c>
      <c r="F28" s="1">
        <v>29.0</v>
      </c>
      <c r="G28" s="1">
        <v>82.0</v>
      </c>
      <c r="H28" s="1">
        <v>85.0</v>
      </c>
      <c r="I28" s="1">
        <v>71.0</v>
      </c>
      <c r="J28" s="1">
        <v>95.0</v>
      </c>
      <c r="K28" s="1">
        <v>55.0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0.0</v>
      </c>
      <c r="D29" s="1">
        <v>4.0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0.0</v>
      </c>
      <c r="C30" s="1">
        <v>0.0</v>
      </c>
      <c r="D30" s="1">
        <v>0.0</v>
      </c>
      <c r="E30" s="1">
        <v>5.0</v>
      </c>
      <c r="F30" s="1">
        <v>4.0</v>
      </c>
      <c r="G30" s="1">
        <v>5.0</v>
      </c>
      <c r="H30" s="1">
        <v>5.0</v>
      </c>
      <c r="I30" s="1">
        <v>31.0</v>
      </c>
      <c r="J30" s="1">
        <v>24.0</v>
      </c>
      <c r="K30" s="1">
        <v>22.0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0.0</v>
      </c>
      <c r="C31" s="1">
        <v>0.0</v>
      </c>
      <c r="D31" s="1">
        <v>0.0</v>
      </c>
      <c r="E31" s="1">
        <v>0.0</v>
      </c>
      <c r="F31" s="1">
        <v>32.0</v>
      </c>
      <c r="G31" s="1">
        <v>32.0</v>
      </c>
      <c r="H31" s="1">
        <v>32.0</v>
      </c>
      <c r="I31" s="1">
        <v>32.0</v>
      </c>
      <c r="J31" s="1">
        <v>30.0</v>
      </c>
      <c r="K31" s="1">
        <v>32.0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1.0</v>
      </c>
      <c r="D32" s="1">
        <v>5.0</v>
      </c>
      <c r="E32" s="1">
        <v>0.0</v>
      </c>
      <c r="F32" s="1">
        <v>0.0</v>
      </c>
      <c r="G32" s="1">
        <v>40.0</v>
      </c>
      <c r="H32" s="1">
        <v>1.0</v>
      </c>
      <c r="I32" s="1">
        <v>1.0</v>
      </c>
      <c r="J32" s="1">
        <v>1.0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1.0</v>
      </c>
      <c r="C33" s="1">
        <v>4.0</v>
      </c>
      <c r="D33" s="1">
        <v>14.0</v>
      </c>
      <c r="E33" s="1">
        <v>81.0</v>
      </c>
      <c r="F33" s="1">
        <v>90.0</v>
      </c>
      <c r="G33" s="1">
        <v>97.0</v>
      </c>
      <c r="H33" s="1">
        <v>2.0</v>
      </c>
      <c r="I33" s="1">
        <v>2.0</v>
      </c>
      <c r="J33" s="1">
        <v>2.0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10.0</v>
      </c>
      <c r="C34" s="1">
        <v>4.0</v>
      </c>
      <c r="D34" s="1">
        <v>26.0</v>
      </c>
      <c r="E34" s="1">
        <v>15.0</v>
      </c>
      <c r="F34" s="1">
        <v>63.0</v>
      </c>
      <c r="G34" s="1">
        <v>123.0</v>
      </c>
      <c r="H34" s="1">
        <v>128.0</v>
      </c>
      <c r="I34" s="1">
        <v>140.0</v>
      </c>
      <c r="J34" s="1">
        <v>156.0</v>
      </c>
      <c r="K34" s="1">
        <v>116.0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0.0</v>
      </c>
      <c r="D35" s="1">
        <v>58.0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0.0</v>
      </c>
      <c r="D36" s="1">
        <v>58.0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81.0</v>
      </c>
      <c r="C37" s="1">
        <v>83.0</v>
      </c>
      <c r="D37" s="1">
        <v>107.0</v>
      </c>
      <c r="E37" s="1">
        <v>223.0</v>
      </c>
      <c r="F37" s="1">
        <v>320.0</v>
      </c>
      <c r="G37" s="1">
        <v>450.0</v>
      </c>
      <c r="H37" s="1">
        <v>724.0</v>
      </c>
      <c r="I37" s="1">
        <v>741.0</v>
      </c>
      <c r="J37" s="1">
        <v>907.0</v>
      </c>
      <c r="K37" s="1">
        <v>1010.0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3.0</v>
      </c>
      <c r="C38" s="1">
        <v>4.0</v>
      </c>
      <c r="D38" s="1">
        <v>6.0</v>
      </c>
      <c r="E38" s="1">
        <v>8.0</v>
      </c>
      <c r="F38" s="1">
        <v>12.0</v>
      </c>
      <c r="G38" s="1">
        <v>92.0</v>
      </c>
      <c r="H38" s="1">
        <v>164.0</v>
      </c>
      <c r="I38" s="1">
        <v>198.0</v>
      </c>
      <c r="J38" s="1">
        <v>152.0</v>
      </c>
      <c r="K38" s="1">
        <v>142.0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-44.0</v>
      </c>
      <c r="C39" s="1">
        <v>-63.0</v>
      </c>
      <c r="D39" s="1">
        <v>-97.0</v>
      </c>
      <c r="E39" s="1">
        <v>-109.0</v>
      </c>
      <c r="F39" s="1">
        <v>-145.0</v>
      </c>
      <c r="G39" s="1">
        <v>-291.0</v>
      </c>
      <c r="H39" s="1">
        <v>-471.0</v>
      </c>
      <c r="I39" s="1">
        <v>-683.0</v>
      </c>
      <c r="J39" s="1">
        <v>-559.0</v>
      </c>
      <c r="K39" s="1">
        <v>-677.0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-73.0</v>
      </c>
      <c r="C40" s="1">
        <v>-6.0</v>
      </c>
      <c r="D40" s="1">
        <v>-6.0</v>
      </c>
      <c r="E40" s="1">
        <v>-6.0</v>
      </c>
      <c r="F40" s="1">
        <v>-6.0</v>
      </c>
      <c r="G40" s="1">
        <v>-6.0</v>
      </c>
      <c r="H40" s="1">
        <v>-6.0</v>
      </c>
      <c r="I40" s="1">
        <v>-6.0</v>
      </c>
      <c r="J40" s="1">
        <v>-6.0</v>
      </c>
      <c r="K40" s="1">
        <v>-6.0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39.0</v>
      </c>
      <c r="C41" s="1">
        <v>18.0</v>
      </c>
      <c r="D41" s="1">
        <v>9.0</v>
      </c>
      <c r="E41" s="1">
        <v>116.0</v>
      </c>
      <c r="F41" s="1">
        <v>180.0</v>
      </c>
      <c r="G41" s="1">
        <v>246.0</v>
      </c>
      <c r="H41" s="1">
        <v>410.0</v>
      </c>
      <c r="I41" s="1">
        <v>249.0</v>
      </c>
      <c r="J41" s="1">
        <v>493.0</v>
      </c>
      <c r="K41" s="1">
        <v>465.0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39.0</v>
      </c>
      <c r="C42" s="1">
        <v>18.0</v>
      </c>
      <c r="D42" s="1">
        <v>67.0</v>
      </c>
      <c r="E42" s="1">
        <v>116.0</v>
      </c>
      <c r="F42" s="1">
        <v>180.0</v>
      </c>
      <c r="G42" s="1">
        <v>246.0</v>
      </c>
      <c r="H42" s="1">
        <v>410.0</v>
      </c>
      <c r="I42" s="1">
        <v>249.0</v>
      </c>
      <c r="J42" s="1">
        <v>493.0</v>
      </c>
      <c r="K42" s="1">
        <v>465.0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50.0</v>
      </c>
      <c r="C43" s="1">
        <v>23.0</v>
      </c>
      <c r="D43" s="1">
        <v>94.0</v>
      </c>
      <c r="E43" s="1">
        <v>132.0</v>
      </c>
      <c r="F43" s="1">
        <v>244.0</v>
      </c>
      <c r="G43" s="1">
        <v>368.0</v>
      </c>
      <c r="H43" s="1">
        <v>538.0</v>
      </c>
      <c r="I43" s="1">
        <v>389.0</v>
      </c>
      <c r="J43" s="1">
        <v>649.0</v>
      </c>
      <c r="K43" s="1">
        <v>581.0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>
        <v>11.0</v>
      </c>
      <c r="C45" s="1">
        <v>11.0</v>
      </c>
      <c r="D45" s="1">
        <v>18.0</v>
      </c>
      <c r="E45" s="1">
        <v>25.0</v>
      </c>
      <c r="F45" s="1">
        <v>32.0</v>
      </c>
      <c r="G45" s="1">
        <v>45.0</v>
      </c>
      <c r="H45" s="1">
        <v>46.0</v>
      </c>
      <c r="I45" s="1">
        <v>57.0</v>
      </c>
      <c r="J45" s="1">
        <v>64.0</v>
      </c>
      <c r="K45" s="1">
        <v>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97</v>
      </c>
      <c r="B46" s="1">
        <v>11.0</v>
      </c>
      <c r="C46" s="1">
        <v>11.0</v>
      </c>
      <c r="D46" s="1">
        <v>13.0</v>
      </c>
      <c r="E46" s="1">
        <v>25.0</v>
      </c>
      <c r="F46" s="1">
        <v>31.0</v>
      </c>
      <c r="G46" s="1">
        <v>39.0</v>
      </c>
      <c r="H46" s="1">
        <v>46.0</v>
      </c>
      <c r="I46" s="1">
        <v>46.0</v>
      </c>
      <c r="J46" s="1">
        <v>63.0</v>
      </c>
      <c r="K46" s="1">
        <v>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98</v>
      </c>
      <c r="B47" s="1" t="s">
        <v>99</v>
      </c>
      <c r="C47" s="1" t="s">
        <v>100</v>
      </c>
      <c r="D47" s="1" t="s">
        <v>101</v>
      </c>
      <c r="E47" s="1" t="s">
        <v>102</v>
      </c>
      <c r="F47" s="1" t="s">
        <v>103</v>
      </c>
      <c r="G47" s="1" t="s">
        <v>104</v>
      </c>
      <c r="H47" s="1" t="s">
        <v>105</v>
      </c>
      <c r="I47" s="1" t="s">
        <v>106</v>
      </c>
      <c r="J47" s="1" t="s">
        <v>107</v>
      </c>
      <c r="K47" s="1" t="s">
        <v>108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39.0</v>
      </c>
      <c r="C48" s="1">
        <v>18.0</v>
      </c>
      <c r="D48" s="1">
        <v>-3.0</v>
      </c>
      <c r="E48" s="1">
        <v>104.0</v>
      </c>
      <c r="F48" s="1">
        <v>167.0</v>
      </c>
      <c r="G48" s="1">
        <v>228.0</v>
      </c>
      <c r="H48" s="1">
        <v>393.0</v>
      </c>
      <c r="I48" s="1">
        <v>233.0</v>
      </c>
      <c r="J48" s="1">
        <v>472.0</v>
      </c>
      <c r="K48" s="1">
        <v>445.0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 t="s">
        <v>111</v>
      </c>
      <c r="C49" s="1" t="s">
        <v>112</v>
      </c>
      <c r="D49" s="1" t="s">
        <v>113</v>
      </c>
      <c r="E49" s="1" t="s">
        <v>114</v>
      </c>
      <c r="F49" s="1" t="s">
        <v>115</v>
      </c>
      <c r="G49" s="1" t="s">
        <v>116</v>
      </c>
      <c r="H49" s="1" t="s">
        <v>117</v>
      </c>
      <c r="I49" s="1">
        <v>5.0</v>
      </c>
      <c r="J49" s="1" t="s">
        <v>118</v>
      </c>
      <c r="K49" s="1" t="s">
        <v>119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3.0</v>
      </c>
      <c r="C50" s="1">
        <v>0.0</v>
      </c>
      <c r="D50" s="1">
        <v>4.0</v>
      </c>
      <c r="E50" s="1">
        <v>6.0</v>
      </c>
      <c r="F50" s="1">
        <v>5.0</v>
      </c>
      <c r="G50" s="1">
        <v>6.0</v>
      </c>
      <c r="H50" s="1">
        <v>8.0</v>
      </c>
      <c r="I50" s="1">
        <v>32.0</v>
      </c>
      <c r="J50" s="1">
        <v>28.0</v>
      </c>
      <c r="K50" s="1">
        <v>26.0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-46.0</v>
      </c>
      <c r="C51" s="1">
        <v>-15.0</v>
      </c>
      <c r="D51" s="1">
        <v>-35.0</v>
      </c>
      <c r="E51" s="1">
        <v>-87.0</v>
      </c>
      <c r="F51" s="1">
        <v>-200.0</v>
      </c>
      <c r="G51" s="1">
        <v>-292.0</v>
      </c>
      <c r="H51" s="1">
        <v>-418.0</v>
      </c>
      <c r="I51" s="1">
        <v>-220.0</v>
      </c>
      <c r="J51" s="1">
        <v>-464.0</v>
      </c>
      <c r="K51" s="1">
        <v>-348.0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23.0</v>
      </c>
      <c r="H52" s="1">
        <v>28.0</v>
      </c>
      <c r="I52" s="1">
        <v>45.0</v>
      </c>
      <c r="J52" s="1">
        <v>62.0</v>
      </c>
      <c r="K52" s="1">
        <v>71.0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>
        <v>4.0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0.0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1">
        <v>0.0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1.0</v>
      </c>
      <c r="C55" s="1">
        <v>1.0</v>
      </c>
      <c r="D55" s="1">
        <v>5.0</v>
      </c>
      <c r="E55" s="1">
        <v>7.0</v>
      </c>
      <c r="F55" s="1">
        <v>7.0</v>
      </c>
      <c r="G55" s="1">
        <v>11.0</v>
      </c>
      <c r="H55" s="1">
        <v>12.0</v>
      </c>
      <c r="I55" s="1">
        <v>14.0</v>
      </c>
      <c r="J55" s="1">
        <v>16.0</v>
      </c>
      <c r="K55" s="1">
        <v>19.0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0.0</v>
      </c>
      <c r="C56" s="1">
        <v>0.0</v>
      </c>
      <c r="D56" s="1">
        <v>115.0</v>
      </c>
      <c r="E56" s="1">
        <v>0.0</v>
      </c>
      <c r="F56" s="1">
        <v>180.0</v>
      </c>
      <c r="G56" s="1">
        <v>251.0</v>
      </c>
      <c r="H56" s="1">
        <v>352.0</v>
      </c>
      <c r="I56" s="1">
        <v>455.0</v>
      </c>
      <c r="J56" s="1">
        <v>291.0</v>
      </c>
      <c r="K56" s="1">
        <v>272.0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0.0</v>
      </c>
      <c r="C57" s="1">
        <v>0.0</v>
      </c>
      <c r="D57" s="1">
        <v>2.0</v>
      </c>
      <c r="E57" s="1">
        <v>0.0</v>
      </c>
      <c r="F57" s="1">
        <v>3.0</v>
      </c>
      <c r="G57" s="1">
        <v>5.0</v>
      </c>
      <c r="H57" s="1">
        <v>3.0</v>
      </c>
      <c r="I57" s="1">
        <v>3.0</v>
      </c>
      <c r="J57" s="1">
        <v>3.0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1.0</v>
      </c>
      <c r="C2" s="1">
        <v>9.0</v>
      </c>
      <c r="D2" s="1">
        <v>11.0</v>
      </c>
      <c r="E2" s="1">
        <v>51.0</v>
      </c>
      <c r="F2" s="1">
        <v>53.0</v>
      </c>
      <c r="G2" s="1">
        <v>29.0</v>
      </c>
      <c r="H2" s="1">
        <v>38.0</v>
      </c>
      <c r="I2" s="1">
        <v>26.0</v>
      </c>
      <c r="J2" s="1">
        <v>412.0</v>
      </c>
      <c r="K2" s="1">
        <v>76.0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1.0</v>
      </c>
      <c r="C3" s="1">
        <v>9.0</v>
      </c>
      <c r="D3" s="1">
        <v>11.0</v>
      </c>
      <c r="E3" s="1">
        <v>51.0</v>
      </c>
      <c r="F3" s="1">
        <v>53.0</v>
      </c>
      <c r="G3" s="1">
        <v>29.0</v>
      </c>
      <c r="H3" s="1">
        <v>38.0</v>
      </c>
      <c r="I3" s="1">
        <v>26.0</v>
      </c>
      <c r="J3" s="1">
        <v>412.0</v>
      </c>
      <c r="K3" s="1">
        <v>76.0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11.0</v>
      </c>
      <c r="C4" s="1">
        <v>25.0</v>
      </c>
      <c r="D4" s="1">
        <v>35.0</v>
      </c>
      <c r="E4" s="1">
        <v>40.0</v>
      </c>
      <c r="F4" s="1">
        <v>56.0</v>
      </c>
      <c r="G4" s="1">
        <v>116.0</v>
      </c>
      <c r="H4" s="1">
        <v>169.0</v>
      </c>
      <c r="I4" s="1">
        <v>200.0</v>
      </c>
      <c r="J4" s="1">
        <v>209.0</v>
      </c>
      <c r="K4" s="1">
        <v>143.0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-10.0</v>
      </c>
      <c r="C5" s="1">
        <v>-16.0</v>
      </c>
      <c r="D5" s="1">
        <v>-24.0</v>
      </c>
      <c r="E5" s="1">
        <v>11.0</v>
      </c>
      <c r="F5" s="1">
        <v>-3.0</v>
      </c>
      <c r="G5" s="1">
        <v>-86.0</v>
      </c>
      <c r="H5" s="1">
        <v>-130.0</v>
      </c>
      <c r="I5" s="1">
        <v>-173.0</v>
      </c>
      <c r="J5" s="1">
        <v>204.0</v>
      </c>
      <c r="K5" s="1">
        <v>-66.0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2.0</v>
      </c>
      <c r="C6" s="1">
        <v>3.0</v>
      </c>
      <c r="D6" s="1">
        <v>12.0</v>
      </c>
      <c r="E6" s="1">
        <v>18.0</v>
      </c>
      <c r="F6" s="1">
        <v>29.0</v>
      </c>
      <c r="G6" s="1">
        <v>64.0</v>
      </c>
      <c r="H6" s="1">
        <v>57.0</v>
      </c>
      <c r="I6" s="1">
        <v>42.0</v>
      </c>
      <c r="J6" s="1">
        <v>74.0</v>
      </c>
      <c r="K6" s="1">
        <v>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0.0</v>
      </c>
      <c r="C7" s="1">
        <v>0.0</v>
      </c>
      <c r="D7" s="1">
        <v>0.0</v>
      </c>
      <c r="E7" s="1">
        <v>0.0</v>
      </c>
      <c r="F7" s="1">
        <v>15.0</v>
      </c>
      <c r="G7" s="1">
        <v>16.0</v>
      </c>
      <c r="H7" s="1">
        <v>-4.0</v>
      </c>
      <c r="I7" s="1">
        <v>-12.0</v>
      </c>
      <c r="J7" s="1">
        <v>-1.0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2.0</v>
      </c>
      <c r="C8" s="1">
        <v>3.0</v>
      </c>
      <c r="D8" s="1">
        <v>12.0</v>
      </c>
      <c r="E8" s="1">
        <v>18.0</v>
      </c>
      <c r="F8" s="1">
        <v>29.0</v>
      </c>
      <c r="G8" s="1">
        <v>64.0</v>
      </c>
      <c r="H8" s="1">
        <v>57.0</v>
      </c>
      <c r="I8" s="1">
        <v>42.0</v>
      </c>
      <c r="J8" s="1">
        <v>74.0</v>
      </c>
      <c r="K8" s="1">
        <v>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-12.0</v>
      </c>
      <c r="C9" s="1">
        <v>-19.0</v>
      </c>
      <c r="D9" s="1">
        <v>-37.0</v>
      </c>
      <c r="E9" s="1">
        <v>-7.0</v>
      </c>
      <c r="F9" s="1">
        <v>-33.0</v>
      </c>
      <c r="G9" s="1">
        <v>-151.0</v>
      </c>
      <c r="H9" s="1">
        <v>-187.0</v>
      </c>
      <c r="I9" s="1">
        <v>-215.0</v>
      </c>
      <c r="J9" s="1">
        <v>129.0</v>
      </c>
      <c r="K9" s="1">
        <v>-137.0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-30.0</v>
      </c>
      <c r="C10" s="1">
        <v>-1.0</v>
      </c>
      <c r="D10" s="1">
        <v>-1.0</v>
      </c>
      <c r="E10" s="1">
        <v>-67.0</v>
      </c>
      <c r="F10" s="1">
        <v>-1.0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11.0</v>
      </c>
      <c r="C11" s="1">
        <v>32.0</v>
      </c>
      <c r="D11" s="1">
        <v>30.0</v>
      </c>
      <c r="E11" s="1">
        <v>74.0</v>
      </c>
      <c r="F11" s="1">
        <v>2.0</v>
      </c>
      <c r="G11" s="1">
        <v>6.0</v>
      </c>
      <c r="H11" s="1">
        <v>5.0</v>
      </c>
      <c r="I11" s="1">
        <v>1.0</v>
      </c>
      <c r="J11" s="1">
        <v>3.0</v>
      </c>
      <c r="K11" s="1">
        <v>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-18.0</v>
      </c>
      <c r="C12" s="1">
        <v>30.0</v>
      </c>
      <c r="D12" s="1">
        <v>-1.0</v>
      </c>
      <c r="E12" s="1">
        <v>7.0</v>
      </c>
      <c r="F12" s="1">
        <v>2.0</v>
      </c>
      <c r="G12" s="1">
        <v>6.0</v>
      </c>
      <c r="H12" s="1">
        <v>5.0</v>
      </c>
      <c r="I12" s="1">
        <v>1.0</v>
      </c>
      <c r="J12" s="1">
        <v>3.0</v>
      </c>
      <c r="K12" s="1">
        <v>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0.0</v>
      </c>
      <c r="C13" s="1">
        <v>0.0</v>
      </c>
      <c r="D13" s="1">
        <v>-9.0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0.0</v>
      </c>
      <c r="C14" s="1">
        <v>51.0</v>
      </c>
      <c r="D14" s="1">
        <v>92.0</v>
      </c>
      <c r="E14" s="1">
        <v>9.0</v>
      </c>
      <c r="F14" s="1">
        <v>7.0</v>
      </c>
      <c r="G14" s="1">
        <v>-56.0</v>
      </c>
      <c r="H14" s="1">
        <v>1.0</v>
      </c>
      <c r="I14" s="1">
        <v>1.0</v>
      </c>
      <c r="J14" s="1">
        <v>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-80.0</v>
      </c>
      <c r="E15" s="1">
        <v>2.0</v>
      </c>
      <c r="F15" s="1">
        <v>-3.0</v>
      </c>
      <c r="G15" s="1">
        <v>1.0</v>
      </c>
      <c r="H15" s="1">
        <v>-7.0</v>
      </c>
      <c r="I15" s="1">
        <v>-1.0</v>
      </c>
      <c r="J15" s="1">
        <v>-5.0</v>
      </c>
      <c r="K15" s="1">
        <v>28.0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-12.0</v>
      </c>
      <c r="C16" s="1">
        <v>-19.0</v>
      </c>
      <c r="D16" s="1">
        <v>-38.0</v>
      </c>
      <c r="E16" s="1">
        <v>-4.0</v>
      </c>
      <c r="F16" s="1">
        <v>-34.0</v>
      </c>
      <c r="G16" s="1">
        <v>-145.0</v>
      </c>
      <c r="H16" s="1">
        <v>-180.0</v>
      </c>
      <c r="I16" s="1">
        <v>-212.0</v>
      </c>
      <c r="J16" s="1">
        <v>134.0</v>
      </c>
      <c r="K16" s="1">
        <v>-119.0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>
        <v>0.0</v>
      </c>
      <c r="D18" s="1">
        <v>17.0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0.0</v>
      </c>
      <c r="C19" s="1">
        <v>0.0</v>
      </c>
      <c r="D19" s="1">
        <v>-76.0</v>
      </c>
      <c r="E19" s="1">
        <v>-1.0</v>
      </c>
      <c r="F19" s="1">
        <v>0.0</v>
      </c>
      <c r="G19" s="1">
        <v>-76.0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0.0</v>
      </c>
      <c r="D20" s="1">
        <v>0.0</v>
      </c>
      <c r="E20" s="1">
        <v>-3.0</v>
      </c>
      <c r="F20" s="1">
        <v>-23.0</v>
      </c>
      <c r="G20" s="1">
        <v>0.0</v>
      </c>
      <c r="H20" s="1">
        <v>0.0</v>
      </c>
      <c r="I20" s="1">
        <v>-21.0</v>
      </c>
      <c r="J20" s="1">
        <v>25.0</v>
      </c>
      <c r="K20" s="1">
        <v>-63.0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-12.0</v>
      </c>
      <c r="C21" s="1">
        <v>-19.0</v>
      </c>
      <c r="D21" s="1">
        <v>-38.0</v>
      </c>
      <c r="E21" s="1">
        <v>-9.0</v>
      </c>
      <c r="F21" s="1">
        <v>-34.0</v>
      </c>
      <c r="G21" s="1">
        <v>-146.0</v>
      </c>
      <c r="H21" s="1">
        <v>-180.0</v>
      </c>
      <c r="I21" s="1">
        <v>-212.0</v>
      </c>
      <c r="J21" s="1">
        <v>135.0</v>
      </c>
      <c r="K21" s="1">
        <v>-119.0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0.0</v>
      </c>
      <c r="C22" s="1">
        <v>3.0</v>
      </c>
      <c r="D22" s="1">
        <v>-5.0</v>
      </c>
      <c r="E22" s="1">
        <v>44.0</v>
      </c>
      <c r="F22" s="1">
        <v>2.0</v>
      </c>
      <c r="G22" s="1">
        <v>-58.0</v>
      </c>
      <c r="H22" s="1">
        <v>42.0</v>
      </c>
      <c r="I22" s="1">
        <v>-51.0</v>
      </c>
      <c r="J22" s="1">
        <v>10.0</v>
      </c>
      <c r="K22" s="1">
        <v>-56.0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-12.0</v>
      </c>
      <c r="C23" s="1">
        <v>-19.0</v>
      </c>
      <c r="D23" s="1">
        <v>-33.0</v>
      </c>
      <c r="E23" s="1">
        <v>-10.0</v>
      </c>
      <c r="F23" s="1">
        <v>-36.0</v>
      </c>
      <c r="G23" s="1">
        <v>-145.0</v>
      </c>
      <c r="H23" s="1">
        <v>-181.0</v>
      </c>
      <c r="I23" s="1">
        <v>-212.0</v>
      </c>
      <c r="J23" s="1">
        <v>124.0</v>
      </c>
      <c r="K23" s="1">
        <v>-119.0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-12.0</v>
      </c>
      <c r="C24" s="1">
        <v>-19.0</v>
      </c>
      <c r="D24" s="1">
        <v>-33.0</v>
      </c>
      <c r="E24" s="1">
        <v>-10.0</v>
      </c>
      <c r="F24" s="1">
        <v>-36.0</v>
      </c>
      <c r="G24" s="1">
        <v>-145.0</v>
      </c>
      <c r="H24" s="1">
        <v>-181.0</v>
      </c>
      <c r="I24" s="1">
        <v>-212.0</v>
      </c>
      <c r="J24" s="1">
        <v>124.0</v>
      </c>
      <c r="K24" s="1">
        <v>-119.0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-12.0</v>
      </c>
      <c r="C25" s="1">
        <v>-19.0</v>
      </c>
      <c r="D25" s="1">
        <v>-33.0</v>
      </c>
      <c r="E25" s="1">
        <v>-10.0</v>
      </c>
      <c r="F25" s="1">
        <v>-36.0</v>
      </c>
      <c r="G25" s="1">
        <v>-145.0</v>
      </c>
      <c r="H25" s="1">
        <v>-181.0</v>
      </c>
      <c r="I25" s="1">
        <v>-212.0</v>
      </c>
      <c r="J25" s="1">
        <v>124.0</v>
      </c>
      <c r="K25" s="1">
        <v>-119.0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0.0</v>
      </c>
      <c r="C26" s="1">
        <v>0.0</v>
      </c>
      <c r="D26" s="1">
        <v>0.0</v>
      </c>
      <c r="E26" s="1">
        <v>52.0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-12.0</v>
      </c>
      <c r="C27" s="1">
        <v>-19.0</v>
      </c>
      <c r="D27" s="1">
        <v>-33.0</v>
      </c>
      <c r="E27" s="1">
        <v>-10.0</v>
      </c>
      <c r="F27" s="1">
        <v>-36.0</v>
      </c>
      <c r="G27" s="1">
        <v>-145.0</v>
      </c>
      <c r="H27" s="1">
        <v>-181.0</v>
      </c>
      <c r="I27" s="1">
        <v>-212.0</v>
      </c>
      <c r="J27" s="1">
        <v>124.0</v>
      </c>
      <c r="K27" s="1">
        <v>-119.0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-12.0</v>
      </c>
      <c r="C28" s="1">
        <v>-19.0</v>
      </c>
      <c r="D28" s="1">
        <v>-33.0</v>
      </c>
      <c r="E28" s="1">
        <v>-10.0</v>
      </c>
      <c r="F28" s="1">
        <v>-36.0</v>
      </c>
      <c r="G28" s="1">
        <v>-145.0</v>
      </c>
      <c r="H28" s="1">
        <v>-181.0</v>
      </c>
      <c r="I28" s="1">
        <v>-212.0</v>
      </c>
      <c r="J28" s="1">
        <v>124.0</v>
      </c>
      <c r="K28" s="1">
        <v>-119.0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 t="s">
        <v>157</v>
      </c>
      <c r="C30" s="1" t="s">
        <v>158</v>
      </c>
      <c r="D30" s="1" t="s">
        <v>159</v>
      </c>
      <c r="E30" s="1" t="s">
        <v>160</v>
      </c>
      <c r="F30" s="1" t="s">
        <v>161</v>
      </c>
      <c r="G30" s="1" t="s">
        <v>162</v>
      </c>
      <c r="H30" s="1" t="s">
        <v>163</v>
      </c>
      <c r="I30" s="1" t="s">
        <v>164</v>
      </c>
      <c r="J30" s="1" t="s">
        <v>165</v>
      </c>
      <c r="K30" s="1" t="s">
        <v>166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 t="s">
        <v>157</v>
      </c>
      <c r="C31" s="1" t="s">
        <v>158</v>
      </c>
      <c r="D31" s="1" t="s">
        <v>159</v>
      </c>
      <c r="E31" s="1" t="s">
        <v>160</v>
      </c>
      <c r="F31" s="1" t="s">
        <v>161</v>
      </c>
      <c r="G31" s="1" t="s">
        <v>162</v>
      </c>
      <c r="H31" s="1" t="s">
        <v>163</v>
      </c>
      <c r="I31" s="1" t="s">
        <v>164</v>
      </c>
      <c r="J31" s="1" t="s">
        <v>165</v>
      </c>
      <c r="K31" s="1" t="s">
        <v>166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7.0</v>
      </c>
      <c r="C32" s="1">
        <v>11.0</v>
      </c>
      <c r="D32" s="1">
        <v>12.0</v>
      </c>
      <c r="E32" s="1">
        <v>21.0</v>
      </c>
      <c r="F32" s="1">
        <v>29.0</v>
      </c>
      <c r="G32" s="1">
        <v>38.0</v>
      </c>
      <c r="H32" s="1">
        <v>50.0</v>
      </c>
      <c r="I32" s="1">
        <v>51.0</v>
      </c>
      <c r="J32" s="1">
        <v>65.0</v>
      </c>
      <c r="K32" s="1">
        <v>68.0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 t="s">
        <v>157</v>
      </c>
      <c r="C33" s="1" t="s">
        <v>158</v>
      </c>
      <c r="D33" s="1" t="s">
        <v>159</v>
      </c>
      <c r="E33" s="1" t="s">
        <v>170</v>
      </c>
      <c r="F33" s="1" t="s">
        <v>161</v>
      </c>
      <c r="G33" s="1" t="s">
        <v>162</v>
      </c>
      <c r="H33" s="1" t="s">
        <v>163</v>
      </c>
      <c r="I33" s="1" t="s">
        <v>171</v>
      </c>
      <c r="J33" s="1" t="s">
        <v>172</v>
      </c>
      <c r="K33" s="1" t="s">
        <v>166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 t="s">
        <v>157</v>
      </c>
      <c r="C34" s="1" t="s">
        <v>158</v>
      </c>
      <c r="D34" s="1" t="s">
        <v>159</v>
      </c>
      <c r="E34" s="1" t="s">
        <v>170</v>
      </c>
      <c r="F34" s="1" t="s">
        <v>161</v>
      </c>
      <c r="G34" s="1" t="s">
        <v>162</v>
      </c>
      <c r="H34" s="1" t="s">
        <v>163</v>
      </c>
      <c r="I34" s="1" t="s">
        <v>171</v>
      </c>
      <c r="J34" s="1" t="s">
        <v>172</v>
      </c>
      <c r="K34" s="1" t="s">
        <v>166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>
        <v>7.0</v>
      </c>
      <c r="C35" s="1">
        <v>11.0</v>
      </c>
      <c r="D35" s="1">
        <v>12.0</v>
      </c>
      <c r="E35" s="1">
        <v>21.0</v>
      </c>
      <c r="F35" s="1">
        <v>29.0</v>
      </c>
      <c r="G35" s="1">
        <v>38.0</v>
      </c>
      <c r="H35" s="1">
        <v>50.0</v>
      </c>
      <c r="I35" s="1">
        <v>52.0</v>
      </c>
      <c r="J35" s="1">
        <v>65.0</v>
      </c>
      <c r="K35" s="1">
        <v>68.0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175</v>
      </c>
      <c r="B36" s="1" t="s">
        <v>176</v>
      </c>
      <c r="C36" s="1" t="s">
        <v>177</v>
      </c>
      <c r="D36" s="1" t="s">
        <v>178</v>
      </c>
      <c r="E36" s="1" t="s">
        <v>179</v>
      </c>
      <c r="F36" s="1" t="s">
        <v>180</v>
      </c>
      <c r="G36" s="1" t="s">
        <v>181</v>
      </c>
      <c r="H36" s="1" t="s">
        <v>182</v>
      </c>
      <c r="I36" s="1" t="s">
        <v>183</v>
      </c>
      <c r="J36" s="1" t="s">
        <v>184</v>
      </c>
      <c r="K36" s="1" t="s">
        <v>185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186</v>
      </c>
      <c r="B37" s="1" t="s">
        <v>176</v>
      </c>
      <c r="C37" s="1" t="s">
        <v>177</v>
      </c>
      <c r="D37" s="1" t="s">
        <v>178</v>
      </c>
      <c r="E37" s="1" t="s">
        <v>179</v>
      </c>
      <c r="F37" s="1" t="s">
        <v>180</v>
      </c>
      <c r="G37" s="1" t="s">
        <v>181</v>
      </c>
      <c r="H37" s="1" t="s">
        <v>182</v>
      </c>
      <c r="I37" s="1" t="s">
        <v>187</v>
      </c>
      <c r="J37" s="1" t="s">
        <v>184</v>
      </c>
      <c r="K37" s="1" t="s">
        <v>185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-12.0</v>
      </c>
      <c r="C39" s="1">
        <v>-19.0</v>
      </c>
      <c r="D39" s="1">
        <v>-36.0</v>
      </c>
      <c r="E39" s="1">
        <v>-4.0</v>
      </c>
      <c r="F39" s="1">
        <v>-31.0</v>
      </c>
      <c r="G39" s="1">
        <v>-148.0</v>
      </c>
      <c r="H39" s="1">
        <v>-184.0</v>
      </c>
      <c r="I39" s="1">
        <v>-212.0</v>
      </c>
      <c r="J39" s="1">
        <v>135.0</v>
      </c>
      <c r="K39" s="1">
        <v>-127.0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-12.0</v>
      </c>
      <c r="C40" s="1">
        <v>-19.0</v>
      </c>
      <c r="D40" s="1">
        <v>-36.0</v>
      </c>
      <c r="E40" s="1">
        <v>-6.0</v>
      </c>
      <c r="F40" s="1">
        <v>-33.0</v>
      </c>
      <c r="G40" s="1">
        <v>-151.0</v>
      </c>
      <c r="H40" s="1">
        <v>-187.0</v>
      </c>
      <c r="I40" s="1">
        <v>-215.0</v>
      </c>
      <c r="J40" s="1">
        <v>129.0</v>
      </c>
      <c r="K40" s="1">
        <v>-135.0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-12.0</v>
      </c>
      <c r="C41" s="1">
        <v>-19.0</v>
      </c>
      <c r="D41" s="1">
        <v>-37.0</v>
      </c>
      <c r="E41" s="1">
        <v>-7.0</v>
      </c>
      <c r="F41" s="1">
        <v>-33.0</v>
      </c>
      <c r="G41" s="1">
        <v>-151.0</v>
      </c>
      <c r="H41" s="1">
        <v>-187.0</v>
      </c>
      <c r="I41" s="1">
        <v>-215.0</v>
      </c>
      <c r="J41" s="1">
        <v>129.0</v>
      </c>
      <c r="K41" s="1">
        <v>-137.0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-145.0</v>
      </c>
      <c r="H42" s="1">
        <v>-180.0</v>
      </c>
      <c r="I42" s="1">
        <v>-206.0</v>
      </c>
      <c r="J42" s="1">
        <v>143.0</v>
      </c>
      <c r="K42" s="1">
        <v>-118.0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>
        <v>0.0</v>
      </c>
      <c r="C43" s="1" t="s">
        <v>193</v>
      </c>
      <c r="D43" s="1" t="s">
        <v>194</v>
      </c>
      <c r="E43" s="1" t="s">
        <v>195</v>
      </c>
      <c r="F43" s="1" t="s">
        <v>196</v>
      </c>
      <c r="G43" s="1" t="s">
        <v>197</v>
      </c>
      <c r="H43" s="1" t="s">
        <v>198</v>
      </c>
      <c r="I43" s="1" t="s">
        <v>199</v>
      </c>
      <c r="J43" s="1" t="s">
        <v>200</v>
      </c>
      <c r="K43" s="1" t="s">
        <v>201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202</v>
      </c>
      <c r="B44" s="1">
        <v>0.0</v>
      </c>
      <c r="C44" s="1">
        <v>1.0</v>
      </c>
      <c r="D44" s="1">
        <v>43.0</v>
      </c>
      <c r="E44" s="1">
        <v>42.0</v>
      </c>
      <c r="F44" s="1">
        <v>2.0</v>
      </c>
      <c r="G44" s="1">
        <v>1.0</v>
      </c>
      <c r="H44" s="1">
        <v>29.0</v>
      </c>
      <c r="I44" s="1">
        <v>43.0</v>
      </c>
      <c r="J44" s="1">
        <v>8.0</v>
      </c>
      <c r="K44" s="1">
        <v>18.0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203</v>
      </c>
      <c r="B45" s="1">
        <v>0.0</v>
      </c>
      <c r="C45" s="1">
        <v>1.0</v>
      </c>
      <c r="D45" s="1">
        <v>-5.0</v>
      </c>
      <c r="E45" s="1">
        <v>1.0</v>
      </c>
      <c r="F45" s="1">
        <v>-1.0</v>
      </c>
      <c r="G45" s="1">
        <v>-1.0</v>
      </c>
      <c r="H45" s="1">
        <v>13.0</v>
      </c>
      <c r="I45" s="1">
        <v>-95.0</v>
      </c>
      <c r="J45" s="1">
        <v>1.0</v>
      </c>
      <c r="K45" s="1">
        <v>-75.0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204</v>
      </c>
      <c r="B46" s="1">
        <v>-8.0</v>
      </c>
      <c r="C46" s="1">
        <v>-11.0</v>
      </c>
      <c r="D46" s="1">
        <v>-23.0</v>
      </c>
      <c r="E46" s="1">
        <v>-3.0</v>
      </c>
      <c r="F46" s="1">
        <v>-21.0</v>
      </c>
      <c r="G46" s="1">
        <v>-90.0</v>
      </c>
      <c r="H46" s="1">
        <v>-113.0</v>
      </c>
      <c r="I46" s="1">
        <v>-133.0</v>
      </c>
      <c r="J46" s="1">
        <v>83.0</v>
      </c>
      <c r="K46" s="1">
        <v>-74.0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205</v>
      </c>
      <c r="B47" s="1">
        <v>0.0</v>
      </c>
      <c r="C47" s="1">
        <v>0.0</v>
      </c>
      <c r="D47" s="1">
        <v>0.0</v>
      </c>
      <c r="E47" s="1">
        <v>64.0</v>
      </c>
      <c r="F47" s="1">
        <v>20.0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206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207</v>
      </c>
      <c r="B49" s="1">
        <v>2.0</v>
      </c>
      <c r="C49" s="1">
        <v>3.0</v>
      </c>
      <c r="D49" s="1">
        <v>12.0</v>
      </c>
      <c r="E49" s="1">
        <v>18.0</v>
      </c>
      <c r="F49" s="1">
        <v>29.0</v>
      </c>
      <c r="G49" s="1">
        <v>64.0</v>
      </c>
      <c r="H49" s="1">
        <v>57.0</v>
      </c>
      <c r="I49" s="1">
        <v>42.0</v>
      </c>
      <c r="J49" s="1">
        <v>74.0</v>
      </c>
      <c r="K49" s="1">
        <v>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208</v>
      </c>
      <c r="B50" s="1">
        <v>13.0</v>
      </c>
      <c r="C50" s="1">
        <v>26.0</v>
      </c>
      <c r="D50" s="1">
        <v>37.0</v>
      </c>
      <c r="E50" s="1">
        <v>43.0</v>
      </c>
      <c r="F50" s="1">
        <v>56.0</v>
      </c>
      <c r="G50" s="1">
        <v>117.0</v>
      </c>
      <c r="H50" s="1">
        <v>169.0</v>
      </c>
      <c r="I50" s="1">
        <v>200.0</v>
      </c>
      <c r="J50" s="1">
        <v>209.0</v>
      </c>
      <c r="K50" s="1">
        <v>144.0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2.0</v>
      </c>
      <c r="H51" s="1">
        <v>3.0</v>
      </c>
      <c r="I51" s="1">
        <v>5.0</v>
      </c>
      <c r="J51" s="1">
        <v>7.0</v>
      </c>
      <c r="K51" s="1">
        <v>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210</v>
      </c>
      <c r="B52" s="1">
        <v>36.0</v>
      </c>
      <c r="C52" s="1">
        <v>92.0</v>
      </c>
      <c r="D52" s="1">
        <v>2.0</v>
      </c>
      <c r="E52" s="1">
        <v>1.0</v>
      </c>
      <c r="F52" s="1">
        <v>4.0</v>
      </c>
      <c r="G52" s="1">
        <v>14.0</v>
      </c>
      <c r="H52" s="1">
        <v>12.0</v>
      </c>
      <c r="I52" s="1">
        <v>15.0</v>
      </c>
      <c r="J52" s="1">
        <v>2.0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211</v>
      </c>
      <c r="B53" s="1">
        <v>21.0</v>
      </c>
      <c r="C53" s="1">
        <v>46.0</v>
      </c>
      <c r="D53" s="1">
        <v>1.0</v>
      </c>
      <c r="E53" s="1">
        <v>0.0</v>
      </c>
      <c r="F53" s="1">
        <v>9.0</v>
      </c>
      <c r="G53" s="1">
        <v>34.0</v>
      </c>
      <c r="H53" s="1">
        <v>16.0</v>
      </c>
      <c r="I53" s="1">
        <v>-5.0</v>
      </c>
      <c r="J53" s="1">
        <v>1.0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212</v>
      </c>
      <c r="B54" s="1">
        <v>0.0</v>
      </c>
      <c r="C54" s="1">
        <v>0.0</v>
      </c>
      <c r="D54" s="1">
        <v>0.0</v>
      </c>
      <c r="E54" s="1">
        <v>2.0</v>
      </c>
      <c r="F54" s="1">
        <v>15.0</v>
      </c>
      <c r="G54" s="1">
        <v>49.0</v>
      </c>
      <c r="H54" s="1">
        <v>76.0</v>
      </c>
      <c r="I54" s="1">
        <v>88.0</v>
      </c>
      <c r="J54" s="1">
        <v>41.0</v>
      </c>
      <c r="K54" s="1">
        <v>38.0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213</v>
      </c>
      <c r="B55" s="1">
        <v>57.0</v>
      </c>
      <c r="C55" s="1">
        <v>1.0</v>
      </c>
      <c r="D55" s="1">
        <v>4.0</v>
      </c>
      <c r="E55" s="1">
        <v>3.0</v>
      </c>
      <c r="F55" s="1">
        <v>13.0</v>
      </c>
      <c r="G55" s="1">
        <v>49.0</v>
      </c>
      <c r="H55" s="1">
        <v>29.0</v>
      </c>
      <c r="I55" s="1">
        <v>10.0</v>
      </c>
      <c r="J55" s="1">
        <v>4.0</v>
      </c>
      <c r="K55" s="1">
        <v>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215</v>
      </c>
      <c r="B3" s="1">
        <v>0.0</v>
      </c>
      <c r="C3" s="1" t="s">
        <v>216</v>
      </c>
      <c r="D3" s="1" t="s">
        <v>217</v>
      </c>
      <c r="E3" s="1" t="s">
        <v>218</v>
      </c>
      <c r="F3" s="1" t="s">
        <v>219</v>
      </c>
      <c r="G3" s="1" t="s">
        <v>220</v>
      </c>
      <c r="H3" s="1" t="s">
        <v>221</v>
      </c>
      <c r="I3" s="1" t="s">
        <v>222</v>
      </c>
      <c r="J3" s="1" t="s">
        <v>223</v>
      </c>
      <c r="K3" s="1" t="s">
        <v>224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225</v>
      </c>
      <c r="B4" s="1">
        <v>0.0</v>
      </c>
      <c r="C4" s="1" t="s">
        <v>226</v>
      </c>
      <c r="D4" s="1" t="s">
        <v>227</v>
      </c>
      <c r="E4" s="1" t="s">
        <v>228</v>
      </c>
      <c r="F4" s="1">
        <v>-14.0</v>
      </c>
      <c r="G4" s="1" t="s">
        <v>229</v>
      </c>
      <c r="H4" s="1" t="s">
        <v>230</v>
      </c>
      <c r="I4" s="1" t="s">
        <v>231</v>
      </c>
      <c r="J4" s="1" t="s">
        <v>232</v>
      </c>
      <c r="K4" s="1" t="s">
        <v>233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234</v>
      </c>
      <c r="B5" s="1">
        <v>0.0</v>
      </c>
      <c r="C5" s="1" t="s">
        <v>235</v>
      </c>
      <c r="D5" s="1" t="s">
        <v>236</v>
      </c>
      <c r="E5" s="1" t="s">
        <v>237</v>
      </c>
      <c r="F5" s="1" t="s">
        <v>238</v>
      </c>
      <c r="G5" s="1" t="s">
        <v>239</v>
      </c>
      <c r="H5" s="1" t="s">
        <v>240</v>
      </c>
      <c r="I5" s="1" t="s">
        <v>241</v>
      </c>
      <c r="J5" s="1" t="s">
        <v>242</v>
      </c>
      <c r="K5" s="1" t="s">
        <v>243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244</v>
      </c>
      <c r="B6" s="1">
        <v>0.0</v>
      </c>
      <c r="C6" s="1" t="s">
        <v>235</v>
      </c>
      <c r="D6" s="1" t="s">
        <v>245</v>
      </c>
      <c r="E6" s="1" t="s">
        <v>246</v>
      </c>
      <c r="F6" s="1" t="s">
        <v>238</v>
      </c>
      <c r="G6" s="1" t="s">
        <v>239</v>
      </c>
      <c r="H6" s="1" t="s">
        <v>240</v>
      </c>
      <c r="I6" s="1" t="s">
        <v>241</v>
      </c>
      <c r="J6" s="1" t="s">
        <v>242</v>
      </c>
      <c r="K6" s="1" t="s">
        <v>243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248</v>
      </c>
      <c r="B8" s="1" t="s">
        <v>249</v>
      </c>
      <c r="C8" s="1" t="s">
        <v>250</v>
      </c>
      <c r="D8" s="1" t="s">
        <v>251</v>
      </c>
      <c r="E8" s="1" t="s">
        <v>252</v>
      </c>
      <c r="F8" s="1" t="s">
        <v>253</v>
      </c>
      <c r="G8" s="1" t="s">
        <v>254</v>
      </c>
      <c r="H8" s="1" t="s">
        <v>255</v>
      </c>
      <c r="I8" s="1" t="s">
        <v>256</v>
      </c>
      <c r="J8" s="1" t="s">
        <v>257</v>
      </c>
      <c r="K8" s="1" t="s">
        <v>258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259</v>
      </c>
      <c r="B9" s="1" t="s">
        <v>260</v>
      </c>
      <c r="C9" s="1" t="s">
        <v>261</v>
      </c>
      <c r="D9" s="1" t="s">
        <v>262</v>
      </c>
      <c r="E9" s="1" t="s">
        <v>263</v>
      </c>
      <c r="F9" s="1" t="s">
        <v>264</v>
      </c>
      <c r="G9" s="1" t="s">
        <v>265</v>
      </c>
      <c r="H9" s="1" t="s">
        <v>266</v>
      </c>
      <c r="I9" s="1" t="s">
        <v>267</v>
      </c>
      <c r="J9" s="1" t="s">
        <v>268</v>
      </c>
      <c r="K9" s="1" t="s">
        <v>269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270</v>
      </c>
      <c r="B10" s="1" t="s">
        <v>271</v>
      </c>
      <c r="C10" s="1" t="s">
        <v>272</v>
      </c>
      <c r="D10" s="1" t="s">
        <v>273</v>
      </c>
      <c r="E10" s="1" t="s">
        <v>274</v>
      </c>
      <c r="F10" s="1" t="s">
        <v>275</v>
      </c>
      <c r="G10" s="1" t="s">
        <v>276</v>
      </c>
      <c r="H10" s="1" t="s">
        <v>277</v>
      </c>
      <c r="I10" s="1" t="s">
        <v>278</v>
      </c>
      <c r="J10" s="1" t="s">
        <v>279</v>
      </c>
      <c r="K10" s="1" t="s">
        <v>280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281</v>
      </c>
      <c r="B11" s="1" t="s">
        <v>282</v>
      </c>
      <c r="C11" s="1" t="s">
        <v>283</v>
      </c>
      <c r="D11" s="1" t="s">
        <v>284</v>
      </c>
      <c r="E11" s="1" t="s">
        <v>285</v>
      </c>
      <c r="F11" s="1" t="s">
        <v>286</v>
      </c>
      <c r="G11" s="1" t="s">
        <v>287</v>
      </c>
      <c r="H11" s="1" t="s">
        <v>288</v>
      </c>
      <c r="I11" s="1" t="s">
        <v>289</v>
      </c>
      <c r="J11" s="1" t="s">
        <v>290</v>
      </c>
      <c r="K11" s="1" t="s">
        <v>291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292</v>
      </c>
      <c r="B12" s="1" t="s">
        <v>282</v>
      </c>
      <c r="C12" s="1" t="s">
        <v>283</v>
      </c>
      <c r="D12" s="1" t="s">
        <v>293</v>
      </c>
      <c r="E12" s="1" t="s">
        <v>294</v>
      </c>
      <c r="F12" s="1" t="s">
        <v>286</v>
      </c>
      <c r="G12" s="1" t="s">
        <v>287</v>
      </c>
      <c r="H12" s="1" t="s">
        <v>288</v>
      </c>
      <c r="I12" s="1" t="s">
        <v>289</v>
      </c>
      <c r="J12" s="1" t="s">
        <v>290</v>
      </c>
      <c r="K12" s="1" t="s">
        <v>295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296</v>
      </c>
      <c r="B13" s="1" t="s">
        <v>297</v>
      </c>
      <c r="C13" s="1" t="s">
        <v>298</v>
      </c>
      <c r="D13" s="1" t="s">
        <v>299</v>
      </c>
      <c r="E13" s="1" t="s">
        <v>300</v>
      </c>
      <c r="F13" s="1" t="s">
        <v>301</v>
      </c>
      <c r="G13" s="1" t="s">
        <v>302</v>
      </c>
      <c r="H13" s="1" t="s">
        <v>303</v>
      </c>
      <c r="I13" s="1" t="s">
        <v>304</v>
      </c>
      <c r="J13" s="1" t="s">
        <v>305</v>
      </c>
      <c r="K13" s="1" t="s">
        <v>306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307</v>
      </c>
      <c r="B14" s="1" t="s">
        <v>297</v>
      </c>
      <c r="C14" s="1" t="s">
        <v>298</v>
      </c>
      <c r="D14" s="1" t="s">
        <v>299</v>
      </c>
      <c r="E14" s="1" t="s">
        <v>300</v>
      </c>
      <c r="F14" s="1" t="s">
        <v>301</v>
      </c>
      <c r="G14" s="1" t="s">
        <v>302</v>
      </c>
      <c r="H14" s="1" t="s">
        <v>303</v>
      </c>
      <c r="I14" s="1" t="s">
        <v>304</v>
      </c>
      <c r="J14" s="1" t="s">
        <v>305</v>
      </c>
      <c r="K14" s="1" t="s">
        <v>306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308</v>
      </c>
      <c r="B15" s="1" t="s">
        <v>297</v>
      </c>
      <c r="C15" s="1" t="s">
        <v>298</v>
      </c>
      <c r="D15" s="1" t="s">
        <v>299</v>
      </c>
      <c r="E15" s="1" t="s">
        <v>309</v>
      </c>
      <c r="F15" s="1" t="s">
        <v>301</v>
      </c>
      <c r="G15" s="1" t="s">
        <v>302</v>
      </c>
      <c r="H15" s="1" t="s">
        <v>303</v>
      </c>
      <c r="I15" s="1" t="s">
        <v>304</v>
      </c>
      <c r="J15" s="1" t="s">
        <v>305</v>
      </c>
      <c r="K15" s="1" t="s">
        <v>306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310</v>
      </c>
      <c r="B16" s="1" t="s">
        <v>311</v>
      </c>
      <c r="C16" s="1" t="s">
        <v>312</v>
      </c>
      <c r="D16" s="1" t="s">
        <v>313</v>
      </c>
      <c r="E16" s="1" t="s">
        <v>314</v>
      </c>
      <c r="F16" s="1" t="s">
        <v>315</v>
      </c>
      <c r="G16" s="1" t="s">
        <v>316</v>
      </c>
      <c r="H16" s="1" t="s">
        <v>317</v>
      </c>
      <c r="I16" s="1" t="s">
        <v>318</v>
      </c>
      <c r="J16" s="1" t="s">
        <v>319</v>
      </c>
      <c r="K16" s="1" t="s">
        <v>320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321</v>
      </c>
      <c r="B17" s="1">
        <v>0.0</v>
      </c>
      <c r="C17" s="1" t="s">
        <v>322</v>
      </c>
      <c r="D17" s="1" t="s">
        <v>323</v>
      </c>
      <c r="E17" s="1" t="s">
        <v>324</v>
      </c>
      <c r="F17" s="1" t="s">
        <v>325</v>
      </c>
      <c r="G17" s="1" t="s">
        <v>326</v>
      </c>
      <c r="H17" s="1" t="s">
        <v>327</v>
      </c>
      <c r="I17" s="1" t="s">
        <v>328</v>
      </c>
      <c r="J17" s="1" t="s">
        <v>329</v>
      </c>
      <c r="K17" s="1" t="s">
        <v>330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331</v>
      </c>
      <c r="B18" s="1">
        <v>0.0</v>
      </c>
      <c r="C18" s="1" t="s">
        <v>332</v>
      </c>
      <c r="D18" s="1" t="s">
        <v>333</v>
      </c>
      <c r="E18" s="1" t="s">
        <v>334</v>
      </c>
      <c r="F18" s="1" t="s">
        <v>335</v>
      </c>
      <c r="G18" s="1" t="s">
        <v>326</v>
      </c>
      <c r="H18" s="1" t="s">
        <v>327</v>
      </c>
      <c r="I18" s="1" t="s">
        <v>328</v>
      </c>
      <c r="J18" s="1" t="s">
        <v>329</v>
      </c>
      <c r="K18" s="1" t="s">
        <v>330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336</v>
      </c>
      <c r="B20" s="1">
        <v>0.0</v>
      </c>
      <c r="C20" s="1" t="s">
        <v>337</v>
      </c>
      <c r="D20" s="1" t="s">
        <v>338</v>
      </c>
      <c r="E20" s="1" t="s">
        <v>339</v>
      </c>
      <c r="F20" s="1" t="s">
        <v>340</v>
      </c>
      <c r="G20" s="1" t="s">
        <v>341</v>
      </c>
      <c r="H20" s="1" t="s">
        <v>342</v>
      </c>
      <c r="I20" s="1" t="s">
        <v>343</v>
      </c>
      <c r="J20" s="1" t="s">
        <v>344</v>
      </c>
      <c r="K20" s="1" t="s">
        <v>345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346</v>
      </c>
      <c r="B21" s="1">
        <v>0.0</v>
      </c>
      <c r="C21" s="1" t="s">
        <v>347</v>
      </c>
      <c r="D21" s="1" t="s">
        <v>348</v>
      </c>
      <c r="E21" s="1" t="s">
        <v>349</v>
      </c>
      <c r="F21" s="1" t="s">
        <v>350</v>
      </c>
      <c r="G21" s="1" t="s">
        <v>351</v>
      </c>
      <c r="H21" s="1" t="s">
        <v>352</v>
      </c>
      <c r="I21" s="1" t="s">
        <v>344</v>
      </c>
      <c r="J21" s="1" t="s">
        <v>353</v>
      </c>
      <c r="K21" s="1" t="s">
        <v>354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355</v>
      </c>
      <c r="B22" s="1">
        <v>0.0</v>
      </c>
      <c r="C22" s="1" t="s">
        <v>356</v>
      </c>
      <c r="D22" s="1" t="s">
        <v>357</v>
      </c>
      <c r="E22" s="1" t="s">
        <v>358</v>
      </c>
      <c r="F22" s="1" t="s">
        <v>359</v>
      </c>
      <c r="G22" s="1" t="s">
        <v>360</v>
      </c>
      <c r="H22" s="1" t="s">
        <v>361</v>
      </c>
      <c r="I22" s="1" t="s">
        <v>362</v>
      </c>
      <c r="J22" s="1" t="s">
        <v>363</v>
      </c>
      <c r="K22" s="1" t="s">
        <v>364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366</v>
      </c>
      <c r="B24" s="1" t="s">
        <v>367</v>
      </c>
      <c r="C24" s="1" t="s">
        <v>368</v>
      </c>
      <c r="D24" s="1" t="s">
        <v>369</v>
      </c>
      <c r="E24" s="1" t="s">
        <v>370</v>
      </c>
      <c r="F24" s="1" t="s">
        <v>371</v>
      </c>
      <c r="G24" s="1" t="s">
        <v>372</v>
      </c>
      <c r="H24" s="1" t="s">
        <v>373</v>
      </c>
      <c r="I24" s="1" t="s">
        <v>374</v>
      </c>
      <c r="J24" s="1" t="s">
        <v>375</v>
      </c>
      <c r="K24" s="1" t="s">
        <v>376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377</v>
      </c>
      <c r="B25" s="1" t="s">
        <v>378</v>
      </c>
      <c r="C25" s="1" t="s">
        <v>379</v>
      </c>
      <c r="D25" s="1" t="s">
        <v>380</v>
      </c>
      <c r="E25" s="1" t="s">
        <v>381</v>
      </c>
      <c r="F25" s="1" t="s">
        <v>382</v>
      </c>
      <c r="G25" s="1" t="s">
        <v>383</v>
      </c>
      <c r="H25" s="1" t="s">
        <v>384</v>
      </c>
      <c r="I25" s="1" t="s">
        <v>385</v>
      </c>
      <c r="J25" s="1" t="s">
        <v>386</v>
      </c>
      <c r="K25" s="1" t="s">
        <v>387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388</v>
      </c>
      <c r="B26" s="1" t="s">
        <v>170</v>
      </c>
      <c r="C26" s="1" t="s">
        <v>389</v>
      </c>
      <c r="D26" s="1" t="s">
        <v>390</v>
      </c>
      <c r="E26" s="1" t="s">
        <v>391</v>
      </c>
      <c r="F26" s="1" t="s">
        <v>392</v>
      </c>
      <c r="G26" s="1" t="s">
        <v>393</v>
      </c>
      <c r="H26" s="1" t="s">
        <v>157</v>
      </c>
      <c r="I26" s="1" t="s">
        <v>394</v>
      </c>
      <c r="J26" s="1" t="s">
        <v>395</v>
      </c>
      <c r="K26" s="1" t="s">
        <v>396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397</v>
      </c>
      <c r="B27" s="1">
        <v>0.0</v>
      </c>
      <c r="C27" s="1" t="s">
        <v>398</v>
      </c>
      <c r="D27" s="1" t="s">
        <v>399</v>
      </c>
      <c r="E27" s="1" t="s">
        <v>363</v>
      </c>
      <c r="F27" s="1" t="s">
        <v>400</v>
      </c>
      <c r="G27" s="1" t="s">
        <v>401</v>
      </c>
      <c r="H27" s="1" t="s">
        <v>402</v>
      </c>
      <c r="I27" s="1" t="s">
        <v>403</v>
      </c>
      <c r="J27" s="1" t="s">
        <v>404</v>
      </c>
      <c r="K27" s="1" t="s">
        <v>405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406</v>
      </c>
      <c r="B28" s="1">
        <v>0.0</v>
      </c>
      <c r="C28" s="1" t="s">
        <v>407</v>
      </c>
      <c r="D28" s="1" t="s">
        <v>408</v>
      </c>
      <c r="E28" s="1" t="s">
        <v>409</v>
      </c>
      <c r="F28" s="1" t="s">
        <v>410</v>
      </c>
      <c r="G28" s="1" t="s">
        <v>411</v>
      </c>
      <c r="H28" s="1" t="s">
        <v>412</v>
      </c>
      <c r="I28" s="1" t="s">
        <v>413</v>
      </c>
      <c r="J28" s="1" t="s">
        <v>414</v>
      </c>
      <c r="K28" s="1" t="s">
        <v>415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417</v>
      </c>
      <c r="B30" s="1" t="s">
        <v>418</v>
      </c>
      <c r="C30" s="1" t="s">
        <v>419</v>
      </c>
      <c r="D30" s="1" t="s">
        <v>420</v>
      </c>
      <c r="E30" s="1" t="s">
        <v>421</v>
      </c>
      <c r="F30" s="1" t="s">
        <v>419</v>
      </c>
      <c r="G30" s="1" t="s">
        <v>422</v>
      </c>
      <c r="H30" s="1" t="s">
        <v>423</v>
      </c>
      <c r="I30" s="1" t="s">
        <v>424</v>
      </c>
      <c r="J30" s="1" t="s">
        <v>425</v>
      </c>
      <c r="K30" s="1" t="s">
        <v>426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427</v>
      </c>
      <c r="B31" s="1" t="s">
        <v>418</v>
      </c>
      <c r="C31" s="1" t="s">
        <v>419</v>
      </c>
      <c r="D31" s="1" t="s">
        <v>428</v>
      </c>
      <c r="E31" s="1" t="s">
        <v>421</v>
      </c>
      <c r="F31" s="1" t="s">
        <v>419</v>
      </c>
      <c r="G31" s="1" t="s">
        <v>429</v>
      </c>
      <c r="H31" s="1" t="s">
        <v>430</v>
      </c>
      <c r="I31" s="1" t="s">
        <v>431</v>
      </c>
      <c r="J31" s="1" t="s">
        <v>432</v>
      </c>
      <c r="K31" s="1" t="s">
        <v>433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434</v>
      </c>
      <c r="B32" s="1">
        <v>0.0</v>
      </c>
      <c r="C32" s="1">
        <v>0.0</v>
      </c>
      <c r="D32" s="1" t="s">
        <v>435</v>
      </c>
      <c r="E32" s="1" t="s">
        <v>436</v>
      </c>
      <c r="F32" s="1" t="s">
        <v>437</v>
      </c>
      <c r="G32" s="1" t="s">
        <v>438</v>
      </c>
      <c r="H32" s="1" t="s">
        <v>439</v>
      </c>
      <c r="I32" s="1" t="s">
        <v>440</v>
      </c>
      <c r="J32" s="1" t="s">
        <v>441</v>
      </c>
      <c r="K32" s="1" t="s">
        <v>442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443</v>
      </c>
      <c r="B33" s="1">
        <v>0.0</v>
      </c>
      <c r="C33" s="1">
        <v>0.0</v>
      </c>
      <c r="D33" s="1" t="s">
        <v>444</v>
      </c>
      <c r="E33" s="1" t="s">
        <v>436</v>
      </c>
      <c r="F33" s="1" t="s">
        <v>437</v>
      </c>
      <c r="G33" s="1" t="s">
        <v>445</v>
      </c>
      <c r="H33" s="1" t="s">
        <v>446</v>
      </c>
      <c r="I33" s="1" t="s">
        <v>447</v>
      </c>
      <c r="J33" s="1" t="s">
        <v>448</v>
      </c>
      <c r="K33" s="1" t="s">
        <v>378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449</v>
      </c>
      <c r="B34" s="1" t="s">
        <v>450</v>
      </c>
      <c r="C34" s="1" t="s">
        <v>451</v>
      </c>
      <c r="D34" s="1" t="s">
        <v>452</v>
      </c>
      <c r="E34" s="1" t="s">
        <v>453</v>
      </c>
      <c r="F34" s="1" t="s">
        <v>454</v>
      </c>
      <c r="G34" s="1" t="s">
        <v>455</v>
      </c>
      <c r="H34" s="1" t="s">
        <v>456</v>
      </c>
      <c r="I34" s="1" t="s">
        <v>457</v>
      </c>
      <c r="J34" s="1" t="s">
        <v>458</v>
      </c>
      <c r="K34" s="1" t="s">
        <v>459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460</v>
      </c>
      <c r="B35" s="1" t="s">
        <v>461</v>
      </c>
      <c r="C35" s="1">
        <v>0.0</v>
      </c>
      <c r="D35" s="1" t="s">
        <v>462</v>
      </c>
      <c r="E35" s="1" t="s">
        <v>463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464</v>
      </c>
      <c r="B36" s="1" t="s">
        <v>465</v>
      </c>
      <c r="C36" s="1">
        <v>0.0</v>
      </c>
      <c r="D36" s="1" t="s">
        <v>466</v>
      </c>
      <c r="E36" s="1" t="s">
        <v>467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468</v>
      </c>
      <c r="B37" s="1" t="s">
        <v>469</v>
      </c>
      <c r="C37" s="1">
        <v>0.0</v>
      </c>
      <c r="D37" s="1" t="s">
        <v>470</v>
      </c>
      <c r="E37" s="1" t="s">
        <v>471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472</v>
      </c>
      <c r="B38" s="1">
        <v>0.0</v>
      </c>
      <c r="C38" s="1">
        <v>0.0</v>
      </c>
      <c r="D38" s="1" t="s">
        <v>473</v>
      </c>
      <c r="E38" s="1" t="s">
        <v>474</v>
      </c>
      <c r="F38" s="1">
        <v>0.0</v>
      </c>
      <c r="G38" s="1" t="s">
        <v>475</v>
      </c>
      <c r="H38" s="1" t="s">
        <v>475</v>
      </c>
      <c r="I38" s="1" t="s">
        <v>476</v>
      </c>
      <c r="J38" s="1" t="s">
        <v>477</v>
      </c>
      <c r="K38" s="1" t="s">
        <v>478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479</v>
      </c>
      <c r="B39" s="1" t="s">
        <v>480</v>
      </c>
      <c r="C39" s="1" t="s">
        <v>481</v>
      </c>
      <c r="D39" s="1" t="s">
        <v>482</v>
      </c>
      <c r="E39" s="1" t="s">
        <v>483</v>
      </c>
      <c r="F39" s="1" t="s">
        <v>484</v>
      </c>
      <c r="G39" s="1" t="s">
        <v>485</v>
      </c>
      <c r="H39" s="1" t="s">
        <v>486</v>
      </c>
      <c r="I39" s="1" t="s">
        <v>487</v>
      </c>
      <c r="J39" s="1" t="s">
        <v>488</v>
      </c>
      <c r="K39" s="1" t="s">
        <v>489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490</v>
      </c>
      <c r="B40" s="1">
        <v>0.0</v>
      </c>
      <c r="C40" s="1">
        <v>0.0</v>
      </c>
      <c r="D40" s="1" t="s">
        <v>491</v>
      </c>
      <c r="E40" s="1" t="s">
        <v>474</v>
      </c>
      <c r="F40" s="1">
        <v>0.0</v>
      </c>
      <c r="G40" s="1" t="s">
        <v>475</v>
      </c>
      <c r="H40" s="1" t="s">
        <v>475</v>
      </c>
      <c r="I40" s="1" t="s">
        <v>492</v>
      </c>
      <c r="J40" s="1" t="s">
        <v>493</v>
      </c>
      <c r="K40" s="1" t="s">
        <v>494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495</v>
      </c>
      <c r="B41" s="1" t="s">
        <v>385</v>
      </c>
      <c r="C41" s="1" t="s">
        <v>496</v>
      </c>
      <c r="D41" s="1" t="s">
        <v>497</v>
      </c>
      <c r="E41" s="1" t="s">
        <v>498</v>
      </c>
      <c r="F41" s="1" t="s">
        <v>104</v>
      </c>
      <c r="G41" s="1" t="s">
        <v>499</v>
      </c>
      <c r="H41" s="1" t="s">
        <v>500</v>
      </c>
      <c r="I41" s="1" t="s">
        <v>501</v>
      </c>
      <c r="J41" s="1" t="s">
        <v>502</v>
      </c>
      <c r="K41" s="1" t="s">
        <v>364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504</v>
      </c>
      <c r="B43" s="1">
        <v>0.0</v>
      </c>
      <c r="C43" s="1" t="s">
        <v>505</v>
      </c>
      <c r="D43" s="1" t="s">
        <v>506</v>
      </c>
      <c r="E43" s="1" t="s">
        <v>507</v>
      </c>
      <c r="F43" s="1" t="s">
        <v>508</v>
      </c>
      <c r="G43" s="1" t="s">
        <v>509</v>
      </c>
      <c r="H43" s="1" t="s">
        <v>510</v>
      </c>
      <c r="I43" s="1" t="s">
        <v>511</v>
      </c>
      <c r="J43" s="1">
        <v>0.0</v>
      </c>
      <c r="K43" s="1" t="s">
        <v>512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513</v>
      </c>
      <c r="B44" s="1">
        <v>0.0</v>
      </c>
      <c r="C44" s="1" t="s">
        <v>514</v>
      </c>
      <c r="D44" s="1" t="s">
        <v>515</v>
      </c>
      <c r="E44" s="1" t="s">
        <v>516</v>
      </c>
      <c r="F44" s="1" t="s">
        <v>517</v>
      </c>
      <c r="G44" s="1">
        <v>0.0</v>
      </c>
      <c r="H44" s="1" t="s">
        <v>518</v>
      </c>
      <c r="I44" s="1" t="s">
        <v>519</v>
      </c>
      <c r="J44" s="1" t="s">
        <v>520</v>
      </c>
      <c r="K44" s="1" t="s">
        <v>521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522</v>
      </c>
      <c r="B45" s="1">
        <v>0.0</v>
      </c>
      <c r="C45" s="1" t="s">
        <v>523</v>
      </c>
      <c r="D45" s="1" t="s">
        <v>524</v>
      </c>
      <c r="E45" s="1" t="s">
        <v>525</v>
      </c>
      <c r="F45" s="1" t="s">
        <v>526</v>
      </c>
      <c r="G45" s="1" t="s">
        <v>527</v>
      </c>
      <c r="H45" s="1" t="s">
        <v>528</v>
      </c>
      <c r="I45" s="1" t="s">
        <v>529</v>
      </c>
      <c r="J45" s="1" t="s">
        <v>530</v>
      </c>
      <c r="K45" s="1" t="s">
        <v>531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532</v>
      </c>
      <c r="B46" s="1">
        <v>0.0</v>
      </c>
      <c r="C46" s="1" t="s">
        <v>533</v>
      </c>
      <c r="D46" s="1" t="s">
        <v>534</v>
      </c>
      <c r="E46" s="1" t="s">
        <v>535</v>
      </c>
      <c r="F46" s="1" t="s">
        <v>536</v>
      </c>
      <c r="G46" s="1" t="s">
        <v>537</v>
      </c>
      <c r="H46" s="1" t="s">
        <v>538</v>
      </c>
      <c r="I46" s="1" t="s">
        <v>539</v>
      </c>
      <c r="J46" s="1" t="s">
        <v>540</v>
      </c>
      <c r="K46" s="1" t="s">
        <v>541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542</v>
      </c>
      <c r="B47" s="1">
        <v>0.0</v>
      </c>
      <c r="C47" s="1" t="s">
        <v>533</v>
      </c>
      <c r="D47" s="1" t="s">
        <v>543</v>
      </c>
      <c r="E47" s="1" t="s">
        <v>544</v>
      </c>
      <c r="F47" s="1" t="s">
        <v>536</v>
      </c>
      <c r="G47" s="1" t="s">
        <v>537</v>
      </c>
      <c r="H47" s="1" t="s">
        <v>538</v>
      </c>
      <c r="I47" s="1" t="s">
        <v>539</v>
      </c>
      <c r="J47" s="1" t="s">
        <v>540</v>
      </c>
      <c r="K47" s="1" t="s">
        <v>545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546</v>
      </c>
      <c r="B48" s="1">
        <v>0.0</v>
      </c>
      <c r="C48" s="1" t="s">
        <v>547</v>
      </c>
      <c r="D48" s="1" t="s">
        <v>548</v>
      </c>
      <c r="E48" s="1" t="s">
        <v>549</v>
      </c>
      <c r="F48" s="1" t="s">
        <v>550</v>
      </c>
      <c r="G48" s="1" t="s">
        <v>551</v>
      </c>
      <c r="H48" s="1" t="s">
        <v>552</v>
      </c>
      <c r="I48" s="1" t="s">
        <v>553</v>
      </c>
      <c r="J48" s="1" t="s">
        <v>554</v>
      </c>
      <c r="K48" s="1" t="s">
        <v>555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556</v>
      </c>
      <c r="B49" s="1">
        <v>0.0</v>
      </c>
      <c r="C49" s="1" t="s">
        <v>547</v>
      </c>
      <c r="D49" s="1" t="s">
        <v>548</v>
      </c>
      <c r="E49" s="1" t="s">
        <v>549</v>
      </c>
      <c r="F49" s="1" t="s">
        <v>550</v>
      </c>
      <c r="G49" s="1" t="s">
        <v>551</v>
      </c>
      <c r="H49" s="1" t="s">
        <v>552</v>
      </c>
      <c r="I49" s="1" t="s">
        <v>553</v>
      </c>
      <c r="J49" s="1" t="s">
        <v>554</v>
      </c>
      <c r="K49" s="1" t="s">
        <v>555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557</v>
      </c>
      <c r="B50" s="1">
        <v>0.0</v>
      </c>
      <c r="C50" s="1" t="s">
        <v>558</v>
      </c>
      <c r="D50" s="1" t="s">
        <v>559</v>
      </c>
      <c r="E50" s="1" t="s">
        <v>560</v>
      </c>
      <c r="F50" s="1" t="s">
        <v>561</v>
      </c>
      <c r="G50" s="1" t="s">
        <v>562</v>
      </c>
      <c r="H50" s="1" t="s">
        <v>458</v>
      </c>
      <c r="I50" s="1" t="s">
        <v>563</v>
      </c>
      <c r="J50" s="1" t="s">
        <v>564</v>
      </c>
      <c r="K50" s="1" t="s">
        <v>565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566</v>
      </c>
      <c r="B51" s="1">
        <v>0.0</v>
      </c>
      <c r="C51" s="1" t="s">
        <v>567</v>
      </c>
      <c r="D51" s="1" t="s">
        <v>568</v>
      </c>
      <c r="E51" s="1" t="s">
        <v>569</v>
      </c>
      <c r="F51" s="1" t="s">
        <v>570</v>
      </c>
      <c r="G51" s="1" t="s">
        <v>571</v>
      </c>
      <c r="H51" s="1" t="s">
        <v>572</v>
      </c>
      <c r="I51" s="1" t="s">
        <v>573</v>
      </c>
      <c r="J51" s="1" t="s">
        <v>574</v>
      </c>
      <c r="K51" s="1" t="s">
        <v>575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576</v>
      </c>
      <c r="B52" s="1">
        <v>0.0</v>
      </c>
      <c r="C52" s="1" t="s">
        <v>577</v>
      </c>
      <c r="D52" s="1" t="s">
        <v>578</v>
      </c>
      <c r="E52" s="1" t="s">
        <v>579</v>
      </c>
      <c r="F52" s="1" t="s">
        <v>580</v>
      </c>
      <c r="G52" s="1" t="s">
        <v>581</v>
      </c>
      <c r="H52" s="1" t="s">
        <v>582</v>
      </c>
      <c r="I52" s="1" t="s">
        <v>583</v>
      </c>
      <c r="J52" s="1" t="s">
        <v>584</v>
      </c>
      <c r="K52" s="1" t="s">
        <v>585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586</v>
      </c>
      <c r="B53" s="1">
        <v>0.0</v>
      </c>
      <c r="C53" s="1" t="s">
        <v>587</v>
      </c>
      <c r="D53" s="1" t="s">
        <v>588</v>
      </c>
      <c r="E53" s="1" t="s">
        <v>589</v>
      </c>
      <c r="F53" s="1" t="s">
        <v>590</v>
      </c>
      <c r="G53" s="1" t="s">
        <v>591</v>
      </c>
      <c r="H53" s="1" t="s">
        <v>592</v>
      </c>
      <c r="I53" s="1" t="s">
        <v>593</v>
      </c>
      <c r="J53" s="1" t="s">
        <v>594</v>
      </c>
      <c r="K53" s="1" t="s">
        <v>595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596</v>
      </c>
      <c r="B54" s="1">
        <v>0.0</v>
      </c>
      <c r="C54" s="1" t="s">
        <v>597</v>
      </c>
      <c r="D54" s="1" t="s">
        <v>598</v>
      </c>
      <c r="E54" s="1" t="s">
        <v>599</v>
      </c>
      <c r="F54" s="1" t="s">
        <v>600</v>
      </c>
      <c r="G54" s="1" t="s">
        <v>601</v>
      </c>
      <c r="H54" s="1" t="s">
        <v>602</v>
      </c>
      <c r="I54" s="1" t="s">
        <v>603</v>
      </c>
      <c r="J54" s="1" t="s">
        <v>604</v>
      </c>
      <c r="K54" s="1" t="s">
        <v>605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606</v>
      </c>
      <c r="B55" s="1">
        <v>0.0</v>
      </c>
      <c r="C55" s="1" t="s">
        <v>607</v>
      </c>
      <c r="D55" s="1" t="s">
        <v>608</v>
      </c>
      <c r="E55" s="1">
        <v>0.0</v>
      </c>
      <c r="F55" s="1" t="s">
        <v>609</v>
      </c>
      <c r="G55" s="1" t="s">
        <v>610</v>
      </c>
      <c r="H55" s="1" t="s">
        <v>611</v>
      </c>
      <c r="I55" s="1" t="s">
        <v>612</v>
      </c>
      <c r="J55" s="1" t="s">
        <v>613</v>
      </c>
      <c r="K55" s="1" t="s">
        <v>614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615</v>
      </c>
      <c r="B56" s="1">
        <v>0.0</v>
      </c>
      <c r="C56" s="1" t="s">
        <v>616</v>
      </c>
      <c r="D56" s="1" t="s">
        <v>617</v>
      </c>
      <c r="E56" s="1">
        <v>0.0</v>
      </c>
      <c r="F56" s="1" t="s">
        <v>618</v>
      </c>
      <c r="G56" s="1" t="s">
        <v>619</v>
      </c>
      <c r="H56" s="1" t="s">
        <v>620</v>
      </c>
      <c r="I56" s="1" t="s">
        <v>621</v>
      </c>
      <c r="J56" s="1" t="s">
        <v>622</v>
      </c>
      <c r="K56" s="1" t="s">
        <v>623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624</v>
      </c>
      <c r="B57" s="1">
        <v>0.0</v>
      </c>
      <c r="C57" s="1" t="s">
        <v>625</v>
      </c>
      <c r="D57" s="1" t="s">
        <v>626</v>
      </c>
      <c r="E57" s="1" t="s">
        <v>627</v>
      </c>
      <c r="F57" s="1">
        <v>1.0</v>
      </c>
      <c r="G57" s="1" t="s">
        <v>628</v>
      </c>
      <c r="H57" s="1" t="s">
        <v>629</v>
      </c>
      <c r="I57" s="1" t="s">
        <v>630</v>
      </c>
      <c r="J57" s="1" t="s">
        <v>631</v>
      </c>
      <c r="K57" s="1" t="s">
        <v>632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633</v>
      </c>
      <c r="B58" s="1">
        <v>0.0</v>
      </c>
      <c r="C58" s="1" t="s">
        <v>634</v>
      </c>
      <c r="D58" s="1" t="s">
        <v>635</v>
      </c>
      <c r="E58" s="1" t="s">
        <v>636</v>
      </c>
      <c r="F58" s="1" t="s">
        <v>637</v>
      </c>
      <c r="G58" s="1" t="s">
        <v>638</v>
      </c>
      <c r="H58" s="1" t="s">
        <v>639</v>
      </c>
      <c r="I58" s="1" t="s">
        <v>640</v>
      </c>
      <c r="J58" s="1" t="s">
        <v>641</v>
      </c>
      <c r="K58" s="1" t="s">
        <v>642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643</v>
      </c>
      <c r="B59" s="1">
        <v>0.0</v>
      </c>
      <c r="C59" s="1">
        <v>0.0</v>
      </c>
      <c r="D59" s="1">
        <v>-3.0</v>
      </c>
      <c r="E59" s="1" t="s">
        <v>644</v>
      </c>
      <c r="F59" s="1" t="s">
        <v>645</v>
      </c>
      <c r="G59" s="1" t="s">
        <v>646</v>
      </c>
      <c r="H59" s="1" t="s">
        <v>647</v>
      </c>
      <c r="I59" s="1" t="s">
        <v>648</v>
      </c>
      <c r="J59" s="1" t="s">
        <v>649</v>
      </c>
      <c r="K59" s="1" t="s">
        <v>650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651</v>
      </c>
      <c r="B60" s="1">
        <v>0.0</v>
      </c>
      <c r="C60" s="1">
        <v>0.0</v>
      </c>
      <c r="D60" s="1" t="s">
        <v>652</v>
      </c>
      <c r="E60" s="1" t="s">
        <v>653</v>
      </c>
      <c r="F60" s="1">
        <v>-621.0</v>
      </c>
      <c r="G60" s="1" t="s">
        <v>646</v>
      </c>
      <c r="H60" s="1" t="s">
        <v>647</v>
      </c>
      <c r="I60" s="1" t="s">
        <v>648</v>
      </c>
      <c r="J60" s="1" t="s">
        <v>649</v>
      </c>
      <c r="K60" s="1" t="s">
        <v>650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655</v>
      </c>
      <c r="B62" s="1">
        <v>0.0</v>
      </c>
      <c r="C62" s="1">
        <v>0.0</v>
      </c>
      <c r="D62" s="1" t="s">
        <v>656</v>
      </c>
      <c r="E62" s="1" t="s">
        <v>657</v>
      </c>
      <c r="F62" s="1" t="s">
        <v>658</v>
      </c>
      <c r="G62" s="1" t="s">
        <v>659</v>
      </c>
      <c r="H62" s="1" t="s">
        <v>660</v>
      </c>
      <c r="I62" s="1" t="s">
        <v>661</v>
      </c>
      <c r="J62" s="1" t="s">
        <v>662</v>
      </c>
      <c r="K62" s="1" t="s">
        <v>663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664</v>
      </c>
      <c r="B63" s="1">
        <v>0.0</v>
      </c>
      <c r="C63" s="1">
        <v>0.0</v>
      </c>
      <c r="D63" s="1" t="s">
        <v>665</v>
      </c>
      <c r="E63" s="1" t="s">
        <v>666</v>
      </c>
      <c r="F63" s="1" t="s">
        <v>667</v>
      </c>
      <c r="G63" s="1" t="s">
        <v>668</v>
      </c>
      <c r="H63" s="1" t="s">
        <v>669</v>
      </c>
      <c r="I63" s="1" t="s">
        <v>670</v>
      </c>
      <c r="J63" s="1" t="s">
        <v>671</v>
      </c>
      <c r="K63" s="1" t="s">
        <v>672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673</v>
      </c>
      <c r="B64" s="1">
        <v>0.0</v>
      </c>
      <c r="C64" s="1">
        <v>0.0</v>
      </c>
      <c r="D64" s="1">
        <v>71.0</v>
      </c>
      <c r="E64" s="1" t="s">
        <v>674</v>
      </c>
      <c r="F64" s="1" t="s">
        <v>675</v>
      </c>
      <c r="G64" s="1" t="s">
        <v>676</v>
      </c>
      <c r="H64" s="1" t="s">
        <v>677</v>
      </c>
      <c r="I64" s="1" t="s">
        <v>678</v>
      </c>
      <c r="J64" s="1" t="s">
        <v>679</v>
      </c>
      <c r="K64" s="1" t="s">
        <v>680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681</v>
      </c>
      <c r="B65" s="1">
        <v>0.0</v>
      </c>
      <c r="C65" s="1">
        <v>0.0</v>
      </c>
      <c r="D65" s="1" t="s">
        <v>682</v>
      </c>
      <c r="E65" s="1" t="s">
        <v>683</v>
      </c>
      <c r="F65" s="1" t="s">
        <v>684</v>
      </c>
      <c r="G65" s="1" t="s">
        <v>685</v>
      </c>
      <c r="H65" s="1" t="s">
        <v>686</v>
      </c>
      <c r="I65" s="1" t="s">
        <v>687</v>
      </c>
      <c r="J65" s="1" t="s">
        <v>688</v>
      </c>
      <c r="K65" s="1" t="s">
        <v>689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690</v>
      </c>
      <c r="B66" s="1">
        <v>0.0</v>
      </c>
      <c r="C66" s="1">
        <v>0.0</v>
      </c>
      <c r="D66" s="1" t="s">
        <v>691</v>
      </c>
      <c r="E66" s="1" t="s">
        <v>692</v>
      </c>
      <c r="F66" s="1" t="s">
        <v>684</v>
      </c>
      <c r="G66" s="1" t="s">
        <v>685</v>
      </c>
      <c r="H66" s="1" t="s">
        <v>686</v>
      </c>
      <c r="I66" s="1" t="s">
        <v>687</v>
      </c>
      <c r="J66" s="1" t="s">
        <v>688</v>
      </c>
      <c r="K66" s="1" t="s">
        <v>693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694</v>
      </c>
      <c r="B67" s="1">
        <v>0.0</v>
      </c>
      <c r="C67" s="1">
        <v>0.0</v>
      </c>
      <c r="D67" s="1" t="s">
        <v>695</v>
      </c>
      <c r="E67" s="1" t="s">
        <v>696</v>
      </c>
      <c r="F67" s="1" t="s">
        <v>697</v>
      </c>
      <c r="G67" s="1" t="s">
        <v>698</v>
      </c>
      <c r="H67" s="1" t="s">
        <v>699</v>
      </c>
      <c r="I67" s="1" t="s">
        <v>700</v>
      </c>
      <c r="J67" s="1" t="s">
        <v>701</v>
      </c>
      <c r="K67" s="1" t="s">
        <v>702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703</v>
      </c>
      <c r="B68" s="1">
        <v>0.0</v>
      </c>
      <c r="C68" s="1">
        <v>0.0</v>
      </c>
      <c r="D68" s="1" t="s">
        <v>695</v>
      </c>
      <c r="E68" s="1" t="s">
        <v>696</v>
      </c>
      <c r="F68" s="1" t="s">
        <v>697</v>
      </c>
      <c r="G68" s="1" t="s">
        <v>698</v>
      </c>
      <c r="H68" s="1" t="s">
        <v>699</v>
      </c>
      <c r="I68" s="1" t="s">
        <v>700</v>
      </c>
      <c r="J68" s="1" t="s">
        <v>701</v>
      </c>
      <c r="K68" s="1" t="s">
        <v>702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704</v>
      </c>
      <c r="B69" s="1">
        <v>0.0</v>
      </c>
      <c r="C69" s="1">
        <v>0.0</v>
      </c>
      <c r="D69" s="1" t="s">
        <v>705</v>
      </c>
      <c r="E69" s="1" t="s">
        <v>706</v>
      </c>
      <c r="F69" s="1" t="s">
        <v>707</v>
      </c>
      <c r="G69" s="1" t="s">
        <v>708</v>
      </c>
      <c r="H69" s="1" t="s">
        <v>709</v>
      </c>
      <c r="I69" s="1" t="s">
        <v>710</v>
      </c>
      <c r="J69" s="1" t="s">
        <v>711</v>
      </c>
      <c r="K69" s="1" t="s">
        <v>712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713</v>
      </c>
      <c r="B70" s="1">
        <v>0.0</v>
      </c>
      <c r="C70" s="1">
        <v>0.0</v>
      </c>
      <c r="D70" s="1" t="s">
        <v>714</v>
      </c>
      <c r="E70" s="1" t="s">
        <v>715</v>
      </c>
      <c r="F70" s="1" t="s">
        <v>716</v>
      </c>
      <c r="G70" s="1" t="s">
        <v>717</v>
      </c>
      <c r="H70" s="1" t="s">
        <v>718</v>
      </c>
      <c r="I70" s="1" t="s">
        <v>719</v>
      </c>
      <c r="J70" s="1" t="s">
        <v>720</v>
      </c>
      <c r="K70" s="1" t="s">
        <v>721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722</v>
      </c>
      <c r="B71" s="1">
        <v>0.0</v>
      </c>
      <c r="C71" s="1">
        <v>0.0</v>
      </c>
      <c r="D71" s="1" t="s">
        <v>723</v>
      </c>
      <c r="E71" s="1" t="s">
        <v>724</v>
      </c>
      <c r="F71" s="1" t="s">
        <v>725</v>
      </c>
      <c r="G71" s="1" t="s">
        <v>726</v>
      </c>
      <c r="H71" s="1" t="s">
        <v>727</v>
      </c>
      <c r="I71" s="1" t="s">
        <v>728</v>
      </c>
      <c r="J71" s="1" t="s">
        <v>729</v>
      </c>
      <c r="K71" s="1" t="s">
        <v>730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731</v>
      </c>
      <c r="B72" s="1">
        <v>0.0</v>
      </c>
      <c r="C72" s="1">
        <v>0.0</v>
      </c>
      <c r="D72" s="1" t="s">
        <v>732</v>
      </c>
      <c r="E72" s="1" t="s">
        <v>733</v>
      </c>
      <c r="F72" s="1" t="s">
        <v>734</v>
      </c>
      <c r="G72" s="1" t="s">
        <v>735</v>
      </c>
      <c r="H72" s="1" t="s">
        <v>736</v>
      </c>
      <c r="I72" s="1" t="s">
        <v>737</v>
      </c>
      <c r="J72" s="1" t="s">
        <v>738</v>
      </c>
      <c r="K72" s="1" t="s">
        <v>739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740</v>
      </c>
      <c r="B73" s="1">
        <v>0.0</v>
      </c>
      <c r="C73" s="1">
        <v>0.0</v>
      </c>
      <c r="D73" s="1" t="s">
        <v>741</v>
      </c>
      <c r="E73" s="1" t="s">
        <v>742</v>
      </c>
      <c r="F73" s="1" t="s">
        <v>743</v>
      </c>
      <c r="G73" s="1" t="s">
        <v>744</v>
      </c>
      <c r="H73" s="1" t="s">
        <v>745</v>
      </c>
      <c r="I73" s="1" t="s">
        <v>746</v>
      </c>
      <c r="J73" s="1" t="s">
        <v>747</v>
      </c>
      <c r="K73" s="1" t="s">
        <v>748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749</v>
      </c>
      <c r="B74" s="1">
        <v>0.0</v>
      </c>
      <c r="C74" s="1">
        <v>0.0</v>
      </c>
      <c r="D74" s="1" t="s">
        <v>750</v>
      </c>
      <c r="E74" s="1" t="s">
        <v>751</v>
      </c>
      <c r="F74" s="1" t="s">
        <v>752</v>
      </c>
      <c r="G74" s="1" t="s">
        <v>753</v>
      </c>
      <c r="H74" s="1" t="s">
        <v>754</v>
      </c>
      <c r="I74" s="1" t="s">
        <v>755</v>
      </c>
      <c r="J74" s="1" t="s">
        <v>756</v>
      </c>
      <c r="K74" s="1" t="s">
        <v>757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758</v>
      </c>
      <c r="B75" s="1">
        <v>0.0</v>
      </c>
      <c r="C75" s="1">
        <v>0.0</v>
      </c>
      <c r="D75" s="1" t="s">
        <v>759</v>
      </c>
      <c r="E75" s="1" t="s">
        <v>760</v>
      </c>
      <c r="F75" s="1" t="s">
        <v>761</v>
      </c>
      <c r="G75" s="1" t="s">
        <v>762</v>
      </c>
      <c r="H75" s="1" t="s">
        <v>763</v>
      </c>
      <c r="I75" s="1" t="s">
        <v>101</v>
      </c>
      <c r="J75" s="1" t="s">
        <v>764</v>
      </c>
      <c r="K75" s="1" t="s">
        <v>765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766</v>
      </c>
      <c r="B76" s="1">
        <v>0.0</v>
      </c>
      <c r="C76" s="1">
        <v>0.0</v>
      </c>
      <c r="D76" s="1" t="s">
        <v>767</v>
      </c>
      <c r="E76" s="1" t="s">
        <v>768</v>
      </c>
      <c r="F76" s="1" t="s">
        <v>769</v>
      </c>
      <c r="G76" s="1">
        <v>0.0</v>
      </c>
      <c r="H76" s="1" t="s">
        <v>770</v>
      </c>
      <c r="I76" s="1" t="s">
        <v>771</v>
      </c>
      <c r="J76" s="1" t="s">
        <v>772</v>
      </c>
      <c r="K76" s="1" t="s">
        <v>773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774</v>
      </c>
      <c r="B77" s="1">
        <v>0.0</v>
      </c>
      <c r="C77" s="1">
        <v>0.0</v>
      </c>
      <c r="D77" s="1" t="s">
        <v>775</v>
      </c>
      <c r="E77" s="1" t="s">
        <v>776</v>
      </c>
      <c r="F77" s="1" t="s">
        <v>777</v>
      </c>
      <c r="G77" s="1" t="s">
        <v>778</v>
      </c>
      <c r="H77" s="1" t="s">
        <v>779</v>
      </c>
      <c r="I77" s="1" t="s">
        <v>261</v>
      </c>
      <c r="J77" s="1" t="s">
        <v>780</v>
      </c>
      <c r="K77" s="1" t="s">
        <v>781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782</v>
      </c>
      <c r="B78" s="1">
        <v>0.0</v>
      </c>
      <c r="C78" s="1">
        <v>0.0</v>
      </c>
      <c r="D78" s="1">
        <v>0.0</v>
      </c>
      <c r="E78" s="1" t="s">
        <v>783</v>
      </c>
      <c r="F78" s="1" t="s">
        <v>784</v>
      </c>
      <c r="G78" s="1" t="s">
        <v>785</v>
      </c>
      <c r="H78" s="1" t="s">
        <v>786</v>
      </c>
      <c r="I78" s="1" t="s">
        <v>787</v>
      </c>
      <c r="J78" s="1" t="s">
        <v>788</v>
      </c>
      <c r="K78" s="1" t="s">
        <v>789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790</v>
      </c>
      <c r="B79" s="1">
        <v>0.0</v>
      </c>
      <c r="C79" s="1">
        <v>0.0</v>
      </c>
      <c r="D79" s="1">
        <v>0.0</v>
      </c>
      <c r="E79" s="1" t="s">
        <v>791</v>
      </c>
      <c r="F79" s="1" t="s">
        <v>792</v>
      </c>
      <c r="G79" s="1" t="s">
        <v>793</v>
      </c>
      <c r="H79" s="1" t="s">
        <v>786</v>
      </c>
      <c r="I79" s="1" t="s">
        <v>787</v>
      </c>
      <c r="J79" s="1" t="s">
        <v>788</v>
      </c>
      <c r="K79" s="1" t="s">
        <v>789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795</v>
      </c>
      <c r="B81" s="1">
        <v>0.0</v>
      </c>
      <c r="C81" s="1">
        <v>0.0</v>
      </c>
      <c r="D81" s="1">
        <v>0.0</v>
      </c>
      <c r="E81" s="1" t="s">
        <v>796</v>
      </c>
      <c r="F81" s="1" t="s">
        <v>797</v>
      </c>
      <c r="G81" s="1" t="s">
        <v>798</v>
      </c>
      <c r="H81" s="1" t="s">
        <v>799</v>
      </c>
      <c r="I81" s="1" t="s">
        <v>800</v>
      </c>
      <c r="J81" s="1" t="s">
        <v>801</v>
      </c>
      <c r="K81" s="1" t="s">
        <v>802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803</v>
      </c>
      <c r="B82" s="1">
        <v>0.0</v>
      </c>
      <c r="C82" s="1">
        <v>0.0</v>
      </c>
      <c r="D82" s="1">
        <v>0.0</v>
      </c>
      <c r="E82" s="1">
        <v>8.0</v>
      </c>
      <c r="F82" s="1" t="s">
        <v>804</v>
      </c>
      <c r="G82" s="1" t="s">
        <v>805</v>
      </c>
      <c r="H82" s="1" t="s">
        <v>806</v>
      </c>
      <c r="I82" s="1" t="s">
        <v>807</v>
      </c>
      <c r="J82" s="1" t="s">
        <v>808</v>
      </c>
      <c r="K82" s="1" t="s">
        <v>809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810</v>
      </c>
      <c r="B83" s="1">
        <v>0.0</v>
      </c>
      <c r="C83" s="1">
        <v>0.0</v>
      </c>
      <c r="D83" s="1">
        <v>0.0</v>
      </c>
      <c r="E83" s="1" t="s">
        <v>811</v>
      </c>
      <c r="F83" s="1" t="s">
        <v>812</v>
      </c>
      <c r="G83" s="1" t="s">
        <v>813</v>
      </c>
      <c r="H83" s="1" t="s">
        <v>814</v>
      </c>
      <c r="I83" s="1" t="s">
        <v>815</v>
      </c>
      <c r="J83" s="1" t="s">
        <v>816</v>
      </c>
      <c r="K83" s="1" t="s">
        <v>817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818</v>
      </c>
      <c r="B84" s="1">
        <v>0.0</v>
      </c>
      <c r="C84" s="1">
        <v>0.0</v>
      </c>
      <c r="D84" s="1">
        <v>0.0</v>
      </c>
      <c r="E84" s="1" t="s">
        <v>819</v>
      </c>
      <c r="F84" s="1">
        <v>19.0</v>
      </c>
      <c r="G84" s="1" t="s">
        <v>820</v>
      </c>
      <c r="H84" s="1" t="s">
        <v>821</v>
      </c>
      <c r="I84" s="1" t="s">
        <v>822</v>
      </c>
      <c r="J84" s="1" t="s">
        <v>823</v>
      </c>
      <c r="K84" s="1" t="s">
        <v>824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825</v>
      </c>
      <c r="B85" s="1">
        <v>0.0</v>
      </c>
      <c r="C85" s="1">
        <v>0.0</v>
      </c>
      <c r="D85" s="1">
        <v>0.0</v>
      </c>
      <c r="E85" s="1" t="s">
        <v>826</v>
      </c>
      <c r="F85" s="1" t="s">
        <v>483</v>
      </c>
      <c r="G85" s="1" t="s">
        <v>820</v>
      </c>
      <c r="H85" s="1" t="s">
        <v>821</v>
      </c>
      <c r="I85" s="1" t="s">
        <v>822</v>
      </c>
      <c r="J85" s="1" t="s">
        <v>823</v>
      </c>
      <c r="K85" s="1" t="s">
        <v>827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828</v>
      </c>
      <c r="B86" s="1">
        <v>0.0</v>
      </c>
      <c r="C86" s="1">
        <v>0.0</v>
      </c>
      <c r="D86" s="1">
        <v>0.0</v>
      </c>
      <c r="E86" s="1" t="s">
        <v>829</v>
      </c>
      <c r="F86" s="1" t="s">
        <v>458</v>
      </c>
      <c r="G86" s="1" t="s">
        <v>830</v>
      </c>
      <c r="H86" s="1" t="s">
        <v>831</v>
      </c>
      <c r="I86" s="1" t="s">
        <v>832</v>
      </c>
      <c r="J86" s="1" t="s">
        <v>833</v>
      </c>
      <c r="K86" s="1" t="s">
        <v>834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835</v>
      </c>
      <c r="B87" s="1">
        <v>0.0</v>
      </c>
      <c r="C87" s="1">
        <v>0.0</v>
      </c>
      <c r="D87" s="1">
        <v>0.0</v>
      </c>
      <c r="E87" s="1" t="s">
        <v>829</v>
      </c>
      <c r="F87" s="1" t="s">
        <v>458</v>
      </c>
      <c r="G87" s="1" t="s">
        <v>830</v>
      </c>
      <c r="H87" s="1" t="s">
        <v>831</v>
      </c>
      <c r="I87" s="1" t="s">
        <v>832</v>
      </c>
      <c r="J87" s="1" t="s">
        <v>833</v>
      </c>
      <c r="K87" s="1" t="s">
        <v>834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836</v>
      </c>
      <c r="B88" s="1">
        <v>0.0</v>
      </c>
      <c r="C88" s="1">
        <v>0.0</v>
      </c>
      <c r="D88" s="1">
        <v>0.0</v>
      </c>
      <c r="E88" s="1" t="s">
        <v>837</v>
      </c>
      <c r="F88" s="1" t="s">
        <v>838</v>
      </c>
      <c r="G88" s="1" t="s">
        <v>839</v>
      </c>
      <c r="H88" s="1" t="s">
        <v>840</v>
      </c>
      <c r="I88" s="1" t="s">
        <v>841</v>
      </c>
      <c r="J88" s="1" t="s">
        <v>842</v>
      </c>
      <c r="K88" s="1" t="s">
        <v>843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844</v>
      </c>
      <c r="B89" s="1">
        <v>0.0</v>
      </c>
      <c r="C89" s="1">
        <v>0.0</v>
      </c>
      <c r="D89" s="1">
        <v>0.0</v>
      </c>
      <c r="E89" s="1" t="s">
        <v>845</v>
      </c>
      <c r="F89" s="1" t="s">
        <v>846</v>
      </c>
      <c r="G89" s="1">
        <v>13.0</v>
      </c>
      <c r="H89" s="1" t="s">
        <v>847</v>
      </c>
      <c r="I89" s="1" t="s">
        <v>848</v>
      </c>
      <c r="J89" s="1" t="s">
        <v>849</v>
      </c>
      <c r="K89" s="1" t="s">
        <v>850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851</v>
      </c>
      <c r="B90" s="1">
        <v>0.0</v>
      </c>
      <c r="C90" s="1">
        <v>0.0</v>
      </c>
      <c r="D90" s="1">
        <v>0.0</v>
      </c>
      <c r="E90" s="1" t="s">
        <v>852</v>
      </c>
      <c r="F90" s="1" t="s">
        <v>853</v>
      </c>
      <c r="G90" s="1" t="s">
        <v>854</v>
      </c>
      <c r="H90" s="1" t="s">
        <v>855</v>
      </c>
      <c r="I90" s="1">
        <v>252.0</v>
      </c>
      <c r="J90" s="1" t="s">
        <v>856</v>
      </c>
      <c r="K90" s="1" t="s">
        <v>857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858</v>
      </c>
      <c r="B91" s="1">
        <v>0.0</v>
      </c>
      <c r="C91" s="1">
        <v>0.0</v>
      </c>
      <c r="D91" s="1">
        <v>0.0</v>
      </c>
      <c r="E91" s="1" t="s">
        <v>859</v>
      </c>
      <c r="F91" s="1" t="s">
        <v>860</v>
      </c>
      <c r="G91" s="1" t="s">
        <v>861</v>
      </c>
      <c r="H91" s="1" t="s">
        <v>862</v>
      </c>
      <c r="I91" s="1" t="s">
        <v>863</v>
      </c>
      <c r="J91" s="1" t="s">
        <v>864</v>
      </c>
      <c r="K91" s="1" t="s">
        <v>865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866</v>
      </c>
      <c r="B92" s="1">
        <v>0.0</v>
      </c>
      <c r="C92" s="1">
        <v>0.0</v>
      </c>
      <c r="D92" s="1">
        <v>0.0</v>
      </c>
      <c r="E92" s="1" t="s">
        <v>867</v>
      </c>
      <c r="F92" s="1" t="s">
        <v>868</v>
      </c>
      <c r="G92" s="1" t="s">
        <v>869</v>
      </c>
      <c r="H92" s="1" t="s">
        <v>870</v>
      </c>
      <c r="I92" s="1" t="s">
        <v>871</v>
      </c>
      <c r="J92" s="1" t="s">
        <v>872</v>
      </c>
      <c r="K92" s="1" t="s">
        <v>351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873</v>
      </c>
      <c r="B93" s="1">
        <v>0.0</v>
      </c>
      <c r="C93" s="1">
        <v>0.0</v>
      </c>
      <c r="D93" s="1">
        <v>0.0</v>
      </c>
      <c r="E93" s="1" t="s">
        <v>874</v>
      </c>
      <c r="F93" s="1" t="s">
        <v>875</v>
      </c>
      <c r="G93" s="1" t="s">
        <v>876</v>
      </c>
      <c r="H93" s="1" t="s">
        <v>877</v>
      </c>
      <c r="I93" s="1" t="s">
        <v>878</v>
      </c>
      <c r="J93" s="1" t="s">
        <v>879</v>
      </c>
      <c r="K93" s="1" t="s">
        <v>880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881</v>
      </c>
      <c r="B94" s="1">
        <v>0.0</v>
      </c>
      <c r="C94" s="1">
        <v>0.0</v>
      </c>
      <c r="D94" s="1">
        <v>0.0</v>
      </c>
      <c r="E94" s="1" t="s">
        <v>882</v>
      </c>
      <c r="F94" s="1" t="s">
        <v>883</v>
      </c>
      <c r="G94" s="1" t="s">
        <v>884</v>
      </c>
      <c r="H94" s="1" t="s">
        <v>885</v>
      </c>
      <c r="I94" s="1" t="s">
        <v>886</v>
      </c>
      <c r="J94" s="1" t="s">
        <v>887</v>
      </c>
      <c r="K94" s="1" t="s">
        <v>888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889</v>
      </c>
      <c r="B95" s="1">
        <v>0.0</v>
      </c>
      <c r="C95" s="1">
        <v>0.0</v>
      </c>
      <c r="D95" s="1">
        <v>0.0</v>
      </c>
      <c r="E95" s="1" t="s">
        <v>890</v>
      </c>
      <c r="F95" s="1" t="s">
        <v>348</v>
      </c>
      <c r="G95" s="1" t="s">
        <v>891</v>
      </c>
      <c r="H95" s="1" t="s">
        <v>892</v>
      </c>
      <c r="I95" s="1" t="s">
        <v>893</v>
      </c>
      <c r="J95" s="1" t="s">
        <v>894</v>
      </c>
      <c r="K95" s="1" t="s">
        <v>895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896</v>
      </c>
      <c r="B96" s="1">
        <v>0.0</v>
      </c>
      <c r="C96" s="1">
        <v>0.0</v>
      </c>
      <c r="D96" s="1">
        <v>0.0</v>
      </c>
      <c r="E96" s="1" t="s">
        <v>897</v>
      </c>
      <c r="F96" s="1" t="s">
        <v>898</v>
      </c>
      <c r="G96" s="1" t="s">
        <v>899</v>
      </c>
      <c r="H96" s="1" t="s">
        <v>900</v>
      </c>
      <c r="I96" s="1" t="s">
        <v>901</v>
      </c>
      <c r="J96" s="1" t="s">
        <v>902</v>
      </c>
      <c r="K96" s="1" t="s">
        <v>903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904</v>
      </c>
      <c r="B97" s="1">
        <v>0.0</v>
      </c>
      <c r="C97" s="1">
        <v>0.0</v>
      </c>
      <c r="D97" s="1">
        <v>0.0</v>
      </c>
      <c r="E97" s="1">
        <v>0.0</v>
      </c>
      <c r="F97" s="1" t="s">
        <v>905</v>
      </c>
      <c r="G97" s="1" t="s">
        <v>906</v>
      </c>
      <c r="H97" s="1" t="s">
        <v>907</v>
      </c>
      <c r="I97" s="1" t="s">
        <v>908</v>
      </c>
      <c r="J97" s="1" t="s">
        <v>909</v>
      </c>
      <c r="K97" s="1" t="s">
        <v>910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911</v>
      </c>
      <c r="B98" s="1">
        <v>0.0</v>
      </c>
      <c r="C98" s="1">
        <v>0.0</v>
      </c>
      <c r="D98" s="1">
        <v>0.0</v>
      </c>
      <c r="E98" s="1">
        <v>0.0</v>
      </c>
      <c r="F98" s="1" t="s">
        <v>912</v>
      </c>
      <c r="G98" s="1" t="s">
        <v>913</v>
      </c>
      <c r="H98" s="1" t="s">
        <v>914</v>
      </c>
      <c r="I98" s="1" t="s">
        <v>908</v>
      </c>
      <c r="J98" s="1" t="s">
        <v>909</v>
      </c>
      <c r="K98" s="1" t="s">
        <v>910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915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916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917</v>
      </c>
      <c r="H100" s="1" t="s">
        <v>918</v>
      </c>
      <c r="I100" s="1" t="s">
        <v>919</v>
      </c>
      <c r="J100" s="1" t="s">
        <v>920</v>
      </c>
      <c r="K100" s="1" t="s">
        <v>921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923</v>
      </c>
      <c r="H101" s="1" t="s">
        <v>924</v>
      </c>
      <c r="I101" s="1" t="s">
        <v>925</v>
      </c>
      <c r="J101" s="1" t="s">
        <v>926</v>
      </c>
      <c r="K101" s="1" t="s">
        <v>927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928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929</v>
      </c>
      <c r="H102" s="1" t="s">
        <v>930</v>
      </c>
      <c r="I102" s="1" t="s">
        <v>931</v>
      </c>
      <c r="J102" s="1" t="s">
        <v>932</v>
      </c>
      <c r="K102" s="1" t="s">
        <v>933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934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935</v>
      </c>
      <c r="H103" s="1" t="s">
        <v>936</v>
      </c>
      <c r="I103" s="1" t="s">
        <v>937</v>
      </c>
      <c r="J103" s="1" t="s">
        <v>938</v>
      </c>
      <c r="K103" s="1" t="s">
        <v>939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940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941</v>
      </c>
      <c r="H104" s="1" t="s">
        <v>942</v>
      </c>
      <c r="I104" s="1" t="s">
        <v>937</v>
      </c>
      <c r="J104" s="1" t="s">
        <v>938</v>
      </c>
      <c r="K104" s="1" t="s">
        <v>943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944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945</v>
      </c>
      <c r="H105" s="1" t="s">
        <v>946</v>
      </c>
      <c r="I105" s="1" t="s">
        <v>947</v>
      </c>
      <c r="J105" s="1" t="s">
        <v>935</v>
      </c>
      <c r="K105" s="1" t="s">
        <v>948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949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945</v>
      </c>
      <c r="H106" s="1" t="s">
        <v>946</v>
      </c>
      <c r="I106" s="1" t="s">
        <v>947</v>
      </c>
      <c r="J106" s="1" t="s">
        <v>935</v>
      </c>
      <c r="K106" s="1" t="s">
        <v>948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950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951</v>
      </c>
      <c r="H107" s="1" t="s">
        <v>952</v>
      </c>
      <c r="I107" s="1" t="s">
        <v>953</v>
      </c>
      <c r="J107" s="1" t="s">
        <v>954</v>
      </c>
      <c r="K107" s="1" t="s">
        <v>955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956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957</v>
      </c>
      <c r="H108" s="1" t="s">
        <v>958</v>
      </c>
      <c r="I108" s="1" t="s">
        <v>959</v>
      </c>
      <c r="J108" s="1" t="s">
        <v>671</v>
      </c>
      <c r="K108" s="1" t="s">
        <v>960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961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962</v>
      </c>
      <c r="H109" s="1" t="s">
        <v>963</v>
      </c>
      <c r="I109" s="1" t="s">
        <v>964</v>
      </c>
      <c r="J109" s="1" t="s">
        <v>965</v>
      </c>
      <c r="K109" s="1" t="s">
        <v>966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967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968</v>
      </c>
      <c r="H110" s="1" t="s">
        <v>969</v>
      </c>
      <c r="I110" s="1" t="s">
        <v>970</v>
      </c>
      <c r="J110" s="1" t="s">
        <v>971</v>
      </c>
      <c r="K110" s="1" t="s">
        <v>972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973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974</v>
      </c>
      <c r="H111" s="1" t="s">
        <v>975</v>
      </c>
      <c r="I111" s="1" t="s">
        <v>976</v>
      </c>
      <c r="J111" s="1" t="s">
        <v>780</v>
      </c>
      <c r="K111" s="1" t="s">
        <v>977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978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979</v>
      </c>
      <c r="H112" s="1" t="s">
        <v>980</v>
      </c>
      <c r="I112" s="1" t="s">
        <v>709</v>
      </c>
      <c r="J112" s="1" t="s">
        <v>981</v>
      </c>
      <c r="K112" s="1" t="s">
        <v>358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983</v>
      </c>
      <c r="H113" s="1" t="s">
        <v>984</v>
      </c>
      <c r="I113" s="1" t="s">
        <v>985</v>
      </c>
      <c r="J113" s="1" t="s">
        <v>986</v>
      </c>
      <c r="K113" s="1" t="s">
        <v>987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988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989</v>
      </c>
      <c r="H114" s="1" t="s">
        <v>990</v>
      </c>
      <c r="I114" s="1" t="s">
        <v>991</v>
      </c>
      <c r="J114" s="1" t="s">
        <v>992</v>
      </c>
      <c r="K114" s="1" t="s">
        <v>993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994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995</v>
      </c>
      <c r="H115" s="1" t="s">
        <v>996</v>
      </c>
      <c r="I115" s="1" t="s">
        <v>997</v>
      </c>
      <c r="J115" s="1" t="s">
        <v>998</v>
      </c>
      <c r="K115" s="1" t="s">
        <v>999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1000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1001</v>
      </c>
      <c r="I116" s="1" t="s">
        <v>1002</v>
      </c>
      <c r="J116" s="1" t="s">
        <v>1003</v>
      </c>
      <c r="K116" s="1" t="s">
        <v>1004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1006</v>
      </c>
      <c r="I117" s="1" t="s">
        <v>1007</v>
      </c>
      <c r="J117" s="1" t="s">
        <v>1008</v>
      </c>
      <c r="K117" s="1" t="s">
        <v>1004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1009</v>
      </c>
      <c r="C1" s="1" t="s">
        <v>1010</v>
      </c>
      <c r="D1" s="1" t="s">
        <v>1011</v>
      </c>
      <c r="E1" s="1" t="s">
        <v>1012</v>
      </c>
      <c r="F1" s="1" t="s">
        <v>1013</v>
      </c>
      <c r="G1" s="1" t="s">
        <v>1014</v>
      </c>
      <c r="H1" s="1" t="s">
        <v>1015</v>
      </c>
      <c r="I1" s="1" t="s">
        <v>1016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1017</v>
      </c>
      <c r="B2" s="1" t="s">
        <v>1018</v>
      </c>
      <c r="C2" s="1" t="s">
        <v>1019</v>
      </c>
      <c r="D2" s="1" t="s">
        <v>1020</v>
      </c>
      <c r="E2" s="1" t="s">
        <v>1021</v>
      </c>
      <c r="F2" s="1" t="s">
        <v>1022</v>
      </c>
      <c r="G2" s="1" t="s">
        <v>1023</v>
      </c>
      <c r="H2" s="1" t="s">
        <v>1023</v>
      </c>
      <c r="I2" s="1" t="s">
        <v>1024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1025</v>
      </c>
      <c r="B3" s="1" t="s">
        <v>1024</v>
      </c>
      <c r="C3" s="1" t="s">
        <v>1026</v>
      </c>
      <c r="D3" s="1" t="s">
        <v>1027</v>
      </c>
      <c r="E3" s="1" t="s">
        <v>1028</v>
      </c>
      <c r="F3" s="1" t="s">
        <v>1029</v>
      </c>
      <c r="G3" s="1" t="s">
        <v>1030</v>
      </c>
      <c r="H3" s="1" t="s">
        <v>1031</v>
      </c>
      <c r="I3" s="1" t="s">
        <v>1024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1032</v>
      </c>
      <c r="B4" s="1" t="s">
        <v>1033</v>
      </c>
      <c r="C4" s="1" t="s">
        <v>1034</v>
      </c>
      <c r="D4" s="1" t="s">
        <v>1035</v>
      </c>
      <c r="E4" s="1" t="s">
        <v>1021</v>
      </c>
      <c r="F4" s="1" t="s">
        <v>1036</v>
      </c>
      <c r="G4" s="1" t="s">
        <v>1037</v>
      </c>
      <c r="H4" s="1" t="s">
        <v>1038</v>
      </c>
      <c r="I4" s="1" t="s">
        <v>1039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1025</v>
      </c>
      <c r="B5" s="1" t="s">
        <v>1024</v>
      </c>
      <c r="C5" s="1" t="s">
        <v>1040</v>
      </c>
      <c r="D5" s="1" t="s">
        <v>1041</v>
      </c>
      <c r="E5" s="1" t="s">
        <v>1042</v>
      </c>
      <c r="F5" s="1" t="s">
        <v>1043</v>
      </c>
      <c r="G5" s="1" t="s">
        <v>1044</v>
      </c>
      <c r="H5" s="1" t="s">
        <v>1045</v>
      </c>
      <c r="I5" s="1" t="s">
        <v>1046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1047</v>
      </c>
      <c r="B6" s="1" t="s">
        <v>1048</v>
      </c>
      <c r="C6" s="1" t="s">
        <v>1049</v>
      </c>
      <c r="D6" s="1" t="s">
        <v>1050</v>
      </c>
      <c r="E6" s="1" t="s">
        <v>1051</v>
      </c>
      <c r="F6" s="1" t="s">
        <v>1052</v>
      </c>
      <c r="G6" s="1" t="s">
        <v>1053</v>
      </c>
      <c r="H6" s="1" t="s">
        <v>1054</v>
      </c>
      <c r="I6" s="1" t="s">
        <v>1055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1056</v>
      </c>
      <c r="B7" s="1" t="s">
        <v>1057</v>
      </c>
      <c r="C7" s="1" t="s">
        <v>1058</v>
      </c>
      <c r="D7" s="1" t="s">
        <v>1059</v>
      </c>
      <c r="E7" s="1" t="s">
        <v>1024</v>
      </c>
      <c r="F7" s="1" t="s">
        <v>1024</v>
      </c>
      <c r="G7" s="1" t="s">
        <v>1024</v>
      </c>
      <c r="H7" s="1" t="s">
        <v>1024</v>
      </c>
      <c r="I7" s="1" t="s">
        <v>1024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1060</v>
      </c>
      <c r="B8" s="1" t="s">
        <v>1024</v>
      </c>
      <c r="C8" s="1" t="s">
        <v>1061</v>
      </c>
      <c r="D8" s="1" t="s">
        <v>1062</v>
      </c>
      <c r="E8" s="1" t="s">
        <v>1063</v>
      </c>
      <c r="F8" s="1" t="s">
        <v>1064</v>
      </c>
      <c r="G8" s="1" t="s">
        <v>1065</v>
      </c>
      <c r="H8" s="1" t="s">
        <v>1066</v>
      </c>
      <c r="I8" s="1" t="s">
        <v>1067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1068</v>
      </c>
      <c r="B9" s="1" t="s">
        <v>1069</v>
      </c>
      <c r="C9" s="1" t="s">
        <v>1070</v>
      </c>
      <c r="D9" s="1" t="s">
        <v>1071</v>
      </c>
      <c r="E9" s="1" t="s">
        <v>1072</v>
      </c>
      <c r="F9" s="1" t="s">
        <v>1073</v>
      </c>
      <c r="G9" s="1" t="s">
        <v>1074</v>
      </c>
      <c r="H9" s="1" t="s">
        <v>1075</v>
      </c>
      <c r="I9" s="1" t="s">
        <v>1076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1077</v>
      </c>
      <c r="B10" s="1" t="s">
        <v>1078</v>
      </c>
      <c r="C10" s="1" t="s">
        <v>1079</v>
      </c>
      <c r="D10" s="1" t="s">
        <v>1080</v>
      </c>
      <c r="E10" s="1" t="s">
        <v>1072</v>
      </c>
      <c r="F10" s="1" t="s">
        <v>1081</v>
      </c>
      <c r="G10" s="1" t="s">
        <v>1082</v>
      </c>
      <c r="H10" s="1" t="s">
        <v>1083</v>
      </c>
      <c r="I10" s="1" t="s">
        <v>1084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1085</v>
      </c>
      <c r="B11" s="1" t="s">
        <v>1053</v>
      </c>
      <c r="C11" s="1" t="s">
        <v>1086</v>
      </c>
      <c r="D11" s="1" t="s">
        <v>1087</v>
      </c>
      <c r="E11" s="1" t="s">
        <v>1088</v>
      </c>
      <c r="F11" s="1" t="s">
        <v>1089</v>
      </c>
      <c r="G11" s="1" t="s">
        <v>1090</v>
      </c>
      <c r="H11" s="1" t="s">
        <v>1091</v>
      </c>
      <c r="I11" s="1" t="s">
        <v>1092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1093</v>
      </c>
      <c r="B12" s="1" t="s">
        <v>1094</v>
      </c>
      <c r="C12" s="1" t="s">
        <v>1095</v>
      </c>
      <c r="D12" s="1" t="s">
        <v>1096</v>
      </c>
      <c r="E12" s="1" t="s">
        <v>1097</v>
      </c>
      <c r="F12" s="1" t="s">
        <v>1098</v>
      </c>
      <c r="G12" s="1" t="s">
        <v>1099</v>
      </c>
      <c r="H12" s="1" t="s">
        <v>1100</v>
      </c>
      <c r="I12" s="1" t="s">
        <v>1101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1102</v>
      </c>
      <c r="B13" s="1" t="s">
        <v>1103</v>
      </c>
      <c r="C13" s="1" t="s">
        <v>1104</v>
      </c>
      <c r="D13" s="1" t="s">
        <v>1105</v>
      </c>
      <c r="E13" s="1" t="s">
        <v>1024</v>
      </c>
      <c r="F13" s="1" t="s">
        <v>1106</v>
      </c>
      <c r="G13" s="1" t="s">
        <v>1107</v>
      </c>
      <c r="H13" s="1" t="s">
        <v>1095</v>
      </c>
      <c r="I13" s="1" t="s">
        <v>1108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1109</v>
      </c>
      <c r="B14" s="1" t="s">
        <v>1110</v>
      </c>
      <c r="C14" s="1" t="s">
        <v>1111</v>
      </c>
      <c r="D14" s="1" t="s">
        <v>1112</v>
      </c>
      <c r="E14" s="1" t="s">
        <v>1024</v>
      </c>
      <c r="F14" s="1" t="s">
        <v>1113</v>
      </c>
      <c r="G14" s="1" t="s">
        <v>1114</v>
      </c>
      <c r="H14" s="1" t="s">
        <v>1115</v>
      </c>
      <c r="I14" s="1" t="s">
        <v>1116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1117</v>
      </c>
      <c r="B15" s="1" t="s">
        <v>1024</v>
      </c>
      <c r="C15" s="1" t="s">
        <v>1024</v>
      </c>
      <c r="D15" s="1" t="s">
        <v>1024</v>
      </c>
      <c r="E15" s="1" t="s">
        <v>1024</v>
      </c>
      <c r="F15" s="1" t="s">
        <v>1024</v>
      </c>
      <c r="G15" s="1" t="s">
        <v>1024</v>
      </c>
      <c r="H15" s="1" t="s">
        <v>1024</v>
      </c>
      <c r="I15" s="1" t="s">
        <v>1024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1118</v>
      </c>
      <c r="B16" s="1" t="s">
        <v>1024</v>
      </c>
      <c r="C16" s="1" t="s">
        <v>1024</v>
      </c>
      <c r="D16" s="1" t="s">
        <v>1024</v>
      </c>
      <c r="E16" s="1" t="s">
        <v>1024</v>
      </c>
      <c r="F16" s="1" t="s">
        <v>1024</v>
      </c>
      <c r="G16" s="1" t="s">
        <v>1024</v>
      </c>
      <c r="H16" s="1" t="s">
        <v>1024</v>
      </c>
      <c r="I16" s="1" t="s">
        <v>1024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1119</v>
      </c>
      <c r="B17" s="1" t="s">
        <v>162</v>
      </c>
      <c r="C17" s="1" t="s">
        <v>163</v>
      </c>
      <c r="D17" s="1" t="s">
        <v>164</v>
      </c>
      <c r="E17" s="1" t="s">
        <v>172</v>
      </c>
      <c r="F17" s="1" t="s">
        <v>166</v>
      </c>
      <c r="G17" s="1" t="s">
        <v>1120</v>
      </c>
      <c r="H17" s="1" t="s">
        <v>1121</v>
      </c>
      <c r="I17" s="1" t="s">
        <v>1122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1123</v>
      </c>
      <c r="B18" s="1" t="s">
        <v>1024</v>
      </c>
      <c r="C18" s="1" t="s">
        <v>1024</v>
      </c>
      <c r="D18" s="1" t="s">
        <v>1024</v>
      </c>
      <c r="E18" s="1" t="s">
        <v>1024</v>
      </c>
      <c r="F18" s="1" t="s">
        <v>1024</v>
      </c>
      <c r="G18" s="1" t="s">
        <v>1024</v>
      </c>
      <c r="H18" s="1" t="s">
        <v>1024</v>
      </c>
      <c r="I18" s="1" t="s">
        <v>1024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1124</v>
      </c>
      <c r="B19" s="1" t="s">
        <v>1125</v>
      </c>
      <c r="C19" s="1" t="s">
        <v>1126</v>
      </c>
      <c r="D19" s="1" t="s">
        <v>1127</v>
      </c>
      <c r="E19" s="1" t="s">
        <v>1128</v>
      </c>
      <c r="F19" s="1" t="s">
        <v>1129</v>
      </c>
      <c r="G19" s="1" t="s">
        <v>1130</v>
      </c>
      <c r="H19" s="1" t="s">
        <v>1131</v>
      </c>
      <c r="I19" s="1" t="s">
        <v>1132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1133</v>
      </c>
      <c r="B20" s="1" t="s">
        <v>1134</v>
      </c>
      <c r="C20" s="1" t="s">
        <v>1135</v>
      </c>
      <c r="D20" s="1" t="s">
        <v>1136</v>
      </c>
      <c r="E20" s="1" t="s">
        <v>1137</v>
      </c>
      <c r="F20" s="1" t="s">
        <v>1138</v>
      </c>
      <c r="G20" s="1" t="s">
        <v>1139</v>
      </c>
      <c r="H20" s="1" t="s">
        <v>1140</v>
      </c>
      <c r="I20" s="1" t="s">
        <v>1141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1142</v>
      </c>
      <c r="B21" s="1" t="s">
        <v>1143</v>
      </c>
      <c r="C21" s="1" t="s">
        <v>1144</v>
      </c>
      <c r="D21" s="1" t="s">
        <v>1145</v>
      </c>
      <c r="E21" s="1" t="s">
        <v>1146</v>
      </c>
      <c r="F21" s="1" t="s">
        <v>1147</v>
      </c>
      <c r="G21" s="1" t="s">
        <v>1148</v>
      </c>
      <c r="H21" s="1" t="s">
        <v>1149</v>
      </c>
      <c r="I21" s="1" t="s">
        <v>1150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1151</v>
      </c>
      <c r="B22" s="1" t="s">
        <v>1152</v>
      </c>
      <c r="C22" s="1" t="s">
        <v>1153</v>
      </c>
      <c r="D22" s="1" t="s">
        <v>1154</v>
      </c>
      <c r="E22" s="1" t="s">
        <v>1155</v>
      </c>
      <c r="F22" s="1" t="s">
        <v>1156</v>
      </c>
      <c r="G22" s="1" t="s">
        <v>1157</v>
      </c>
      <c r="H22" s="1" t="s">
        <v>1158</v>
      </c>
      <c r="I22" s="1" t="s">
        <v>1159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1160</v>
      </c>
      <c r="B23" s="1" t="s">
        <v>1161</v>
      </c>
      <c r="C23" s="1" t="s">
        <v>1162</v>
      </c>
      <c r="D23" s="1" t="s">
        <v>1163</v>
      </c>
      <c r="E23" s="1" t="s">
        <v>1024</v>
      </c>
      <c r="F23" s="1" t="s">
        <v>1164</v>
      </c>
      <c r="G23" s="1" t="s">
        <v>1165</v>
      </c>
      <c r="H23" s="1" t="s">
        <v>1166</v>
      </c>
      <c r="I23" s="1" t="s">
        <v>1167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1168</v>
      </c>
      <c r="B24" s="1" t="s">
        <v>1169</v>
      </c>
      <c r="C24" s="1" t="s">
        <v>1170</v>
      </c>
      <c r="D24" s="1" t="s">
        <v>1171</v>
      </c>
      <c r="E24" s="1" t="s">
        <v>1172</v>
      </c>
      <c r="F24" s="1" t="s">
        <v>1173</v>
      </c>
      <c r="G24" s="1" t="s">
        <v>1174</v>
      </c>
      <c r="H24" s="1" t="s">
        <v>1174</v>
      </c>
      <c r="I24" s="1" t="s">
        <v>1174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1175</v>
      </c>
      <c r="B25" s="1" t="s">
        <v>1176</v>
      </c>
      <c r="C25" s="1" t="s">
        <v>1177</v>
      </c>
      <c r="D25" s="1" t="s">
        <v>1178</v>
      </c>
      <c r="E25" s="1" t="s">
        <v>1179</v>
      </c>
      <c r="F25" s="1" t="s">
        <v>1180</v>
      </c>
      <c r="G25" s="1" t="s">
        <v>1181</v>
      </c>
      <c r="H25" s="1" t="s">
        <v>1181</v>
      </c>
      <c r="I25" s="1" t="s">
        <v>1024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1182</v>
      </c>
      <c r="B26" s="1" t="s">
        <v>1183</v>
      </c>
      <c r="C26" s="1" t="s">
        <v>1184</v>
      </c>
      <c r="D26" s="1" t="s">
        <v>1185</v>
      </c>
      <c r="E26" s="1" t="s">
        <v>1186</v>
      </c>
      <c r="F26" s="1" t="s">
        <v>1187</v>
      </c>
      <c r="G26" s="1" t="s">
        <v>1024</v>
      </c>
      <c r="H26" s="1" t="s">
        <v>1024</v>
      </c>
      <c r="I26" s="1" t="s">
        <v>1024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1188</v>
      </c>
      <c r="B2" s="1" t="s">
        <v>1189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1190</v>
      </c>
      <c r="B3" s="1" t="s">
        <v>1191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1192</v>
      </c>
      <c r="B4" s="1" t="s">
        <v>1193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1194</v>
      </c>
      <c r="B5" s="1" t="s">
        <v>1195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1196</v>
      </c>
      <c r="B6" s="1" t="s">
        <v>1197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1198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1199</v>
      </c>
      <c r="B8" s="1" t="s">
        <v>1200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1201</v>
      </c>
      <c r="B9" s="4" t="s">
        <v>1202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1203</v>
      </c>
      <c r="B10" s="1" t="s">
        <v>1204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1205</v>
      </c>
      <c r="B11" s="1" t="s">
        <v>1206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1207</v>
      </c>
      <c r="B12" s="1" t="s">
        <v>1204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1208</v>
      </c>
      <c r="B13" s="1" t="s">
        <v>1209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1210</v>
      </c>
      <c r="B14" s="1" t="s">
        <v>1211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1212</v>
      </c>
      <c r="B15" s="1" t="s">
        <v>1209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1213</v>
      </c>
      <c r="B16" s="1" t="s">
        <v>1214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1215</v>
      </c>
      <c r="B17" s="1">
        <v>294.0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1216</v>
      </c>
      <c r="B18" s="1" t="s">
        <v>1217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1218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1219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1220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1221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1222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1223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1224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1225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1226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1227</v>
      </c>
      <c r="B28" s="1">
        <v>14.13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1228</v>
      </c>
      <c r="B29" s="1">
        <v>13.8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1229</v>
      </c>
      <c r="B30" s="1">
        <v>12.89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1230</v>
      </c>
      <c r="B31" s="1">
        <v>13.94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1231</v>
      </c>
      <c r="B32" s="1">
        <v>14.13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1232</v>
      </c>
      <c r="B33" s="1">
        <v>13.8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1233</v>
      </c>
      <c r="B34" s="1">
        <v>12.89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1234</v>
      </c>
      <c r="B35" s="1">
        <v>13.94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1235</v>
      </c>
      <c r="B36" s="1">
        <v>1.157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1236</v>
      </c>
      <c r="B37" s="1">
        <v>-7.5866704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1237</v>
      </c>
      <c r="B38" s="1">
        <v>785315.0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1238</v>
      </c>
      <c r="B39" s="1">
        <v>785315.0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1239</v>
      </c>
      <c r="B40" s="1">
        <v>512024.0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1240</v>
      </c>
      <c r="B41" s="1">
        <v>455560.0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1241</v>
      </c>
      <c r="B42" s="1">
        <v>455560.0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1242</v>
      </c>
      <c r="B43" s="1">
        <v>13.16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1243</v>
      </c>
      <c r="B44" s="1">
        <v>13.29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1244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1245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1246</v>
      </c>
      <c r="B47" s="1">
        <v>9.1056064E8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1247</v>
      </c>
      <c r="B48" s="1">
        <v>7.97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1248</v>
      </c>
      <c r="B49" s="1">
        <v>17.7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1249</v>
      </c>
      <c r="B50" s="1">
        <v>14.639474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1250</v>
      </c>
      <c r="B51" s="1">
        <v>14.4278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1251</v>
      </c>
      <c r="B52" s="1">
        <v>11.334975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1252</v>
      </c>
      <c r="B53" s="1" t="s">
        <v>1253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1254</v>
      </c>
      <c r="B54" s="1">
        <v>6.9631744E8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1255</v>
      </c>
      <c r="B55" s="1">
        <v>-1.8275399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1256</v>
      </c>
      <c r="B56" s="1">
        <v>4.1164653E7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1257</v>
      </c>
      <c r="B57" s="1">
        <v>6.8877504E7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1258</v>
      </c>
      <c r="B58" s="1">
        <v>4338660.0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1259</v>
      </c>
      <c r="B59" s="1">
        <v>4208640.0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1260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1261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1262</v>
      </c>
      <c r="B62" s="1">
        <v>0.063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1263</v>
      </c>
      <c r="B63" s="1">
        <v>8.2E-4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1264</v>
      </c>
      <c r="B64" s="1">
        <v>1.01774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1265</v>
      </c>
      <c r="B65" s="1">
        <v>10.0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1266</v>
      </c>
      <c r="B66" s="1">
        <v>0.0777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1267</v>
      </c>
      <c r="B67" s="1">
        <v>6.8877504E7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1268</v>
      </c>
      <c r="B68" s="1">
        <v>5.274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1269</v>
      </c>
      <c r="B69" s="1">
        <v>2.5066364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1270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1271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1272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1273</v>
      </c>
      <c r="B73" s="1">
        <v>-1.13671E8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1274</v>
      </c>
      <c r="B74" s="1">
        <v>-1.49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1275</v>
      </c>
      <c r="B75" s="1">
        <v>-1.68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1276</v>
      </c>
      <c r="B76" s="1">
        <v>11.195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1277</v>
      </c>
      <c r="B77" s="1">
        <v>-6.07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1278</v>
      </c>
      <c r="B78" s="1">
        <v>0.2987132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1279</v>
      </c>
      <c r="B79" s="1">
        <v>0.23713636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1280</v>
      </c>
      <c r="B80" s="1" t="s">
        <v>1281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1282</v>
      </c>
      <c r="B81" s="1" t="s">
        <v>1283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1284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1285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1286</v>
      </c>
      <c r="B84" s="1" t="s">
        <v>1287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1288</v>
      </c>
      <c r="B85" s="1" t="s">
        <v>1287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1289</v>
      </c>
      <c r="B86" s="1">
        <v>1.4933862E9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1290</v>
      </c>
      <c r="B87" s="1" t="s">
        <v>1291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1292</v>
      </c>
      <c r="B88" s="1" t="s">
        <v>1293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1294</v>
      </c>
      <c r="B89" s="1" t="s">
        <v>1295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1296</v>
      </c>
      <c r="B90" s="1" t="s">
        <v>1297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1298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1299</v>
      </c>
      <c r="B92" s="1">
        <v>13.22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1300</v>
      </c>
      <c r="B93" s="1">
        <v>30.0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1301</v>
      </c>
      <c r="B94" s="1">
        <v>12.0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1302</v>
      </c>
      <c r="B95" s="1">
        <v>20.4375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1303</v>
      </c>
      <c r="B96" s="1">
        <v>18.75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1304</v>
      </c>
      <c r="B97" s="1">
        <v>1.625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1305</v>
      </c>
      <c r="B98" s="1" t="s">
        <v>1306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1307</v>
      </c>
      <c r="B99" s="1">
        <v>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1308</v>
      </c>
      <c r="B100" s="1">
        <v>2.972E8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1309</v>
      </c>
      <c r="B101" s="1">
        <v>4.315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1310</v>
      </c>
      <c r="B102" s="1">
        <v>-1.14707E8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1311</v>
      </c>
      <c r="B103" s="1">
        <v>2.0278E7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1312</v>
      </c>
      <c r="B104" s="1">
        <v>3.824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1313</v>
      </c>
      <c r="B105" s="1">
        <v>4.097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1314</v>
      </c>
      <c r="B106" s="1">
        <v>6.2199E7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1315</v>
      </c>
      <c r="B107" s="1">
        <v>5.526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1316</v>
      </c>
      <c r="B108" s="1">
        <v>0.831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1317</v>
      </c>
      <c r="B109" s="1">
        <v>-0.14686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1318</v>
      </c>
      <c r="B110" s="1">
        <v>-0.28729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1319</v>
      </c>
      <c r="B111" s="1">
        <v>-9535625.0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1320</v>
      </c>
      <c r="B112" s="1">
        <v>-5.4582E7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1321</v>
      </c>
      <c r="B113" s="1">
        <v>-0.031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1322</v>
      </c>
      <c r="B114" s="1">
        <v>-1.00423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1323</v>
      </c>
      <c r="B115" s="1">
        <v>-1.8441901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1324</v>
      </c>
      <c r="B116" s="1">
        <v>-2.13781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1325</v>
      </c>
      <c r="B117" s="1" t="s">
        <v>1253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1326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51</v>
      </c>
      <c r="B3" s="1">
        <v>0.0</v>
      </c>
      <c r="C3" s="1">
        <v>-16.0</v>
      </c>
      <c r="D3" s="1">
        <v>-15.0</v>
      </c>
      <c r="E3" s="1">
        <v>-1.0</v>
      </c>
      <c r="F3" s="1">
        <v>8.0</v>
      </c>
      <c r="G3" s="1">
        <v>-9.0</v>
      </c>
      <c r="H3" s="1">
        <v>-98.0</v>
      </c>
      <c r="I3" s="1">
        <v>-147.0</v>
      </c>
      <c r="J3" s="1">
        <v>88.0</v>
      </c>
      <c r="K3" s="1">
        <v>-91.0</v>
      </c>
      <c r="L3" s="1">
        <f>IF(K3*FORECAST(L2,B3:K3,B2:K2)&gt;0,FORECAST(L2,B3:K3,B2:K2),K3)*$X$1</f>
        <v>-63.4</v>
      </c>
      <c r="M3" s="1">
        <f>IF(L3*FORECAST(M2,B3:L3,B2:L2)&gt;0,FORECAST(M2,B3:L3,B2:L2),L3)*$X$1</f>
        <v>-69.81818182</v>
      </c>
      <c r="N3" s="1">
        <f>IF(M3*FORECAST(N2,B3:M3,B2:M2)&gt;0,FORECAST(N2,B3:M3,B2:M2),M3)*$X$1</f>
        <v>-76.23636364</v>
      </c>
      <c r="O3" s="1">
        <f>IF(N3*FORECAST(O2,B3:N3,B2:N2)&gt;0,FORECAST(O2,B3:N3,B2:N2),N3)*$X$1</f>
        <v>-82.65454545</v>
      </c>
      <c r="P3" s="1">
        <f>IF(O3*FORECAST(P2,B3:O3,B2:O2)&gt;0,FORECAST(P2,B3:O3,B2:O2),O3)*$X$1</f>
        <v>-89.07272727</v>
      </c>
      <c r="Q3" s="1">
        <f>IF(P3*FORECAST(Q2,B3:P3,B2:P2)&gt;0,FORECAST(Q2,B3:P3,B2:P2),P3)*$X$1</f>
        <v>-95.49090909</v>
      </c>
      <c r="R3" s="1">
        <f>IF(Q3*FORECAST(R2,B3:Q3,B2:Q2)&gt;0,FORECAST(R2,B3:Q3,B2:Q2),Q3)*$X$1</f>
        <v>-101.9090909</v>
      </c>
      <c r="S3" s="5">
        <f>IF(R3*FORECAST(S2,B3:R3,B2:R2)&gt;0,FORECAST(S2,B3:R3,B2:R2),R3)*$X$1</f>
        <v>-108.3272727</v>
      </c>
      <c r="T3" s="5">
        <f>IF(S3*FORECAST(T2,B3:S3,B2:S2)&gt;0,FORECAST(T2,B3:S3,B2:S2),S3)*$X$1</f>
        <v>-114.7454545</v>
      </c>
      <c r="U3" s="5">
        <f>IF(T3*FORECAST(U2,B3:T3,B2:T2)&gt;0,FORECAST(U2,B3:T3,B2:T2),T3)*$X$1</f>
        <v>-121.1636364</v>
      </c>
      <c r="V3" s="5">
        <f>IF(U3*FORECAST(V2,B3:U3,B2:U2)&gt;0,FORECAST(V2,B3:U3,B2:U2),U3)*$X$1</f>
        <v>-127.5818182</v>
      </c>
      <c r="W3" s="5">
        <f>IF(V3*FORECAST(W2,B3:V3,B2:V2)&gt;0,FORECAST(W2,B3:V3,B2:V2),V3)*$X$1</f>
        <v>-134</v>
      </c>
      <c r="X3" s="2"/>
      <c r="Y3" s="2"/>
      <c r="Z3" s="2"/>
    </row>
    <row r="4">
      <c r="A4" s="3" t="s">
        <v>120</v>
      </c>
      <c r="B4" s="1">
        <v>-46.0</v>
      </c>
      <c r="C4" s="1">
        <v>-15.0</v>
      </c>
      <c r="D4" s="1">
        <v>-35.0</v>
      </c>
      <c r="E4" s="1">
        <v>-87.0</v>
      </c>
      <c r="F4" s="1">
        <v>-200.0</v>
      </c>
      <c r="G4" s="1">
        <v>-292.0</v>
      </c>
      <c r="H4" s="1">
        <v>-418.0</v>
      </c>
      <c r="I4" s="1">
        <v>-220.0</v>
      </c>
      <c r="J4" s="1">
        <v>-464.0</v>
      </c>
      <c r="K4" s="1">
        <v>-348.0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1327</v>
      </c>
      <c r="B5" s="1">
        <v>7.0</v>
      </c>
      <c r="C5" s="1">
        <v>11.0</v>
      </c>
      <c r="D5" s="1">
        <v>12.0</v>
      </c>
      <c r="E5" s="1">
        <v>21.0</v>
      </c>
      <c r="F5" s="1">
        <v>29.0</v>
      </c>
      <c r="G5" s="1">
        <v>38.0</v>
      </c>
      <c r="H5" s="1">
        <v>50.0</v>
      </c>
      <c r="I5" s="1">
        <v>52.0</v>
      </c>
      <c r="J5" s="1">
        <v>65.0</v>
      </c>
      <c r="K5" s="1">
        <v>68.0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1328</v>
      </c>
      <c r="L7" s="1">
        <f>IF(W3*FORECAST(W2,B3:W3,B2:W2)&gt;0,FORECAST(W2,B3:W3,B2:W2),V3)*$X$1 * (1+0.02)/(0.0868-0.02)</f>
        <v>-2046.107784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1329</v>
      </c>
      <c r="L8" s="6">
        <f t="array" ref="L8">NPV(0.0868,M3:W3)</f>
        <v>-667.720508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1330</v>
      </c>
      <c r="L9" s="6">
        <f t="array" ref="L9">NPV(0.0868,M16:W16)</f>
        <v>-818.9975082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1331</v>
      </c>
      <c r="L10" s="6">
        <f>L8 + L9</f>
        <v>-1486.718016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-348.0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1332</v>
      </c>
      <c r="L12" s="6">
        <f>L10 - L11</f>
        <v>-1138.718016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1333</v>
      </c>
      <c r="L13" s="1">
        <v>68.0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-16.74585318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(1+0.02)/(0.0868-0.02)</f>
        <v>-2046.107784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-12.0</v>
      </c>
      <c r="C3" s="1">
        <v>-19.0</v>
      </c>
      <c r="D3" s="1">
        <v>-33.0</v>
      </c>
      <c r="E3" s="1">
        <v>-10.0</v>
      </c>
      <c r="F3" s="1">
        <v>-36.0</v>
      </c>
      <c r="G3" s="1">
        <v>-145.0</v>
      </c>
      <c r="H3" s="1">
        <v>-181.0</v>
      </c>
      <c r="I3" s="1">
        <v>-212.0</v>
      </c>
      <c r="J3" s="1">
        <v>124.0</v>
      </c>
      <c r="K3" s="1">
        <v>-119.0</v>
      </c>
      <c r="L3" s="1">
        <f>IF(K3*FORECAST(L2,B3:K3,B2:K2)&gt;0,FORECAST(L2,B3:K3,B2:K2),K3)*$X$1</f>
        <v>-113.6</v>
      </c>
      <c r="M3" s="1">
        <f>IF(L3*FORECAST(M2,B3:L3,B2:L2)&gt;0,FORECAST(M2,B3:L3,B2:L2),L3)*$X$1</f>
        <v>-122.5636364</v>
      </c>
      <c r="N3" s="1">
        <f>IF(M3*FORECAST(N2,B3:M3,B2:M2)&gt;0,FORECAST(N2,B3:M3,B2:M2),M3)*$X$1</f>
        <v>-131.5272727</v>
      </c>
      <c r="O3" s="1">
        <f>IF(N3*FORECAST(O2,B3:N3,B2:N2)&gt;0,FORECAST(O2,B3:N3,B2:N2),N3)*$X$1</f>
        <v>-140.4909091</v>
      </c>
      <c r="P3" s="1">
        <f>IF(O3*FORECAST(P2,B3:O3,B2:O2)&gt;0,FORECAST(P2,B3:O3,B2:O2),O3)*$X$1</f>
        <v>-149.4545455</v>
      </c>
      <c r="Q3" s="1">
        <f>IF(P3*FORECAST(Q2,B3:P3,B2:P2)&gt;0,FORECAST(Q2,B3:P3,B2:P2),P3)*$X$1</f>
        <v>-158.4181818</v>
      </c>
      <c r="R3" s="1">
        <f>IF(Q3*FORECAST(R2,B3:Q3,B2:Q2)&gt;0,FORECAST(R2,B3:Q3,B2:Q2),Q3)*$X$1</f>
        <v>-167.3818182</v>
      </c>
      <c r="S3" s="5">
        <f>IF(R3*FORECAST(S2,B3:R3,B2:R2)&gt;0,FORECAST(S2,B3:R3,B2:R2),R3)*$X$1</f>
        <v>-176.3454545</v>
      </c>
      <c r="T3" s="5">
        <f>IF(S3*FORECAST(T2,B3:S3,B2:S2)&gt;0,FORECAST(T2,B3:S3,B2:S2),S3)*$X$1</f>
        <v>-185.3090909</v>
      </c>
      <c r="U3" s="5">
        <f>IF(T3*FORECAST(U2,B3:T3,B2:T2)&gt;0,FORECAST(U2,B3:T3,B2:T2),T3)*$X$1</f>
        <v>-194.2727273</v>
      </c>
      <c r="V3" s="5">
        <f>IF(U3*FORECAST(V2,B3:U3,B2:U2)&gt;0,FORECAST(V2,B3:U3,B2:U2),U3)*$X$1</f>
        <v>-203.2363636</v>
      </c>
      <c r="W3" s="5">
        <f>IF(V3*FORECAST(W2,B3:V3,B2:V2)&gt;0,FORECAST(W2,B3:V3,B2:V2),V3)*$X$1</f>
        <v>-212.2</v>
      </c>
      <c r="X3" s="2"/>
      <c r="Y3" s="2"/>
      <c r="Z3" s="2"/>
    </row>
    <row r="4">
      <c r="A4" s="3" t="s">
        <v>120</v>
      </c>
      <c r="B4" s="1">
        <v>-46.0</v>
      </c>
      <c r="C4" s="1">
        <v>-15.0</v>
      </c>
      <c r="D4" s="1">
        <v>-35.0</v>
      </c>
      <c r="E4" s="1">
        <v>-87.0</v>
      </c>
      <c r="F4" s="1">
        <v>-200.0</v>
      </c>
      <c r="G4" s="1">
        <v>-292.0</v>
      </c>
      <c r="H4" s="1">
        <v>-418.0</v>
      </c>
      <c r="I4" s="1">
        <v>-220.0</v>
      </c>
      <c r="J4" s="1">
        <v>-464.0</v>
      </c>
      <c r="K4" s="1">
        <v>-348.0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1327</v>
      </c>
      <c r="B5" s="1">
        <v>7.0</v>
      </c>
      <c r="C5" s="1">
        <v>11.0</v>
      </c>
      <c r="D5" s="1">
        <v>12.0</v>
      </c>
      <c r="E5" s="1">
        <v>21.0</v>
      </c>
      <c r="F5" s="1">
        <v>29.0</v>
      </c>
      <c r="G5" s="1">
        <v>38.0</v>
      </c>
      <c r="H5" s="1">
        <v>50.0</v>
      </c>
      <c r="I5" s="1">
        <v>52.0</v>
      </c>
      <c r="J5" s="1">
        <v>65.0</v>
      </c>
      <c r="K5" s="1">
        <v>68.0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1328</v>
      </c>
      <c r="L7" s="1">
        <f>IF(W3*FORECAST(W2,B3:W3,B2:W2)&gt;0,FORECAST(W2,B3:W3,B2:W2),V3)*$X$1 * (1+0.02)/(0.0868-0.02)</f>
        <v>-3240.179641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1329</v>
      </c>
      <c r="L8" s="6">
        <f t="array" ref="L8">NPV(0.0868,M3:W3)</f>
        <v>-1105.655495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1330</v>
      </c>
      <c r="L9" s="6">
        <f t="array" ref="L9">NPV(0.0868,M16:W16)</f>
        <v>-1296.949785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1331</v>
      </c>
      <c r="L10" s="6">
        <f>L8 + L9</f>
        <v>-2402.60528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-348.0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1332</v>
      </c>
      <c r="L12" s="6">
        <f>L10 - L11</f>
        <v>-2054.60528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1333</v>
      </c>
      <c r="L13" s="1">
        <v>68.0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-30.21478353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(1+0.02)/(0.0868-0.02)</f>
        <v>-3240.179641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