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6.xml"/>
  <Override ContentType="application/vnd.openxmlformats-officedocument.spreadsheetml.worksheet+xml" PartName="/xl/worksheets/sheet9.xml"/>
  <Override ContentType="application/vnd.openxmlformats-officedocument.spreadsheetml.worksheet+xml" PartName="/xl/worksheets/sheet8.xml"/>
  <Override ContentType="application/vnd.openxmlformats-officedocument.spreadsheetml.worksheet+xml" PartName="/xl/worksheets/sheet7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9.xml"/>
  <Override ContentType="application/vnd.openxmlformats-officedocument.drawing+xml" PartName="/xl/drawings/drawing8.xml"/>
  <Override ContentType="application/vnd.openxmlformats-officedocument.drawing+xml" PartName="/xl/drawings/drawing3.xml"/>
  <Override ContentType="application/vnd.openxmlformats-officedocument.drawing+xml" PartName="/xl/drawings/drawing6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Data" sheetId="1" r:id="rId4"/>
    <sheet state="visible" name="Cash Flow Statement" sheetId="2" r:id="rId5"/>
    <sheet state="visible" name="Balance Sheet" sheetId="3" r:id="rId6"/>
    <sheet state="visible" name="Financial" sheetId="4" r:id="rId7"/>
    <sheet state="visible" name="Ratios" sheetId="5" r:id="rId8"/>
    <sheet state="visible" name="Valuation" sheetId="6" r:id="rId9"/>
    <sheet state="visible" name="Complementary" sheetId="7" r:id="rId10"/>
    <sheet state="visible" name="DCF" sheetId="8" r:id="rId11"/>
    <sheet state="visible" name="DCF-NET" sheetId="9" r:id="rId12"/>
  </sheets>
  <definedNames/>
  <calcPr/>
</workbook>
</file>

<file path=xl/sharedStrings.xml><?xml version="1.0" encoding="utf-8"?>
<sst xmlns="http://schemas.openxmlformats.org/spreadsheetml/2006/main" count="1687" uniqueCount="1517">
  <si>
    <t>ticker</t>
  </si>
  <si>
    <t>ZTO</t>
  </si>
  <si>
    <t>nombre</t>
  </si>
  <si>
    <t>ZTO EXPRESS CAYMAN INC</t>
  </si>
  <si>
    <t>empresa</t>
  </si>
  <si>
    <t>Air Freight &amp; Logistics</t>
  </si>
  <si>
    <t>Open</t>
  </si>
  <si>
    <t>Target Price</t>
  </si>
  <si>
    <t>Upside</t>
  </si>
  <si>
    <t>-83.30%</t>
  </si>
  <si>
    <t>Country</t>
  </si>
  <si>
    <t>China</t>
  </si>
  <si>
    <t>Market Cap</t>
  </si>
  <si>
    <t>Book Value</t>
  </si>
  <si>
    <t>Pe ratio</t>
  </si>
  <si>
    <t>Dividend Ratio</t>
  </si>
  <si>
    <t>Fiscal Period: December</t>
  </si>
  <si>
    <t>Net Income</t>
  </si>
  <si>
    <t>Depreciation &amp; Amortization - CF</t>
  </si>
  <si>
    <t>Amortization of Goodwill and Intangible Assets - (CF)</t>
  </si>
  <si>
    <t>Depreciation &amp; Amortization, Total</t>
  </si>
  <si>
    <t>(Gain) Loss From Sale Of Asset</t>
  </si>
  <si>
    <t>(Gain) Loss on Sale of Investments - (CF)</t>
  </si>
  <si>
    <t>Asset Writedown &amp; Restructuring Costs</t>
  </si>
  <si>
    <t>(Income) Loss On Equity Investments - (CF)</t>
  </si>
  <si>
    <t>Stock-Based Compensation (CF)</t>
  </si>
  <si>
    <t>Provision and Write-off of Bad Debts</t>
  </si>
  <si>
    <t>Other Operating Activities, Total</t>
  </si>
  <si>
    <t>Change In Accounts Receivable</t>
  </si>
  <si>
    <t>Change In Inventories</t>
  </si>
  <si>
    <t>Change In Accounts Payable</t>
  </si>
  <si>
    <t>Change in Unearned Revenues</t>
  </si>
  <si>
    <t>Change In Income Taxes</t>
  </si>
  <si>
    <t>Change in Other Net Operating Assets</t>
  </si>
  <si>
    <t>Cash from Operations</t>
  </si>
  <si>
    <t>Capital Expenditure</t>
  </si>
  <si>
    <t>Sale of Property, Plant, and Equipment</t>
  </si>
  <si>
    <t>Cash Acquisitions</t>
  </si>
  <si>
    <t>Divestitures</t>
  </si>
  <si>
    <t>Sale (Purchase) of Intangible assets</t>
  </si>
  <si>
    <t>Investment in Marketable and Equity Securities, Total</t>
  </si>
  <si>
    <t>Other Investing Activities, Total</t>
  </si>
  <si>
    <t>Cash from Investing</t>
  </si>
  <si>
    <t>Short Term Debt Issued, Total</t>
  </si>
  <si>
    <t>Long-Term Debt Issued, Total</t>
  </si>
  <si>
    <t>Total Debt Issued</t>
  </si>
  <si>
    <t>Short Term Debt Repaid, Total</t>
  </si>
  <si>
    <t>Total Debt Repaid</t>
  </si>
  <si>
    <t>Issuance of Common Stock</t>
  </si>
  <si>
    <t>Repurchase of Common Stock</t>
  </si>
  <si>
    <t>Issuance of Preferred Stock</t>
  </si>
  <si>
    <t>Common Dividends Paid</t>
  </si>
  <si>
    <t>Common &amp; Preferred Stock Dividends Paid</t>
  </si>
  <si>
    <t>Other Financing Activities, Total</t>
  </si>
  <si>
    <t>Cash from Financing</t>
  </si>
  <si>
    <t>Foreign Exchange Rate Adjustments</t>
  </si>
  <si>
    <t>Net Change in Cash</t>
  </si>
  <si>
    <t>Supplemental Items</t>
  </si>
  <si>
    <t>Cash Interest Paid</t>
  </si>
  <si>
    <t>Cash Income Tax Paid (Refund)</t>
  </si>
  <si>
    <t>Levered Free Cash Flow</t>
  </si>
  <si>
    <t>Unlevered Free Cash Flow</t>
  </si>
  <si>
    <t>Change In Net Working Capital</t>
  </si>
  <si>
    <t>Net Debt Issued / Repaid</t>
  </si>
  <si>
    <t>Assets</t>
  </si>
  <si>
    <t>Cash And Equivalents</t>
  </si>
  <si>
    <t>Short Term Investments</t>
  </si>
  <si>
    <t>Total Cash And Short Term Investments</t>
  </si>
  <si>
    <t>Accounts Receivable, Total</t>
  </si>
  <si>
    <t>Other Receivables</t>
  </si>
  <si>
    <t>Notes Receivable</t>
  </si>
  <si>
    <t>Total Receivables</t>
  </si>
  <si>
    <t>Inventory</t>
  </si>
  <si>
    <t>Prepaid Expenses</t>
  </si>
  <si>
    <t>Restricted Cash</t>
  </si>
  <si>
    <t>Other Current Assets, Total</t>
  </si>
  <si>
    <t>Total Current Assets</t>
  </si>
  <si>
    <t>Gross Property Plant And Equipment</t>
  </si>
  <si>
    <t>Accumulated Depreciation</t>
  </si>
  <si>
    <t>Net Property Plant And Equipment</t>
  </si>
  <si>
    <t>Long-term Investments</t>
  </si>
  <si>
    <t>Goodwill</t>
  </si>
  <si>
    <t>Other Intangibles, Total</t>
  </si>
  <si>
    <t>Loans Receivable Long-Term</t>
  </si>
  <si>
    <t>Deferred Tax Assets Long-Term</t>
  </si>
  <si>
    <t>Other Long-Term Assets, Total</t>
  </si>
  <si>
    <t>Total Assets</t>
  </si>
  <si>
    <t>Liabilities</t>
  </si>
  <si>
    <t>Accounts Payable, Total</t>
  </si>
  <si>
    <t>Accrued Expenses, Total</t>
  </si>
  <si>
    <t>Short-term Borrowings</t>
  </si>
  <si>
    <t>Current Portion of Leases</t>
  </si>
  <si>
    <t>Current Income Taxes Payable</t>
  </si>
  <si>
    <t>Unearned Revenue Current, Total</t>
  </si>
  <si>
    <t>Other Current Liabilities</t>
  </si>
  <si>
    <t>Total Current Liabilities</t>
  </si>
  <si>
    <t>Long-Term Debt</t>
  </si>
  <si>
    <t>Long-Term Leases</t>
  </si>
  <si>
    <t>Deferred Tax Liability Non Current</t>
  </si>
  <si>
    <t>Other Non Current Liabilities</t>
  </si>
  <si>
    <t>Total Liabilities</t>
  </si>
  <si>
    <t>Preferred Stock Convertible</t>
  </si>
  <si>
    <t>Total Preferred Equity</t>
  </si>
  <si>
    <t>Common Stock, Total</t>
  </si>
  <si>
    <t>Additional Paid In Capital</t>
  </si>
  <si>
    <t>Retained Earnings</t>
  </si>
  <si>
    <t>Treasury Stock</t>
  </si>
  <si>
    <t>Comprehensive Income and Other</t>
  </si>
  <si>
    <t>Total Common Equity</t>
  </si>
  <si>
    <t>Minority Interest</t>
  </si>
  <si>
    <t>Total Equity</t>
  </si>
  <si>
    <t>Total Liabilities And Equity</t>
  </si>
  <si>
    <t>ECS Total Shares Outstanding on Filing Date</t>
  </si>
  <si>
    <t>ECS Total Common Shares Outstanding</t>
  </si>
  <si>
    <t>Book Value / Share</t>
  </si>
  <si>
    <t>5.75</t>
  </si>
  <si>
    <t>9.76</t>
  </si>
  <si>
    <t>27.4</t>
  </si>
  <si>
    <t>30.16</t>
  </si>
  <si>
    <t>43.56</t>
  </si>
  <si>
    <t>48.98</t>
  </si>
  <si>
    <t>59.09</t>
  </si>
  <si>
    <t>60.16</t>
  </si>
  <si>
    <t>66.76</t>
  </si>
  <si>
    <t>74.31</t>
  </si>
  <si>
    <t>Tangible Book Value</t>
  </si>
  <si>
    <t>Tangible Book Value Per Share</t>
  </si>
  <si>
    <t>0.98</t>
  </si>
  <si>
    <t>1.58</t>
  </si>
  <si>
    <t>19.82</t>
  </si>
  <si>
    <t>21.85</t>
  </si>
  <si>
    <t>35.59</t>
  </si>
  <si>
    <t>40.29</t>
  </si>
  <si>
    <t>48.66</t>
  </si>
  <si>
    <t>48.27</t>
  </si>
  <si>
    <t>54.76</t>
  </si>
  <si>
    <t>62.01</t>
  </si>
  <si>
    <t>Total Debt</t>
  </si>
  <si>
    <t>0</t>
  </si>
  <si>
    <t>Net Debt</t>
  </si>
  <si>
    <t>Debt Equivalent Oper. Leases</t>
  </si>
  <si>
    <t>Minority Interest, Total (Incl. Fin. Div)</t>
  </si>
  <si>
    <t>Equity Method Investments, Total</t>
  </si>
  <si>
    <t>Account Code - Inventory Valuation</t>
  </si>
  <si>
    <t>Buildings, Total</t>
  </si>
  <si>
    <t>Machinery, Total</t>
  </si>
  <si>
    <t>Full Time Employees</t>
  </si>
  <si>
    <t>Accumulated Allowance for Doubtful Accounts (Supple)</t>
  </si>
  <si>
    <t>Revenues</t>
  </si>
  <si>
    <t>Total Revenues</t>
  </si>
  <si>
    <t>Cost of Goods Sold, Total</t>
  </si>
  <si>
    <t>Gross Profit</t>
  </si>
  <si>
    <t>Selling General &amp; Admin Expenses, Total</t>
  </si>
  <si>
    <t>Other Operating Expenses</t>
  </si>
  <si>
    <t>Other Operating Expenses, Total</t>
  </si>
  <si>
    <t>Operating Income</t>
  </si>
  <si>
    <t>Interest Expense, Total</t>
  </si>
  <si>
    <t>Interest And Investment Income</t>
  </si>
  <si>
    <t>Net Interest Expenses</t>
  </si>
  <si>
    <t>Income (Loss) On Equity Invest.</t>
  </si>
  <si>
    <t>Currency Exchange Gains (Loss)</t>
  </si>
  <si>
    <t>Other Non Operating Income (Expenses)</t>
  </si>
  <si>
    <t>EBT, Excl. Unusual Items</t>
  </si>
  <si>
    <t>Gain (Loss) On Sale Of Investments</t>
  </si>
  <si>
    <t>Asset Writedown</t>
  </si>
  <si>
    <t>Other Unusual Items</t>
  </si>
  <si>
    <t>EBT, Incl. Unusual Items</t>
  </si>
  <si>
    <t>Income Tax Expense</t>
  </si>
  <si>
    <t>Earnings From Continuing Operations</t>
  </si>
  <si>
    <t>Net Income to Company</t>
  </si>
  <si>
    <t>Net Income - (IS)</t>
  </si>
  <si>
    <t>Preferred Dividend and Other Adjustments</t>
  </si>
  <si>
    <t>Net Income to Common Incl Extra Items</t>
  </si>
  <si>
    <t>Net Income to Common Excl. Extra Items</t>
  </si>
  <si>
    <t>Per Share Items</t>
  </si>
  <si>
    <t>Net EPS - Basic</t>
  </si>
  <si>
    <t>0.68</t>
  </si>
  <si>
    <t>2.15</t>
  </si>
  <si>
    <t>2.91</t>
  </si>
  <si>
    <t>4.41</t>
  </si>
  <si>
    <t>5.83</t>
  </si>
  <si>
    <t>7.24</t>
  </si>
  <si>
    <t>5.42</t>
  </si>
  <si>
    <t>5.8</t>
  </si>
  <si>
    <t>8.41</t>
  </si>
  <si>
    <t>10.83</t>
  </si>
  <si>
    <t>Basic EPS - Continuing Operations</t>
  </si>
  <si>
    <t>Basic Weighted Average Shares Outstanding</t>
  </si>
  <si>
    <t>Net EPS - Diluted</t>
  </si>
  <si>
    <t>4.4</t>
  </si>
  <si>
    <t>5.82</t>
  </si>
  <si>
    <t>7.23</t>
  </si>
  <si>
    <t>8.36</t>
  </si>
  <si>
    <t>10.6</t>
  </si>
  <si>
    <t>Diluted EPS - Continuing Operations</t>
  </si>
  <si>
    <t>Diluted Weighted Average Shares Outstanding</t>
  </si>
  <si>
    <t>Normalized Basic EPS</t>
  </si>
  <si>
    <t>0.86</t>
  </si>
  <si>
    <t>1.59</t>
  </si>
  <si>
    <t>2.74</t>
  </si>
  <si>
    <t>3.34</t>
  </si>
  <si>
    <t>3.95</t>
  </si>
  <si>
    <t>4.83</t>
  </si>
  <si>
    <t>3.92</t>
  </si>
  <si>
    <t>6.55</t>
  </si>
  <si>
    <t>8.32</t>
  </si>
  <si>
    <t>Normalized Diluted EPS</t>
  </si>
  <si>
    <t>3.94</t>
  </si>
  <si>
    <t>6.47</t>
  </si>
  <si>
    <t>8.01</t>
  </si>
  <si>
    <t>Dividend Per Share</t>
  </si>
  <si>
    <t>Payout Ratio</t>
  </si>
  <si>
    <t>8.64</t>
  </si>
  <si>
    <t>20.42</t>
  </si>
  <si>
    <t>22.4</t>
  </si>
  <si>
    <t>38.25</t>
  </si>
  <si>
    <t>28.48</t>
  </si>
  <si>
    <t>19.43</t>
  </si>
  <si>
    <t>23.69</t>
  </si>
  <si>
    <t>American Depositary Receipts Ratio (ADR)</t>
  </si>
  <si>
    <t>EBITDA</t>
  </si>
  <si>
    <t>EBITA</t>
  </si>
  <si>
    <t>EBIT</t>
  </si>
  <si>
    <t>EBITDAR</t>
  </si>
  <si>
    <t>Effective Tax Rate - (Ratio)</t>
  </si>
  <si>
    <t>33.28</t>
  </si>
  <si>
    <t>23.98</t>
  </si>
  <si>
    <t>26.3</t>
  </si>
  <si>
    <t>16.99</t>
  </si>
  <si>
    <t>17.47</t>
  </si>
  <si>
    <t>15.98</t>
  </si>
  <si>
    <t>13.75</t>
  </si>
  <si>
    <t>17.62</t>
  </si>
  <si>
    <t>19.7</t>
  </si>
  <si>
    <t>18.13</t>
  </si>
  <si>
    <t>Current Domestic Taxes</t>
  </si>
  <si>
    <t>Total Current Taxes</t>
  </si>
  <si>
    <t>Deferred Domestic Taxes</t>
  </si>
  <si>
    <t>Total Deferred Taxes</t>
  </si>
  <si>
    <t>Normalized Net Income</t>
  </si>
  <si>
    <t>Supplemental Operating Expense Items</t>
  </si>
  <si>
    <t>Net Rental Expense, Total</t>
  </si>
  <si>
    <t>Imputed Operating Lease Interest Expense</t>
  </si>
  <si>
    <t>Imputed Operating Lease Depreciation</t>
  </si>
  <si>
    <t>Stock-Based Comp., SG&amp;A Exp. (Total)</t>
  </si>
  <si>
    <t>Total Stock-Based Compensation</t>
  </si>
  <si>
    <t>Profitability</t>
  </si>
  <si>
    <t>Return on Assets</t>
  </si>
  <si>
    <t>12.29</t>
  </si>
  <si>
    <t>10.18</t>
  </si>
  <si>
    <t>9.52</t>
  </si>
  <si>
    <t>8.27</t>
  </si>
  <si>
    <t>7.98</t>
  </si>
  <si>
    <t>5.65</t>
  </si>
  <si>
    <t>5.64</t>
  </si>
  <si>
    <t>6.84</t>
  </si>
  <si>
    <t>7.55</t>
  </si>
  <si>
    <t>Return on Total Capital</t>
  </si>
  <si>
    <t>16.21</t>
  </si>
  <si>
    <t>12.21</t>
  </si>
  <si>
    <t>11.18</t>
  </si>
  <si>
    <t>9.68</t>
  </si>
  <si>
    <t>9.29</t>
  </si>
  <si>
    <t>6.57</t>
  </si>
  <si>
    <t>6.58</t>
  </si>
  <si>
    <t>8.02</t>
  </si>
  <si>
    <t>8.81</t>
  </si>
  <si>
    <t>Return On Equity %</t>
  </si>
  <si>
    <t>14.87</t>
  </si>
  <si>
    <t>15.34</t>
  </si>
  <si>
    <t>15.75</t>
  </si>
  <si>
    <t>15.61</t>
  </si>
  <si>
    <t>9.89</t>
  </si>
  <si>
    <t>9.59</t>
  </si>
  <si>
    <t>12.88</t>
  </si>
  <si>
    <t>15.26</t>
  </si>
  <si>
    <t>Return on Common Equity</t>
  </si>
  <si>
    <t>27.98</t>
  </si>
  <si>
    <t>14.44</t>
  </si>
  <si>
    <t>15.35</t>
  </si>
  <si>
    <t>15.65</t>
  </si>
  <si>
    <t>9.88</t>
  </si>
  <si>
    <t>9.74</t>
  </si>
  <si>
    <t>13.26</t>
  </si>
  <si>
    <t>15.37</t>
  </si>
  <si>
    <t>Margin Analysis</t>
  </si>
  <si>
    <t>Gross Profit Margin %</t>
  </si>
  <si>
    <t>29.03</t>
  </si>
  <si>
    <t>34.3</t>
  </si>
  <si>
    <t>35.17</t>
  </si>
  <si>
    <t>33.27</t>
  </si>
  <si>
    <t>30.47</t>
  </si>
  <si>
    <t>29.95</t>
  </si>
  <si>
    <t>23.15</t>
  </si>
  <si>
    <t>21.67</t>
  </si>
  <si>
    <t>25.55</t>
  </si>
  <si>
    <t>30.36</t>
  </si>
  <si>
    <t>SG&amp;A Margin</t>
  </si>
  <si>
    <t>8.25</t>
  </si>
  <si>
    <t>9.72</t>
  </si>
  <si>
    <t>7.21</t>
  </si>
  <si>
    <t>5.98</t>
  </si>
  <si>
    <t>6.88</t>
  </si>
  <si>
    <t>6.99</t>
  </si>
  <si>
    <t>6.6</t>
  </si>
  <si>
    <t>6.17</t>
  </si>
  <si>
    <t>5.87</t>
  </si>
  <si>
    <t>6.31</t>
  </si>
  <si>
    <t>EBITDA Margin %</t>
  </si>
  <si>
    <t>22.46</t>
  </si>
  <si>
    <t>27.72</t>
  </si>
  <si>
    <t>31.61</t>
  </si>
  <si>
    <t>32.99</t>
  </si>
  <si>
    <t>29.46</t>
  </si>
  <si>
    <t>30.43</t>
  </si>
  <si>
    <t>26.16</t>
  </si>
  <si>
    <t>25.41</t>
  </si>
  <si>
    <t>29.45</t>
  </si>
  <si>
    <t>33.84</t>
  </si>
  <si>
    <t>EBITA Margin %</t>
  </si>
  <si>
    <t>21.03</t>
  </si>
  <si>
    <t>25.34</t>
  </si>
  <si>
    <t>28.53</t>
  </si>
  <si>
    <t>28.99</t>
  </si>
  <si>
    <t>24.86</t>
  </si>
  <si>
    <t>24.95</t>
  </si>
  <si>
    <t>19.18</t>
  </si>
  <si>
    <t>18.49</t>
  </si>
  <si>
    <t>22.27</t>
  </si>
  <si>
    <t>26.7</t>
  </si>
  <si>
    <t>EBIT Margin %</t>
  </si>
  <si>
    <t>20.82</t>
  </si>
  <si>
    <t>25.13</t>
  </si>
  <si>
    <t>28.29</t>
  </si>
  <si>
    <t>28.7</t>
  </si>
  <si>
    <t>24.61</t>
  </si>
  <si>
    <t>24.71</t>
  </si>
  <si>
    <t>18.86</t>
  </si>
  <si>
    <t>18.1</t>
  </si>
  <si>
    <t>21.87</t>
  </si>
  <si>
    <t>26.25</t>
  </si>
  <si>
    <t>Income From Continuing Operations Margin %</t>
  </si>
  <si>
    <t>10.4</t>
  </si>
  <si>
    <t>21.88</t>
  </si>
  <si>
    <t>20.96</t>
  </si>
  <si>
    <t>24.19</t>
  </si>
  <si>
    <t>24.92</t>
  </si>
  <si>
    <t>25.65</t>
  </si>
  <si>
    <t>17.16</t>
  </si>
  <si>
    <t>15.46</t>
  </si>
  <si>
    <t>18.82</t>
  </si>
  <si>
    <t>22.79</t>
  </si>
  <si>
    <t>Net Income Margin %</t>
  </si>
  <si>
    <t>10.41</t>
  </si>
  <si>
    <t>20.98</t>
  </si>
  <si>
    <t>24.9</t>
  </si>
  <si>
    <t>25.66</t>
  </si>
  <si>
    <t>17.1</t>
  </si>
  <si>
    <t>15.64</t>
  </si>
  <si>
    <t>19.25</t>
  </si>
  <si>
    <t>22.77</t>
  </si>
  <si>
    <t>Net Avail. For Common Margin %</t>
  </si>
  <si>
    <t>21.21</t>
  </si>
  <si>
    <t>18.88</t>
  </si>
  <si>
    <t>Normalized Net Income Margin</t>
  </si>
  <si>
    <t>13.16</t>
  </si>
  <si>
    <t>15.69</t>
  </si>
  <si>
    <t>17.73</t>
  </si>
  <si>
    <t>18.36</t>
  </si>
  <si>
    <t>16.85</t>
  </si>
  <si>
    <t>17.13</t>
  </si>
  <si>
    <t>12.37</t>
  </si>
  <si>
    <t>11.9</t>
  </si>
  <si>
    <t>17.5</t>
  </si>
  <si>
    <t>Levered Free Cash Flow Margin</t>
  </si>
  <si>
    <t>6.86</t>
  </si>
  <si>
    <t>-7.26</t>
  </si>
  <si>
    <t>8.49</t>
  </si>
  <si>
    <t>-0.71</t>
  </si>
  <si>
    <t>1.51</t>
  </si>
  <si>
    <t>-14.09</t>
  </si>
  <si>
    <t>-11.45</t>
  </si>
  <si>
    <t>9.86</t>
  </si>
  <si>
    <t>Unlevered Free Cash Flow Margin</t>
  </si>
  <si>
    <t>7.03</t>
  </si>
  <si>
    <t>-7.17</t>
  </si>
  <si>
    <t>8.56</t>
  </si>
  <si>
    <t>-11.19</t>
  </si>
  <si>
    <t>2.34</t>
  </si>
  <si>
    <t>10.33</t>
  </si>
  <si>
    <t>Asset Turnover</t>
  </si>
  <si>
    <t>0.78</t>
  </si>
  <si>
    <t>0.58</t>
  </si>
  <si>
    <t>0.53</t>
  </si>
  <si>
    <t>0.54</t>
  </si>
  <si>
    <t>0.52</t>
  </si>
  <si>
    <t>0.48</t>
  </si>
  <si>
    <t>0.5</t>
  </si>
  <si>
    <t>0.46</t>
  </si>
  <si>
    <t>Fixed Assets Turnover</t>
  </si>
  <si>
    <t>4.54</t>
  </si>
  <si>
    <t>3.36</t>
  </si>
  <si>
    <t>2.48</t>
  </si>
  <si>
    <t>2.27</t>
  </si>
  <si>
    <t>1.97</t>
  </si>
  <si>
    <t>1.54</t>
  </si>
  <si>
    <t>1.34</t>
  </si>
  <si>
    <t>1.28</t>
  </si>
  <si>
    <t>1.23</t>
  </si>
  <si>
    <t>Receivables Turnover (Average Receivables)</t>
  </si>
  <si>
    <t>99.24</t>
  </si>
  <si>
    <t>70.31</t>
  </si>
  <si>
    <t>53.79</t>
  </si>
  <si>
    <t>39.79</t>
  </si>
  <si>
    <t>34.21</t>
  </si>
  <si>
    <t>34.59</t>
  </si>
  <si>
    <t>35.13</t>
  </si>
  <si>
    <t>38.76</t>
  </si>
  <si>
    <t>53.9</t>
  </si>
  <si>
    <t>Inventory Turnover (Average Inventory)</t>
  </si>
  <si>
    <t>386.91</t>
  </si>
  <si>
    <t>255.48</t>
  </si>
  <si>
    <t>255.59</t>
  </si>
  <si>
    <t>313.66</t>
  </si>
  <si>
    <t>353.39</t>
  </si>
  <si>
    <t>399.88</t>
  </si>
  <si>
    <t>350.16</t>
  </si>
  <si>
    <t>426.53</t>
  </si>
  <si>
    <t>779.94</t>
  </si>
  <si>
    <t>Short Term Liquidity</t>
  </si>
  <si>
    <t>Current Ratio</t>
  </si>
  <si>
    <t>0.49</t>
  </si>
  <si>
    <t>1.3</t>
  </si>
  <si>
    <t>3.74</t>
  </si>
  <si>
    <t>2.99</t>
  </si>
  <si>
    <t>4.13</t>
  </si>
  <si>
    <t>3.01</t>
  </si>
  <si>
    <t>2.39</t>
  </si>
  <si>
    <t>1.44</t>
  </si>
  <si>
    <t>1.49</t>
  </si>
  <si>
    <t>Quick Ratio</t>
  </si>
  <si>
    <t>0.29</t>
  </si>
  <si>
    <t>0.97</t>
  </si>
  <si>
    <t>3.26</t>
  </si>
  <si>
    <t>2.65</t>
  </si>
  <si>
    <t>3.7</t>
  </si>
  <si>
    <t>2.59</t>
  </si>
  <si>
    <t>2.01</t>
  </si>
  <si>
    <t>1.07</t>
  </si>
  <si>
    <t>1.15</t>
  </si>
  <si>
    <t>1.03</t>
  </si>
  <si>
    <t>Operating Cash Flow to Current Liabilities</t>
  </si>
  <si>
    <t>0.7</t>
  </si>
  <si>
    <t>0.72</t>
  </si>
  <si>
    <t>0.88</t>
  </si>
  <si>
    <t>0.94</t>
  </si>
  <si>
    <t>0.56</t>
  </si>
  <si>
    <t>0.67</t>
  </si>
  <si>
    <t>Days Sales Outstanding (Average Receivables)</t>
  </si>
  <si>
    <t>3.68</t>
  </si>
  <si>
    <t>5.21</t>
  </si>
  <si>
    <t>6.79</t>
  </si>
  <si>
    <t>9.17</t>
  </si>
  <si>
    <t>10.67</t>
  </si>
  <si>
    <t>10.58</t>
  </si>
  <si>
    <t>10.39</t>
  </si>
  <si>
    <t>9.42</t>
  </si>
  <si>
    <t>6.77</t>
  </si>
  <si>
    <t>Days Outstanding Inventory (Average Inventory)</t>
  </si>
  <si>
    <t>1.43</t>
  </si>
  <si>
    <t>1.16</t>
  </si>
  <si>
    <t>0.92</t>
  </si>
  <si>
    <t>1.04</t>
  </si>
  <si>
    <t>0.47</t>
  </si>
  <si>
    <t>Average Days Payable Outstanding</t>
  </si>
  <si>
    <t>20.31</t>
  </si>
  <si>
    <t>26.92</t>
  </si>
  <si>
    <t>32.11</t>
  </si>
  <si>
    <t>33.08</t>
  </si>
  <si>
    <t>33.24</t>
  </si>
  <si>
    <t>32.76</t>
  </si>
  <si>
    <t>31.64</t>
  </si>
  <si>
    <t>31.97</t>
  </si>
  <si>
    <t>34.55</t>
  </si>
  <si>
    <t>Cash Conversion Cycle (Average Days)</t>
  </si>
  <si>
    <t>-15.69</t>
  </si>
  <si>
    <t>-20.28</t>
  </si>
  <si>
    <t>-23.9</t>
  </si>
  <si>
    <t>-22.74</t>
  </si>
  <si>
    <t>-21.54</t>
  </si>
  <si>
    <t>-21.27</t>
  </si>
  <si>
    <t>-20.2</t>
  </si>
  <si>
    <t>-21.7</t>
  </si>
  <si>
    <t>-27.31</t>
  </si>
  <si>
    <t>Long Term Solvency</t>
  </si>
  <si>
    <t>Total Debt/Equity</t>
  </si>
  <si>
    <t>7.36</t>
  </si>
  <si>
    <t>3.82</t>
  </si>
  <si>
    <t>2.28</t>
  </si>
  <si>
    <t>1.17</t>
  </si>
  <si>
    <t>2.09</t>
  </si>
  <si>
    <t>4.44</t>
  </si>
  <si>
    <t>8.72</t>
  </si>
  <si>
    <t>23.72</t>
  </si>
  <si>
    <t>25.61</t>
  </si>
  <si>
    <t>Total Debt / Total Capital</t>
  </si>
  <si>
    <t>2.23</t>
  </si>
  <si>
    <t>2.05</t>
  </si>
  <si>
    <t>4.25</t>
  </si>
  <si>
    <t>20.39</t>
  </si>
  <si>
    <t>LT Debt/Equity</t>
  </si>
  <si>
    <t>1.31</t>
  </si>
  <si>
    <t>1.02</t>
  </si>
  <si>
    <t>1.14</t>
  </si>
  <si>
    <t>13.4</t>
  </si>
  <si>
    <t>12.42</t>
  </si>
  <si>
    <t>Long-Term Debt / Total Capital</t>
  </si>
  <si>
    <t>1.29</t>
  </si>
  <si>
    <t>1.05</t>
  </si>
  <si>
    <t>Total Liabilities / Total Assets</t>
  </si>
  <si>
    <t>31.73</t>
  </si>
  <si>
    <t>25.85</t>
  </si>
  <si>
    <t>16.98</t>
  </si>
  <si>
    <t>13.64</t>
  </si>
  <si>
    <t>16.32</t>
  </si>
  <si>
    <t>17.07</t>
  </si>
  <si>
    <t>22.06</t>
  </si>
  <si>
    <t>30.63</t>
  </si>
  <si>
    <t>31.86</t>
  </si>
  <si>
    <t>EBIT / Interest Expense</t>
  </si>
  <si>
    <t>93.29</t>
  </si>
  <si>
    <t>213.23</t>
  </si>
  <si>
    <t>239.24</t>
  </si>
  <si>
    <t>134.66</t>
  </si>
  <si>
    <t>43.5</t>
  </si>
  <si>
    <t>40.61</t>
  </si>
  <si>
    <t>34.83</t>
  </si>
  <si>
    <t>EBITDA / Interest Expense</t>
  </si>
  <si>
    <t>102.93</t>
  </si>
  <si>
    <t>238.25</t>
  </si>
  <si>
    <t>275.01</t>
  </si>
  <si>
    <t>199.15</t>
  </si>
  <si>
    <t>65.03</t>
  </si>
  <si>
    <t>57.28</t>
  </si>
  <si>
    <t>46.55</t>
  </si>
  <si>
    <t>(EBITDA - Capex) / Interest Expense</t>
  </si>
  <si>
    <t>323.61</t>
  </si>
  <si>
    <t>38.13</t>
  </si>
  <si>
    <t>85.31</t>
  </si>
  <si>
    <t>110.83</t>
  </si>
  <si>
    <t>-5.83</t>
  </si>
  <si>
    <t>-1.06</t>
  </si>
  <si>
    <t>20.19</t>
  </si>
  <si>
    <t>Total Debt / EBITDA</t>
  </si>
  <si>
    <t>0.18</t>
  </si>
  <si>
    <t>0.15</t>
  </si>
  <si>
    <t>0.06</t>
  </si>
  <si>
    <t>0.11</t>
  </si>
  <si>
    <t>0.31</t>
  </si>
  <si>
    <t>1.18</t>
  </si>
  <si>
    <t>Net Debt / EBITDA</t>
  </si>
  <si>
    <t>0.1</t>
  </si>
  <si>
    <t>-1.28</t>
  </si>
  <si>
    <t>-3.5</t>
  </si>
  <si>
    <t>-2.42</t>
  </si>
  <si>
    <t>-3.52</t>
  </si>
  <si>
    <t>-2.21</t>
  </si>
  <si>
    <t>-2.25</t>
  </si>
  <si>
    <t>-1.03</t>
  </si>
  <si>
    <t>-0.43</t>
  </si>
  <si>
    <t>-0.33</t>
  </si>
  <si>
    <t>Total Debt / (EBITDA - Capex)</t>
  </si>
  <si>
    <t>0.41</t>
  </si>
  <si>
    <t>0.14</t>
  </si>
  <si>
    <t>0.33</t>
  </si>
  <si>
    <t>-10.6</t>
  </si>
  <si>
    <t>-31.83</t>
  </si>
  <si>
    <t>2.22</t>
  </si>
  <si>
    <t>Net Debt / (EBITDA - Capex)</t>
  </si>
  <si>
    <t>0.34</t>
  </si>
  <si>
    <t>-3.44</t>
  </si>
  <si>
    <t>-9.78</t>
  </si>
  <si>
    <t>-9.8</t>
  </si>
  <si>
    <t>-6.41</t>
  </si>
  <si>
    <t>76.78</t>
  </si>
  <si>
    <t>63.08</t>
  </si>
  <si>
    <t>-1.21</t>
  </si>
  <si>
    <t>-0.64</t>
  </si>
  <si>
    <t>Growth Over Prior Year</t>
  </si>
  <si>
    <t>Total Revenues, 1 Yr. Growth %</t>
  </si>
  <si>
    <t>55.92</t>
  </si>
  <si>
    <t>60.83</t>
  </si>
  <si>
    <t>33.42</t>
  </si>
  <si>
    <t>34.8</t>
  </si>
  <si>
    <t>25.59</t>
  </si>
  <si>
    <t>14.04</t>
  </si>
  <si>
    <t>20.59</t>
  </si>
  <si>
    <t>16.35</t>
  </si>
  <si>
    <t>8.6</t>
  </si>
  <si>
    <t>Gross Profit, 1 Yr. Growth %</t>
  </si>
  <si>
    <t>84.26</t>
  </si>
  <si>
    <t>64.91</t>
  </si>
  <si>
    <t>26.22</t>
  </si>
  <si>
    <t>23.46</t>
  </si>
  <si>
    <t>23.42</t>
  </si>
  <si>
    <t>-11.84</t>
  </si>
  <si>
    <t>12.89</t>
  </si>
  <si>
    <t>37.18</t>
  </si>
  <si>
    <t>29.02</t>
  </si>
  <si>
    <t>EBITDA, 1 Yr. Growth %</t>
  </si>
  <si>
    <t>92.43</t>
  </si>
  <si>
    <t>83.37</t>
  </si>
  <si>
    <t>39.27</t>
  </si>
  <si>
    <t>19.76</t>
  </si>
  <si>
    <t>29.72</t>
  </si>
  <si>
    <t>-1.97</t>
  </si>
  <si>
    <t>34.89</t>
  </si>
  <si>
    <t>24.77</t>
  </si>
  <si>
    <t>EBITA, 1 Yr. Growth %</t>
  </si>
  <si>
    <t>87.87</t>
  </si>
  <si>
    <t>81.08</t>
  </si>
  <si>
    <t>14.96</t>
  </si>
  <si>
    <t>26.06</t>
  </si>
  <si>
    <t>-12.35</t>
  </si>
  <si>
    <t>16.26</t>
  </si>
  <si>
    <t>40.13</t>
  </si>
  <si>
    <t>30.22</t>
  </si>
  <si>
    <t>EBIT, 1 Yr. Growth %</t>
  </si>
  <si>
    <t>88.14</t>
  </si>
  <si>
    <t>81.07</t>
  </si>
  <si>
    <t>35.37</t>
  </si>
  <si>
    <t>14.92</t>
  </si>
  <si>
    <t>26.1</t>
  </si>
  <si>
    <t>-12.97</t>
  </si>
  <si>
    <t>40.59</t>
  </si>
  <si>
    <t>30.35</t>
  </si>
  <si>
    <t>Earnings From Cont. Operations, 1 Yr. Growth %</t>
  </si>
  <si>
    <t>227.98</t>
  </si>
  <si>
    <t>54.07</t>
  </si>
  <si>
    <t>53.97</t>
  </si>
  <si>
    <t>38.91</t>
  </si>
  <si>
    <t>29.25</t>
  </si>
  <si>
    <t>-23.71</t>
  </si>
  <si>
    <t>8.66</t>
  </si>
  <si>
    <t>41.64</t>
  </si>
  <si>
    <t>31.47</t>
  </si>
  <si>
    <t>Net Income, 1 Yr. Growth %</t>
  </si>
  <si>
    <t>227.67</t>
  </si>
  <si>
    <t>54.22</t>
  </si>
  <si>
    <t>53.84</t>
  </si>
  <si>
    <t>38.72</t>
  </si>
  <si>
    <t>10.26</t>
  </si>
  <si>
    <t>43.2</t>
  </si>
  <si>
    <t>28.49</t>
  </si>
  <si>
    <t>Normalized Net Income, 1 Yr. Growth %</t>
  </si>
  <si>
    <t>85.93</t>
  </si>
  <si>
    <t>81.82</t>
  </si>
  <si>
    <t>38.12</t>
  </si>
  <si>
    <t>23.04</t>
  </si>
  <si>
    <t>27.64</t>
  </si>
  <si>
    <t>-17.6</t>
  </si>
  <si>
    <t>46.62</t>
  </si>
  <si>
    <t>Diluted EPS Before Extra, 1 Yr. Growth %</t>
  </si>
  <si>
    <t>216.28</t>
  </si>
  <si>
    <t>35.35</t>
  </si>
  <si>
    <t>51.2</t>
  </si>
  <si>
    <t>32.27</t>
  </si>
  <si>
    <t>24.23</t>
  </si>
  <si>
    <t>-25.08</t>
  </si>
  <si>
    <t>7.06</t>
  </si>
  <si>
    <t>44.17</t>
  </si>
  <si>
    <t>26.87</t>
  </si>
  <si>
    <t>Accounts Receivable, 1 Yr. Growth %</t>
  </si>
  <si>
    <t>49.49</t>
  </si>
  <si>
    <t>145.22</t>
  </si>
  <si>
    <t>45.52</t>
  </si>
  <si>
    <t>107.41</t>
  </si>
  <si>
    <t>16.55</t>
  </si>
  <si>
    <t>27.49</t>
  </si>
  <si>
    <t>-13.14</t>
  </si>
  <si>
    <t>-31.97</t>
  </si>
  <si>
    <t>Inventory, 1 Yr. Growth %</t>
  </si>
  <si>
    <t>217.58</t>
  </si>
  <si>
    <t>116.02</t>
  </si>
  <si>
    <t>0.8</t>
  </si>
  <si>
    <t>27.99</t>
  </si>
  <si>
    <t>0.07</t>
  </si>
  <si>
    <t>21.04</t>
  </si>
  <si>
    <t>56.32</t>
  </si>
  <si>
    <t>-51.14</t>
  </si>
  <si>
    <t>-30.74</t>
  </si>
  <si>
    <t>Net Property, Plant and Equip., 1 Yr. Growth %</t>
  </si>
  <si>
    <t>89.29</t>
  </si>
  <si>
    <t>131.98</t>
  </si>
  <si>
    <t>59.22</t>
  </si>
  <si>
    <t>39.59</t>
  </si>
  <si>
    <t>45.38</t>
  </si>
  <si>
    <t>32.85</t>
  </si>
  <si>
    <t>14.69</t>
  </si>
  <si>
    <t>10.91</t>
  </si>
  <si>
    <t>Total Assets, 1 Yr. Growth %</t>
  </si>
  <si>
    <t>112.75</t>
  </si>
  <si>
    <t>121.16</t>
  </si>
  <si>
    <t>10.36</t>
  </si>
  <si>
    <t>53.64</t>
  </si>
  <si>
    <t>29.01</t>
  </si>
  <si>
    <t>6.03</t>
  </si>
  <si>
    <t>25.09</t>
  </si>
  <si>
    <t>12.66</t>
  </si>
  <si>
    <t>Tangible Book Value, 1 Yr. Growth %</t>
  </si>
  <si>
    <t>64.83</t>
  </si>
  <si>
    <t>79.98</t>
  </si>
  <si>
    <t>12.71</t>
  </si>
  <si>
    <t>28.03</t>
  </si>
  <si>
    <t>-3.25</t>
  </si>
  <si>
    <t>13.56</t>
  </si>
  <si>
    <t>12.6</t>
  </si>
  <si>
    <t>Common Equity, 1 Yr. Growth %</t>
  </si>
  <si>
    <t>73.87</t>
  </si>
  <si>
    <t>237.1</t>
  </si>
  <si>
    <t>59.63</t>
  </si>
  <si>
    <t>11.94</t>
  </si>
  <si>
    <t>27.87</t>
  </si>
  <si>
    <t>-0.7</t>
  </si>
  <si>
    <t>11.08</t>
  </si>
  <si>
    <t>10.69</t>
  </si>
  <si>
    <t>Cash From Operations, 1 Yr. Growth %</t>
  </si>
  <si>
    <t>74.25</t>
  </si>
  <si>
    <t>35.82</t>
  </si>
  <si>
    <t>41.15</t>
  </si>
  <si>
    <t>21.3</t>
  </si>
  <si>
    <t>43.15</t>
  </si>
  <si>
    <t>-21.47</t>
  </si>
  <si>
    <t>45.84</t>
  </si>
  <si>
    <t>58.99</t>
  </si>
  <si>
    <t>16.39</t>
  </si>
  <si>
    <t>Capital Expenditures, 1 Yr. Growth %</t>
  </si>
  <si>
    <t>71.73</t>
  </si>
  <si>
    <t>86.96</t>
  </si>
  <si>
    <t>29.51</t>
  </si>
  <si>
    <t>29.22</t>
  </si>
  <si>
    <t>39.47</t>
  </si>
  <si>
    <t>56.12</t>
  </si>
  <si>
    <t>15.52</t>
  </si>
  <si>
    <t>-15.46</t>
  </si>
  <si>
    <t>-7.62</t>
  </si>
  <si>
    <t>Levered Free Cash Flow, 1 Yr. Growth %</t>
  </si>
  <si>
    <t>-270.04</t>
  </si>
  <si>
    <t>-258.12</t>
  </si>
  <si>
    <t>-111.21</t>
  </si>
  <si>
    <t>-365.37</t>
  </si>
  <si>
    <t>-2.01</t>
  </si>
  <si>
    <t>-120.37</t>
  </si>
  <si>
    <t>434.14</t>
  </si>
  <si>
    <t>Unlevered Free Cash Flow, 1 Yr. Growth %</t>
  </si>
  <si>
    <t>-264.07</t>
  </si>
  <si>
    <t>-261.38</t>
  </si>
  <si>
    <t>-111.07</t>
  </si>
  <si>
    <t>-366.4</t>
  </si>
  <si>
    <t>-3.64</t>
  </si>
  <si>
    <t>-124.34</t>
  </si>
  <si>
    <t>379.2</t>
  </si>
  <si>
    <t>Compound Annual Growth Rate Over Two Years</t>
  </si>
  <si>
    <t>Total Revenues, 2 Yr. CAGR %</t>
  </si>
  <si>
    <t>58.36</t>
  </si>
  <si>
    <t>46.48</t>
  </si>
  <si>
    <t>34.11</t>
  </si>
  <si>
    <t>30.11</t>
  </si>
  <si>
    <t>19.68</t>
  </si>
  <si>
    <t>17.27</t>
  </si>
  <si>
    <t>18.45</t>
  </si>
  <si>
    <t>12.41</t>
  </si>
  <si>
    <t>Gross Profit, 2 Yr. CAGR %</t>
  </si>
  <si>
    <t>74.32</t>
  </si>
  <si>
    <t>44.27</t>
  </si>
  <si>
    <t>24.83</t>
  </si>
  <si>
    <t>23.44</t>
  </si>
  <si>
    <t>4.31</t>
  </si>
  <si>
    <t>-0.24</t>
  </si>
  <si>
    <t>24.44</t>
  </si>
  <si>
    <t>33.04</t>
  </si>
  <si>
    <t>EBITDA, 2 Yr. CAGR %</t>
  </si>
  <si>
    <t>87.85</t>
  </si>
  <si>
    <t>59.8</t>
  </si>
  <si>
    <t>29.47</t>
  </si>
  <si>
    <t>12.77</t>
  </si>
  <si>
    <t>7.16</t>
  </si>
  <si>
    <t>25.7</t>
  </si>
  <si>
    <t>29.73</t>
  </si>
  <si>
    <t>EBITA, 2 Yr. CAGR %</t>
  </si>
  <si>
    <t>84.45</t>
  </si>
  <si>
    <t>56.69</t>
  </si>
  <si>
    <t>25.2</t>
  </si>
  <si>
    <t>20.72</t>
  </si>
  <si>
    <t>5.12</t>
  </si>
  <si>
    <t>0.95</t>
  </si>
  <si>
    <t>35.08</t>
  </si>
  <si>
    <t>EBIT, 2 Yr. CAGR %</t>
  </si>
  <si>
    <t>84.57</t>
  </si>
  <si>
    <t>56.56</t>
  </si>
  <si>
    <t>25.08</t>
  </si>
  <si>
    <t>4.76</t>
  </si>
  <si>
    <t>0.37</t>
  </si>
  <si>
    <t>27.56</t>
  </si>
  <si>
    <t>Earnings From Cont. Operations, 2 Yr. CAGR %</t>
  </si>
  <si>
    <t>124.79</t>
  </si>
  <si>
    <t>54.02</t>
  </si>
  <si>
    <t>46.25</t>
  </si>
  <si>
    <t>33.99</t>
  </si>
  <si>
    <t>-8.95</t>
  </si>
  <si>
    <t>24.06</t>
  </si>
  <si>
    <t>36.46</t>
  </si>
  <si>
    <t>Net Income, 2 Yr. CAGR %</t>
  </si>
  <si>
    <t>124.8</t>
  </si>
  <si>
    <t>54.03</t>
  </si>
  <si>
    <t>46.08</t>
  </si>
  <si>
    <t>34.01</t>
  </si>
  <si>
    <t>-0.81</t>
  </si>
  <si>
    <t>-8.46</t>
  </si>
  <si>
    <t>35.65</t>
  </si>
  <si>
    <t>Normalized Net Income, 2 Yr. CAGR %</t>
  </si>
  <si>
    <t>83.86</t>
  </si>
  <si>
    <t>58.47</t>
  </si>
  <si>
    <t>30.72</t>
  </si>
  <si>
    <t>25.67</t>
  </si>
  <si>
    <t>2.56</t>
  </si>
  <si>
    <t>-2.24</t>
  </si>
  <si>
    <t>30.4</t>
  </si>
  <si>
    <t>36.29</t>
  </si>
  <si>
    <t>Diluted EPS Before Extra, 2 Yr. CAGR %</t>
  </si>
  <si>
    <t>106.9</t>
  </si>
  <si>
    <t>43.06</t>
  </si>
  <si>
    <t>41.42</t>
  </si>
  <si>
    <t>28.19</t>
  </si>
  <si>
    <t>-3.53</t>
  </si>
  <si>
    <t>-10.44</t>
  </si>
  <si>
    <t>35.21</t>
  </si>
  <si>
    <t>Accounts Receivable, 2 Yr. CAGR %</t>
  </si>
  <si>
    <t>100.58</t>
  </si>
  <si>
    <t>88.9</t>
  </si>
  <si>
    <t>73.73</t>
  </si>
  <si>
    <t>55.48</t>
  </si>
  <si>
    <t>12.98</t>
  </si>
  <si>
    <t>18.08</t>
  </si>
  <si>
    <t>5.59</t>
  </si>
  <si>
    <t>-23.13</t>
  </si>
  <si>
    <t>Inventory, 2 Yr. CAGR %</t>
  </si>
  <si>
    <t>161.92</t>
  </si>
  <si>
    <t>47.56</t>
  </si>
  <si>
    <t>13.59</t>
  </si>
  <si>
    <t>13.17</t>
  </si>
  <si>
    <t>10.06</t>
  </si>
  <si>
    <t>37.56</t>
  </si>
  <si>
    <t>-12.6</t>
  </si>
  <si>
    <t>-41.83</t>
  </si>
  <si>
    <t>Net Property, Plant and Equip., 2 Yr. CAGR %</t>
  </si>
  <si>
    <t>109.55</t>
  </si>
  <si>
    <t>92.18</t>
  </si>
  <si>
    <t>49.08</t>
  </si>
  <si>
    <t>43.73</t>
  </si>
  <si>
    <t>46.68</t>
  </si>
  <si>
    <t>38.97</t>
  </si>
  <si>
    <t>12.78</t>
  </si>
  <si>
    <t>Total Assets, 2 Yr. CAGR %</t>
  </si>
  <si>
    <t>116.91</t>
  </si>
  <si>
    <t>56.23</t>
  </si>
  <si>
    <t>30.21</t>
  </si>
  <si>
    <t>33.3</t>
  </si>
  <si>
    <t>22.15</t>
  </si>
  <si>
    <t>16.96</t>
  </si>
  <si>
    <t>15.17</t>
  </si>
  <si>
    <t>18.71</t>
  </si>
  <si>
    <t>Tangible Book Value, 2 Yr. CAGR %</t>
  </si>
  <si>
    <t>399.15</t>
  </si>
  <si>
    <t>305.39</t>
  </si>
  <si>
    <t>39.88</t>
  </si>
  <si>
    <t>42.43</t>
  </si>
  <si>
    <t>20.12</t>
  </si>
  <si>
    <t>11.3</t>
  </si>
  <si>
    <t>4.82</t>
  </si>
  <si>
    <t>13.08</t>
  </si>
  <si>
    <t>Common Equity, 2 Yr. CAGR %</t>
  </si>
  <si>
    <t>142.1</t>
  </si>
  <si>
    <t>91.3</t>
  </si>
  <si>
    <t>33.67</t>
  </si>
  <si>
    <t>19.64</t>
  </si>
  <si>
    <t>12.69</t>
  </si>
  <si>
    <t>5.03</t>
  </si>
  <si>
    <t>10.88</t>
  </si>
  <si>
    <t>Cash From Operations, 2 Yr. CAGR %</t>
  </si>
  <si>
    <t>30.44</t>
  </si>
  <si>
    <t>30.85</t>
  </si>
  <si>
    <t>31.77</t>
  </si>
  <si>
    <t>7.02</t>
  </si>
  <si>
    <t>52.27</t>
  </si>
  <si>
    <t>36.03</t>
  </si>
  <si>
    <t>Capital Expenditures, 2 Yr. CAGR %</t>
  </si>
  <si>
    <t>79.19</t>
  </si>
  <si>
    <t>55.61</t>
  </si>
  <si>
    <t>29.37</t>
  </si>
  <si>
    <t>34.25</t>
  </si>
  <si>
    <t>34.29</t>
  </si>
  <si>
    <t>-1.18</t>
  </si>
  <si>
    <t>-11.63</t>
  </si>
  <si>
    <t>Levered Free Cash Flow, 2 Yr. CAGR %</t>
  </si>
  <si>
    <t>62.91</t>
  </si>
  <si>
    <t>-57.64</t>
  </si>
  <si>
    <t>-45.12</t>
  </si>
  <si>
    <t>431.44</t>
  </si>
  <si>
    <t>222.93</t>
  </si>
  <si>
    <t>-55.32</t>
  </si>
  <si>
    <t>Unlevered Free Cash Flow, 2 Yr. CAGR %</t>
  </si>
  <si>
    <t>61.66</t>
  </si>
  <si>
    <t>-57.47</t>
  </si>
  <si>
    <t>-45.36</t>
  </si>
  <si>
    <t>430.82</t>
  </si>
  <si>
    <t>219.25</t>
  </si>
  <si>
    <t>-51.57</t>
  </si>
  <si>
    <t>Compound Annual Growth Rate Over Three Years</t>
  </si>
  <si>
    <t>Total Revenues, 3 Yr. CAGR %</t>
  </si>
  <si>
    <t>49.56</t>
  </si>
  <si>
    <t>42.48</t>
  </si>
  <si>
    <t>31.21</t>
  </si>
  <si>
    <t>24.52</t>
  </si>
  <si>
    <t>19.98</t>
  </si>
  <si>
    <t>15.07</t>
  </si>
  <si>
    <t>Gross Profit, 3 Yr. CAGR %</t>
  </si>
  <si>
    <t>56.53</t>
  </si>
  <si>
    <t>36.97</t>
  </si>
  <si>
    <t>24.36</t>
  </si>
  <si>
    <t>10.34</t>
  </si>
  <si>
    <t>7.09</t>
  </si>
  <si>
    <t>10.93</t>
  </si>
  <si>
    <t>25.95</t>
  </si>
  <si>
    <t>EBITDA, 3 Yr. CAGR %</t>
  </si>
  <si>
    <t>70.01</t>
  </si>
  <si>
    <t>45.39</t>
  </si>
  <si>
    <t>29.55</t>
  </si>
  <si>
    <t>15.24</t>
  </si>
  <si>
    <t>14.21</t>
  </si>
  <si>
    <t>15.7</t>
  </si>
  <si>
    <t>25.39</t>
  </si>
  <si>
    <t>EBITA, 3 Yr. CAGR %</t>
  </si>
  <si>
    <t>66.46</t>
  </si>
  <si>
    <t>41.59</t>
  </si>
  <si>
    <t>25.48</t>
  </si>
  <si>
    <t>8.5</t>
  </si>
  <si>
    <t>8.71</t>
  </si>
  <si>
    <t>12.61</t>
  </si>
  <si>
    <t>EBIT, 3 Yr. CAGR %</t>
  </si>
  <si>
    <t>66.45</t>
  </si>
  <si>
    <t>41.5</t>
  </si>
  <si>
    <t>25.42</t>
  </si>
  <si>
    <t>8.3</t>
  </si>
  <si>
    <t>12.3</t>
  </si>
  <si>
    <t>Earnings From Cont. Operations, 3 Yr. CAGR %</t>
  </si>
  <si>
    <t>98.15</t>
  </si>
  <si>
    <t>48.81</t>
  </si>
  <si>
    <t>40.34</t>
  </si>
  <si>
    <t>11.05</t>
  </si>
  <si>
    <t>2.33</t>
  </si>
  <si>
    <t>5.5</t>
  </si>
  <si>
    <t>26.48</t>
  </si>
  <si>
    <t>Net Income, 3 Yr. CAGR %</t>
  </si>
  <si>
    <t>98.1</t>
  </si>
  <si>
    <t>48.75</t>
  </si>
  <si>
    <t>40.32</t>
  </si>
  <si>
    <t>10.92</t>
  </si>
  <si>
    <t>2.75</t>
  </si>
  <si>
    <t>6.27</t>
  </si>
  <si>
    <t>26.6</t>
  </si>
  <si>
    <t>Normalized Net Income, 3 Yr. CAGR %</t>
  </si>
  <si>
    <t>67.14</t>
  </si>
  <si>
    <t>45.92</t>
  </si>
  <si>
    <t>29.69</t>
  </si>
  <si>
    <t>9.18</t>
  </si>
  <si>
    <t>6.85</t>
  </si>
  <si>
    <t>29.15</t>
  </si>
  <si>
    <t>Diluted EPS Before Extra, 3 Yr. CAGR %</t>
  </si>
  <si>
    <t>86.36</t>
  </si>
  <si>
    <t>39.37</t>
  </si>
  <si>
    <t>35.44</t>
  </si>
  <si>
    <t>7.18</t>
  </si>
  <si>
    <t>-0.12</t>
  </si>
  <si>
    <t>4.96</t>
  </si>
  <si>
    <t>Accounts Receivable, 3 Yr. CAGR %</t>
  </si>
  <si>
    <t>80.23</t>
  </si>
  <si>
    <t>94.88</t>
  </si>
  <si>
    <t>52.08</t>
  </si>
  <si>
    <t>38.34</t>
  </si>
  <si>
    <t>17.57</t>
  </si>
  <si>
    <t>-8.8</t>
  </si>
  <si>
    <t>Inventory, 3 Yr. CAGR %</t>
  </si>
  <si>
    <t>90.52</t>
  </si>
  <si>
    <t>40.73</t>
  </si>
  <si>
    <t>8.89</t>
  </si>
  <si>
    <t>15.74</t>
  </si>
  <si>
    <t>-2.58</t>
  </si>
  <si>
    <t>-19.12</t>
  </si>
  <si>
    <t>Net Property, Plant and Equip., 3 Yr. CAGR %</t>
  </si>
  <si>
    <t>91.21</t>
  </si>
  <si>
    <t>72.75</t>
  </si>
  <si>
    <t>48.72</t>
  </si>
  <si>
    <t>44.28</t>
  </si>
  <si>
    <t>41.92</t>
  </si>
  <si>
    <t>19.11</t>
  </si>
  <si>
    <t>Total Assets, 3 Yr. CAGR %</t>
  </si>
  <si>
    <t>73.16</t>
  </si>
  <si>
    <t>55.36</t>
  </si>
  <si>
    <t>25.16</t>
  </si>
  <si>
    <t>31.85</t>
  </si>
  <si>
    <t>16.52</t>
  </si>
  <si>
    <t>19.61</t>
  </si>
  <si>
    <t>14.32</t>
  </si>
  <si>
    <t>Tangible Book Value, 3 Yr. CAGR %</t>
  </si>
  <si>
    <t>200.32</t>
  </si>
  <si>
    <t>209.26</t>
  </si>
  <si>
    <t>30.17</t>
  </si>
  <si>
    <t>37.46</t>
  </si>
  <si>
    <t>11.77</t>
  </si>
  <si>
    <t>12.05</t>
  </si>
  <si>
    <t>7.35</t>
  </si>
  <si>
    <t>Common Equity, 3 Yr. CAGR %</t>
  </si>
  <si>
    <t>85.3</t>
  </si>
  <si>
    <t>80.1</t>
  </si>
  <si>
    <t>24.72</t>
  </si>
  <si>
    <t>31.71</t>
  </si>
  <si>
    <t>12.44</t>
  </si>
  <si>
    <t>12.15</t>
  </si>
  <si>
    <t>Cash From Operations, 3 Yr. CAGR %</t>
  </si>
  <si>
    <t>50.19</t>
  </si>
  <si>
    <t>27.32</t>
  </si>
  <si>
    <t>10.89</t>
  </si>
  <si>
    <t>17.91</t>
  </si>
  <si>
    <t>22.11</t>
  </si>
  <si>
    <t>39.23</t>
  </si>
  <si>
    <t>Capital Expenditures, 3 Yr. CAGR %</t>
  </si>
  <si>
    <t>60.81</t>
  </si>
  <si>
    <t>46.26</t>
  </si>
  <si>
    <t>32.65</t>
  </si>
  <si>
    <t>41.17</t>
  </si>
  <si>
    <t>15.09</t>
  </si>
  <si>
    <t>-3.38</t>
  </si>
  <si>
    <t>Levered Free Cash Flow, 3 Yr. CAGR %</t>
  </si>
  <si>
    <t>-32.97</t>
  </si>
  <si>
    <t>-21.91</t>
  </si>
  <si>
    <t>47.45</t>
  </si>
  <si>
    <t>202.48</t>
  </si>
  <si>
    <t>28.55</t>
  </si>
  <si>
    <t>2.16</t>
  </si>
  <si>
    <t>Unlevered Free Cash Flow, 3 Yr. CAGR %</t>
  </si>
  <si>
    <t>-33.59</t>
  </si>
  <si>
    <t>-21.6</t>
  </si>
  <si>
    <t>46.71</t>
  </si>
  <si>
    <t>200.56</t>
  </si>
  <si>
    <t>3.97</t>
  </si>
  <si>
    <t>Compound Annual Growth Rate Over Five Years</t>
  </si>
  <si>
    <t>Total Revenues, 5 Yr. CAGR %</t>
  </si>
  <si>
    <t>41.46</t>
  </si>
  <si>
    <t>32.88</t>
  </si>
  <si>
    <t>25.44</t>
  </si>
  <si>
    <t>22.05</t>
  </si>
  <si>
    <t>16.89</t>
  </si>
  <si>
    <t>Gross Profit, 5 Yr. CAGR %</t>
  </si>
  <si>
    <t>42.34</t>
  </si>
  <si>
    <t>22.83</t>
  </si>
  <si>
    <t>13.86</t>
  </si>
  <si>
    <t>15.78</t>
  </si>
  <si>
    <t>16.8</t>
  </si>
  <si>
    <t>EBITDA, 5 Yr. CAGR %</t>
  </si>
  <si>
    <t>50.31</t>
  </si>
  <si>
    <t>31.34</t>
  </si>
  <si>
    <t>20.08</t>
  </si>
  <si>
    <t>19.32</t>
  </si>
  <si>
    <t>20.18</t>
  </si>
  <si>
    <t>EBITA, 5 Yr. CAGR %</t>
  </si>
  <si>
    <t>46.39</t>
  </si>
  <si>
    <t>25.68</t>
  </si>
  <si>
    <t>15.03</t>
  </si>
  <si>
    <t>15.79</t>
  </si>
  <si>
    <t>18.57</t>
  </si>
  <si>
    <t>EBIT, 5 Yr. CAGR %</t>
  </si>
  <si>
    <t>46.38</t>
  </si>
  <si>
    <t>25.47</t>
  </si>
  <si>
    <t>14.72</t>
  </si>
  <si>
    <t>15.59</t>
  </si>
  <si>
    <t>18.41</t>
  </si>
  <si>
    <t>Earnings From Cont. Operations, 5 Yr. CAGR %</t>
  </si>
  <si>
    <t>69.45</t>
  </si>
  <si>
    <t>26.58</t>
  </si>
  <si>
    <t>18.04</t>
  </si>
  <si>
    <t>16.08</t>
  </si>
  <si>
    <t>14.81</t>
  </si>
  <si>
    <t>Net Income, 5 Yr. CAGR %</t>
  </si>
  <si>
    <t>69.43</t>
  </si>
  <si>
    <t>26.49</t>
  </si>
  <si>
    <t>18.28</t>
  </si>
  <si>
    <t>16.6</t>
  </si>
  <si>
    <t>14.83</t>
  </si>
  <si>
    <t>Normalized Net Income, 5 Yr. CAGR %</t>
  </si>
  <si>
    <t>49.12</t>
  </si>
  <si>
    <t>26.72</t>
  </si>
  <si>
    <t>15.82</t>
  </si>
  <si>
    <t>17.22</t>
  </si>
  <si>
    <t>17.77</t>
  </si>
  <si>
    <t>Diluted EPS Before Extra, 5 Yr. CAGR %</t>
  </si>
  <si>
    <t>60.46</t>
  </si>
  <si>
    <t>20.3</t>
  </si>
  <si>
    <t>14.79</t>
  </si>
  <si>
    <t>13.7</t>
  </si>
  <si>
    <t>12.74</t>
  </si>
  <si>
    <t>Accounts Receivable, 5 Yr. CAGR %</t>
  </si>
  <si>
    <t>69.89</t>
  </si>
  <si>
    <t>56.7</t>
  </si>
  <si>
    <t>37.44</t>
  </si>
  <si>
    <t>24.14</t>
  </si>
  <si>
    <t>-0.67</t>
  </si>
  <si>
    <t>Inventory, 5 Yr. CAGR %</t>
  </si>
  <si>
    <t>54.69</t>
  </si>
  <si>
    <t>27.55</t>
  </si>
  <si>
    <t>19.56</t>
  </si>
  <si>
    <t>3.44</t>
  </si>
  <si>
    <t>-8.52</t>
  </si>
  <si>
    <t>Net Property, Plant and Equip., 5 Yr. CAGR %</t>
  </si>
  <si>
    <t>70.58</t>
  </si>
  <si>
    <t>61.81</t>
  </si>
  <si>
    <t>44.74</t>
  </si>
  <si>
    <t>35.55</t>
  </si>
  <si>
    <t>Total Assets, 5 Yr. CAGR %</t>
  </si>
  <si>
    <t>55.96</t>
  </si>
  <si>
    <t>41.11</t>
  </si>
  <si>
    <t>21.81</t>
  </si>
  <si>
    <t>24.91</t>
  </si>
  <si>
    <t>17.39</t>
  </si>
  <si>
    <t>Tangible Book Value, 5 Yr. CAGR %</t>
  </si>
  <si>
    <t>122.84</t>
  </si>
  <si>
    <t>111.86</t>
  </si>
  <si>
    <t>22.26</t>
  </si>
  <si>
    <t>23.33</t>
  </si>
  <si>
    <t>Common Equity, 5 Yr. CAGR %</t>
  </si>
  <si>
    <t>62.61</t>
  </si>
  <si>
    <t>52.92</t>
  </si>
  <si>
    <t>11.81</t>
  </si>
  <si>
    <t>Cash From Operations, 5 Yr. CAGR %</t>
  </si>
  <si>
    <t>42.53</t>
  </si>
  <si>
    <t>18.33</t>
  </si>
  <si>
    <t>22.93</t>
  </si>
  <si>
    <t>25.89</t>
  </si>
  <si>
    <t>24.85</t>
  </si>
  <si>
    <t>Capital Expenditures, 5 Yr. CAGR %</t>
  </si>
  <si>
    <t>49.6</t>
  </si>
  <si>
    <t>46.78</t>
  </si>
  <si>
    <t>14.46</t>
  </si>
  <si>
    <t>Levered Free Cash Flow, 5 Yr. CAGR %</t>
  </si>
  <si>
    <t>53.45</t>
  </si>
  <si>
    <t>37.79</t>
  </si>
  <si>
    <t>-8.55</t>
  </si>
  <si>
    <t>97.58</t>
  </si>
  <si>
    <t>Unlevered Free Cash Flow, 5 Yr. CAGR %</t>
  </si>
  <si>
    <t>52.51</t>
  </si>
  <si>
    <t>37.47</t>
  </si>
  <si>
    <t>99.59</t>
  </si>
  <si>
    <t>2019</t>
  </si>
  <si>
    <t>2020</t>
  </si>
  <si>
    <t>2021</t>
  </si>
  <si>
    <t>2022</t>
  </si>
  <si>
    <t>2023</t>
  </si>
  <si>
    <t>2024</t>
  </si>
  <si>
    <t>2025</t>
  </si>
  <si>
    <t>2026</t>
  </si>
  <si>
    <t>Capitalization
                                    1</t>
  </si>
  <si>
    <t>127,132</t>
  </si>
  <si>
    <t>162,827</t>
  </si>
  <si>
    <t>144,931</t>
  </si>
  <si>
    <t>150,066</t>
  </si>
  <si>
    <t>121,428</t>
  </si>
  <si>
    <t>110,840</t>
  </si>
  <si>
    <t>-</t>
  </si>
  <si>
    <t>Change</t>
  </si>
  <si>
    <t>28.08%</t>
  </si>
  <si>
    <t>-10.99%</t>
  </si>
  <si>
    <t>3.54%</t>
  </si>
  <si>
    <t>-19.08%</t>
  </si>
  <si>
    <t>-8.72%</t>
  </si>
  <si>
    <t>0%</t>
  </si>
  <si>
    <t>Enterprise Value (EV)
                                    1</t>
  </si>
  <si>
    <t>121,855</t>
  </si>
  <si>
    <t>146,357</t>
  </si>
  <si>
    <t>135,823</t>
  </si>
  <si>
    <t>133,159</t>
  </si>
  <si>
    <t>115,748</t>
  </si>
  <si>
    <t>93,229</t>
  </si>
  <si>
    <t>87,823</t>
  </si>
  <si>
    <t>85,813</t>
  </si>
  <si>
    <t>20.11%</t>
  </si>
  <si>
    <t>-7.2%</t>
  </si>
  <si>
    <t>-1.96%</t>
  </si>
  <si>
    <t>-13.08%</t>
  </si>
  <si>
    <t>-19.46%</t>
  </si>
  <si>
    <t>-5.8%</t>
  </si>
  <si>
    <t>-2.29%</t>
  </si>
  <si>
    <t>P/E ratio</t>
  </si>
  <si>
    <t>22.5x</t>
  </si>
  <si>
    <t>35.1x</t>
  </si>
  <si>
    <t>30.9x</t>
  </si>
  <si>
    <t>22.2x</t>
  </si>
  <si>
    <t>14.2x</t>
  </si>
  <si>
    <t>12.3x</t>
  </si>
  <si>
    <t>10.8x</t>
  </si>
  <si>
    <t>9.59x</t>
  </si>
  <si>
    <t>PBR</t>
  </si>
  <si>
    <t>3.32x</t>
  </si>
  <si>
    <t>3.22x</t>
  </si>
  <si>
    <t>2.98x</t>
  </si>
  <si>
    <t>2.78x</t>
  </si>
  <si>
    <t>2.03x</t>
  </si>
  <si>
    <t>1.72x</t>
  </si>
  <si>
    <t>1.56x</t>
  </si>
  <si>
    <t>1.42x</t>
  </si>
  <si>
    <t>PEG</t>
  </si>
  <si>
    <t>-1.4x</t>
  </si>
  <si>
    <t>4.41x</t>
  </si>
  <si>
    <t>0.5x</t>
  </si>
  <si>
    <t>1.91x</t>
  </si>
  <si>
    <t>0.8x</t>
  </si>
  <si>
    <t>0.7x</t>
  </si>
  <si>
    <t>Capitalization / Revenue</t>
  </si>
  <si>
    <t>5.75x</t>
  </si>
  <si>
    <t>6.46x</t>
  </si>
  <si>
    <t>4.77x</t>
  </si>
  <si>
    <t>4.24x</t>
  </si>
  <si>
    <t>3.16x</t>
  </si>
  <si>
    <t>2.57x</t>
  </si>
  <si>
    <t>2.33x</t>
  </si>
  <si>
    <t>2.1x</t>
  </si>
  <si>
    <t>EV / Revenue</t>
  </si>
  <si>
    <t>5.51x</t>
  </si>
  <si>
    <t>5.8x</t>
  </si>
  <si>
    <t>4.47x</t>
  </si>
  <si>
    <t>3.76x</t>
  </si>
  <si>
    <t>3.01x</t>
  </si>
  <si>
    <t>2.17x</t>
  </si>
  <si>
    <t>1.85x</t>
  </si>
  <si>
    <t>1.63x</t>
  </si>
  <si>
    <t>EV / EBITDA</t>
  </si>
  <si>
    <t>16x</t>
  </si>
  <si>
    <t>20.5x</t>
  </si>
  <si>
    <t>16.4x</t>
  </si>
  <si>
    <t>11.8x</t>
  </si>
  <si>
    <t>8.36x</t>
  </si>
  <si>
    <t>6.19x</t>
  </si>
  <si>
    <t>5.17x</t>
  </si>
  <si>
    <t>4.5x</t>
  </si>
  <si>
    <t>EV / EBIT</t>
  </si>
  <si>
    <t>21.1x</t>
  </si>
  <si>
    <t>30.8x</t>
  </si>
  <si>
    <t>24.7x</t>
  </si>
  <si>
    <t>17.2x</t>
  </si>
  <si>
    <t>10.3x</t>
  </si>
  <si>
    <t>7.99x</t>
  </si>
  <si>
    <t>6.79x</t>
  </si>
  <si>
    <t>5.88x</t>
  </si>
  <si>
    <t>EV / FCF</t>
  </si>
  <si>
    <t>152x</t>
  </si>
  <si>
    <t>-34.4x</t>
  </si>
  <si>
    <t>-113x</t>
  </si>
  <si>
    <t>30.2x</t>
  </si>
  <si>
    <t>16.9x</t>
  </si>
  <si>
    <t>13.2x</t>
  </si>
  <si>
    <t>9.19x</t>
  </si>
  <si>
    <t>8.48x</t>
  </si>
  <si>
    <t>FCF Yield</t>
  </si>
  <si>
    <t>0.66%</t>
  </si>
  <si>
    <t>-2.91%</t>
  </si>
  <si>
    <t>-0.88%</t>
  </si>
  <si>
    <t>3.31%</t>
  </si>
  <si>
    <t>5.9%</t>
  </si>
  <si>
    <t>7.56%</t>
  </si>
  <si>
    <t>10.9%</t>
  </si>
  <si>
    <t>11.8%</t>
  </si>
  <si>
    <t>Dividend per Share
                                    2</t>
  </si>
  <si>
    <t>1.623</t>
  </si>
  <si>
    <t>1.588</t>
  </si>
  <si>
    <t>4.464</t>
  </si>
  <si>
    <t>4.849</t>
  </si>
  <si>
    <t>5.771</t>
  </si>
  <si>
    <t>6.443</t>
  </si>
  <si>
    <t>Rate of return</t>
  </si>
  <si>
    <t>0.85%</t>
  </si>
  <si>
    <t>0.89%</t>
  </si>
  <si>
    <t>2.96%</t>
  </si>
  <si>
    <t>3.49%</t>
  </si>
  <si>
    <t>4.16%</t>
  </si>
  <si>
    <t>4.64%</t>
  </si>
  <si>
    <t>EPS
                                    2</t>
  </si>
  <si>
    <t>11.28</t>
  </si>
  <si>
    <t>12.82</t>
  </si>
  <si>
    <t>14.48</t>
  </si>
  <si>
    <t>Distribution rate</t>
  </si>
  <si>
    <t>29.9%</t>
  </si>
  <si>
    <t>27.4%</t>
  </si>
  <si>
    <t>42.1%</t>
  </si>
  <si>
    <t>43%</t>
  </si>
  <si>
    <t>45%</t>
  </si>
  <si>
    <t>44.5%</t>
  </si>
  <si>
    <t>Net sales
                                    1</t>
  </si>
  <si>
    <t>22,110</t>
  </si>
  <si>
    <t>25,214</t>
  </si>
  <si>
    <t>30,406</t>
  </si>
  <si>
    <t>35,377</t>
  </si>
  <si>
    <t>38,419</t>
  </si>
  <si>
    <t>43,050</t>
  </si>
  <si>
    <t>47,545</t>
  </si>
  <si>
    <t>52,708</t>
  </si>
  <si>
    <t>EBITDA
                                    1</t>
  </si>
  <si>
    <t>7,635</t>
  </si>
  <si>
    <t>7,155</t>
  </si>
  <si>
    <t>8,301</t>
  </si>
  <si>
    <t>11,289</t>
  </si>
  <si>
    <t>13,852</t>
  </si>
  <si>
    <t>15,052</t>
  </si>
  <si>
    <t>16,973</t>
  </si>
  <si>
    <t>19,088</t>
  </si>
  <si>
    <t>EBIT
                                    1</t>
  </si>
  <si>
    <t>5,779</t>
  </si>
  <si>
    <t>4,754</t>
  </si>
  <si>
    <t>5,503</t>
  </si>
  <si>
    <t>7,736</t>
  </si>
  <si>
    <t>11,232</t>
  </si>
  <si>
    <t>11,669</t>
  </si>
  <si>
    <t>12,925</t>
  </si>
  <si>
    <t>14,604</t>
  </si>
  <si>
    <t>Net income
                                    1</t>
  </si>
  <si>
    <t>5,674</t>
  </si>
  <si>
    <t>4,312</t>
  </si>
  <si>
    <t>4,755</t>
  </si>
  <si>
    <t>6,809</t>
  </si>
  <si>
    <t>8,749</t>
  </si>
  <si>
    <t>9,381</t>
  </si>
  <si>
    <t>10,834</t>
  </si>
  <si>
    <t>12,199</t>
  </si>
  <si>
    <t>Net Debt
                                    1</t>
  </si>
  <si>
    <t>-5,277</t>
  </si>
  <si>
    <t>-16,470</t>
  </si>
  <si>
    <t>-9,108</t>
  </si>
  <si>
    <t>-16,907</t>
  </si>
  <si>
    <t>-5,680</t>
  </si>
  <si>
    <t>-17,611</t>
  </si>
  <si>
    <t>-23,017</t>
  </si>
  <si>
    <t>-25,027</t>
  </si>
  <si>
    <t>Reference price
                                    2</t>
  </si>
  <si>
    <t>162.58</t>
  </si>
  <si>
    <t>190.37</t>
  </si>
  <si>
    <t>179.27</t>
  </si>
  <si>
    <t>185.33</t>
  </si>
  <si>
    <t>150.89</t>
  </si>
  <si>
    <t>138.79</t>
  </si>
  <si>
    <t>Nbr of stocks (in thousands)</t>
  </si>
  <si>
    <t>781,947</t>
  </si>
  <si>
    <t>855,301</t>
  </si>
  <si>
    <t>808,448</t>
  </si>
  <si>
    <t>809,733</t>
  </si>
  <si>
    <t>804,719</t>
  </si>
  <si>
    <t>798,623</t>
  </si>
  <si>
    <t>Announcement Date</t>
  </si>
  <si>
    <t>3/16/20</t>
  </si>
  <si>
    <t>3/17/21</t>
  </si>
  <si>
    <t>3/16/22</t>
  </si>
  <si>
    <t>3/15/23</t>
  </si>
  <si>
    <t>3/19/24</t>
  </si>
  <si>
    <t>address1</t>
  </si>
  <si>
    <t>Building One</t>
  </si>
  <si>
    <t>address2</t>
  </si>
  <si>
    <t>No. 1685 Huazhi Road, Huaxin Town Qingpu District</t>
  </si>
  <si>
    <t>city</t>
  </si>
  <si>
    <t>Shanghai</t>
  </si>
  <si>
    <t>zip</t>
  </si>
  <si>
    <t>201708</t>
  </si>
  <si>
    <t>country</t>
  </si>
  <si>
    <t>phone</t>
  </si>
  <si>
    <t>86 21 5980 4508</t>
  </si>
  <si>
    <t>website</t>
  </si>
  <si>
    <t>https://www.zto.com</t>
  </si>
  <si>
    <t>industry</t>
  </si>
  <si>
    <t>Integrated Freight &amp; Logistics</t>
  </si>
  <si>
    <t>industryKey</t>
  </si>
  <si>
    <t>integrated-freight-logistics</t>
  </si>
  <si>
    <t>industryDisp</t>
  </si>
  <si>
    <t>sector</t>
  </si>
  <si>
    <t>Industrials</t>
  </si>
  <si>
    <t>sectorKey</t>
  </si>
  <si>
    <t>industrials</t>
  </si>
  <si>
    <t>sectorDisp</t>
  </si>
  <si>
    <t>longBusinessSummary</t>
  </si>
  <si>
    <t>ZTO Express (Cayman) Inc. provides express delivery and other value-added logistics services in the People's Republic of China. It offers freight forwarding services; and delivery services for e-commerce and traditional merchants, and other express service users. The company was founded in 2002 and is headquartered in Shanghai, the People's Republic of China.</t>
  </si>
  <si>
    <t>fullTimeEmployees</t>
  </si>
  <si>
    <t>companyOfficers</t>
  </si>
  <si>
    <t>[{'maxAge': 1, 'name': 'Mr. Meisong  Lai', 'age': 52, 'title': 'Founder, Chairman &amp; CEO', 'yearBorn': 1971, 'exercisedValue': 0, 'unexercisedValue': 0}, {'maxAge': 1, 'name': 'Mr. Jingxi  Zhu', 'age': 42, 'title': 'President &amp; VP of Information Technology', 'yearBorn': 1981, 'exercisedValue': 0, 'unexercisedValue': 0}, {'maxAge': 1, 'name': 'Ms. Huiping  Yan', 'age': 56, 'title': 'Chief Financial Officer', 'yearBorn': 1967, 'exercisedValue': 0, 'unexercisedValue': 0}, {'maxAge': 1, 'name': 'Mr. Hongqun  Hu', 'age': 53, 'title': 'COO &amp; Executive Director', 'yearBorn': 1970, 'exercisedValue': 0, 'unexercisedValue': 0}, {'maxAge': 1, 'name': 'Ms. Sophie  Li', 'title': 'Investor Relations Director', 'exercisedValue': 0, 'unexercisedValue': 0}, {'maxAge': 1, 'name': 'Mr. Jianfeng  Zhang', 'age': 40, 'title': 'Vice President of Public Relations', 'yearBorn': 1983, 'exercisedValue': 0, 'unexercisedValue': 0}, {'maxAge': 1, 'name': 'Mr. Jilei  Wang', 'age': 57, 'title': 'VP of Infrastructure Management &amp; Executive Director', 'yearBorn': 1966, 'exercisedValue': 0, 'unexercisedValue': 0}, {'maxAge': 1, 'name': 'Mr. Jianmin  Guo', 'age': 52, 'title': 'Advisor', 'yearBorn': 1971, 'exercisedValue': 0, 'unexercisedValue': 0}]</t>
  </si>
  <si>
    <t>maxAge</t>
  </si>
  <si>
    <t>priceHint</t>
  </si>
  <si>
    <t>previousClose</t>
  </si>
  <si>
    <t>open</t>
  </si>
  <si>
    <t>dayLow</t>
  </si>
  <si>
    <t>dayHigh</t>
  </si>
  <si>
    <t>regularMarketPreviousClose</t>
  </si>
  <si>
    <t>regularMarketOpen</t>
  </si>
  <si>
    <t>regularMarketDayLow</t>
  </si>
  <si>
    <t>regularMarketDayHigh</t>
  </si>
  <si>
    <t>dividendRate</t>
  </si>
  <si>
    <t>dividendYield</t>
  </si>
  <si>
    <t>exDividendDate</t>
  </si>
  <si>
    <t>payoutRatio</t>
  </si>
  <si>
    <t>beta</t>
  </si>
  <si>
    <t>trailingPE</t>
  </si>
  <si>
    <t>forwardPE</t>
  </si>
  <si>
    <t>volume</t>
  </si>
  <si>
    <t>regularMarketVolume</t>
  </si>
  <si>
    <t>averageVolume</t>
  </si>
  <si>
    <t>averageVolume10days</t>
  </si>
  <si>
    <t>averageDailyVolume10Day</t>
  </si>
  <si>
    <t>bid</t>
  </si>
  <si>
    <t>ask</t>
  </si>
  <si>
    <t>bidSize</t>
  </si>
  <si>
    <t>askSize</t>
  </si>
  <si>
    <t>marketCap</t>
  </si>
  <si>
    <t>fiftyTwoWeekLow</t>
  </si>
  <si>
    <t>fiftyTwoWeekHigh</t>
  </si>
  <si>
    <t>priceToSalesTrailing12Months</t>
  </si>
  <si>
    <t>fiftyDayAverage</t>
  </si>
  <si>
    <t>twoHundredDayAverage</t>
  </si>
  <si>
    <t>currency</t>
  </si>
  <si>
    <t>USD</t>
  </si>
  <si>
    <t>enterpriseValue</t>
  </si>
  <si>
    <t>profitMargins</t>
  </si>
  <si>
    <t>floatShares</t>
  </si>
  <si>
    <t>sharesOutstanding</t>
  </si>
  <si>
    <t>sharesShort</t>
  </si>
  <si>
    <t>sharesShortPriorMonth</t>
  </si>
  <si>
    <t>sharesShortPreviousMonthDate</t>
  </si>
  <si>
    <t>dateShortInterest</t>
  </si>
  <si>
    <t>sharesPercentSharesOut</t>
  </si>
  <si>
    <t>heldPercentInsiders</t>
  </si>
  <si>
    <t>heldPercentInstitutions</t>
  </si>
  <si>
    <t>shortRatio</t>
  </si>
  <si>
    <t>shortPercentOfFloat</t>
  </si>
  <si>
    <t>impliedSharesOutstanding</t>
  </si>
  <si>
    <t>bookValue</t>
  </si>
  <si>
    <t>priceToBook</t>
  </si>
  <si>
    <t>lastFiscalYearEnd</t>
  </si>
  <si>
    <t>nextFiscalYearEnd</t>
  </si>
  <si>
    <t>mostRecentQuarter</t>
  </si>
  <si>
    <t>earningsQuarterlyGrowth</t>
  </si>
  <si>
    <t>netIncomeToCommon</t>
  </si>
  <si>
    <t>trailingEps</t>
  </si>
  <si>
    <t>forwardEps</t>
  </si>
  <si>
    <t>enterpriseToRevenue</t>
  </si>
  <si>
    <t>enterpriseToEbitda</t>
  </si>
  <si>
    <t>52WeekChange</t>
  </si>
  <si>
    <t>SandP52WeekChange</t>
  </si>
  <si>
    <t>lastDividendValue</t>
  </si>
  <si>
    <t>lastDividendDate</t>
  </si>
  <si>
    <t>exchange</t>
  </si>
  <si>
    <t>NYQ</t>
  </si>
  <si>
    <t>quoteType</t>
  </si>
  <si>
    <t>EQUITY</t>
  </si>
  <si>
    <t>symbol</t>
  </si>
  <si>
    <t>underlyingSymbol</t>
  </si>
  <si>
    <t>shortName</t>
  </si>
  <si>
    <t>ZTO Express (Cayman) Inc.</t>
  </si>
  <si>
    <t>longName</t>
  </si>
  <si>
    <t>firstTradeDateEpochUtc</t>
  </si>
  <si>
    <t>timeZoneFullName</t>
  </si>
  <si>
    <t>America/New_York</t>
  </si>
  <si>
    <t>timeZoneShortName</t>
  </si>
  <si>
    <t>EST</t>
  </si>
  <si>
    <t>uuid</t>
  </si>
  <si>
    <t>3312a395-db22-33a5-b5ae-7a01e2951728</t>
  </si>
  <si>
    <t>messageBoardId</t>
  </si>
  <si>
    <t>finmb_403424124</t>
  </si>
  <si>
    <t>gmtOffSetMilliseconds</t>
  </si>
  <si>
    <t>currentPrice</t>
  </si>
  <si>
    <t>targetHighPrice</t>
  </si>
  <si>
    <t>targetLowPrice</t>
  </si>
  <si>
    <t>targetMeanPrice</t>
  </si>
  <si>
    <t>targetMedianPrice</t>
  </si>
  <si>
    <t>recommendationMean</t>
  </si>
  <si>
    <t>recommendationKey</t>
  </si>
  <si>
    <t>strong_buy</t>
  </si>
  <si>
    <t>numberOfAnalystOpinions</t>
  </si>
  <si>
    <t>totalCash</t>
  </si>
  <si>
    <t>totalCashPerShare</t>
  </si>
  <si>
    <t>ebitda</t>
  </si>
  <si>
    <t>totalDebt</t>
  </si>
  <si>
    <t>quickRatio</t>
  </si>
  <si>
    <t>currentRatio</t>
  </si>
  <si>
    <t>totalRevenue</t>
  </si>
  <si>
    <t>debtToEquity</t>
  </si>
  <si>
    <t>revenuePerShare</t>
  </si>
  <si>
    <t>returnOnAssets</t>
  </si>
  <si>
    <t>returnOnEquity</t>
  </si>
  <si>
    <t>freeCashflow</t>
  </si>
  <si>
    <t>operatingCashflow</t>
  </si>
  <si>
    <t>earningsGrowth</t>
  </si>
  <si>
    <t>revenueGrowth</t>
  </si>
  <si>
    <t>grossMargins</t>
  </si>
  <si>
    <t>ebitdaMargins</t>
  </si>
  <si>
    <t>operatingMargins</t>
  </si>
  <si>
    <t>financialCurrency</t>
  </si>
  <si>
    <t>CNY</t>
  </si>
  <si>
    <t>trailingPegRatio</t>
  </si>
  <si>
    <t>Diluted Shares Outstanding</t>
  </si>
  <si>
    <t>TERMINAL VALUE</t>
  </si>
  <si>
    <t>NPV of FCF</t>
  </si>
  <si>
    <t>NPV of TV</t>
  </si>
  <si>
    <t>Total EV</t>
  </si>
  <si>
    <t>Equity</t>
  </si>
  <si>
    <t>Shares Outstanding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</si>
</sst>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&quot;$&quot;#,##0.00"/>
  </numFmts>
  <fonts count="6">
    <font>
      <sz val="11.0"/>
      <color theme="1"/>
      <name val="Calibri"/>
      <scheme val="minor"/>
    </font>
    <font>
      <color theme="1"/>
      <name val="Calibri"/>
    </font>
    <font>
      <sz val="11.0"/>
      <color theme="1"/>
      <name val="Calibri"/>
    </font>
    <font>
      <b/>
      <sz val="11.0"/>
      <color theme="1"/>
      <name val="Calibri"/>
    </font>
    <font>
      <u/>
      <sz val="11.0"/>
      <color theme="10"/>
      <name val="Calibri"/>
    </font>
    <font>
      <color theme="1"/>
      <name val="Calibri"/>
      <scheme val="minor"/>
    </font>
  </fonts>
  <fills count="2">
    <fill>
      <patternFill patternType="none"/>
    </fill>
    <fill>
      <patternFill patternType="lightGray"/>
    </fill>
  </fills>
  <borders count="2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</borders>
  <cellStyleXfs count="1">
    <xf borderId="0" fillId="0" fontId="0" numFmtId="0" applyAlignment="1" applyFont="1"/>
  </cellStyleXfs>
  <cellXfs count="7">
    <xf borderId="0" fillId="0" fontId="0" numFmtId="0" xfId="0" applyAlignment="1" applyFont="1">
      <alignment readingOrder="0" shrinkToFit="0" vertical="bottom" wrapText="0"/>
    </xf>
    <xf borderId="0" fillId="0" fontId="1" numFmtId="0" xfId="0" applyFont="1"/>
    <xf borderId="0" fillId="0" fontId="2" numFmtId="0" xfId="0" applyFont="1"/>
    <xf borderId="1" fillId="0" fontId="3" numFmtId="0" xfId="0" applyAlignment="1" applyBorder="1" applyFont="1">
      <alignment horizontal="center" vertical="top"/>
    </xf>
    <xf borderId="0" fillId="0" fontId="4" numFmtId="0" xfId="0" applyFont="1"/>
    <xf borderId="0" fillId="0" fontId="5" numFmtId="0" xfId="0" applyFont="1"/>
    <xf borderId="0" fillId="0" fontId="1" numFmtId="164" xfId="0" applyFont="1" applyNumberFormat="1"/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11" Type="http://schemas.openxmlformats.org/officeDocument/2006/relationships/worksheet" Target="worksheets/sheet8.xml"/><Relationship Id="rId10" Type="http://schemas.openxmlformats.org/officeDocument/2006/relationships/worksheet" Target="worksheets/sheet7.xml"/><Relationship Id="rId12" Type="http://schemas.openxmlformats.org/officeDocument/2006/relationships/worksheet" Target="worksheets/sheet9.xml"/><Relationship Id="rId9" Type="http://schemas.openxmlformats.org/officeDocument/2006/relationships/worksheet" Target="worksheets/sheet6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hyperlink" Target="https://www.zto.com/" TargetMode="External"/><Relationship Id="rId2" Type="http://schemas.openxmlformats.org/officeDocument/2006/relationships/drawing" Target="../drawings/drawing7.x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0</v>
      </c>
      <c r="B1" s="1" t="s">
        <v>1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</v>
      </c>
      <c r="B2" s="1" t="s">
        <v>3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4</v>
      </c>
      <c r="B3" s="1" t="s">
        <v>5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</v>
      </c>
      <c r="B4" s="1">
        <v>18.36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7</v>
      </c>
      <c r="B5" s="1">
        <v>3.065834149124025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8</v>
      </c>
      <c r="B6" s="1" t="s">
        <v>9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10</v>
      </c>
      <c r="B7" s="1" t="s">
        <v>11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12</v>
      </c>
      <c r="B8" s="1">
        <v>1.42679296E10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13</v>
      </c>
      <c r="B9" s="1">
        <v>74.314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14</v>
      </c>
      <c r="B10" s="1">
        <v>1.3528059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15</v>
      </c>
      <c r="B11" s="1">
        <v>0.97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16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17</v>
      </c>
      <c r="B2" s="1">
        <v>55.216</v>
      </c>
      <c r="C2" s="1">
        <v>180.88</v>
      </c>
      <c r="D2" s="1">
        <v>278.8</v>
      </c>
      <c r="E2" s="1">
        <v>429.76</v>
      </c>
      <c r="F2" s="1">
        <v>595.6800000000001</v>
      </c>
      <c r="G2" s="1">
        <v>771.12</v>
      </c>
      <c r="H2" s="1">
        <v>586.1600000000001</v>
      </c>
      <c r="I2" s="1">
        <v>646.0</v>
      </c>
      <c r="J2" s="1">
        <v>926.1600000000001</v>
      </c>
      <c r="K2" s="1">
        <v>1190.0</v>
      </c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18</v>
      </c>
      <c r="B3" s="1">
        <v>7.616000000000001</v>
      </c>
      <c r="C3" s="1">
        <v>19.72</v>
      </c>
      <c r="D3" s="1">
        <v>41.072</v>
      </c>
      <c r="E3" s="1">
        <v>71.128</v>
      </c>
      <c r="F3" s="1">
        <v>110.024</v>
      </c>
      <c r="G3" s="1">
        <v>164.56</v>
      </c>
      <c r="H3" s="1">
        <v>239.36</v>
      </c>
      <c r="I3" s="1">
        <v>285.6</v>
      </c>
      <c r="J3" s="1">
        <v>345.44</v>
      </c>
      <c r="K3" s="1">
        <v>372.64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19</v>
      </c>
      <c r="B4" s="1">
        <v>0.9520000000000001</v>
      </c>
      <c r="C4" s="1">
        <v>1.632</v>
      </c>
      <c r="D4" s="1">
        <v>3.128</v>
      </c>
      <c r="E4" s="1">
        <v>5.032</v>
      </c>
      <c r="F4" s="1">
        <v>5.984</v>
      </c>
      <c r="G4" s="1">
        <v>7.344</v>
      </c>
      <c r="H4" s="1">
        <v>11.016</v>
      </c>
      <c r="I4" s="1">
        <v>16.184</v>
      </c>
      <c r="J4" s="1">
        <v>19.312</v>
      </c>
      <c r="K4" s="1">
        <v>23.8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20</v>
      </c>
      <c r="B5" s="1">
        <v>8.704</v>
      </c>
      <c r="C5" s="1">
        <v>21.488</v>
      </c>
      <c r="D5" s="1">
        <v>44.2</v>
      </c>
      <c r="E5" s="1">
        <v>76.16000000000001</v>
      </c>
      <c r="F5" s="1">
        <v>116.144</v>
      </c>
      <c r="G5" s="1">
        <v>171.36</v>
      </c>
      <c r="H5" s="1">
        <v>250.24</v>
      </c>
      <c r="I5" s="1">
        <v>301.92</v>
      </c>
      <c r="J5" s="1">
        <v>364.48</v>
      </c>
      <c r="K5" s="1">
        <v>397.12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21</v>
      </c>
      <c r="B6" s="1">
        <v>0.408</v>
      </c>
      <c r="C6" s="1">
        <v>0.9520000000000001</v>
      </c>
      <c r="D6" s="1">
        <v>6.392</v>
      </c>
      <c r="E6" s="1">
        <v>2.856</v>
      </c>
      <c r="F6" s="1">
        <v>3.944</v>
      </c>
      <c r="G6" s="1">
        <v>2.176</v>
      </c>
      <c r="H6" s="1">
        <v>1.224</v>
      </c>
      <c r="I6" s="1">
        <v>4.352</v>
      </c>
      <c r="J6" s="1">
        <v>5.576000000000001</v>
      </c>
      <c r="K6" s="1">
        <v>1.36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22</v>
      </c>
      <c r="B7" s="1">
        <v>0.0</v>
      </c>
      <c r="C7" s="1">
        <v>-30.464</v>
      </c>
      <c r="D7" s="1">
        <v>-1.224</v>
      </c>
      <c r="E7" s="1">
        <v>4.08</v>
      </c>
      <c r="F7" s="1">
        <v>-76.56800000000001</v>
      </c>
      <c r="G7" s="1">
        <v>-94.656</v>
      </c>
      <c r="H7" s="1">
        <v>-0.136</v>
      </c>
      <c r="I7" s="1">
        <v>-0.272</v>
      </c>
      <c r="J7" s="1">
        <v>-5.848000000000001</v>
      </c>
      <c r="K7" s="1">
        <v>-0.68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23</v>
      </c>
      <c r="B8" s="1">
        <v>0.0</v>
      </c>
      <c r="C8" s="1">
        <v>0.0</v>
      </c>
      <c r="D8" s="1">
        <v>0.0</v>
      </c>
      <c r="E8" s="1">
        <v>0.0</v>
      </c>
      <c r="F8" s="1">
        <v>0.0</v>
      </c>
      <c r="G8" s="1">
        <v>0.0</v>
      </c>
      <c r="H8" s="1">
        <v>0.0</v>
      </c>
      <c r="I8" s="1">
        <v>0.0</v>
      </c>
      <c r="J8" s="1">
        <v>0.0</v>
      </c>
      <c r="K8" s="1">
        <v>10.336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24</v>
      </c>
      <c r="B9" s="1">
        <v>-0.68</v>
      </c>
      <c r="C9" s="1">
        <v>6.12</v>
      </c>
      <c r="D9" s="1">
        <v>4.896000000000001</v>
      </c>
      <c r="E9" s="1">
        <v>2.04</v>
      </c>
      <c r="F9" s="1">
        <v>2.584</v>
      </c>
      <c r="G9" s="1">
        <v>0.9520000000000001</v>
      </c>
      <c r="H9" s="1">
        <v>2.448</v>
      </c>
      <c r="I9" s="1">
        <v>4.352</v>
      </c>
      <c r="J9" s="1">
        <v>-0.68</v>
      </c>
      <c r="K9" s="1">
        <v>-0.544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25</v>
      </c>
      <c r="B10" s="1">
        <v>0.0</v>
      </c>
      <c r="C10" s="1">
        <v>15.912</v>
      </c>
      <c r="D10" s="1">
        <v>16.728</v>
      </c>
      <c r="E10" s="1">
        <v>5.44</v>
      </c>
      <c r="F10" s="1">
        <v>33.864</v>
      </c>
      <c r="G10" s="1">
        <v>43.112</v>
      </c>
      <c r="H10" s="1">
        <v>35.904</v>
      </c>
      <c r="I10" s="1">
        <v>33.728</v>
      </c>
      <c r="J10" s="1">
        <v>24.344</v>
      </c>
      <c r="K10" s="1">
        <v>34.68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26</v>
      </c>
      <c r="B11" s="1">
        <v>0.0</v>
      </c>
      <c r="C11" s="1">
        <v>0.272</v>
      </c>
      <c r="D11" s="1">
        <v>0.272</v>
      </c>
      <c r="E11" s="1">
        <v>1.36</v>
      </c>
      <c r="F11" s="1">
        <v>1.224</v>
      </c>
      <c r="G11" s="1">
        <v>3.264</v>
      </c>
      <c r="H11" s="1">
        <v>4.08</v>
      </c>
      <c r="I11" s="1">
        <v>4.896000000000001</v>
      </c>
      <c r="J11" s="1">
        <v>18.224</v>
      </c>
      <c r="K11" s="1">
        <v>19.312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27</v>
      </c>
      <c r="B12" s="1">
        <v>-10.88</v>
      </c>
      <c r="C12" s="1">
        <v>0.544</v>
      </c>
      <c r="D12" s="1">
        <v>-4.352</v>
      </c>
      <c r="E12" s="1">
        <v>-3.944</v>
      </c>
      <c r="F12" s="1">
        <v>-18.224</v>
      </c>
      <c r="G12" s="1">
        <v>-5.848000000000001</v>
      </c>
      <c r="H12" s="1">
        <v>-17.68</v>
      </c>
      <c r="I12" s="1">
        <v>-32.912</v>
      </c>
      <c r="J12" s="1">
        <v>-13.328</v>
      </c>
      <c r="K12" s="1">
        <v>-12.784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28</v>
      </c>
      <c r="B13" s="1">
        <v>-5.44</v>
      </c>
      <c r="C13" s="1">
        <v>-1.496</v>
      </c>
      <c r="D13" s="1">
        <v>-19.312</v>
      </c>
      <c r="E13" s="1">
        <v>-13.6</v>
      </c>
      <c r="F13" s="1">
        <v>-42.024</v>
      </c>
      <c r="G13" s="1">
        <v>-11.424</v>
      </c>
      <c r="H13" s="1">
        <v>-10.744</v>
      </c>
      <c r="I13" s="1">
        <v>-28.56</v>
      </c>
      <c r="J13" s="1">
        <v>-1.904</v>
      </c>
      <c r="K13" s="1">
        <v>33.184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29</v>
      </c>
      <c r="B14" s="1">
        <v>-1.768</v>
      </c>
      <c r="C14" s="1">
        <v>-2.312</v>
      </c>
      <c r="D14" s="1">
        <v>-13.056</v>
      </c>
      <c r="E14" s="1">
        <v>-14.96</v>
      </c>
      <c r="F14" s="1">
        <v>-16.864</v>
      </c>
      <c r="G14" s="1">
        <v>-17.544</v>
      </c>
      <c r="H14" s="1">
        <v>-21.76</v>
      </c>
      <c r="I14" s="1">
        <v>-16.456</v>
      </c>
      <c r="J14" s="1">
        <v>-26.928</v>
      </c>
      <c r="K14" s="1">
        <v>5.44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30</v>
      </c>
      <c r="B15" s="1">
        <v>14.96</v>
      </c>
      <c r="C15" s="1">
        <v>19.312</v>
      </c>
      <c r="D15" s="1">
        <v>46.512</v>
      </c>
      <c r="E15" s="1">
        <v>34.408</v>
      </c>
      <c r="F15" s="1">
        <v>57.52800000000001</v>
      </c>
      <c r="G15" s="1">
        <v>21.216</v>
      </c>
      <c r="H15" s="1">
        <v>21.896</v>
      </c>
      <c r="I15" s="1">
        <v>48.14400000000001</v>
      </c>
      <c r="J15" s="1">
        <v>105.128</v>
      </c>
      <c r="K15" s="1">
        <v>49.64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31</v>
      </c>
      <c r="B16" s="1">
        <v>0.0</v>
      </c>
      <c r="C16" s="1">
        <v>0.0</v>
      </c>
      <c r="D16" s="1">
        <v>0.0</v>
      </c>
      <c r="E16" s="1">
        <v>0.0</v>
      </c>
      <c r="F16" s="1">
        <v>24.208</v>
      </c>
      <c r="G16" s="1">
        <v>105.264</v>
      </c>
      <c r="H16" s="1">
        <v>-12.376</v>
      </c>
      <c r="I16" s="1">
        <v>15.504</v>
      </c>
      <c r="J16" s="1">
        <v>20.128</v>
      </c>
      <c r="K16" s="1">
        <v>50.456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32</v>
      </c>
      <c r="B17" s="1">
        <v>29.648</v>
      </c>
      <c r="C17" s="1">
        <v>11.288</v>
      </c>
      <c r="D17" s="1">
        <v>15.776</v>
      </c>
      <c r="E17" s="1">
        <v>-26.656</v>
      </c>
      <c r="F17" s="1">
        <v>23.8</v>
      </c>
      <c r="G17" s="1">
        <v>-41.344</v>
      </c>
      <c r="H17" s="1">
        <v>-3.944</v>
      </c>
      <c r="I17" s="1">
        <v>7.208</v>
      </c>
      <c r="J17" s="1">
        <v>18.496</v>
      </c>
      <c r="K17" s="1">
        <v>14.824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33</v>
      </c>
      <c r="B18" s="1">
        <v>55.896</v>
      </c>
      <c r="C18" s="1">
        <v>37.264</v>
      </c>
      <c r="D18" s="1">
        <v>-24.752</v>
      </c>
      <c r="E18" s="1">
        <v>-3.264</v>
      </c>
      <c r="F18" s="1">
        <v>-106.76</v>
      </c>
      <c r="G18" s="1">
        <v>-91.528</v>
      </c>
      <c r="H18" s="1">
        <v>-161.84</v>
      </c>
      <c r="I18" s="1">
        <v>-7.072000000000001</v>
      </c>
      <c r="J18" s="1">
        <v>127.296</v>
      </c>
      <c r="K18" s="1">
        <v>25.568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34</v>
      </c>
      <c r="B19" s="1">
        <v>145.52</v>
      </c>
      <c r="C19" s="1">
        <v>254.32</v>
      </c>
      <c r="D19" s="1">
        <v>345.44</v>
      </c>
      <c r="E19" s="1">
        <v>493.6800000000001</v>
      </c>
      <c r="F19" s="1">
        <v>598.4000000000001</v>
      </c>
      <c r="G19" s="1">
        <v>856.8000000000001</v>
      </c>
      <c r="H19" s="1">
        <v>673.2</v>
      </c>
      <c r="I19" s="1">
        <v>981.9200000000001</v>
      </c>
      <c r="J19" s="1">
        <v>1561.28</v>
      </c>
      <c r="K19" s="1">
        <v>1816.96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35</v>
      </c>
      <c r="B20" s="1">
        <v>-84.18400000000001</v>
      </c>
      <c r="C20" s="1">
        <v>-144.16</v>
      </c>
      <c r="D20" s="1">
        <v>-270.64</v>
      </c>
      <c r="E20" s="1">
        <v>-349.52</v>
      </c>
      <c r="F20" s="1">
        <v>-451.52</v>
      </c>
      <c r="G20" s="1">
        <v>-631.0400000000001</v>
      </c>
      <c r="H20" s="1">
        <v>-984.6400000000001</v>
      </c>
      <c r="I20" s="1">
        <v>-1136.96</v>
      </c>
      <c r="J20" s="1">
        <v>-961.5200000000001</v>
      </c>
      <c r="K20" s="1">
        <v>-888.08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36</v>
      </c>
      <c r="B21" s="1">
        <v>0.0</v>
      </c>
      <c r="C21" s="1">
        <v>0.0</v>
      </c>
      <c r="D21" s="1">
        <v>0.0</v>
      </c>
      <c r="E21" s="1">
        <v>0.0</v>
      </c>
      <c r="F21" s="1">
        <v>0.0</v>
      </c>
      <c r="G21" s="1">
        <v>0.0</v>
      </c>
      <c r="H21" s="1">
        <v>0.0</v>
      </c>
      <c r="I21" s="1">
        <v>16.048</v>
      </c>
      <c r="J21" s="1">
        <v>15.368</v>
      </c>
      <c r="K21" s="1">
        <v>19.584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37</v>
      </c>
      <c r="B22" s="1">
        <v>-1.768</v>
      </c>
      <c r="C22" s="1">
        <v>-2.72</v>
      </c>
      <c r="D22" s="1">
        <v>-15.64</v>
      </c>
      <c r="E22" s="1">
        <v>0.0</v>
      </c>
      <c r="F22" s="1">
        <v>-14.96</v>
      </c>
      <c r="G22" s="1">
        <v>-2.584</v>
      </c>
      <c r="H22" s="1">
        <v>0.0</v>
      </c>
      <c r="I22" s="1">
        <v>0.0</v>
      </c>
      <c r="J22" s="1">
        <v>0.0</v>
      </c>
      <c r="K22" s="1">
        <v>0.0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38</v>
      </c>
      <c r="B23" s="1">
        <v>0.0</v>
      </c>
      <c r="C23" s="1">
        <v>0.0</v>
      </c>
      <c r="D23" s="1">
        <v>0.0</v>
      </c>
      <c r="E23" s="1">
        <v>0.0</v>
      </c>
      <c r="F23" s="1">
        <v>0.0</v>
      </c>
      <c r="G23" s="1">
        <v>0.0</v>
      </c>
      <c r="H23" s="1">
        <v>0.0</v>
      </c>
      <c r="I23" s="1">
        <v>-13.736</v>
      </c>
      <c r="J23" s="1">
        <v>31.416</v>
      </c>
      <c r="K23" s="1">
        <v>8.568000000000001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39</v>
      </c>
      <c r="B24" s="1">
        <v>-23.392</v>
      </c>
      <c r="C24" s="1">
        <v>-56.304</v>
      </c>
      <c r="D24" s="1">
        <v>-95.608</v>
      </c>
      <c r="E24" s="1">
        <v>-34.544</v>
      </c>
      <c r="F24" s="1">
        <v>-79.69600000000001</v>
      </c>
      <c r="G24" s="1">
        <v>-80.376</v>
      </c>
      <c r="H24" s="1">
        <v>-267.92</v>
      </c>
      <c r="I24" s="1">
        <v>-131.512</v>
      </c>
      <c r="J24" s="1">
        <v>-46.92</v>
      </c>
      <c r="K24" s="1">
        <v>-19.176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40</v>
      </c>
      <c r="B25" s="1">
        <v>-12.92</v>
      </c>
      <c r="C25" s="1">
        <v>-26.384</v>
      </c>
      <c r="D25" s="1">
        <v>-42.84</v>
      </c>
      <c r="E25" s="1">
        <v>-746.6400000000001</v>
      </c>
      <c r="F25" s="1">
        <v>-1206.32</v>
      </c>
      <c r="G25" s="1">
        <v>198.56</v>
      </c>
      <c r="H25" s="1">
        <v>836.4000000000001</v>
      </c>
      <c r="I25" s="1">
        <v>123.896</v>
      </c>
      <c r="J25" s="1">
        <v>-1217.2</v>
      </c>
      <c r="K25" s="1">
        <v>-802.4000000000001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41</v>
      </c>
      <c r="B26" s="1">
        <v>-29.512</v>
      </c>
      <c r="C26" s="1">
        <v>32.776</v>
      </c>
      <c r="D26" s="1">
        <v>-40.52800000000001</v>
      </c>
      <c r="E26" s="1">
        <v>2.992</v>
      </c>
      <c r="F26" s="1">
        <v>1.904</v>
      </c>
      <c r="G26" s="1">
        <v>16.048</v>
      </c>
      <c r="H26" s="1">
        <v>-67.048</v>
      </c>
      <c r="I26" s="1">
        <v>-48.688</v>
      </c>
      <c r="J26" s="1">
        <v>-3.128</v>
      </c>
      <c r="K26" s="1">
        <v>14.824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42</v>
      </c>
      <c r="B27" s="1">
        <v>-152.32</v>
      </c>
      <c r="C27" s="1">
        <v>-197.2</v>
      </c>
      <c r="D27" s="1">
        <v>-465.1200000000001</v>
      </c>
      <c r="E27" s="1">
        <v>-1127.44</v>
      </c>
      <c r="F27" s="1">
        <v>-1750.32</v>
      </c>
      <c r="G27" s="1">
        <v>-497.76</v>
      </c>
      <c r="H27" s="1">
        <v>-482.8</v>
      </c>
      <c r="I27" s="1">
        <v>-1191.36</v>
      </c>
      <c r="J27" s="1">
        <v>-2181.44</v>
      </c>
      <c r="K27" s="1">
        <v>-1666.0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43</v>
      </c>
      <c r="B28" s="1">
        <v>40.8</v>
      </c>
      <c r="C28" s="1">
        <v>47.6</v>
      </c>
      <c r="D28" s="1">
        <v>74.936</v>
      </c>
      <c r="E28" s="1">
        <v>74.80000000000001</v>
      </c>
      <c r="F28" s="1">
        <v>0.0</v>
      </c>
      <c r="G28" s="1">
        <v>0.0</v>
      </c>
      <c r="H28" s="1">
        <v>312.8</v>
      </c>
      <c r="I28" s="1">
        <v>943.84</v>
      </c>
      <c r="J28" s="1">
        <v>1043.12</v>
      </c>
      <c r="K28" s="1">
        <v>1670.08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44</v>
      </c>
      <c r="B29" s="1">
        <v>0.0</v>
      </c>
      <c r="C29" s="1">
        <v>0.0</v>
      </c>
      <c r="D29" s="1">
        <v>0.0</v>
      </c>
      <c r="E29" s="1">
        <v>0.0</v>
      </c>
      <c r="F29" s="1">
        <v>0.0</v>
      </c>
      <c r="G29" s="1">
        <v>0.0</v>
      </c>
      <c r="H29" s="1">
        <v>0.0</v>
      </c>
      <c r="I29" s="1">
        <v>0.0</v>
      </c>
      <c r="J29" s="1">
        <v>873.1200000000001</v>
      </c>
      <c r="K29" s="1">
        <v>0.0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45</v>
      </c>
      <c r="B30" s="1">
        <v>40.8</v>
      </c>
      <c r="C30" s="1">
        <v>47.6</v>
      </c>
      <c r="D30" s="1">
        <v>74.936</v>
      </c>
      <c r="E30" s="1">
        <v>74.80000000000001</v>
      </c>
      <c r="F30" s="1">
        <v>0.0</v>
      </c>
      <c r="G30" s="1">
        <v>0.0</v>
      </c>
      <c r="H30" s="1">
        <v>312.8</v>
      </c>
      <c r="I30" s="1">
        <v>943.84</v>
      </c>
      <c r="J30" s="1">
        <v>1916.24</v>
      </c>
      <c r="K30" s="1">
        <v>1670.08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46</v>
      </c>
      <c r="B31" s="1">
        <v>-61.88</v>
      </c>
      <c r="C31" s="1">
        <v>-40.8</v>
      </c>
      <c r="D31" s="1">
        <v>-55.76000000000001</v>
      </c>
      <c r="E31" s="1">
        <v>-102.0</v>
      </c>
      <c r="F31" s="1">
        <v>-34.0</v>
      </c>
      <c r="G31" s="1">
        <v>0.0</v>
      </c>
      <c r="H31" s="1">
        <v>-118.32</v>
      </c>
      <c r="I31" s="1">
        <v>-669.12</v>
      </c>
      <c r="J31" s="1">
        <v>-799.6800000000001</v>
      </c>
      <c r="K31" s="1">
        <v>-1349.12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47</v>
      </c>
      <c r="B32" s="1">
        <v>-61.88</v>
      </c>
      <c r="C32" s="1">
        <v>-40.8</v>
      </c>
      <c r="D32" s="1">
        <v>-55.76000000000001</v>
      </c>
      <c r="E32" s="1">
        <v>-102.0</v>
      </c>
      <c r="F32" s="1">
        <v>-34.0</v>
      </c>
      <c r="G32" s="1">
        <v>0.0</v>
      </c>
      <c r="H32" s="1">
        <v>-118.32</v>
      </c>
      <c r="I32" s="1">
        <v>-669.12</v>
      </c>
      <c r="J32" s="1">
        <v>-799.6800000000001</v>
      </c>
      <c r="K32" s="1">
        <v>-1349.12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48</v>
      </c>
      <c r="B33" s="1">
        <v>68.0</v>
      </c>
      <c r="C33" s="1">
        <v>0.0</v>
      </c>
      <c r="D33" s="1">
        <v>1305.6</v>
      </c>
      <c r="E33" s="1">
        <v>0.0</v>
      </c>
      <c r="F33" s="1">
        <v>1209.04</v>
      </c>
      <c r="G33" s="1">
        <v>0.0</v>
      </c>
      <c r="H33" s="1">
        <v>1338.24</v>
      </c>
      <c r="I33" s="1">
        <v>0.0</v>
      </c>
      <c r="J33" s="1">
        <v>0.0</v>
      </c>
      <c r="K33" s="1">
        <v>0.0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49</v>
      </c>
      <c r="B34" s="1">
        <v>-25.024</v>
      </c>
      <c r="C34" s="1">
        <v>0.0</v>
      </c>
      <c r="D34" s="1">
        <v>0.0</v>
      </c>
      <c r="E34" s="1">
        <v>-116.688</v>
      </c>
      <c r="F34" s="1">
        <v>-104.72</v>
      </c>
      <c r="G34" s="1">
        <v>-103.768</v>
      </c>
      <c r="H34" s="1">
        <v>-167.28</v>
      </c>
      <c r="I34" s="1">
        <v>-518.1600000000001</v>
      </c>
      <c r="J34" s="1">
        <v>-11.424</v>
      </c>
      <c r="K34" s="1">
        <v>-137.36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50</v>
      </c>
      <c r="B35" s="1">
        <v>0.0</v>
      </c>
      <c r="C35" s="1">
        <v>262.48</v>
      </c>
      <c r="D35" s="1">
        <v>0.0</v>
      </c>
      <c r="E35" s="1">
        <v>0.0</v>
      </c>
      <c r="F35" s="1">
        <v>0.0</v>
      </c>
      <c r="G35" s="1">
        <v>0.0</v>
      </c>
      <c r="H35" s="1">
        <v>0.0</v>
      </c>
      <c r="I35" s="1">
        <v>0.0</v>
      </c>
      <c r="J35" s="1">
        <v>0.0</v>
      </c>
      <c r="K35" s="1">
        <v>0.0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51</v>
      </c>
      <c r="B36" s="1">
        <v>0.0</v>
      </c>
      <c r="C36" s="1">
        <v>0.0</v>
      </c>
      <c r="D36" s="1">
        <v>0.0</v>
      </c>
      <c r="E36" s="1">
        <v>0.0</v>
      </c>
      <c r="F36" s="1">
        <v>-121.72</v>
      </c>
      <c r="G36" s="1">
        <v>-172.72</v>
      </c>
      <c r="H36" s="1">
        <v>-224.4</v>
      </c>
      <c r="I36" s="1">
        <v>-183.6</v>
      </c>
      <c r="J36" s="1">
        <v>-179.52</v>
      </c>
      <c r="K36" s="1">
        <v>-281.52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52</v>
      </c>
      <c r="B37" s="1">
        <v>0.0</v>
      </c>
      <c r="C37" s="1">
        <v>-15.64</v>
      </c>
      <c r="D37" s="1">
        <v>0.0</v>
      </c>
      <c r="E37" s="1">
        <v>0.0</v>
      </c>
      <c r="F37" s="1">
        <v>0.0</v>
      </c>
      <c r="G37" s="1">
        <v>0.0</v>
      </c>
      <c r="H37" s="1">
        <v>0.0</v>
      </c>
      <c r="I37" s="1">
        <v>0.0</v>
      </c>
      <c r="J37" s="1">
        <v>0.0</v>
      </c>
      <c r="K37" s="1">
        <v>0.0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52</v>
      </c>
      <c r="B38" s="1">
        <v>0.0</v>
      </c>
      <c r="C38" s="1">
        <v>-15.64</v>
      </c>
      <c r="D38" s="1">
        <v>0.0</v>
      </c>
      <c r="E38" s="1">
        <v>0.0</v>
      </c>
      <c r="F38" s="1">
        <v>-121.72</v>
      </c>
      <c r="G38" s="1">
        <v>-172.72</v>
      </c>
      <c r="H38" s="1">
        <v>-224.4</v>
      </c>
      <c r="I38" s="1">
        <v>-183.6</v>
      </c>
      <c r="J38" s="1">
        <v>-179.52</v>
      </c>
      <c r="K38" s="1">
        <v>-281.52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53</v>
      </c>
      <c r="B39" s="1">
        <v>1.224</v>
      </c>
      <c r="C39" s="1">
        <v>0.0</v>
      </c>
      <c r="D39" s="1">
        <v>-44.744</v>
      </c>
      <c r="E39" s="1">
        <v>-0.408</v>
      </c>
      <c r="F39" s="1">
        <v>8.84</v>
      </c>
      <c r="G39" s="1">
        <v>6.936000000000001</v>
      </c>
      <c r="H39" s="1">
        <v>-8.024000000000001</v>
      </c>
      <c r="I39" s="1">
        <v>31.96</v>
      </c>
      <c r="J39" s="1">
        <v>35.768</v>
      </c>
      <c r="K39" s="1">
        <v>-6.12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54</v>
      </c>
      <c r="B40" s="1">
        <v>23.256</v>
      </c>
      <c r="C40" s="1">
        <v>254.32</v>
      </c>
      <c r="D40" s="1">
        <v>1281.12</v>
      </c>
      <c r="E40" s="1">
        <v>-144.16</v>
      </c>
      <c r="F40" s="1">
        <v>957.44</v>
      </c>
      <c r="G40" s="1">
        <v>-269.28</v>
      </c>
      <c r="H40" s="1">
        <v>1134.24</v>
      </c>
      <c r="I40" s="1">
        <v>-394.4</v>
      </c>
      <c r="J40" s="1">
        <v>960.1600000000001</v>
      </c>
      <c r="K40" s="1">
        <v>-104.72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55</v>
      </c>
      <c r="B41" s="1">
        <v>0.0</v>
      </c>
      <c r="C41" s="1">
        <v>0.136</v>
      </c>
      <c r="D41" s="1">
        <v>41.072</v>
      </c>
      <c r="E41" s="1">
        <v>-57.664</v>
      </c>
      <c r="F41" s="1">
        <v>37.536</v>
      </c>
      <c r="G41" s="1">
        <v>-0.408</v>
      </c>
      <c r="H41" s="1">
        <v>-89.21600000000001</v>
      </c>
      <c r="I41" s="1">
        <v>-20.4</v>
      </c>
      <c r="J41" s="1">
        <v>45.968</v>
      </c>
      <c r="K41" s="1">
        <v>14.96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56</v>
      </c>
      <c r="B42" s="1">
        <v>17.272</v>
      </c>
      <c r="C42" s="1">
        <v>311.44</v>
      </c>
      <c r="D42" s="1">
        <v>1202.24</v>
      </c>
      <c r="E42" s="1">
        <v>-836.4000000000001</v>
      </c>
      <c r="F42" s="1">
        <v>-156.4</v>
      </c>
      <c r="G42" s="1">
        <v>88.944</v>
      </c>
      <c r="H42" s="1">
        <v>1234.88</v>
      </c>
      <c r="I42" s="1">
        <v>-624.24</v>
      </c>
      <c r="J42" s="1">
        <v>384.8800000000001</v>
      </c>
      <c r="K42" s="1">
        <v>60.928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57</v>
      </c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58</v>
      </c>
      <c r="B44" s="1">
        <v>10.744</v>
      </c>
      <c r="C44" s="1">
        <v>2.176</v>
      </c>
      <c r="D44" s="1">
        <v>1.632</v>
      </c>
      <c r="E44" s="1">
        <v>2.04</v>
      </c>
      <c r="F44" s="1">
        <v>10.608</v>
      </c>
      <c r="G44" s="1">
        <v>0.0</v>
      </c>
      <c r="H44" s="1">
        <v>4.624000000000001</v>
      </c>
      <c r="I44" s="1">
        <v>17.272</v>
      </c>
      <c r="J44" s="1">
        <v>24.072</v>
      </c>
      <c r="K44" s="1">
        <v>33.864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59</v>
      </c>
      <c r="B45" s="1">
        <v>8.84</v>
      </c>
      <c r="C45" s="1">
        <v>45.01600000000001</v>
      </c>
      <c r="D45" s="1">
        <v>87.85600000000001</v>
      </c>
      <c r="E45" s="1">
        <v>118.592</v>
      </c>
      <c r="F45" s="1">
        <v>121.448</v>
      </c>
      <c r="G45" s="1">
        <v>193.12</v>
      </c>
      <c r="H45" s="1">
        <v>134.776</v>
      </c>
      <c r="I45" s="1">
        <v>155.04</v>
      </c>
      <c r="J45" s="1">
        <v>170.0</v>
      </c>
      <c r="K45" s="1">
        <v>227.12</v>
      </c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60</v>
      </c>
      <c r="B46" s="1">
        <v>0.0</v>
      </c>
      <c r="C46" s="1">
        <v>56.84800000000001</v>
      </c>
      <c r="D46" s="1">
        <v>-96.56</v>
      </c>
      <c r="E46" s="1">
        <v>150.96</v>
      </c>
      <c r="F46" s="1">
        <v>-17.136</v>
      </c>
      <c r="G46" s="1">
        <v>45.42400000000001</v>
      </c>
      <c r="H46" s="1">
        <v>-482.8</v>
      </c>
      <c r="I46" s="1">
        <v>-473.28</v>
      </c>
      <c r="J46" s="1">
        <v>96.424</v>
      </c>
      <c r="K46" s="1">
        <v>515.44</v>
      </c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61</v>
      </c>
      <c r="B47" s="1">
        <v>0.0</v>
      </c>
      <c r="C47" s="1">
        <v>58.20800000000001</v>
      </c>
      <c r="D47" s="1">
        <v>-95.47200000000001</v>
      </c>
      <c r="E47" s="1">
        <v>152.32</v>
      </c>
      <c r="F47" s="1">
        <v>-17.0</v>
      </c>
      <c r="G47" s="1">
        <v>45.42400000000001</v>
      </c>
      <c r="H47" s="1">
        <v>-480.08</v>
      </c>
      <c r="I47" s="1">
        <v>-462.4</v>
      </c>
      <c r="J47" s="1">
        <v>112.608</v>
      </c>
      <c r="K47" s="1">
        <v>539.9200000000001</v>
      </c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62</v>
      </c>
      <c r="B48" s="1">
        <v>0.0</v>
      </c>
      <c r="C48" s="1">
        <v>-91.528</v>
      </c>
      <c r="D48" s="1">
        <v>25.976</v>
      </c>
      <c r="E48" s="1">
        <v>-136.0</v>
      </c>
      <c r="F48" s="1">
        <v>3.536</v>
      </c>
      <c r="G48" s="1">
        <v>-76.84</v>
      </c>
      <c r="H48" s="1">
        <v>-81.736</v>
      </c>
      <c r="I48" s="1">
        <v>-2.176</v>
      </c>
      <c r="J48" s="1">
        <v>-73.98400000000001</v>
      </c>
      <c r="K48" s="1">
        <v>-159.12</v>
      </c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63</v>
      </c>
      <c r="B49" s="1">
        <v>-21.08</v>
      </c>
      <c r="C49" s="1">
        <v>6.800000000000001</v>
      </c>
      <c r="D49" s="1">
        <v>19.176</v>
      </c>
      <c r="E49" s="1">
        <v>-27.2</v>
      </c>
      <c r="F49" s="1">
        <v>-34.0</v>
      </c>
      <c r="G49" s="1">
        <v>0.0</v>
      </c>
      <c r="H49" s="1">
        <v>194.48</v>
      </c>
      <c r="I49" s="1">
        <v>275.944</v>
      </c>
      <c r="J49" s="1">
        <v>1115.2</v>
      </c>
      <c r="K49" s="1">
        <v>319.6</v>
      </c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16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64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65</v>
      </c>
      <c r="B3" s="1">
        <v>22.168</v>
      </c>
      <c r="C3" s="1">
        <v>333.2</v>
      </c>
      <c r="D3" s="1">
        <v>1535.44</v>
      </c>
      <c r="E3" s="1">
        <v>738.48</v>
      </c>
      <c r="F3" s="1">
        <v>628.32</v>
      </c>
      <c r="G3" s="1">
        <v>716.72</v>
      </c>
      <c r="H3" s="1">
        <v>1932.56</v>
      </c>
      <c r="I3" s="1">
        <v>1321.92</v>
      </c>
      <c r="J3" s="1">
        <v>1589.84</v>
      </c>
      <c r="K3" s="1">
        <v>1676.88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66</v>
      </c>
      <c r="B4" s="1">
        <v>0.0</v>
      </c>
      <c r="C4" s="1">
        <v>0.0</v>
      </c>
      <c r="D4" s="1">
        <v>0.0</v>
      </c>
      <c r="E4" s="1">
        <v>712.6400000000001</v>
      </c>
      <c r="F4" s="1">
        <v>1853.68</v>
      </c>
      <c r="G4" s="1">
        <v>1519.12</v>
      </c>
      <c r="H4" s="1">
        <v>512.72</v>
      </c>
      <c r="I4" s="1">
        <v>408.0000000000001</v>
      </c>
      <c r="J4" s="1">
        <v>799.6800000000001</v>
      </c>
      <c r="K4" s="1">
        <v>1028.16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67</v>
      </c>
      <c r="B5" s="1">
        <v>22.168</v>
      </c>
      <c r="C5" s="1">
        <v>333.2</v>
      </c>
      <c r="D5" s="1">
        <v>1535.44</v>
      </c>
      <c r="E5" s="1">
        <v>1451.12</v>
      </c>
      <c r="F5" s="1">
        <v>2482.0</v>
      </c>
      <c r="G5" s="1">
        <v>2235.84</v>
      </c>
      <c r="H5" s="1">
        <v>2445.28</v>
      </c>
      <c r="I5" s="1">
        <v>1729.92</v>
      </c>
      <c r="J5" s="1">
        <v>2390.88</v>
      </c>
      <c r="K5" s="1">
        <v>2705.04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68</v>
      </c>
      <c r="B6" s="1">
        <v>6.664000000000001</v>
      </c>
      <c r="C6" s="1">
        <v>9.928</v>
      </c>
      <c r="D6" s="1">
        <v>26.928</v>
      </c>
      <c r="E6" s="1">
        <v>39.16800000000001</v>
      </c>
      <c r="F6" s="1">
        <v>81.19200000000001</v>
      </c>
      <c r="G6" s="1">
        <v>94.656</v>
      </c>
      <c r="H6" s="1">
        <v>103.632</v>
      </c>
      <c r="I6" s="1">
        <v>131.92</v>
      </c>
      <c r="J6" s="1">
        <v>115.328</v>
      </c>
      <c r="K6" s="1">
        <v>78.47200000000001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69</v>
      </c>
      <c r="B7" s="1">
        <v>31.144</v>
      </c>
      <c r="C7" s="1">
        <v>7.888000000000001</v>
      </c>
      <c r="D7" s="1">
        <v>0.0</v>
      </c>
      <c r="E7" s="1">
        <v>5.44</v>
      </c>
      <c r="F7" s="1">
        <v>25.296</v>
      </c>
      <c r="G7" s="1">
        <v>20.4</v>
      </c>
      <c r="H7" s="1">
        <v>10.472</v>
      </c>
      <c r="I7" s="1">
        <v>20.808</v>
      </c>
      <c r="J7" s="1">
        <v>50.456</v>
      </c>
      <c r="K7" s="1">
        <v>18.496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70</v>
      </c>
      <c r="B8" s="1">
        <v>0.0</v>
      </c>
      <c r="C8" s="1">
        <v>0.0</v>
      </c>
      <c r="D8" s="1">
        <v>0.68</v>
      </c>
      <c r="E8" s="1">
        <v>9.928</v>
      </c>
      <c r="F8" s="1">
        <v>71.4</v>
      </c>
      <c r="G8" s="1">
        <v>76.84</v>
      </c>
      <c r="H8" s="1">
        <v>73.98400000000001</v>
      </c>
      <c r="I8" s="1">
        <v>157.76</v>
      </c>
      <c r="J8" s="1">
        <v>145.52</v>
      </c>
      <c r="K8" s="1">
        <v>174.08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71</v>
      </c>
      <c r="B9" s="1">
        <v>37.808</v>
      </c>
      <c r="C9" s="1">
        <v>17.952</v>
      </c>
      <c r="D9" s="1">
        <v>27.608</v>
      </c>
      <c r="E9" s="1">
        <v>54.672</v>
      </c>
      <c r="F9" s="1">
        <v>178.16</v>
      </c>
      <c r="G9" s="1">
        <v>191.76</v>
      </c>
      <c r="H9" s="1">
        <v>187.68</v>
      </c>
      <c r="I9" s="1">
        <v>310.08</v>
      </c>
      <c r="J9" s="1">
        <v>310.08</v>
      </c>
      <c r="K9" s="1">
        <v>270.64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72</v>
      </c>
      <c r="B10" s="1">
        <v>0.544</v>
      </c>
      <c r="C10" s="1">
        <v>2.04</v>
      </c>
      <c r="D10" s="1">
        <v>4.488</v>
      </c>
      <c r="E10" s="1">
        <v>4.624000000000001</v>
      </c>
      <c r="F10" s="1">
        <v>5.848000000000001</v>
      </c>
      <c r="G10" s="1">
        <v>5.848000000000001</v>
      </c>
      <c r="H10" s="1">
        <v>7.208</v>
      </c>
      <c r="I10" s="1">
        <v>11.152</v>
      </c>
      <c r="J10" s="1">
        <v>5.44</v>
      </c>
      <c r="K10" s="1">
        <v>3.808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73</v>
      </c>
      <c r="B11" s="1">
        <v>0.136</v>
      </c>
      <c r="C11" s="1">
        <v>1.632</v>
      </c>
      <c r="D11" s="1">
        <v>0.0</v>
      </c>
      <c r="E11" s="1">
        <v>8.568000000000001</v>
      </c>
      <c r="F11" s="1">
        <v>14.96</v>
      </c>
      <c r="G11" s="1">
        <v>10.88</v>
      </c>
      <c r="H11" s="1">
        <v>15.096</v>
      </c>
      <c r="I11" s="1">
        <v>18.088</v>
      </c>
      <c r="J11" s="1">
        <v>16.32</v>
      </c>
      <c r="K11" s="1">
        <v>13.872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74</v>
      </c>
      <c r="B12" s="1">
        <v>0.0</v>
      </c>
      <c r="C12" s="1">
        <v>36.176</v>
      </c>
      <c r="D12" s="1">
        <v>86.36</v>
      </c>
      <c r="E12" s="1">
        <v>47.46400000000001</v>
      </c>
      <c r="F12" s="1">
        <v>5.44</v>
      </c>
      <c r="G12" s="1">
        <v>0.9520000000000001</v>
      </c>
      <c r="H12" s="1">
        <v>18.088</v>
      </c>
      <c r="I12" s="1">
        <v>3.672</v>
      </c>
      <c r="J12" s="1">
        <v>121.72</v>
      </c>
      <c r="K12" s="1">
        <v>93.432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75</v>
      </c>
      <c r="B13" s="1">
        <v>41.48</v>
      </c>
      <c r="C13" s="1">
        <v>76.024</v>
      </c>
      <c r="D13" s="1">
        <v>140.08</v>
      </c>
      <c r="E13" s="1">
        <v>117.368</v>
      </c>
      <c r="F13" s="1">
        <v>206.72</v>
      </c>
      <c r="G13" s="1">
        <v>288.32</v>
      </c>
      <c r="H13" s="1">
        <v>361.76</v>
      </c>
      <c r="I13" s="1">
        <v>465.1200000000001</v>
      </c>
      <c r="J13" s="1">
        <v>484.16</v>
      </c>
      <c r="K13" s="1">
        <v>578.0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76</v>
      </c>
      <c r="B14" s="1">
        <v>102.408</v>
      </c>
      <c r="C14" s="1">
        <v>467.84</v>
      </c>
      <c r="D14" s="1">
        <v>1793.84</v>
      </c>
      <c r="E14" s="1">
        <v>1683.68</v>
      </c>
      <c r="F14" s="1">
        <v>2887.28</v>
      </c>
      <c r="G14" s="1">
        <v>2733.6</v>
      </c>
      <c r="H14" s="1">
        <v>3035.52</v>
      </c>
      <c r="I14" s="1">
        <v>2539.12</v>
      </c>
      <c r="J14" s="1">
        <v>3329.28</v>
      </c>
      <c r="K14" s="1">
        <v>3665.2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77</v>
      </c>
      <c r="B15" s="1">
        <v>133.416</v>
      </c>
      <c r="C15" s="1">
        <v>265.2</v>
      </c>
      <c r="D15" s="1">
        <v>621.5200000000001</v>
      </c>
      <c r="E15" s="1">
        <v>1013.2</v>
      </c>
      <c r="F15" s="1">
        <v>1462.0</v>
      </c>
      <c r="G15" s="1">
        <v>2205.784</v>
      </c>
      <c r="H15" s="1">
        <v>3262.64</v>
      </c>
      <c r="I15" s="1">
        <v>4392.664000000001</v>
      </c>
      <c r="J15" s="1">
        <v>5219.68</v>
      </c>
      <c r="K15" s="1">
        <v>5952.72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78</v>
      </c>
      <c r="B16" s="1">
        <v>-7.48</v>
      </c>
      <c r="C16" s="1">
        <v>-26.52</v>
      </c>
      <c r="D16" s="1">
        <v>-68.0</v>
      </c>
      <c r="E16" s="1">
        <v>-132.6</v>
      </c>
      <c r="F16" s="1">
        <v>-232.56</v>
      </c>
      <c r="G16" s="1">
        <v>-387.6</v>
      </c>
      <c r="H16" s="1">
        <v>-618.8000000000001</v>
      </c>
      <c r="I16" s="1">
        <v>-879.9200000000001</v>
      </c>
      <c r="J16" s="1">
        <v>-1191.36</v>
      </c>
      <c r="K16" s="1">
        <v>-1485.12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79</v>
      </c>
      <c r="B17" s="1">
        <v>125.936</v>
      </c>
      <c r="C17" s="1">
        <v>238.0</v>
      </c>
      <c r="D17" s="1">
        <v>553.5200000000001</v>
      </c>
      <c r="E17" s="1">
        <v>879.9200000000001</v>
      </c>
      <c r="F17" s="1">
        <v>1229.44</v>
      </c>
      <c r="G17" s="1">
        <v>1818.32</v>
      </c>
      <c r="H17" s="1">
        <v>2643.84</v>
      </c>
      <c r="I17" s="1">
        <v>3512.88</v>
      </c>
      <c r="J17" s="1">
        <v>4028.32</v>
      </c>
      <c r="K17" s="1">
        <v>4467.6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80</v>
      </c>
      <c r="B18" s="1">
        <v>53.04000000000001</v>
      </c>
      <c r="C18" s="1">
        <v>51.27200000000001</v>
      </c>
      <c r="D18" s="1">
        <v>73.03200000000001</v>
      </c>
      <c r="E18" s="1">
        <v>82.96000000000001</v>
      </c>
      <c r="F18" s="1">
        <v>300.56</v>
      </c>
      <c r="G18" s="1">
        <v>552.024</v>
      </c>
      <c r="H18" s="1">
        <v>689.5200000000001</v>
      </c>
      <c r="I18" s="1">
        <v>671.84</v>
      </c>
      <c r="J18" s="1">
        <v>1532.72</v>
      </c>
      <c r="K18" s="1">
        <v>2125.68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81</v>
      </c>
      <c r="B19" s="1">
        <v>323.68</v>
      </c>
      <c r="C19" s="1">
        <v>556.24</v>
      </c>
      <c r="D19" s="1">
        <v>565.76</v>
      </c>
      <c r="E19" s="1">
        <v>576.64</v>
      </c>
      <c r="F19" s="1">
        <v>576.64</v>
      </c>
      <c r="G19" s="1">
        <v>576.64</v>
      </c>
      <c r="H19" s="1">
        <v>576.64</v>
      </c>
      <c r="I19" s="1">
        <v>576.64</v>
      </c>
      <c r="J19" s="1">
        <v>576.64</v>
      </c>
      <c r="K19" s="1">
        <v>576.64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82</v>
      </c>
      <c r="B20" s="1">
        <v>56.57600000000001</v>
      </c>
      <c r="C20" s="1">
        <v>111.656</v>
      </c>
      <c r="D20" s="1">
        <v>176.8</v>
      </c>
      <c r="E20" s="1">
        <v>225.76</v>
      </c>
      <c r="F20" s="1">
        <v>274.72</v>
      </c>
      <c r="G20" s="1">
        <v>348.16</v>
      </c>
      <c r="H20" s="1">
        <v>598.4000000000001</v>
      </c>
      <c r="I20" s="1">
        <v>730.32</v>
      </c>
      <c r="J20" s="1">
        <v>743.9200000000001</v>
      </c>
      <c r="K20" s="1">
        <v>769.7600000000001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83</v>
      </c>
      <c r="B21" s="1">
        <v>0.0</v>
      </c>
      <c r="C21" s="1">
        <v>0.0</v>
      </c>
      <c r="D21" s="1">
        <v>0.0</v>
      </c>
      <c r="E21" s="1">
        <v>0.0</v>
      </c>
      <c r="F21" s="1">
        <v>0.0</v>
      </c>
      <c r="G21" s="1">
        <v>74.80000000000001</v>
      </c>
      <c r="H21" s="1">
        <v>335.92</v>
      </c>
      <c r="I21" s="1">
        <v>274.72</v>
      </c>
      <c r="J21" s="1">
        <v>254.32</v>
      </c>
      <c r="K21" s="1">
        <v>210.8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84</v>
      </c>
      <c r="B22" s="1">
        <v>11.832</v>
      </c>
      <c r="C22" s="1">
        <v>11.016</v>
      </c>
      <c r="D22" s="1">
        <v>14.824</v>
      </c>
      <c r="E22" s="1">
        <v>20.808</v>
      </c>
      <c r="F22" s="1">
        <v>43.248</v>
      </c>
      <c r="G22" s="1">
        <v>54.944</v>
      </c>
      <c r="H22" s="1">
        <v>98.05600000000001</v>
      </c>
      <c r="I22" s="1">
        <v>127.16</v>
      </c>
      <c r="J22" s="1">
        <v>102.0</v>
      </c>
      <c r="K22" s="1">
        <v>119.68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85</v>
      </c>
      <c r="B23" s="1">
        <v>3.128</v>
      </c>
      <c r="C23" s="1">
        <v>2.72</v>
      </c>
      <c r="D23" s="1">
        <v>6.12</v>
      </c>
      <c r="E23" s="1">
        <v>42.024</v>
      </c>
      <c r="F23" s="1">
        <v>84.72800000000001</v>
      </c>
      <c r="G23" s="1">
        <v>83.232</v>
      </c>
      <c r="H23" s="1">
        <v>73.03200000000001</v>
      </c>
      <c r="I23" s="1">
        <v>103.632</v>
      </c>
      <c r="J23" s="1">
        <v>111.112</v>
      </c>
      <c r="K23" s="1">
        <v>95.47200000000001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86</v>
      </c>
      <c r="B24" s="1">
        <v>675.9200000000001</v>
      </c>
      <c r="C24" s="1">
        <v>1438.88</v>
      </c>
      <c r="D24" s="1">
        <v>3182.4</v>
      </c>
      <c r="E24" s="1">
        <v>3512.88</v>
      </c>
      <c r="F24" s="1">
        <v>5396.48</v>
      </c>
      <c r="G24" s="1">
        <v>6241.040000000001</v>
      </c>
      <c r="H24" s="1">
        <v>8051.200000000001</v>
      </c>
      <c r="I24" s="1">
        <v>8536.720000000001</v>
      </c>
      <c r="J24" s="1">
        <v>10678.72</v>
      </c>
      <c r="K24" s="1">
        <v>12031.92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87</v>
      </c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88</v>
      </c>
      <c r="B26" s="1">
        <v>20.672</v>
      </c>
      <c r="C26" s="1">
        <v>39.984</v>
      </c>
      <c r="D26" s="1">
        <v>87.31200000000001</v>
      </c>
      <c r="E26" s="1">
        <v>121.176</v>
      </c>
      <c r="F26" s="1">
        <v>180.88</v>
      </c>
      <c r="G26" s="1">
        <v>202.64</v>
      </c>
      <c r="H26" s="1">
        <v>269.28</v>
      </c>
      <c r="I26" s="1">
        <v>293.76</v>
      </c>
      <c r="J26" s="1">
        <v>333.2</v>
      </c>
      <c r="K26" s="1">
        <v>354.96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89</v>
      </c>
      <c r="B27" s="1">
        <v>22.576</v>
      </c>
      <c r="C27" s="1">
        <v>80.64800000000001</v>
      </c>
      <c r="D27" s="1">
        <v>82.96000000000001</v>
      </c>
      <c r="E27" s="1">
        <v>93.70400000000001</v>
      </c>
      <c r="F27" s="1">
        <v>103.088</v>
      </c>
      <c r="G27" s="1">
        <v>116.96</v>
      </c>
      <c r="H27" s="1">
        <v>156.4</v>
      </c>
      <c r="I27" s="1">
        <v>195.84</v>
      </c>
      <c r="J27" s="1">
        <v>223.04</v>
      </c>
      <c r="K27" s="1">
        <v>217.6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90</v>
      </c>
      <c r="B28" s="1">
        <v>34.0</v>
      </c>
      <c r="C28" s="1">
        <v>40.8</v>
      </c>
      <c r="D28" s="1">
        <v>61.2</v>
      </c>
      <c r="E28" s="1">
        <v>34.0</v>
      </c>
      <c r="F28" s="1">
        <v>0.0</v>
      </c>
      <c r="G28" s="1">
        <v>0.0</v>
      </c>
      <c r="H28" s="1">
        <v>194.48</v>
      </c>
      <c r="I28" s="1">
        <v>470.5600000000001</v>
      </c>
      <c r="J28" s="1">
        <v>733.0400000000001</v>
      </c>
      <c r="K28" s="1">
        <v>1056.72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91</v>
      </c>
      <c r="B29" s="1">
        <v>0.0</v>
      </c>
      <c r="C29" s="1">
        <v>0.0</v>
      </c>
      <c r="D29" s="1">
        <v>0.0</v>
      </c>
      <c r="E29" s="1">
        <v>0.0</v>
      </c>
      <c r="F29" s="1">
        <v>0.0</v>
      </c>
      <c r="G29" s="1">
        <v>40.664</v>
      </c>
      <c r="H29" s="1">
        <v>33.456</v>
      </c>
      <c r="I29" s="1">
        <v>34.136</v>
      </c>
      <c r="J29" s="1">
        <v>31.28</v>
      </c>
      <c r="K29" s="1">
        <v>25.296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92</v>
      </c>
      <c r="B30" s="1">
        <v>29.648</v>
      </c>
      <c r="C30" s="1">
        <v>41.072</v>
      </c>
      <c r="D30" s="1">
        <v>56.84800000000001</v>
      </c>
      <c r="E30" s="1">
        <v>30.192</v>
      </c>
      <c r="F30" s="1">
        <v>55.216</v>
      </c>
      <c r="G30" s="1">
        <v>10.88</v>
      </c>
      <c r="H30" s="1">
        <v>6.528</v>
      </c>
      <c r="I30" s="1">
        <v>11.696</v>
      </c>
      <c r="J30" s="1">
        <v>31.008</v>
      </c>
      <c r="K30" s="1">
        <v>45.288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93</v>
      </c>
      <c r="B31" s="1">
        <v>0.0</v>
      </c>
      <c r="C31" s="1">
        <v>0.0</v>
      </c>
      <c r="D31" s="1">
        <v>0.0</v>
      </c>
      <c r="E31" s="1">
        <v>0.0</v>
      </c>
      <c r="F31" s="1">
        <v>59.432</v>
      </c>
      <c r="G31" s="1">
        <v>164.56</v>
      </c>
      <c r="H31" s="1">
        <v>152.32</v>
      </c>
      <c r="I31" s="1">
        <v>167.28</v>
      </c>
      <c r="J31" s="1">
        <v>186.32</v>
      </c>
      <c r="K31" s="1">
        <v>238.0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94</v>
      </c>
      <c r="B32" s="1">
        <v>101.32</v>
      </c>
      <c r="C32" s="1">
        <v>157.76</v>
      </c>
      <c r="D32" s="1">
        <v>190.4</v>
      </c>
      <c r="E32" s="1">
        <v>284.24</v>
      </c>
      <c r="F32" s="1">
        <v>300.56</v>
      </c>
      <c r="G32" s="1">
        <v>372.64</v>
      </c>
      <c r="H32" s="1">
        <v>458.3200000000001</v>
      </c>
      <c r="I32" s="1">
        <v>595.6800000000001</v>
      </c>
      <c r="J32" s="1">
        <v>692.24</v>
      </c>
      <c r="K32" s="1">
        <v>791.5200000000001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95</v>
      </c>
      <c r="B33" s="1">
        <v>208.08</v>
      </c>
      <c r="C33" s="1">
        <v>360.4</v>
      </c>
      <c r="D33" s="1">
        <v>478.72</v>
      </c>
      <c r="E33" s="1">
        <v>564.4000000000001</v>
      </c>
      <c r="F33" s="1">
        <v>699.0400000000001</v>
      </c>
      <c r="G33" s="1">
        <v>908.48</v>
      </c>
      <c r="H33" s="1">
        <v>1271.6</v>
      </c>
      <c r="I33" s="1">
        <v>1768.0</v>
      </c>
      <c r="J33" s="1">
        <v>2231.76</v>
      </c>
      <c r="K33" s="1">
        <v>2728.16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96</v>
      </c>
      <c r="B34" s="1">
        <v>0.0</v>
      </c>
      <c r="C34" s="1">
        <v>0.0</v>
      </c>
      <c r="D34" s="1">
        <v>0.0</v>
      </c>
      <c r="E34" s="1">
        <v>0.0</v>
      </c>
      <c r="F34" s="1">
        <v>0.0</v>
      </c>
      <c r="G34" s="1">
        <v>0.0</v>
      </c>
      <c r="H34" s="1">
        <v>0.0</v>
      </c>
      <c r="I34" s="1">
        <v>0.0</v>
      </c>
      <c r="J34" s="1">
        <v>923.44</v>
      </c>
      <c r="K34" s="1">
        <v>956.08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97</v>
      </c>
      <c r="B35" s="1">
        <v>0.0</v>
      </c>
      <c r="C35" s="1">
        <v>0.0</v>
      </c>
      <c r="D35" s="1">
        <v>0.0</v>
      </c>
      <c r="E35" s="1">
        <v>0.0</v>
      </c>
      <c r="F35" s="1">
        <v>0.0</v>
      </c>
      <c r="G35" s="1">
        <v>68.54400000000001</v>
      </c>
      <c r="H35" s="1">
        <v>68.272</v>
      </c>
      <c r="I35" s="1">
        <v>75.616</v>
      </c>
      <c r="J35" s="1">
        <v>69.36</v>
      </c>
      <c r="K35" s="1">
        <v>62.01600000000001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98</v>
      </c>
      <c r="B36" s="1">
        <v>6.392</v>
      </c>
      <c r="C36" s="1">
        <v>11.56</v>
      </c>
      <c r="D36" s="1">
        <v>17.816</v>
      </c>
      <c r="E36" s="1">
        <v>21.352</v>
      </c>
      <c r="F36" s="1">
        <v>21.488</v>
      </c>
      <c r="G36" s="1">
        <v>28.288</v>
      </c>
      <c r="H36" s="1">
        <v>34.68</v>
      </c>
      <c r="I36" s="1">
        <v>39.712</v>
      </c>
      <c r="J36" s="1">
        <v>47.056</v>
      </c>
      <c r="K36" s="1">
        <v>86.768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99</v>
      </c>
      <c r="B37" s="1">
        <v>0.0</v>
      </c>
      <c r="C37" s="1">
        <v>0.0</v>
      </c>
      <c r="D37" s="1">
        <v>0.0</v>
      </c>
      <c r="E37" s="1">
        <v>11.152</v>
      </c>
      <c r="F37" s="1">
        <v>15.504</v>
      </c>
      <c r="G37" s="1">
        <v>12.648</v>
      </c>
      <c r="H37" s="1">
        <v>0.0</v>
      </c>
      <c r="I37" s="1">
        <v>0.0</v>
      </c>
      <c r="J37" s="1">
        <v>0.0</v>
      </c>
      <c r="K37" s="1">
        <v>0.0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100</v>
      </c>
      <c r="B38" s="1">
        <v>214.88</v>
      </c>
      <c r="C38" s="1">
        <v>372.64</v>
      </c>
      <c r="D38" s="1">
        <v>496.4</v>
      </c>
      <c r="E38" s="1">
        <v>597.0400000000001</v>
      </c>
      <c r="F38" s="1">
        <v>735.7600000000001</v>
      </c>
      <c r="G38" s="1">
        <v>1018.64</v>
      </c>
      <c r="H38" s="1">
        <v>1374.96</v>
      </c>
      <c r="I38" s="1">
        <v>1882.24</v>
      </c>
      <c r="J38" s="1">
        <v>3270.8</v>
      </c>
      <c r="K38" s="1">
        <v>3832.48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101</v>
      </c>
      <c r="B39" s="1">
        <v>0.0</v>
      </c>
      <c r="C39" s="1">
        <v>269.28</v>
      </c>
      <c r="D39" s="1">
        <v>0.0</v>
      </c>
      <c r="E39" s="1">
        <v>0.0</v>
      </c>
      <c r="F39" s="1">
        <v>0.0</v>
      </c>
      <c r="G39" s="1">
        <v>0.0</v>
      </c>
      <c r="H39" s="1">
        <v>0.0</v>
      </c>
      <c r="I39" s="1">
        <v>0.0</v>
      </c>
      <c r="J39" s="1">
        <v>0.0</v>
      </c>
      <c r="K39" s="1">
        <v>0.0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102</v>
      </c>
      <c r="B40" s="1">
        <v>0.0</v>
      </c>
      <c r="C40" s="1">
        <v>269.28</v>
      </c>
      <c r="D40" s="1">
        <v>0.0</v>
      </c>
      <c r="E40" s="1">
        <v>0.0</v>
      </c>
      <c r="F40" s="1">
        <v>0.0</v>
      </c>
      <c r="G40" s="1">
        <v>0.0</v>
      </c>
      <c r="H40" s="1">
        <v>0.0</v>
      </c>
      <c r="I40" s="1">
        <v>0.0</v>
      </c>
      <c r="J40" s="1">
        <v>0.0</v>
      </c>
      <c r="K40" s="1">
        <v>0.0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103</v>
      </c>
      <c r="B41" s="1">
        <v>5.304</v>
      </c>
      <c r="C41" s="1">
        <v>5.304</v>
      </c>
      <c r="D41" s="1">
        <v>6.392</v>
      </c>
      <c r="E41" s="1">
        <v>6.392</v>
      </c>
      <c r="F41" s="1">
        <v>7.072000000000001</v>
      </c>
      <c r="G41" s="1">
        <v>6.936000000000001</v>
      </c>
      <c r="H41" s="1">
        <v>7.48</v>
      </c>
      <c r="I41" s="1">
        <v>7.208</v>
      </c>
      <c r="J41" s="1">
        <v>7.208</v>
      </c>
      <c r="K41" s="1">
        <v>7.072000000000001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104</v>
      </c>
      <c r="B42" s="1">
        <v>403.92</v>
      </c>
      <c r="C42" s="1">
        <v>582.08</v>
      </c>
      <c r="D42" s="1">
        <v>2167.84</v>
      </c>
      <c r="E42" s="1">
        <v>2173.28</v>
      </c>
      <c r="F42" s="1">
        <v>3283.04</v>
      </c>
      <c r="G42" s="1">
        <v>3038.24</v>
      </c>
      <c r="H42" s="1">
        <v>4162.96</v>
      </c>
      <c r="I42" s="1">
        <v>3839.28</v>
      </c>
      <c r="J42" s="1">
        <v>3633.92</v>
      </c>
      <c r="K42" s="1">
        <v>3291.2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105</v>
      </c>
      <c r="B43" s="1">
        <v>54.536</v>
      </c>
      <c r="C43" s="1">
        <v>216.24</v>
      </c>
      <c r="D43" s="1">
        <v>477.36</v>
      </c>
      <c r="E43" s="1">
        <v>907.1200000000001</v>
      </c>
      <c r="F43" s="1">
        <v>1502.8</v>
      </c>
      <c r="G43" s="1">
        <v>2275.28</v>
      </c>
      <c r="H43" s="1">
        <v>2861.44</v>
      </c>
      <c r="I43" s="1">
        <v>3089.92</v>
      </c>
      <c r="J43" s="1">
        <v>4006.56</v>
      </c>
      <c r="K43" s="1">
        <v>4936.8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106</v>
      </c>
      <c r="B44" s="1">
        <v>0.0</v>
      </c>
      <c r="C44" s="1">
        <v>0.0</v>
      </c>
      <c r="D44" s="1">
        <v>0.0</v>
      </c>
      <c r="E44" s="1">
        <v>-124.44</v>
      </c>
      <c r="F44" s="1">
        <v>-210.8</v>
      </c>
      <c r="G44" s="1">
        <v>-195.84</v>
      </c>
      <c r="H44" s="1">
        <v>-350.8800000000001</v>
      </c>
      <c r="I44" s="1">
        <v>-281.52</v>
      </c>
      <c r="J44" s="1">
        <v>-280.16</v>
      </c>
      <c r="K44" s="1">
        <v>-69.49600000000001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107</v>
      </c>
      <c r="B45" s="1">
        <v>0.0</v>
      </c>
      <c r="C45" s="1">
        <v>-1.768</v>
      </c>
      <c r="D45" s="1">
        <v>40.12</v>
      </c>
      <c r="E45" s="1">
        <v>-40.256</v>
      </c>
      <c r="F45" s="1">
        <v>77.792</v>
      </c>
      <c r="G45" s="1">
        <v>91.936</v>
      </c>
      <c r="H45" s="1">
        <v>-12.92</v>
      </c>
      <c r="I45" s="1">
        <v>-32.912</v>
      </c>
      <c r="J45" s="1">
        <v>-11.696</v>
      </c>
      <c r="K45" s="1">
        <v>-25.976</v>
      </c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108</v>
      </c>
      <c r="B46" s="1">
        <v>458.3200000000001</v>
      </c>
      <c r="C46" s="1">
        <v>796.96</v>
      </c>
      <c r="D46" s="1">
        <v>2686.0</v>
      </c>
      <c r="E46" s="1">
        <v>2915.84</v>
      </c>
      <c r="F46" s="1">
        <v>4653.92</v>
      </c>
      <c r="G46" s="1">
        <v>5208.8</v>
      </c>
      <c r="H46" s="1">
        <v>6661.280000000001</v>
      </c>
      <c r="I46" s="1">
        <v>6615.040000000001</v>
      </c>
      <c r="J46" s="1">
        <v>7348.080000000001</v>
      </c>
      <c r="K46" s="1">
        <v>8132.8</v>
      </c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109</v>
      </c>
      <c r="B47" s="1">
        <v>3.536</v>
      </c>
      <c r="C47" s="1">
        <v>1.496</v>
      </c>
      <c r="D47" s="1">
        <v>0.68</v>
      </c>
      <c r="E47" s="1">
        <v>0.8160000000000001</v>
      </c>
      <c r="F47" s="1">
        <v>7.072000000000001</v>
      </c>
      <c r="G47" s="1">
        <v>13.736</v>
      </c>
      <c r="H47" s="1">
        <v>16.456</v>
      </c>
      <c r="I47" s="1">
        <v>39.44</v>
      </c>
      <c r="J47" s="1">
        <v>60.38400000000001</v>
      </c>
      <c r="K47" s="1">
        <v>65.144</v>
      </c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110</v>
      </c>
      <c r="B48" s="1">
        <v>462.4</v>
      </c>
      <c r="C48" s="1">
        <v>1067.6</v>
      </c>
      <c r="D48" s="1">
        <v>2686.0</v>
      </c>
      <c r="E48" s="1">
        <v>2915.84</v>
      </c>
      <c r="F48" s="1">
        <v>4660.72</v>
      </c>
      <c r="G48" s="1">
        <v>5222.400000000001</v>
      </c>
      <c r="H48" s="1">
        <v>6677.6</v>
      </c>
      <c r="I48" s="1">
        <v>6654.48</v>
      </c>
      <c r="J48" s="1">
        <v>7407.920000000001</v>
      </c>
      <c r="K48" s="1">
        <v>8198.08</v>
      </c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111</v>
      </c>
      <c r="B49" s="1">
        <v>675.9200000000001</v>
      </c>
      <c r="C49" s="1">
        <v>1438.88</v>
      </c>
      <c r="D49" s="1">
        <v>3182.4</v>
      </c>
      <c r="E49" s="1">
        <v>3512.88</v>
      </c>
      <c r="F49" s="1">
        <v>5396.48</v>
      </c>
      <c r="G49" s="1">
        <v>6241.040000000001</v>
      </c>
      <c r="H49" s="1">
        <v>8051.200000000001</v>
      </c>
      <c r="I49" s="1">
        <v>8536.720000000001</v>
      </c>
      <c r="J49" s="1">
        <v>10678.72</v>
      </c>
      <c r="K49" s="1">
        <v>12031.92</v>
      </c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57</v>
      </c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112</v>
      </c>
      <c r="B51" s="1">
        <v>79.69600000000001</v>
      </c>
      <c r="C51" s="1">
        <v>81.60000000000001</v>
      </c>
      <c r="D51" s="1">
        <v>98.05600000000001</v>
      </c>
      <c r="E51" s="1">
        <v>96.69600000000001</v>
      </c>
      <c r="F51" s="1">
        <v>107.168</v>
      </c>
      <c r="G51" s="1">
        <v>106.624</v>
      </c>
      <c r="H51" s="1">
        <v>112.472</v>
      </c>
      <c r="I51" s="1">
        <v>110.16</v>
      </c>
      <c r="J51" s="1">
        <v>109.888</v>
      </c>
      <c r="K51" s="1">
        <v>109.48</v>
      </c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113</v>
      </c>
      <c r="B52" s="1">
        <v>79.69600000000001</v>
      </c>
      <c r="C52" s="1">
        <v>81.60000000000001</v>
      </c>
      <c r="D52" s="1">
        <v>98.05600000000001</v>
      </c>
      <c r="E52" s="1">
        <v>96.69600000000001</v>
      </c>
      <c r="F52" s="1">
        <v>106.76</v>
      </c>
      <c r="G52" s="1">
        <v>106.352</v>
      </c>
      <c r="H52" s="1">
        <v>112.744</v>
      </c>
      <c r="I52" s="1">
        <v>109.888</v>
      </c>
      <c r="J52" s="1">
        <v>110.024</v>
      </c>
      <c r="K52" s="1">
        <v>109.48</v>
      </c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114</v>
      </c>
      <c r="B53" s="1" t="s">
        <v>115</v>
      </c>
      <c r="C53" s="1" t="s">
        <v>116</v>
      </c>
      <c r="D53" s="1" t="s">
        <v>117</v>
      </c>
      <c r="E53" s="1" t="s">
        <v>118</v>
      </c>
      <c r="F53" s="1" t="s">
        <v>119</v>
      </c>
      <c r="G53" s="1" t="s">
        <v>120</v>
      </c>
      <c r="H53" s="1" t="s">
        <v>121</v>
      </c>
      <c r="I53" s="1" t="s">
        <v>122</v>
      </c>
      <c r="J53" s="1" t="s">
        <v>123</v>
      </c>
      <c r="K53" s="1" t="s">
        <v>124</v>
      </c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125</v>
      </c>
      <c r="B54" s="1">
        <v>77.92800000000001</v>
      </c>
      <c r="C54" s="1">
        <v>128.52</v>
      </c>
      <c r="D54" s="1">
        <v>1943.44</v>
      </c>
      <c r="E54" s="1">
        <v>2112.08</v>
      </c>
      <c r="F54" s="1">
        <v>3801.2</v>
      </c>
      <c r="G54" s="1">
        <v>4284.0</v>
      </c>
      <c r="H54" s="1">
        <v>5484.88</v>
      </c>
      <c r="I54" s="1">
        <v>5306.72</v>
      </c>
      <c r="J54" s="1">
        <v>6026.160000000001</v>
      </c>
      <c r="K54" s="1">
        <v>6786.400000000001</v>
      </c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126</v>
      </c>
      <c r="B55" s="1" t="s">
        <v>127</v>
      </c>
      <c r="C55" s="1" t="s">
        <v>128</v>
      </c>
      <c r="D55" s="1" t="s">
        <v>129</v>
      </c>
      <c r="E55" s="1" t="s">
        <v>130</v>
      </c>
      <c r="F55" s="1" t="s">
        <v>131</v>
      </c>
      <c r="G55" s="1" t="s">
        <v>132</v>
      </c>
      <c r="H55" s="1" t="s">
        <v>133</v>
      </c>
      <c r="I55" s="1" t="s">
        <v>134</v>
      </c>
      <c r="J55" s="1" t="s">
        <v>135</v>
      </c>
      <c r="K55" s="1" t="s">
        <v>136</v>
      </c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137</v>
      </c>
      <c r="B56" s="1">
        <v>34.0</v>
      </c>
      <c r="C56" s="1">
        <v>40.8</v>
      </c>
      <c r="D56" s="1">
        <v>61.2</v>
      </c>
      <c r="E56" s="1">
        <v>34.0</v>
      </c>
      <c r="F56" s="1" t="s">
        <v>138</v>
      </c>
      <c r="G56" s="1">
        <v>109.208</v>
      </c>
      <c r="H56" s="1">
        <v>296.48</v>
      </c>
      <c r="I56" s="1">
        <v>580.72</v>
      </c>
      <c r="J56" s="1">
        <v>1757.12</v>
      </c>
      <c r="K56" s="1">
        <v>2099.84</v>
      </c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139</v>
      </c>
      <c r="B57" s="1">
        <v>11.696</v>
      </c>
      <c r="C57" s="1">
        <v>-292.4</v>
      </c>
      <c r="D57" s="1">
        <v>-1474.24</v>
      </c>
      <c r="E57" s="1">
        <v>-1417.12</v>
      </c>
      <c r="F57" s="1">
        <v>-2482.0</v>
      </c>
      <c r="G57" s="1">
        <v>-2127.04</v>
      </c>
      <c r="H57" s="1">
        <v>-2148.8</v>
      </c>
      <c r="I57" s="1">
        <v>-1149.2</v>
      </c>
      <c r="J57" s="1">
        <v>-632.4000000000001</v>
      </c>
      <c r="K57" s="1">
        <v>-606.5600000000001</v>
      </c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140</v>
      </c>
      <c r="B58" s="1">
        <v>80.376</v>
      </c>
      <c r="C58" s="1">
        <v>128.384</v>
      </c>
      <c r="D58" s="1">
        <v>184.96</v>
      </c>
      <c r="E58" s="1">
        <v>251.6</v>
      </c>
      <c r="F58" s="1">
        <v>337.28</v>
      </c>
      <c r="G58" s="1">
        <v>379.4400000000001</v>
      </c>
      <c r="H58" s="1">
        <v>474.64</v>
      </c>
      <c r="I58" s="1">
        <v>545.36</v>
      </c>
      <c r="J58" s="1">
        <v>537.2</v>
      </c>
      <c r="K58" s="1">
        <v>519.52</v>
      </c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141</v>
      </c>
      <c r="B59" s="1">
        <v>3.536</v>
      </c>
      <c r="C59" s="1">
        <v>1.496</v>
      </c>
      <c r="D59" s="1">
        <v>0.68</v>
      </c>
      <c r="E59" s="1">
        <v>0.8160000000000001</v>
      </c>
      <c r="F59" s="1">
        <v>7.072000000000001</v>
      </c>
      <c r="G59" s="1">
        <v>13.736</v>
      </c>
      <c r="H59" s="1">
        <v>16.456</v>
      </c>
      <c r="I59" s="1">
        <v>39.44</v>
      </c>
      <c r="J59" s="1">
        <v>60.38400000000001</v>
      </c>
      <c r="K59" s="1">
        <v>65.144</v>
      </c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142</v>
      </c>
      <c r="B60" s="1">
        <v>46.24</v>
      </c>
      <c r="C60" s="1">
        <v>32.368</v>
      </c>
      <c r="D60" s="1">
        <v>17.544</v>
      </c>
      <c r="E60" s="1">
        <v>24.48</v>
      </c>
      <c r="F60" s="1">
        <v>42.29600000000001</v>
      </c>
      <c r="G60" s="1">
        <v>50.456</v>
      </c>
      <c r="H60" s="1">
        <v>33.048</v>
      </c>
      <c r="I60" s="1">
        <v>57.25600000000001</v>
      </c>
      <c r="J60" s="1">
        <v>77.52000000000001</v>
      </c>
      <c r="K60" s="1">
        <v>72.21600000000001</v>
      </c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143</v>
      </c>
      <c r="B61" s="1">
        <v>0.0</v>
      </c>
      <c r="C61" s="1">
        <v>0.408</v>
      </c>
      <c r="D61" s="1">
        <v>0.408</v>
      </c>
      <c r="E61" s="1">
        <v>0.408</v>
      </c>
      <c r="F61" s="1">
        <v>0.408</v>
      </c>
      <c r="G61" s="1">
        <v>0.408</v>
      </c>
      <c r="H61" s="1">
        <v>0.408</v>
      </c>
      <c r="I61" s="1">
        <v>0.408</v>
      </c>
      <c r="J61" s="1">
        <v>0.408</v>
      </c>
      <c r="K61" s="1">
        <v>0.408</v>
      </c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1" t="s">
        <v>144</v>
      </c>
      <c r="B62" s="1">
        <v>47.46400000000001</v>
      </c>
      <c r="C62" s="1">
        <v>60.38400000000001</v>
      </c>
      <c r="D62" s="1">
        <v>175.44</v>
      </c>
      <c r="E62" s="1">
        <v>367.2</v>
      </c>
      <c r="F62" s="1">
        <v>488.24</v>
      </c>
      <c r="G62" s="1">
        <v>760.24</v>
      </c>
      <c r="H62" s="1">
        <v>943.84</v>
      </c>
      <c r="I62" s="1">
        <v>1595.28</v>
      </c>
      <c r="J62" s="1">
        <v>2040.0</v>
      </c>
      <c r="K62" s="1">
        <v>2955.28</v>
      </c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1" t="s">
        <v>145</v>
      </c>
      <c r="B63" s="1">
        <v>50.864</v>
      </c>
      <c r="C63" s="1">
        <v>111.928</v>
      </c>
      <c r="D63" s="1">
        <v>262.48</v>
      </c>
      <c r="E63" s="1">
        <v>414.8</v>
      </c>
      <c r="F63" s="1">
        <v>693.6</v>
      </c>
      <c r="G63" s="1">
        <v>1034.96</v>
      </c>
      <c r="H63" s="1">
        <v>1532.72</v>
      </c>
      <c r="I63" s="1">
        <v>1812.88</v>
      </c>
      <c r="J63" s="1">
        <v>1942.08</v>
      </c>
      <c r="K63" s="1">
        <v>2098.48</v>
      </c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1" t="s">
        <v>146</v>
      </c>
      <c r="B64" s="1">
        <v>0.0</v>
      </c>
      <c r="C64" s="1">
        <v>0.272</v>
      </c>
      <c r="D64" s="1">
        <v>0.136</v>
      </c>
      <c r="E64" s="1">
        <v>0.136</v>
      </c>
      <c r="F64" s="1">
        <v>0.136</v>
      </c>
      <c r="G64" s="1">
        <v>0.136</v>
      </c>
      <c r="H64" s="1">
        <v>0.272</v>
      </c>
      <c r="I64" s="1">
        <v>0.272</v>
      </c>
      <c r="J64" s="1">
        <v>0.272</v>
      </c>
      <c r="K64" s="1">
        <v>0.272</v>
      </c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1" t="s">
        <v>147</v>
      </c>
      <c r="B65" s="1">
        <v>0.0</v>
      </c>
      <c r="C65" s="1">
        <v>7.208</v>
      </c>
      <c r="D65" s="1">
        <v>0.68</v>
      </c>
      <c r="E65" s="1">
        <v>1.768</v>
      </c>
      <c r="F65" s="1">
        <v>1.904</v>
      </c>
      <c r="G65" s="1">
        <v>2.04</v>
      </c>
      <c r="H65" s="1">
        <v>0.0</v>
      </c>
      <c r="I65" s="1">
        <v>0.0</v>
      </c>
      <c r="J65" s="1">
        <v>0.0</v>
      </c>
      <c r="K65" s="1">
        <v>0.0</v>
      </c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16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148</v>
      </c>
      <c r="B2" s="1">
        <v>530.4000000000001</v>
      </c>
      <c r="C2" s="1">
        <v>828.24</v>
      </c>
      <c r="D2" s="1">
        <v>1331.44</v>
      </c>
      <c r="E2" s="1">
        <v>1776.16</v>
      </c>
      <c r="F2" s="1">
        <v>2393.6</v>
      </c>
      <c r="G2" s="1">
        <v>3006.96</v>
      </c>
      <c r="H2" s="1">
        <v>3428.56</v>
      </c>
      <c r="I2" s="1">
        <v>4135.76</v>
      </c>
      <c r="J2" s="1">
        <v>4811.68</v>
      </c>
      <c r="K2" s="1">
        <v>5225.120000000001</v>
      </c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149</v>
      </c>
      <c r="B3" s="1">
        <v>530.4000000000001</v>
      </c>
      <c r="C3" s="1">
        <v>828.24</v>
      </c>
      <c r="D3" s="1">
        <v>1331.44</v>
      </c>
      <c r="E3" s="1">
        <v>1776.16</v>
      </c>
      <c r="F3" s="1">
        <v>2393.6</v>
      </c>
      <c r="G3" s="1">
        <v>3006.96</v>
      </c>
      <c r="H3" s="1">
        <v>3428.56</v>
      </c>
      <c r="I3" s="1">
        <v>4135.76</v>
      </c>
      <c r="J3" s="1">
        <v>4811.68</v>
      </c>
      <c r="K3" s="1">
        <v>5225.120000000001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150</v>
      </c>
      <c r="B4" s="1">
        <v>376.72</v>
      </c>
      <c r="C4" s="1">
        <v>544.0</v>
      </c>
      <c r="D4" s="1">
        <v>863.6</v>
      </c>
      <c r="E4" s="1">
        <v>1184.56</v>
      </c>
      <c r="F4" s="1">
        <v>1664.64</v>
      </c>
      <c r="G4" s="1">
        <v>2106.64</v>
      </c>
      <c r="H4" s="1">
        <v>2635.68</v>
      </c>
      <c r="I4" s="1">
        <v>3239.52</v>
      </c>
      <c r="J4" s="1">
        <v>3582.24</v>
      </c>
      <c r="K4" s="1">
        <v>3639.36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151</v>
      </c>
      <c r="B5" s="1">
        <v>153.68</v>
      </c>
      <c r="C5" s="1">
        <v>284.24</v>
      </c>
      <c r="D5" s="1">
        <v>467.84</v>
      </c>
      <c r="E5" s="1">
        <v>591.6</v>
      </c>
      <c r="F5" s="1">
        <v>728.96</v>
      </c>
      <c r="G5" s="1">
        <v>900.32</v>
      </c>
      <c r="H5" s="1">
        <v>794.24</v>
      </c>
      <c r="I5" s="1">
        <v>896.24</v>
      </c>
      <c r="J5" s="1">
        <v>1229.44</v>
      </c>
      <c r="K5" s="1">
        <v>1585.76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152</v>
      </c>
      <c r="B6" s="1">
        <v>43.792</v>
      </c>
      <c r="C6" s="1">
        <v>80.512</v>
      </c>
      <c r="D6" s="1">
        <v>96.016</v>
      </c>
      <c r="E6" s="1">
        <v>106.216</v>
      </c>
      <c r="F6" s="1">
        <v>164.56</v>
      </c>
      <c r="G6" s="1">
        <v>210.8</v>
      </c>
      <c r="H6" s="1">
        <v>225.76</v>
      </c>
      <c r="I6" s="1">
        <v>255.68</v>
      </c>
      <c r="J6" s="1">
        <v>282.88</v>
      </c>
      <c r="K6" s="1">
        <v>330.48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153</v>
      </c>
      <c r="B7" s="1">
        <v>-0.136</v>
      </c>
      <c r="C7" s="1">
        <v>-4.488</v>
      </c>
      <c r="D7" s="1">
        <v>-4.352</v>
      </c>
      <c r="E7" s="1">
        <v>-24.888</v>
      </c>
      <c r="F7" s="1">
        <v>-24.208</v>
      </c>
      <c r="G7" s="1">
        <v>-52.768</v>
      </c>
      <c r="H7" s="1">
        <v>-79.016</v>
      </c>
      <c r="I7" s="1">
        <v>-107.44</v>
      </c>
      <c r="J7" s="1">
        <v>-105.4</v>
      </c>
      <c r="K7" s="1">
        <v>-115.192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154</v>
      </c>
      <c r="B8" s="1">
        <v>43.52</v>
      </c>
      <c r="C8" s="1">
        <v>75.888</v>
      </c>
      <c r="D8" s="1">
        <v>91.664</v>
      </c>
      <c r="E8" s="1">
        <v>81.19200000000001</v>
      </c>
      <c r="F8" s="1">
        <v>140.08</v>
      </c>
      <c r="G8" s="1">
        <v>157.76</v>
      </c>
      <c r="H8" s="1">
        <v>146.88</v>
      </c>
      <c r="I8" s="1">
        <v>148.24</v>
      </c>
      <c r="J8" s="1">
        <v>176.8</v>
      </c>
      <c r="K8" s="1">
        <v>214.88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155</v>
      </c>
      <c r="B9" s="1">
        <v>110.568</v>
      </c>
      <c r="C9" s="1">
        <v>208.08</v>
      </c>
      <c r="D9" s="1">
        <v>376.72</v>
      </c>
      <c r="E9" s="1">
        <v>510.0000000000001</v>
      </c>
      <c r="F9" s="1">
        <v>588.88</v>
      </c>
      <c r="G9" s="1">
        <v>742.5600000000001</v>
      </c>
      <c r="H9" s="1">
        <v>646.0</v>
      </c>
      <c r="I9" s="1">
        <v>748.0</v>
      </c>
      <c r="J9" s="1">
        <v>1052.64</v>
      </c>
      <c r="K9" s="1">
        <v>1370.88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156</v>
      </c>
      <c r="B10" s="1">
        <v>-10.744</v>
      </c>
      <c r="C10" s="1">
        <v>-2.176</v>
      </c>
      <c r="D10" s="1">
        <v>-1.632</v>
      </c>
      <c r="E10" s="1">
        <v>-2.04</v>
      </c>
      <c r="F10" s="1">
        <v>-10.608</v>
      </c>
      <c r="G10" s="1">
        <v>0.0</v>
      </c>
      <c r="H10" s="1">
        <v>-4.760000000000001</v>
      </c>
      <c r="I10" s="1">
        <v>-17.272</v>
      </c>
      <c r="J10" s="1">
        <v>-25.976</v>
      </c>
      <c r="K10" s="1">
        <v>-39.44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157</v>
      </c>
      <c r="B11" s="1">
        <v>0.408</v>
      </c>
      <c r="C11" s="1">
        <v>2.04</v>
      </c>
      <c r="D11" s="1">
        <v>5.984</v>
      </c>
      <c r="E11" s="1">
        <v>22.576</v>
      </c>
      <c r="F11" s="1">
        <v>54.536</v>
      </c>
      <c r="G11" s="1">
        <v>79.56</v>
      </c>
      <c r="H11" s="1">
        <v>60.248</v>
      </c>
      <c r="I11" s="1">
        <v>49.504</v>
      </c>
      <c r="J11" s="1">
        <v>68.54400000000001</v>
      </c>
      <c r="K11" s="1">
        <v>96.152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158</v>
      </c>
      <c r="B12" s="1">
        <v>0.272</v>
      </c>
      <c r="C12" s="1">
        <v>-0.136</v>
      </c>
      <c r="D12" s="1">
        <v>4.216</v>
      </c>
      <c r="E12" s="1">
        <v>20.536</v>
      </c>
      <c r="F12" s="1">
        <v>54.40000000000001</v>
      </c>
      <c r="G12" s="1">
        <v>79.56</v>
      </c>
      <c r="H12" s="1">
        <v>55.352</v>
      </c>
      <c r="I12" s="1">
        <v>32.232</v>
      </c>
      <c r="J12" s="1">
        <v>42.568</v>
      </c>
      <c r="K12" s="1">
        <v>56.712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159</v>
      </c>
      <c r="B13" s="1">
        <v>0.68</v>
      </c>
      <c r="C13" s="1">
        <v>-6.12</v>
      </c>
      <c r="D13" s="1">
        <v>-4.896000000000001</v>
      </c>
      <c r="E13" s="1">
        <v>-2.04</v>
      </c>
      <c r="F13" s="1">
        <v>-2.584</v>
      </c>
      <c r="G13" s="1">
        <v>-0.9520000000000001</v>
      </c>
      <c r="H13" s="1">
        <v>-2.448</v>
      </c>
      <c r="I13" s="1">
        <v>-4.352</v>
      </c>
      <c r="J13" s="1">
        <v>0.68</v>
      </c>
      <c r="K13" s="1">
        <v>0.544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160</v>
      </c>
      <c r="B14" s="1">
        <v>0.0</v>
      </c>
      <c r="C14" s="1">
        <v>0.0</v>
      </c>
      <c r="D14" s="1">
        <v>1.224</v>
      </c>
      <c r="E14" s="1">
        <v>-6.528</v>
      </c>
      <c r="F14" s="1">
        <v>5.576000000000001</v>
      </c>
      <c r="G14" s="1">
        <v>1.768</v>
      </c>
      <c r="H14" s="1">
        <v>-17.272</v>
      </c>
      <c r="I14" s="1">
        <v>-7.616000000000001</v>
      </c>
      <c r="J14" s="1">
        <v>19.992</v>
      </c>
      <c r="K14" s="1">
        <v>12.648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161</v>
      </c>
      <c r="B15" s="1">
        <v>0.0</v>
      </c>
      <c r="C15" s="1">
        <v>0.0</v>
      </c>
      <c r="D15" s="1">
        <v>0.0</v>
      </c>
      <c r="E15" s="1">
        <v>0.0</v>
      </c>
      <c r="F15" s="1">
        <v>0.0</v>
      </c>
      <c r="G15" s="1">
        <v>0.0</v>
      </c>
      <c r="H15" s="1">
        <v>-11.832</v>
      </c>
      <c r="I15" s="1">
        <v>7.072000000000001</v>
      </c>
      <c r="J15" s="1">
        <v>6.256</v>
      </c>
      <c r="K15" s="1">
        <v>22.44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162</v>
      </c>
      <c r="B16" s="1">
        <v>111.656</v>
      </c>
      <c r="C16" s="1">
        <v>208.08</v>
      </c>
      <c r="D16" s="1">
        <v>376.72</v>
      </c>
      <c r="E16" s="1">
        <v>522.24</v>
      </c>
      <c r="F16" s="1">
        <v>646.0</v>
      </c>
      <c r="G16" s="1">
        <v>822.8000000000001</v>
      </c>
      <c r="H16" s="1">
        <v>682.72</v>
      </c>
      <c r="I16" s="1">
        <v>775.2</v>
      </c>
      <c r="J16" s="1">
        <v>1122.0</v>
      </c>
      <c r="K16" s="1">
        <v>1463.36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163</v>
      </c>
      <c r="B17" s="1">
        <v>0.0</v>
      </c>
      <c r="C17" s="1">
        <v>30.464</v>
      </c>
      <c r="D17" s="1">
        <v>1.224</v>
      </c>
      <c r="E17" s="1">
        <v>-4.08</v>
      </c>
      <c r="F17" s="1">
        <v>76.56800000000001</v>
      </c>
      <c r="G17" s="1">
        <v>94.656</v>
      </c>
      <c r="H17" s="1">
        <v>0.136</v>
      </c>
      <c r="I17" s="1">
        <v>0.272</v>
      </c>
      <c r="J17" s="1">
        <v>5.848000000000001</v>
      </c>
      <c r="K17" s="1">
        <v>0.68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164</v>
      </c>
      <c r="B18" s="1">
        <v>0.0</v>
      </c>
      <c r="C18" s="1">
        <v>0.0</v>
      </c>
      <c r="D18" s="1">
        <v>0.0</v>
      </c>
      <c r="E18" s="1">
        <v>0.0</v>
      </c>
      <c r="F18" s="1">
        <v>0.0</v>
      </c>
      <c r="G18" s="1">
        <v>0.0</v>
      </c>
      <c r="H18" s="1">
        <v>0.0</v>
      </c>
      <c r="I18" s="1">
        <v>0.0</v>
      </c>
      <c r="J18" s="1">
        <v>0.0</v>
      </c>
      <c r="K18" s="1">
        <v>-10.336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165</v>
      </c>
      <c r="B19" s="1">
        <v>-28.832</v>
      </c>
      <c r="C19" s="1">
        <v>0.0</v>
      </c>
      <c r="D19" s="1">
        <v>0.0</v>
      </c>
      <c r="E19" s="1">
        <v>0.0</v>
      </c>
      <c r="F19" s="1">
        <v>0.0</v>
      </c>
      <c r="G19" s="1">
        <v>0.0</v>
      </c>
      <c r="H19" s="1">
        <v>0.0</v>
      </c>
      <c r="I19" s="1">
        <v>0.0</v>
      </c>
      <c r="J19" s="1">
        <v>0.0</v>
      </c>
      <c r="K19" s="1">
        <v>0.0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166</v>
      </c>
      <c r="B20" s="1">
        <v>82.688</v>
      </c>
      <c r="C20" s="1">
        <v>238.0</v>
      </c>
      <c r="D20" s="1">
        <v>378.08</v>
      </c>
      <c r="E20" s="1">
        <v>518.1600000000001</v>
      </c>
      <c r="F20" s="1">
        <v>723.5200000000001</v>
      </c>
      <c r="G20" s="1">
        <v>918.0000000000001</v>
      </c>
      <c r="H20" s="1">
        <v>682.72</v>
      </c>
      <c r="I20" s="1">
        <v>776.5600000000001</v>
      </c>
      <c r="J20" s="1">
        <v>1127.44</v>
      </c>
      <c r="K20" s="1">
        <v>1453.84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167</v>
      </c>
      <c r="B21" s="1">
        <v>27.472</v>
      </c>
      <c r="C21" s="1">
        <v>57.12</v>
      </c>
      <c r="D21" s="1">
        <v>99.552</v>
      </c>
      <c r="E21" s="1">
        <v>87.85600000000001</v>
      </c>
      <c r="F21" s="1">
        <v>126.344</v>
      </c>
      <c r="G21" s="1">
        <v>146.88</v>
      </c>
      <c r="H21" s="1">
        <v>93.84</v>
      </c>
      <c r="I21" s="1">
        <v>137.36</v>
      </c>
      <c r="J21" s="1">
        <v>221.68</v>
      </c>
      <c r="K21" s="1">
        <v>263.84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168</v>
      </c>
      <c r="B22" s="1">
        <v>55.216</v>
      </c>
      <c r="C22" s="1">
        <v>180.88</v>
      </c>
      <c r="D22" s="1">
        <v>278.8</v>
      </c>
      <c r="E22" s="1">
        <v>429.76</v>
      </c>
      <c r="F22" s="1">
        <v>597.0400000000001</v>
      </c>
      <c r="G22" s="1">
        <v>771.12</v>
      </c>
      <c r="H22" s="1">
        <v>588.88</v>
      </c>
      <c r="I22" s="1">
        <v>639.2</v>
      </c>
      <c r="J22" s="1">
        <v>905.7600000000001</v>
      </c>
      <c r="K22" s="1">
        <v>1190.0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169</v>
      </c>
      <c r="B23" s="1">
        <v>55.216</v>
      </c>
      <c r="C23" s="1">
        <v>180.88</v>
      </c>
      <c r="D23" s="1">
        <v>278.8</v>
      </c>
      <c r="E23" s="1">
        <v>429.76</v>
      </c>
      <c r="F23" s="1">
        <v>597.0400000000001</v>
      </c>
      <c r="G23" s="1">
        <v>771.12</v>
      </c>
      <c r="H23" s="1">
        <v>588.88</v>
      </c>
      <c r="I23" s="1">
        <v>639.2</v>
      </c>
      <c r="J23" s="1">
        <v>905.7600000000001</v>
      </c>
      <c r="K23" s="1">
        <v>1190.0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109</v>
      </c>
      <c r="B24" s="1">
        <v>5.712000000000001</v>
      </c>
      <c r="C24" s="1">
        <v>1.768</v>
      </c>
      <c r="D24" s="1">
        <v>0.272</v>
      </c>
      <c r="E24" s="1">
        <v>10.336</v>
      </c>
      <c r="F24" s="1">
        <v>-0.544</v>
      </c>
      <c r="G24" s="1">
        <v>0.272</v>
      </c>
      <c r="H24" s="1">
        <v>-1.904</v>
      </c>
      <c r="I24" s="1">
        <v>7.208</v>
      </c>
      <c r="J24" s="1">
        <v>20.4</v>
      </c>
      <c r="K24" s="1">
        <v>-0.68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170</v>
      </c>
      <c r="B25" s="1">
        <v>55.216</v>
      </c>
      <c r="C25" s="1">
        <v>180.88</v>
      </c>
      <c r="D25" s="1">
        <v>278.8</v>
      </c>
      <c r="E25" s="1">
        <v>429.76</v>
      </c>
      <c r="F25" s="1">
        <v>595.6800000000001</v>
      </c>
      <c r="G25" s="1">
        <v>771.12</v>
      </c>
      <c r="H25" s="1">
        <v>586.1600000000001</v>
      </c>
      <c r="I25" s="1">
        <v>646.0</v>
      </c>
      <c r="J25" s="1">
        <v>926.1600000000001</v>
      </c>
      <c r="K25" s="1">
        <v>1190.0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171</v>
      </c>
      <c r="B26" s="1">
        <v>0.0</v>
      </c>
      <c r="C26" s="1">
        <v>5.44</v>
      </c>
      <c r="D26" s="1">
        <v>27.88</v>
      </c>
      <c r="E26" s="1">
        <v>0.0</v>
      </c>
      <c r="F26" s="1">
        <v>0.0</v>
      </c>
      <c r="G26" s="1">
        <v>0.0</v>
      </c>
      <c r="H26" s="1">
        <v>0.0</v>
      </c>
      <c r="I26" s="1">
        <v>0.0</v>
      </c>
      <c r="J26" s="1">
        <v>0.0</v>
      </c>
      <c r="K26" s="1">
        <v>0.0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172</v>
      </c>
      <c r="B27" s="1">
        <v>55.216</v>
      </c>
      <c r="C27" s="1">
        <v>175.44</v>
      </c>
      <c r="D27" s="1">
        <v>251.6</v>
      </c>
      <c r="E27" s="1">
        <v>429.76</v>
      </c>
      <c r="F27" s="1">
        <v>595.6800000000001</v>
      </c>
      <c r="G27" s="1">
        <v>771.12</v>
      </c>
      <c r="H27" s="1">
        <v>586.1600000000001</v>
      </c>
      <c r="I27" s="1">
        <v>646.0</v>
      </c>
      <c r="J27" s="1">
        <v>926.1600000000001</v>
      </c>
      <c r="K27" s="1">
        <v>1190.0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173</v>
      </c>
      <c r="B28" s="1">
        <v>55.216</v>
      </c>
      <c r="C28" s="1">
        <v>175.44</v>
      </c>
      <c r="D28" s="1">
        <v>251.6</v>
      </c>
      <c r="E28" s="1">
        <v>429.76</v>
      </c>
      <c r="F28" s="1">
        <v>595.6800000000001</v>
      </c>
      <c r="G28" s="1">
        <v>771.12</v>
      </c>
      <c r="H28" s="1">
        <v>586.1600000000001</v>
      </c>
      <c r="I28" s="1">
        <v>646.0</v>
      </c>
      <c r="J28" s="1">
        <v>926.1600000000001</v>
      </c>
      <c r="K28" s="1">
        <v>1190.0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174</v>
      </c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175</v>
      </c>
      <c r="B30" s="1" t="s">
        <v>176</v>
      </c>
      <c r="C30" s="1" t="s">
        <v>177</v>
      </c>
      <c r="D30" s="1" t="s">
        <v>178</v>
      </c>
      <c r="E30" s="1" t="s">
        <v>179</v>
      </c>
      <c r="F30" s="1" t="s">
        <v>180</v>
      </c>
      <c r="G30" s="1" t="s">
        <v>181</v>
      </c>
      <c r="H30" s="1" t="s">
        <v>182</v>
      </c>
      <c r="I30" s="1" t="s">
        <v>183</v>
      </c>
      <c r="J30" s="1" t="s">
        <v>184</v>
      </c>
      <c r="K30" s="1" t="s">
        <v>185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186</v>
      </c>
      <c r="B31" s="1" t="s">
        <v>176</v>
      </c>
      <c r="C31" s="1" t="s">
        <v>177</v>
      </c>
      <c r="D31" s="1" t="s">
        <v>178</v>
      </c>
      <c r="E31" s="1" t="s">
        <v>179</v>
      </c>
      <c r="F31" s="1" t="s">
        <v>180</v>
      </c>
      <c r="G31" s="1" t="s">
        <v>181</v>
      </c>
      <c r="H31" s="1" t="s">
        <v>182</v>
      </c>
      <c r="I31" s="1" t="s">
        <v>183</v>
      </c>
      <c r="J31" s="1" t="s">
        <v>184</v>
      </c>
      <c r="K31" s="1" t="s">
        <v>185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187</v>
      </c>
      <c r="B32" s="1">
        <v>598.0</v>
      </c>
      <c r="C32" s="1">
        <v>599.0</v>
      </c>
      <c r="D32" s="1">
        <v>635.0</v>
      </c>
      <c r="E32" s="1">
        <v>717.0</v>
      </c>
      <c r="F32" s="1">
        <v>752.0</v>
      </c>
      <c r="G32" s="1">
        <v>784.0</v>
      </c>
      <c r="H32" s="1">
        <v>796.0</v>
      </c>
      <c r="I32" s="1">
        <v>820.0</v>
      </c>
      <c r="J32" s="1">
        <v>809.0</v>
      </c>
      <c r="K32" s="1">
        <v>808.0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188</v>
      </c>
      <c r="B33" s="1" t="s">
        <v>176</v>
      </c>
      <c r="C33" s="1" t="s">
        <v>177</v>
      </c>
      <c r="D33" s="1" t="s">
        <v>178</v>
      </c>
      <c r="E33" s="1" t="s">
        <v>189</v>
      </c>
      <c r="F33" s="1" t="s">
        <v>190</v>
      </c>
      <c r="G33" s="1" t="s">
        <v>191</v>
      </c>
      <c r="H33" s="1" t="s">
        <v>182</v>
      </c>
      <c r="I33" s="1" t="s">
        <v>183</v>
      </c>
      <c r="J33" s="1" t="s">
        <v>192</v>
      </c>
      <c r="K33" s="1" t="s">
        <v>193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194</v>
      </c>
      <c r="B34" s="1" t="s">
        <v>176</v>
      </c>
      <c r="C34" s="1" t="s">
        <v>177</v>
      </c>
      <c r="D34" s="1" t="s">
        <v>178</v>
      </c>
      <c r="E34" s="1" t="s">
        <v>189</v>
      </c>
      <c r="F34" s="1" t="s">
        <v>190</v>
      </c>
      <c r="G34" s="1" t="s">
        <v>191</v>
      </c>
      <c r="H34" s="1" t="s">
        <v>182</v>
      </c>
      <c r="I34" s="1" t="s">
        <v>183</v>
      </c>
      <c r="J34" s="1" t="s">
        <v>192</v>
      </c>
      <c r="K34" s="1" t="s">
        <v>193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195</v>
      </c>
      <c r="B35" s="1">
        <v>598.0</v>
      </c>
      <c r="C35" s="1">
        <v>599.0</v>
      </c>
      <c r="D35" s="1">
        <v>635.0</v>
      </c>
      <c r="E35" s="1">
        <v>718.0</v>
      </c>
      <c r="F35" s="1">
        <v>753.0</v>
      </c>
      <c r="G35" s="1">
        <v>784.0</v>
      </c>
      <c r="H35" s="1">
        <v>796.0</v>
      </c>
      <c r="I35" s="1">
        <v>820.0</v>
      </c>
      <c r="J35" s="1">
        <v>820.0</v>
      </c>
      <c r="K35" s="1">
        <v>839.0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196</v>
      </c>
      <c r="B36" s="1" t="s">
        <v>197</v>
      </c>
      <c r="C36" s="1" t="s">
        <v>198</v>
      </c>
      <c r="D36" s="1" t="s">
        <v>199</v>
      </c>
      <c r="E36" s="1" t="s">
        <v>200</v>
      </c>
      <c r="F36" s="1" t="s">
        <v>201</v>
      </c>
      <c r="G36" s="1" t="s">
        <v>202</v>
      </c>
      <c r="H36" s="1" t="s">
        <v>203</v>
      </c>
      <c r="I36" s="1" t="s">
        <v>179</v>
      </c>
      <c r="J36" s="1" t="s">
        <v>204</v>
      </c>
      <c r="K36" s="1" t="s">
        <v>205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206</v>
      </c>
      <c r="B37" s="1" t="s">
        <v>197</v>
      </c>
      <c r="C37" s="1" t="s">
        <v>198</v>
      </c>
      <c r="D37" s="1" t="s">
        <v>199</v>
      </c>
      <c r="E37" s="1" t="s">
        <v>200</v>
      </c>
      <c r="F37" s="1" t="s">
        <v>207</v>
      </c>
      <c r="G37" s="1" t="s">
        <v>202</v>
      </c>
      <c r="H37" s="1" t="s">
        <v>203</v>
      </c>
      <c r="I37" s="1" t="s">
        <v>179</v>
      </c>
      <c r="J37" s="1" t="s">
        <v>208</v>
      </c>
      <c r="K37" s="1" t="s">
        <v>209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210</v>
      </c>
      <c r="B38" s="1">
        <v>0.0</v>
      </c>
      <c r="C38" s="1">
        <v>0.0</v>
      </c>
      <c r="D38" s="1">
        <v>0.0</v>
      </c>
      <c r="E38" s="1">
        <v>0.0</v>
      </c>
      <c r="F38" s="1">
        <v>0.0</v>
      </c>
      <c r="G38" s="1">
        <v>0.0</v>
      </c>
      <c r="H38" s="1">
        <v>0.0</v>
      </c>
      <c r="I38" s="1">
        <v>0.0</v>
      </c>
      <c r="J38" s="1">
        <v>0.0</v>
      </c>
      <c r="K38" s="1" t="s">
        <v>189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211</v>
      </c>
      <c r="B39" s="1">
        <v>0.0</v>
      </c>
      <c r="C39" s="1" t="s">
        <v>212</v>
      </c>
      <c r="D39" s="1">
        <v>0.0</v>
      </c>
      <c r="E39" s="1">
        <v>0.0</v>
      </c>
      <c r="F39" s="1" t="s">
        <v>213</v>
      </c>
      <c r="G39" s="1" t="s">
        <v>214</v>
      </c>
      <c r="H39" s="1" t="s">
        <v>215</v>
      </c>
      <c r="I39" s="1" t="s">
        <v>216</v>
      </c>
      <c r="J39" s="1" t="s">
        <v>217</v>
      </c>
      <c r="K39" s="1" t="s">
        <v>218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219</v>
      </c>
      <c r="B40" s="1">
        <v>1.0</v>
      </c>
      <c r="C40" s="1">
        <v>1.0</v>
      </c>
      <c r="D40" s="1">
        <v>1.0</v>
      </c>
      <c r="E40" s="1">
        <v>1.0</v>
      </c>
      <c r="F40" s="1">
        <v>1.0</v>
      </c>
      <c r="G40" s="1">
        <v>1.0</v>
      </c>
      <c r="H40" s="1">
        <v>1.0</v>
      </c>
      <c r="I40" s="1">
        <v>1.0</v>
      </c>
      <c r="J40" s="1">
        <v>1.0</v>
      </c>
      <c r="K40" s="1">
        <v>1.0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57</v>
      </c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220</v>
      </c>
      <c r="B42" s="1">
        <v>119.272</v>
      </c>
      <c r="C42" s="1">
        <v>229.84</v>
      </c>
      <c r="D42" s="1">
        <v>420.24</v>
      </c>
      <c r="E42" s="1">
        <v>586.1600000000001</v>
      </c>
      <c r="F42" s="1">
        <v>705.84</v>
      </c>
      <c r="G42" s="1">
        <v>915.2800000000001</v>
      </c>
      <c r="H42" s="1">
        <v>896.24</v>
      </c>
      <c r="I42" s="1">
        <v>1049.92</v>
      </c>
      <c r="J42" s="1">
        <v>1417.12</v>
      </c>
      <c r="K42" s="1">
        <v>1768.0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221</v>
      </c>
      <c r="B43" s="1">
        <v>111.656</v>
      </c>
      <c r="C43" s="1">
        <v>209.44</v>
      </c>
      <c r="D43" s="1">
        <v>379.4400000000001</v>
      </c>
      <c r="E43" s="1">
        <v>515.44</v>
      </c>
      <c r="F43" s="1">
        <v>595.6800000000001</v>
      </c>
      <c r="G43" s="1">
        <v>750.72</v>
      </c>
      <c r="H43" s="1">
        <v>658.24</v>
      </c>
      <c r="I43" s="1">
        <v>764.32</v>
      </c>
      <c r="J43" s="1">
        <v>1071.68</v>
      </c>
      <c r="K43" s="1">
        <v>1395.36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222</v>
      </c>
      <c r="B44" s="1">
        <v>110.568</v>
      </c>
      <c r="C44" s="1">
        <v>208.08</v>
      </c>
      <c r="D44" s="1">
        <v>376.72</v>
      </c>
      <c r="E44" s="1">
        <v>510.0000000000001</v>
      </c>
      <c r="F44" s="1">
        <v>588.88</v>
      </c>
      <c r="G44" s="1">
        <v>742.5600000000001</v>
      </c>
      <c r="H44" s="1">
        <v>646.0</v>
      </c>
      <c r="I44" s="1">
        <v>748.0</v>
      </c>
      <c r="J44" s="1">
        <v>1052.64</v>
      </c>
      <c r="K44" s="1">
        <v>1370.88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223</v>
      </c>
      <c r="B45" s="1">
        <v>129.336</v>
      </c>
      <c r="C45" s="1">
        <v>246.16</v>
      </c>
      <c r="D45" s="1">
        <v>443.36</v>
      </c>
      <c r="E45" s="1">
        <v>617.44</v>
      </c>
      <c r="F45" s="1">
        <v>748.0</v>
      </c>
      <c r="G45" s="1">
        <v>962.8800000000001</v>
      </c>
      <c r="H45" s="1">
        <v>956.08</v>
      </c>
      <c r="I45" s="1">
        <v>1119.28</v>
      </c>
      <c r="J45" s="1">
        <v>1483.76</v>
      </c>
      <c r="K45" s="1">
        <v>1833.28</v>
      </c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224</v>
      </c>
      <c r="B46" s="1" t="s">
        <v>225</v>
      </c>
      <c r="C46" s="1" t="s">
        <v>226</v>
      </c>
      <c r="D46" s="1" t="s">
        <v>227</v>
      </c>
      <c r="E46" s="1" t="s">
        <v>228</v>
      </c>
      <c r="F46" s="1" t="s">
        <v>229</v>
      </c>
      <c r="G46" s="1" t="s">
        <v>230</v>
      </c>
      <c r="H46" s="1" t="s">
        <v>231</v>
      </c>
      <c r="I46" s="1" t="s">
        <v>232</v>
      </c>
      <c r="J46" s="1" t="s">
        <v>233</v>
      </c>
      <c r="K46" s="1" t="s">
        <v>234</v>
      </c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235</v>
      </c>
      <c r="B47" s="1">
        <v>38.488</v>
      </c>
      <c r="C47" s="1">
        <v>56.44</v>
      </c>
      <c r="D47" s="1">
        <v>103.768</v>
      </c>
      <c r="E47" s="1">
        <v>91.80000000000001</v>
      </c>
      <c r="F47" s="1">
        <v>0.0</v>
      </c>
      <c r="G47" s="1">
        <v>0.0</v>
      </c>
      <c r="H47" s="1">
        <v>0.0</v>
      </c>
      <c r="I47" s="1">
        <v>0.0</v>
      </c>
      <c r="J47" s="1">
        <v>0.0</v>
      </c>
      <c r="K47" s="1">
        <v>0.0</v>
      </c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236</v>
      </c>
      <c r="B48" s="1">
        <v>38.488</v>
      </c>
      <c r="C48" s="1">
        <v>56.44</v>
      </c>
      <c r="D48" s="1">
        <v>103.768</v>
      </c>
      <c r="E48" s="1">
        <v>91.80000000000001</v>
      </c>
      <c r="F48" s="1">
        <v>145.52</v>
      </c>
      <c r="G48" s="1">
        <v>152.32</v>
      </c>
      <c r="H48" s="1">
        <v>130.832</v>
      </c>
      <c r="I48" s="1">
        <v>163.2</v>
      </c>
      <c r="J48" s="1">
        <v>189.04</v>
      </c>
      <c r="K48" s="1">
        <v>242.08</v>
      </c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237</v>
      </c>
      <c r="B49" s="1">
        <v>-10.88</v>
      </c>
      <c r="C49" s="1">
        <v>0.68</v>
      </c>
      <c r="D49" s="1">
        <v>-4.08</v>
      </c>
      <c r="E49" s="1">
        <v>-3.944</v>
      </c>
      <c r="F49" s="1">
        <v>0.0</v>
      </c>
      <c r="G49" s="1">
        <v>0.0</v>
      </c>
      <c r="H49" s="1">
        <v>0.0</v>
      </c>
      <c r="I49" s="1">
        <v>0.0</v>
      </c>
      <c r="J49" s="1">
        <v>0.0</v>
      </c>
      <c r="K49" s="1">
        <v>0.0</v>
      </c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238</v>
      </c>
      <c r="B50" s="1">
        <v>-10.88</v>
      </c>
      <c r="C50" s="1">
        <v>0.68</v>
      </c>
      <c r="D50" s="1">
        <v>-4.08</v>
      </c>
      <c r="E50" s="1">
        <v>-3.944</v>
      </c>
      <c r="F50" s="1">
        <v>-18.904</v>
      </c>
      <c r="G50" s="1">
        <v>-5.44</v>
      </c>
      <c r="H50" s="1">
        <v>-36.992</v>
      </c>
      <c r="I50" s="1">
        <v>-26.112</v>
      </c>
      <c r="J50" s="1">
        <v>33.32</v>
      </c>
      <c r="K50" s="1">
        <v>21.488</v>
      </c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239</v>
      </c>
      <c r="B51" s="1">
        <v>69.90400000000001</v>
      </c>
      <c r="C51" s="1">
        <v>129.88</v>
      </c>
      <c r="D51" s="1">
        <v>236.64</v>
      </c>
      <c r="E51" s="1">
        <v>326.4</v>
      </c>
      <c r="F51" s="1">
        <v>403.92</v>
      </c>
      <c r="G51" s="1">
        <v>515.44</v>
      </c>
      <c r="H51" s="1">
        <v>424.3200000000001</v>
      </c>
      <c r="I51" s="1">
        <v>492.3200000000001</v>
      </c>
      <c r="J51" s="1">
        <v>722.1600000000001</v>
      </c>
      <c r="K51" s="1">
        <v>913.9200000000001</v>
      </c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240</v>
      </c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241</v>
      </c>
      <c r="B53" s="1">
        <v>9.928</v>
      </c>
      <c r="C53" s="1">
        <v>16.048</v>
      </c>
      <c r="D53" s="1">
        <v>23.12</v>
      </c>
      <c r="E53" s="1">
        <v>31.416</v>
      </c>
      <c r="F53" s="1">
        <v>42.16</v>
      </c>
      <c r="G53" s="1">
        <v>47.46400000000001</v>
      </c>
      <c r="H53" s="1">
        <v>59.432</v>
      </c>
      <c r="I53" s="1">
        <v>68.272</v>
      </c>
      <c r="J53" s="1">
        <v>67.18400000000001</v>
      </c>
      <c r="K53" s="1">
        <v>64.872</v>
      </c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242</v>
      </c>
      <c r="B54" s="1">
        <v>0.0</v>
      </c>
      <c r="C54" s="1">
        <v>7.616000000000001</v>
      </c>
      <c r="D54" s="1">
        <v>6.392</v>
      </c>
      <c r="E54" s="1">
        <v>11.152</v>
      </c>
      <c r="F54" s="1">
        <v>0.0</v>
      </c>
      <c r="G54" s="1">
        <v>0.0</v>
      </c>
      <c r="H54" s="1">
        <v>11.152</v>
      </c>
      <c r="I54" s="1">
        <v>21.352</v>
      </c>
      <c r="J54" s="1">
        <v>11.832</v>
      </c>
      <c r="K54" s="1">
        <v>10.472</v>
      </c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243</v>
      </c>
      <c r="B55" s="1">
        <v>0.0</v>
      </c>
      <c r="C55" s="1">
        <v>8.296000000000001</v>
      </c>
      <c r="D55" s="1">
        <v>16.728</v>
      </c>
      <c r="E55" s="1">
        <v>20.128</v>
      </c>
      <c r="F55" s="1">
        <v>0.0</v>
      </c>
      <c r="G55" s="1">
        <v>0.0</v>
      </c>
      <c r="H55" s="1">
        <v>48.14400000000001</v>
      </c>
      <c r="I55" s="1">
        <v>46.78400000000001</v>
      </c>
      <c r="J55" s="1">
        <v>55.216</v>
      </c>
      <c r="K55" s="1">
        <v>54.264</v>
      </c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244</v>
      </c>
      <c r="B56" s="1">
        <v>0.0</v>
      </c>
      <c r="C56" s="1">
        <v>15.912</v>
      </c>
      <c r="D56" s="1">
        <v>16.728</v>
      </c>
      <c r="E56" s="1">
        <v>5.44</v>
      </c>
      <c r="F56" s="1">
        <v>33.864</v>
      </c>
      <c r="G56" s="1">
        <v>43.112</v>
      </c>
      <c r="H56" s="1">
        <v>35.904</v>
      </c>
      <c r="I56" s="1">
        <v>33.728</v>
      </c>
      <c r="J56" s="1">
        <v>24.344</v>
      </c>
      <c r="K56" s="1">
        <v>34.68</v>
      </c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245</v>
      </c>
      <c r="B57" s="1">
        <v>0.0</v>
      </c>
      <c r="C57" s="1">
        <v>15.912</v>
      </c>
      <c r="D57" s="1">
        <v>16.728</v>
      </c>
      <c r="E57" s="1">
        <v>5.44</v>
      </c>
      <c r="F57" s="1">
        <v>33.864</v>
      </c>
      <c r="G57" s="1">
        <v>43.112</v>
      </c>
      <c r="H57" s="1">
        <v>35.904</v>
      </c>
      <c r="I57" s="1">
        <v>33.728</v>
      </c>
      <c r="J57" s="1">
        <v>24.344</v>
      </c>
      <c r="K57" s="1">
        <v>34.68</v>
      </c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16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246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247</v>
      </c>
      <c r="B3" s="1">
        <v>0.0</v>
      </c>
      <c r="C3" s="1" t="s">
        <v>248</v>
      </c>
      <c r="D3" s="1" t="s">
        <v>249</v>
      </c>
      <c r="E3" s="1" t="s">
        <v>250</v>
      </c>
      <c r="F3" s="1" t="s">
        <v>251</v>
      </c>
      <c r="G3" s="1" t="s">
        <v>252</v>
      </c>
      <c r="H3" s="1" t="s">
        <v>253</v>
      </c>
      <c r="I3" s="1" t="s">
        <v>254</v>
      </c>
      <c r="J3" s="1" t="s">
        <v>255</v>
      </c>
      <c r="K3" s="1" t="s">
        <v>256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257</v>
      </c>
      <c r="B4" s="1">
        <v>0.0</v>
      </c>
      <c r="C4" s="1" t="s">
        <v>258</v>
      </c>
      <c r="D4" s="1" t="s">
        <v>259</v>
      </c>
      <c r="E4" s="1" t="s">
        <v>260</v>
      </c>
      <c r="F4" s="1" t="s">
        <v>261</v>
      </c>
      <c r="G4" s="1" t="s">
        <v>262</v>
      </c>
      <c r="H4" s="1" t="s">
        <v>263</v>
      </c>
      <c r="I4" s="1" t="s">
        <v>264</v>
      </c>
      <c r="J4" s="1" t="s">
        <v>265</v>
      </c>
      <c r="K4" s="1" t="s">
        <v>266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267</v>
      </c>
      <c r="B5" s="1">
        <v>0.0</v>
      </c>
      <c r="C5" s="1" t="s">
        <v>218</v>
      </c>
      <c r="D5" s="1" t="s">
        <v>268</v>
      </c>
      <c r="E5" s="1" t="s">
        <v>269</v>
      </c>
      <c r="F5" s="1" t="s">
        <v>270</v>
      </c>
      <c r="G5" s="1" t="s">
        <v>271</v>
      </c>
      <c r="H5" s="1" t="s">
        <v>272</v>
      </c>
      <c r="I5" s="1" t="s">
        <v>273</v>
      </c>
      <c r="J5" s="1" t="s">
        <v>274</v>
      </c>
      <c r="K5" s="1" t="s">
        <v>275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276</v>
      </c>
      <c r="B6" s="1">
        <v>0.0</v>
      </c>
      <c r="C6" s="1" t="s">
        <v>277</v>
      </c>
      <c r="D6" s="1" t="s">
        <v>278</v>
      </c>
      <c r="E6" s="1" t="s">
        <v>279</v>
      </c>
      <c r="F6" s="1" t="s">
        <v>270</v>
      </c>
      <c r="G6" s="1" t="s">
        <v>280</v>
      </c>
      <c r="H6" s="1" t="s">
        <v>281</v>
      </c>
      <c r="I6" s="1" t="s">
        <v>282</v>
      </c>
      <c r="J6" s="1" t="s">
        <v>283</v>
      </c>
      <c r="K6" s="1" t="s">
        <v>284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285</v>
      </c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286</v>
      </c>
      <c r="B8" s="1" t="s">
        <v>287</v>
      </c>
      <c r="C8" s="1" t="s">
        <v>288</v>
      </c>
      <c r="D8" s="1" t="s">
        <v>289</v>
      </c>
      <c r="E8" s="1" t="s">
        <v>290</v>
      </c>
      <c r="F8" s="1" t="s">
        <v>291</v>
      </c>
      <c r="G8" s="1" t="s">
        <v>292</v>
      </c>
      <c r="H8" s="1" t="s">
        <v>293</v>
      </c>
      <c r="I8" s="1" t="s">
        <v>294</v>
      </c>
      <c r="J8" s="1" t="s">
        <v>295</v>
      </c>
      <c r="K8" s="1" t="s">
        <v>296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297</v>
      </c>
      <c r="B9" s="1" t="s">
        <v>298</v>
      </c>
      <c r="C9" s="1" t="s">
        <v>299</v>
      </c>
      <c r="D9" s="1" t="s">
        <v>300</v>
      </c>
      <c r="E9" s="1" t="s">
        <v>301</v>
      </c>
      <c r="F9" s="1" t="s">
        <v>302</v>
      </c>
      <c r="G9" s="1" t="s">
        <v>303</v>
      </c>
      <c r="H9" s="1" t="s">
        <v>304</v>
      </c>
      <c r="I9" s="1" t="s">
        <v>305</v>
      </c>
      <c r="J9" s="1" t="s">
        <v>306</v>
      </c>
      <c r="K9" s="1" t="s">
        <v>307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308</v>
      </c>
      <c r="B10" s="1" t="s">
        <v>309</v>
      </c>
      <c r="C10" s="1" t="s">
        <v>310</v>
      </c>
      <c r="D10" s="1" t="s">
        <v>311</v>
      </c>
      <c r="E10" s="1" t="s">
        <v>312</v>
      </c>
      <c r="F10" s="1" t="s">
        <v>313</v>
      </c>
      <c r="G10" s="1" t="s">
        <v>314</v>
      </c>
      <c r="H10" s="1" t="s">
        <v>315</v>
      </c>
      <c r="I10" s="1" t="s">
        <v>316</v>
      </c>
      <c r="J10" s="1" t="s">
        <v>317</v>
      </c>
      <c r="K10" s="1" t="s">
        <v>318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319</v>
      </c>
      <c r="B11" s="1" t="s">
        <v>320</v>
      </c>
      <c r="C11" s="1" t="s">
        <v>321</v>
      </c>
      <c r="D11" s="1" t="s">
        <v>322</v>
      </c>
      <c r="E11" s="1" t="s">
        <v>323</v>
      </c>
      <c r="F11" s="1" t="s">
        <v>324</v>
      </c>
      <c r="G11" s="1" t="s">
        <v>325</v>
      </c>
      <c r="H11" s="1" t="s">
        <v>326</v>
      </c>
      <c r="I11" s="1" t="s">
        <v>327</v>
      </c>
      <c r="J11" s="1" t="s">
        <v>328</v>
      </c>
      <c r="K11" s="1" t="s">
        <v>329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330</v>
      </c>
      <c r="B12" s="1" t="s">
        <v>331</v>
      </c>
      <c r="C12" s="1" t="s">
        <v>332</v>
      </c>
      <c r="D12" s="1" t="s">
        <v>333</v>
      </c>
      <c r="E12" s="1" t="s">
        <v>334</v>
      </c>
      <c r="F12" s="1" t="s">
        <v>335</v>
      </c>
      <c r="G12" s="1" t="s">
        <v>336</v>
      </c>
      <c r="H12" s="1" t="s">
        <v>337</v>
      </c>
      <c r="I12" s="1" t="s">
        <v>338</v>
      </c>
      <c r="J12" s="1" t="s">
        <v>339</v>
      </c>
      <c r="K12" s="1" t="s">
        <v>340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341</v>
      </c>
      <c r="B13" s="1" t="s">
        <v>342</v>
      </c>
      <c r="C13" s="1" t="s">
        <v>343</v>
      </c>
      <c r="D13" s="1" t="s">
        <v>344</v>
      </c>
      <c r="E13" s="1" t="s">
        <v>345</v>
      </c>
      <c r="F13" s="1" t="s">
        <v>346</v>
      </c>
      <c r="G13" s="1" t="s">
        <v>347</v>
      </c>
      <c r="H13" s="1" t="s">
        <v>348</v>
      </c>
      <c r="I13" s="1" t="s">
        <v>349</v>
      </c>
      <c r="J13" s="1" t="s">
        <v>350</v>
      </c>
      <c r="K13" s="1" t="s">
        <v>351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352</v>
      </c>
      <c r="B14" s="1" t="s">
        <v>353</v>
      </c>
      <c r="C14" s="1" t="s">
        <v>343</v>
      </c>
      <c r="D14" s="1" t="s">
        <v>354</v>
      </c>
      <c r="E14" s="1" t="s">
        <v>345</v>
      </c>
      <c r="F14" s="1" t="s">
        <v>355</v>
      </c>
      <c r="G14" s="1" t="s">
        <v>356</v>
      </c>
      <c r="H14" s="1" t="s">
        <v>357</v>
      </c>
      <c r="I14" s="1" t="s">
        <v>358</v>
      </c>
      <c r="J14" s="1" t="s">
        <v>359</v>
      </c>
      <c r="K14" s="1" t="s">
        <v>360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361</v>
      </c>
      <c r="B15" s="1" t="s">
        <v>353</v>
      </c>
      <c r="C15" s="1" t="s">
        <v>362</v>
      </c>
      <c r="D15" s="1" t="s">
        <v>363</v>
      </c>
      <c r="E15" s="1" t="s">
        <v>345</v>
      </c>
      <c r="F15" s="1" t="s">
        <v>355</v>
      </c>
      <c r="G15" s="1" t="s">
        <v>356</v>
      </c>
      <c r="H15" s="1" t="s">
        <v>357</v>
      </c>
      <c r="I15" s="1" t="s">
        <v>358</v>
      </c>
      <c r="J15" s="1" t="s">
        <v>359</v>
      </c>
      <c r="K15" s="1" t="s">
        <v>360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364</v>
      </c>
      <c r="B16" s="1" t="s">
        <v>365</v>
      </c>
      <c r="C16" s="1" t="s">
        <v>366</v>
      </c>
      <c r="D16" s="1" t="s">
        <v>367</v>
      </c>
      <c r="E16" s="1" t="s">
        <v>368</v>
      </c>
      <c r="F16" s="1" t="s">
        <v>369</v>
      </c>
      <c r="G16" s="1" t="s">
        <v>370</v>
      </c>
      <c r="H16" s="1" t="s">
        <v>371</v>
      </c>
      <c r="I16" s="1" t="s">
        <v>372</v>
      </c>
      <c r="J16" s="1">
        <v>2.04</v>
      </c>
      <c r="K16" s="1" t="s">
        <v>373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374</v>
      </c>
      <c r="B17" s="1">
        <v>0.0</v>
      </c>
      <c r="C17" s="1" t="s">
        <v>375</v>
      </c>
      <c r="D17" s="1" t="s">
        <v>376</v>
      </c>
      <c r="E17" s="1" t="s">
        <v>377</v>
      </c>
      <c r="F17" s="1" t="s">
        <v>378</v>
      </c>
      <c r="G17" s="1" t="s">
        <v>379</v>
      </c>
      <c r="H17" s="1" t="s">
        <v>380</v>
      </c>
      <c r="I17" s="1" t="s">
        <v>381</v>
      </c>
      <c r="J17" s="1">
        <v>0.272</v>
      </c>
      <c r="K17" s="1" t="s">
        <v>382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383</v>
      </c>
      <c r="B18" s="1">
        <v>0.0</v>
      </c>
      <c r="C18" s="1" t="s">
        <v>384</v>
      </c>
      <c r="D18" s="1" t="s">
        <v>385</v>
      </c>
      <c r="E18" s="1" t="s">
        <v>386</v>
      </c>
      <c r="F18" s="1" t="s">
        <v>378</v>
      </c>
      <c r="G18" s="1" t="s">
        <v>379</v>
      </c>
      <c r="H18" s="1">
        <v>-1.904</v>
      </c>
      <c r="I18" s="1" t="s">
        <v>387</v>
      </c>
      <c r="J18" s="1" t="s">
        <v>388</v>
      </c>
      <c r="K18" s="1" t="s">
        <v>389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390</v>
      </c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390</v>
      </c>
      <c r="B20" s="1">
        <v>0.0</v>
      </c>
      <c r="C20" s="1" t="s">
        <v>391</v>
      </c>
      <c r="D20" s="1" t="s">
        <v>392</v>
      </c>
      <c r="E20" s="1" t="s">
        <v>393</v>
      </c>
      <c r="F20" s="1" t="s">
        <v>394</v>
      </c>
      <c r="G20" s="1" t="s">
        <v>395</v>
      </c>
      <c r="H20" s="1" t="s">
        <v>396</v>
      </c>
      <c r="I20" s="1" t="s">
        <v>397</v>
      </c>
      <c r="J20" s="1" t="s">
        <v>397</v>
      </c>
      <c r="K20" s="1" t="s">
        <v>398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399</v>
      </c>
      <c r="B21" s="1">
        <v>0.0</v>
      </c>
      <c r="C21" s="1" t="s">
        <v>400</v>
      </c>
      <c r="D21" s="1" t="s">
        <v>401</v>
      </c>
      <c r="E21" s="1" t="s">
        <v>402</v>
      </c>
      <c r="F21" s="1" t="s">
        <v>403</v>
      </c>
      <c r="G21" s="1" t="s">
        <v>404</v>
      </c>
      <c r="H21" s="1" t="s">
        <v>405</v>
      </c>
      <c r="I21" s="1" t="s">
        <v>406</v>
      </c>
      <c r="J21" s="1" t="s">
        <v>407</v>
      </c>
      <c r="K21" s="1" t="s">
        <v>408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409</v>
      </c>
      <c r="B22" s="1">
        <v>0.0</v>
      </c>
      <c r="C22" s="1" t="s">
        <v>410</v>
      </c>
      <c r="D22" s="1" t="s">
        <v>411</v>
      </c>
      <c r="E22" s="1" t="s">
        <v>412</v>
      </c>
      <c r="F22" s="1" t="s">
        <v>413</v>
      </c>
      <c r="G22" s="1" t="s">
        <v>414</v>
      </c>
      <c r="H22" s="1" t="s">
        <v>415</v>
      </c>
      <c r="I22" s="1" t="s">
        <v>416</v>
      </c>
      <c r="J22" s="1" t="s">
        <v>417</v>
      </c>
      <c r="K22" s="1" t="s">
        <v>418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419</v>
      </c>
      <c r="B23" s="1">
        <v>0.0</v>
      </c>
      <c r="C23" s="1" t="s">
        <v>420</v>
      </c>
      <c r="D23" s="1" t="s">
        <v>421</v>
      </c>
      <c r="E23" s="1" t="s">
        <v>422</v>
      </c>
      <c r="F23" s="1" t="s">
        <v>423</v>
      </c>
      <c r="G23" s="1" t="s">
        <v>424</v>
      </c>
      <c r="H23" s="1" t="s">
        <v>425</v>
      </c>
      <c r="I23" s="1" t="s">
        <v>426</v>
      </c>
      <c r="J23" s="1" t="s">
        <v>427</v>
      </c>
      <c r="K23" s="1" t="s">
        <v>428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429</v>
      </c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430</v>
      </c>
      <c r="B25" s="1" t="s">
        <v>431</v>
      </c>
      <c r="C25" s="1" t="s">
        <v>432</v>
      </c>
      <c r="D25" s="1" t="s">
        <v>433</v>
      </c>
      <c r="E25" s="1" t="s">
        <v>434</v>
      </c>
      <c r="F25" s="1" t="s">
        <v>435</v>
      </c>
      <c r="G25" s="1" t="s">
        <v>436</v>
      </c>
      <c r="H25" s="1" t="s">
        <v>437</v>
      </c>
      <c r="I25" s="1" t="s">
        <v>438</v>
      </c>
      <c r="J25" s="1" t="s">
        <v>439</v>
      </c>
      <c r="K25" s="1" t="s">
        <v>406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440</v>
      </c>
      <c r="B26" s="1" t="s">
        <v>441</v>
      </c>
      <c r="C26" s="1" t="s">
        <v>442</v>
      </c>
      <c r="D26" s="1" t="s">
        <v>443</v>
      </c>
      <c r="E26" s="1" t="s">
        <v>444</v>
      </c>
      <c r="F26" s="1" t="s">
        <v>445</v>
      </c>
      <c r="G26" s="1" t="s">
        <v>446</v>
      </c>
      <c r="H26" s="1" t="s">
        <v>447</v>
      </c>
      <c r="I26" s="1" t="s">
        <v>448</v>
      </c>
      <c r="J26" s="1" t="s">
        <v>449</v>
      </c>
      <c r="K26" s="1" t="s">
        <v>450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451</v>
      </c>
      <c r="B27" s="1" t="s">
        <v>452</v>
      </c>
      <c r="C27" s="1" t="s">
        <v>452</v>
      </c>
      <c r="D27" s="1" t="s">
        <v>453</v>
      </c>
      <c r="E27" s="1" t="s">
        <v>454</v>
      </c>
      <c r="F27" s="1" t="s">
        <v>197</v>
      </c>
      <c r="G27" s="1" t="s">
        <v>455</v>
      </c>
      <c r="H27" s="1" t="s">
        <v>393</v>
      </c>
      <c r="I27" s="1" t="s">
        <v>456</v>
      </c>
      <c r="J27" s="1" t="s">
        <v>452</v>
      </c>
      <c r="K27" s="1" t="s">
        <v>457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458</v>
      </c>
      <c r="B28" s="1">
        <v>0.0</v>
      </c>
      <c r="C28" s="1" t="s">
        <v>459</v>
      </c>
      <c r="D28" s="1" t="s">
        <v>460</v>
      </c>
      <c r="E28" s="1" t="s">
        <v>461</v>
      </c>
      <c r="F28" s="1" t="s">
        <v>462</v>
      </c>
      <c r="G28" s="1" t="s">
        <v>463</v>
      </c>
      <c r="H28" s="1" t="s">
        <v>464</v>
      </c>
      <c r="I28" s="1" t="s">
        <v>465</v>
      </c>
      <c r="J28" s="1" t="s">
        <v>466</v>
      </c>
      <c r="K28" s="1" t="s">
        <v>467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468</v>
      </c>
      <c r="B29" s="1">
        <v>0.0</v>
      </c>
      <c r="C29" s="1" t="s">
        <v>455</v>
      </c>
      <c r="D29" s="1" t="s">
        <v>469</v>
      </c>
      <c r="E29" s="1" t="s">
        <v>469</v>
      </c>
      <c r="F29" s="1" t="s">
        <v>470</v>
      </c>
      <c r="G29" s="1" t="s">
        <v>450</v>
      </c>
      <c r="H29" s="1" t="s">
        <v>471</v>
      </c>
      <c r="I29" s="1" t="s">
        <v>472</v>
      </c>
      <c r="J29" s="1" t="s">
        <v>197</v>
      </c>
      <c r="K29" s="1" t="s">
        <v>473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474</v>
      </c>
      <c r="B30" s="1">
        <v>0.0</v>
      </c>
      <c r="C30" s="1" t="s">
        <v>475</v>
      </c>
      <c r="D30" s="1" t="s">
        <v>476</v>
      </c>
      <c r="E30" s="1" t="s">
        <v>477</v>
      </c>
      <c r="F30" s="1" t="s">
        <v>478</v>
      </c>
      <c r="G30" s="1" t="s">
        <v>479</v>
      </c>
      <c r="H30" s="1" t="s">
        <v>480</v>
      </c>
      <c r="I30" s="1" t="s">
        <v>481</v>
      </c>
      <c r="J30" s="1" t="s">
        <v>482</v>
      </c>
      <c r="K30" s="1" t="s">
        <v>483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484</v>
      </c>
      <c r="B31" s="1">
        <v>0.0</v>
      </c>
      <c r="C31" s="1" t="s">
        <v>485</v>
      </c>
      <c r="D31" s="1" t="s">
        <v>486</v>
      </c>
      <c r="E31" s="1" t="s">
        <v>487</v>
      </c>
      <c r="F31" s="1" t="s">
        <v>488</v>
      </c>
      <c r="G31" s="1" t="s">
        <v>489</v>
      </c>
      <c r="H31" s="1" t="s">
        <v>490</v>
      </c>
      <c r="I31" s="1" t="s">
        <v>491</v>
      </c>
      <c r="J31" s="1" t="s">
        <v>492</v>
      </c>
      <c r="K31" s="1" t="s">
        <v>493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494</v>
      </c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495</v>
      </c>
      <c r="B33" s="1" t="s">
        <v>496</v>
      </c>
      <c r="C33" s="1" t="s">
        <v>497</v>
      </c>
      <c r="D33" s="1" t="s">
        <v>498</v>
      </c>
      <c r="E33" s="1" t="s">
        <v>499</v>
      </c>
      <c r="F33" s="1">
        <v>0.0</v>
      </c>
      <c r="G33" s="1" t="s">
        <v>500</v>
      </c>
      <c r="H33" s="1" t="s">
        <v>501</v>
      </c>
      <c r="I33" s="1" t="s">
        <v>502</v>
      </c>
      <c r="J33" s="1" t="s">
        <v>503</v>
      </c>
      <c r="K33" s="1" t="s">
        <v>504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505</v>
      </c>
      <c r="B34" s="1" t="s">
        <v>375</v>
      </c>
      <c r="C34" s="1" t="s">
        <v>459</v>
      </c>
      <c r="D34" s="1" t="s">
        <v>506</v>
      </c>
      <c r="E34" s="1" t="s">
        <v>449</v>
      </c>
      <c r="F34" s="1">
        <v>0.0</v>
      </c>
      <c r="G34" s="1" t="s">
        <v>507</v>
      </c>
      <c r="H34" s="1" t="s">
        <v>508</v>
      </c>
      <c r="I34" s="1" t="s">
        <v>265</v>
      </c>
      <c r="J34" s="1" t="s">
        <v>326</v>
      </c>
      <c r="K34" s="1" t="s">
        <v>509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510</v>
      </c>
      <c r="B35" s="1">
        <v>0.0</v>
      </c>
      <c r="C35" s="1">
        <v>0.0</v>
      </c>
      <c r="D35" s="1">
        <v>0.0</v>
      </c>
      <c r="E35" s="1">
        <v>0.0</v>
      </c>
      <c r="F35" s="1">
        <v>0.0</v>
      </c>
      <c r="G35" s="1" t="s">
        <v>511</v>
      </c>
      <c r="H35" s="1" t="s">
        <v>512</v>
      </c>
      <c r="I35" s="1" t="s">
        <v>513</v>
      </c>
      <c r="J35" s="1" t="s">
        <v>514</v>
      </c>
      <c r="K35" s="1" t="s">
        <v>515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516</v>
      </c>
      <c r="B36" s="1">
        <v>0.0</v>
      </c>
      <c r="C36" s="1">
        <v>0.0</v>
      </c>
      <c r="D36" s="1">
        <v>0.0</v>
      </c>
      <c r="E36" s="1">
        <v>0.0</v>
      </c>
      <c r="F36" s="1">
        <v>0.0</v>
      </c>
      <c r="G36" s="1" t="s">
        <v>517</v>
      </c>
      <c r="H36" s="1" t="s">
        <v>127</v>
      </c>
      <c r="I36" s="1" t="s">
        <v>518</v>
      </c>
      <c r="J36" s="1" t="s">
        <v>185</v>
      </c>
      <c r="K36" s="1" t="s">
        <v>272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519</v>
      </c>
      <c r="B37" s="1" t="s">
        <v>520</v>
      </c>
      <c r="C37" s="1" t="s">
        <v>521</v>
      </c>
      <c r="D37" s="1" t="s">
        <v>271</v>
      </c>
      <c r="E37" s="1" t="s">
        <v>522</v>
      </c>
      <c r="F37" s="1" t="s">
        <v>523</v>
      </c>
      <c r="G37" s="1" t="s">
        <v>524</v>
      </c>
      <c r="H37" s="1" t="s">
        <v>525</v>
      </c>
      <c r="I37" s="1" t="s">
        <v>526</v>
      </c>
      <c r="J37" s="1" t="s">
        <v>527</v>
      </c>
      <c r="K37" s="1" t="s">
        <v>528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529</v>
      </c>
      <c r="B38" s="1">
        <v>0.0</v>
      </c>
      <c r="C38" s="1" t="s">
        <v>530</v>
      </c>
      <c r="D38" s="1" t="s">
        <v>531</v>
      </c>
      <c r="E38" s="1" t="s">
        <v>532</v>
      </c>
      <c r="F38" s="1">
        <v>0.0</v>
      </c>
      <c r="G38" s="1">
        <v>0.0</v>
      </c>
      <c r="H38" s="1" t="s">
        <v>533</v>
      </c>
      <c r="I38" s="1" t="s">
        <v>534</v>
      </c>
      <c r="J38" s="1" t="s">
        <v>535</v>
      </c>
      <c r="K38" s="1" t="s">
        <v>536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537</v>
      </c>
      <c r="B39" s="1">
        <v>0.0</v>
      </c>
      <c r="C39" s="1" t="s">
        <v>538</v>
      </c>
      <c r="D39" s="1" t="s">
        <v>539</v>
      </c>
      <c r="E39" s="1" t="s">
        <v>540</v>
      </c>
      <c r="F39" s="1">
        <v>0.0</v>
      </c>
      <c r="G39" s="1">
        <v>0.0</v>
      </c>
      <c r="H39" s="1" t="s">
        <v>541</v>
      </c>
      <c r="I39" s="1" t="s">
        <v>542</v>
      </c>
      <c r="J39" s="1" t="s">
        <v>543</v>
      </c>
      <c r="K39" s="1" t="s">
        <v>544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545</v>
      </c>
      <c r="B40" s="1" t="s">
        <v>546</v>
      </c>
      <c r="C40" s="1" t="s">
        <v>547</v>
      </c>
      <c r="D40" s="1" t="s">
        <v>548</v>
      </c>
      <c r="E40" s="1" t="s">
        <v>549</v>
      </c>
      <c r="F40" s="1">
        <v>0.0</v>
      </c>
      <c r="G40" s="1">
        <v>0.0</v>
      </c>
      <c r="H40" s="1" t="s">
        <v>550</v>
      </c>
      <c r="I40" s="1" t="s">
        <v>551</v>
      </c>
      <c r="J40" s="1" t="s">
        <v>552</v>
      </c>
      <c r="K40" s="1">
        <v>3.264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553</v>
      </c>
      <c r="B41" s="1" t="s">
        <v>441</v>
      </c>
      <c r="C41" s="1" t="s">
        <v>554</v>
      </c>
      <c r="D41" s="1" t="s">
        <v>555</v>
      </c>
      <c r="E41" s="1" t="s">
        <v>556</v>
      </c>
      <c r="F41" s="1">
        <v>0.0</v>
      </c>
      <c r="G41" s="1" t="s">
        <v>557</v>
      </c>
      <c r="H41" s="1" t="s">
        <v>558</v>
      </c>
      <c r="I41" s="1" t="s">
        <v>395</v>
      </c>
      <c r="J41" s="1" t="s">
        <v>559</v>
      </c>
      <c r="K41" s="1" t="s">
        <v>449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560</v>
      </c>
      <c r="B42" s="1" t="s">
        <v>561</v>
      </c>
      <c r="C42" s="1" t="s">
        <v>562</v>
      </c>
      <c r="D42" s="1" t="s">
        <v>563</v>
      </c>
      <c r="E42" s="1" t="s">
        <v>564</v>
      </c>
      <c r="F42" s="1" t="s">
        <v>565</v>
      </c>
      <c r="G42" s="1" t="s">
        <v>566</v>
      </c>
      <c r="H42" s="1" t="s">
        <v>567</v>
      </c>
      <c r="I42" s="1" t="s">
        <v>568</v>
      </c>
      <c r="J42" s="1" t="s">
        <v>569</v>
      </c>
      <c r="K42" s="1" t="s">
        <v>570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571</v>
      </c>
      <c r="B43" s="1" t="s">
        <v>442</v>
      </c>
      <c r="C43" s="1" t="s">
        <v>396</v>
      </c>
      <c r="D43" s="1" t="s">
        <v>572</v>
      </c>
      <c r="E43" s="1" t="s">
        <v>573</v>
      </c>
      <c r="F43" s="1">
        <v>0.0</v>
      </c>
      <c r="G43" s="1" t="s">
        <v>574</v>
      </c>
      <c r="H43" s="1" t="s">
        <v>575</v>
      </c>
      <c r="I43" s="1" t="s">
        <v>576</v>
      </c>
      <c r="J43" s="1" t="s">
        <v>401</v>
      </c>
      <c r="K43" s="1" t="s">
        <v>577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578</v>
      </c>
      <c r="B44" s="1" t="s">
        <v>579</v>
      </c>
      <c r="C44" s="1" t="s">
        <v>580</v>
      </c>
      <c r="D44" s="1" t="s">
        <v>581</v>
      </c>
      <c r="E44" s="1">
        <v>-0.8160000000000001</v>
      </c>
      <c r="F44" s="1" t="s">
        <v>582</v>
      </c>
      <c r="G44" s="1" t="s">
        <v>583</v>
      </c>
      <c r="H44" s="1" t="s">
        <v>584</v>
      </c>
      <c r="I44" s="1" t="s">
        <v>585</v>
      </c>
      <c r="J44" s="1" t="s">
        <v>586</v>
      </c>
      <c r="K44" s="1" t="s">
        <v>587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588</v>
      </c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589</v>
      </c>
      <c r="B46" s="1">
        <v>0.0</v>
      </c>
      <c r="C46" s="1" t="s">
        <v>590</v>
      </c>
      <c r="D46" s="1" t="s">
        <v>591</v>
      </c>
      <c r="E46" s="1" t="s">
        <v>592</v>
      </c>
      <c r="F46" s="1" t="s">
        <v>593</v>
      </c>
      <c r="G46" s="1" t="s">
        <v>594</v>
      </c>
      <c r="H46" s="1" t="s">
        <v>595</v>
      </c>
      <c r="I46" s="1" t="s">
        <v>596</v>
      </c>
      <c r="J46" s="1" t="s">
        <v>597</v>
      </c>
      <c r="K46" s="1" t="s">
        <v>598</v>
      </c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599</v>
      </c>
      <c r="B47" s="1">
        <v>0.0</v>
      </c>
      <c r="C47" s="1" t="s">
        <v>600</v>
      </c>
      <c r="D47" s="1" t="s">
        <v>601</v>
      </c>
      <c r="E47" s="1" t="s">
        <v>602</v>
      </c>
      <c r="F47" s="1" t="s">
        <v>603</v>
      </c>
      <c r="G47" s="1" t="s">
        <v>604</v>
      </c>
      <c r="H47" s="1" t="s">
        <v>605</v>
      </c>
      <c r="I47" s="1" t="s">
        <v>606</v>
      </c>
      <c r="J47" s="1" t="s">
        <v>607</v>
      </c>
      <c r="K47" s="1" t="s">
        <v>608</v>
      </c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609</v>
      </c>
      <c r="B48" s="1">
        <v>0.0</v>
      </c>
      <c r="C48" s="1" t="s">
        <v>610</v>
      </c>
      <c r="D48" s="1" t="s">
        <v>611</v>
      </c>
      <c r="E48" s="1" t="s">
        <v>612</v>
      </c>
      <c r="F48" s="1" t="s">
        <v>613</v>
      </c>
      <c r="G48" s="1" t="s">
        <v>614</v>
      </c>
      <c r="H48" s="1" t="s">
        <v>615</v>
      </c>
      <c r="I48" s="1" t="s">
        <v>370</v>
      </c>
      <c r="J48" s="1" t="s">
        <v>616</v>
      </c>
      <c r="K48" s="1" t="s">
        <v>617</v>
      </c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618</v>
      </c>
      <c r="B49" s="1">
        <v>0.0</v>
      </c>
      <c r="C49" s="1" t="s">
        <v>619</v>
      </c>
      <c r="D49" s="1" t="s">
        <v>620</v>
      </c>
      <c r="E49" s="1" t="s">
        <v>131</v>
      </c>
      <c r="F49" s="1" t="s">
        <v>621</v>
      </c>
      <c r="G49" s="1" t="s">
        <v>622</v>
      </c>
      <c r="H49" s="1" t="s">
        <v>623</v>
      </c>
      <c r="I49" s="1" t="s">
        <v>624</v>
      </c>
      <c r="J49" s="1" t="s">
        <v>625</v>
      </c>
      <c r="K49" s="1" t="s">
        <v>626</v>
      </c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627</v>
      </c>
      <c r="B50" s="1">
        <v>0.0</v>
      </c>
      <c r="C50" s="1" t="s">
        <v>628</v>
      </c>
      <c r="D50" s="1" t="s">
        <v>629</v>
      </c>
      <c r="E50" s="1" t="s">
        <v>630</v>
      </c>
      <c r="F50" s="1" t="s">
        <v>631</v>
      </c>
      <c r="G50" s="1" t="s">
        <v>632</v>
      </c>
      <c r="H50" s="1" t="s">
        <v>633</v>
      </c>
      <c r="I50" s="1" t="s">
        <v>270</v>
      </c>
      <c r="J50" s="1" t="s">
        <v>634</v>
      </c>
      <c r="K50" s="1" t="s">
        <v>635</v>
      </c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636</v>
      </c>
      <c r="B51" s="1">
        <v>0.0</v>
      </c>
      <c r="C51" s="1" t="s">
        <v>637</v>
      </c>
      <c r="D51" s="1" t="s">
        <v>638</v>
      </c>
      <c r="E51" s="1" t="s">
        <v>639</v>
      </c>
      <c r="F51" s="1" t="s">
        <v>640</v>
      </c>
      <c r="G51" s="1" t="s">
        <v>641</v>
      </c>
      <c r="H51" s="1" t="s">
        <v>642</v>
      </c>
      <c r="I51" s="1" t="s">
        <v>643</v>
      </c>
      <c r="J51" s="1" t="s">
        <v>644</v>
      </c>
      <c r="K51" s="1" t="s">
        <v>645</v>
      </c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646</v>
      </c>
      <c r="B52" s="1">
        <v>0.0</v>
      </c>
      <c r="C52" s="1" t="s">
        <v>647</v>
      </c>
      <c r="D52" s="1" t="s">
        <v>648</v>
      </c>
      <c r="E52" s="1" t="s">
        <v>649</v>
      </c>
      <c r="F52" s="1" t="s">
        <v>650</v>
      </c>
      <c r="G52" s="1" t="s">
        <v>313</v>
      </c>
      <c r="H52" s="1">
        <v>-3.264</v>
      </c>
      <c r="I52" s="1" t="s">
        <v>651</v>
      </c>
      <c r="J52" s="1" t="s">
        <v>652</v>
      </c>
      <c r="K52" s="1" t="s">
        <v>653</v>
      </c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654</v>
      </c>
      <c r="B53" s="1">
        <v>0.0</v>
      </c>
      <c r="C53" s="1" t="s">
        <v>655</v>
      </c>
      <c r="D53" s="1" t="s">
        <v>656</v>
      </c>
      <c r="E53" s="1" t="s">
        <v>657</v>
      </c>
      <c r="F53" s="1" t="s">
        <v>658</v>
      </c>
      <c r="G53" s="1" t="s">
        <v>659</v>
      </c>
      <c r="H53" s="1" t="s">
        <v>660</v>
      </c>
      <c r="I53" s="1" t="s">
        <v>230</v>
      </c>
      <c r="J53" s="1" t="s">
        <v>661</v>
      </c>
      <c r="K53" s="1" t="s">
        <v>329</v>
      </c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662</v>
      </c>
      <c r="B54" s="1">
        <v>0.0</v>
      </c>
      <c r="C54" s="1" t="s">
        <v>663</v>
      </c>
      <c r="D54" s="1" t="s">
        <v>664</v>
      </c>
      <c r="E54" s="1" t="s">
        <v>665</v>
      </c>
      <c r="F54" s="1" t="s">
        <v>666</v>
      </c>
      <c r="G54" s="1" t="s">
        <v>667</v>
      </c>
      <c r="H54" s="1" t="s">
        <v>668</v>
      </c>
      <c r="I54" s="1" t="s">
        <v>669</v>
      </c>
      <c r="J54" s="1" t="s">
        <v>670</v>
      </c>
      <c r="K54" s="1" t="s">
        <v>671</v>
      </c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672</v>
      </c>
      <c r="B55" s="1">
        <v>0.0</v>
      </c>
      <c r="C55" s="1" t="s">
        <v>673</v>
      </c>
      <c r="D55" s="1" t="s">
        <v>674</v>
      </c>
      <c r="E55" s="1" t="s">
        <v>675</v>
      </c>
      <c r="F55" s="1" t="s">
        <v>676</v>
      </c>
      <c r="G55" s="1" t="s">
        <v>677</v>
      </c>
      <c r="H55" s="1" t="s">
        <v>250</v>
      </c>
      <c r="I55" s="1" t="s">
        <v>678</v>
      </c>
      <c r="J55" s="1" t="s">
        <v>679</v>
      </c>
      <c r="K55" s="1" t="s">
        <v>680</v>
      </c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681</v>
      </c>
      <c r="B56" s="1">
        <v>0.0</v>
      </c>
      <c r="C56" s="1" t="s">
        <v>682</v>
      </c>
      <c r="D56" s="1" t="s">
        <v>683</v>
      </c>
      <c r="E56" s="1" t="s">
        <v>684</v>
      </c>
      <c r="F56" s="1" t="s">
        <v>685</v>
      </c>
      <c r="G56" s="1" t="s">
        <v>686</v>
      </c>
      <c r="H56" s="1" t="s">
        <v>687</v>
      </c>
      <c r="I56" s="1" t="s">
        <v>688</v>
      </c>
      <c r="J56" s="1" t="s">
        <v>689</v>
      </c>
      <c r="K56" s="1" t="s">
        <v>690</v>
      </c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691</v>
      </c>
      <c r="B57" s="1">
        <v>0.0</v>
      </c>
      <c r="C57" s="1" t="s">
        <v>692</v>
      </c>
      <c r="D57" s="1" t="s">
        <v>693</v>
      </c>
      <c r="E57" s="1" t="s">
        <v>694</v>
      </c>
      <c r="F57" s="1" t="s">
        <v>695</v>
      </c>
      <c r="G57" s="1">
        <v>6.528</v>
      </c>
      <c r="H57" s="1" t="s">
        <v>696</v>
      </c>
      <c r="I57" s="1" t="s">
        <v>697</v>
      </c>
      <c r="J57" s="1" t="s">
        <v>698</v>
      </c>
      <c r="K57" s="1" t="s">
        <v>699</v>
      </c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700</v>
      </c>
      <c r="B58" s="1">
        <v>0.0</v>
      </c>
      <c r="C58" s="1" t="s">
        <v>701</v>
      </c>
      <c r="D58" s="1" t="s">
        <v>702</v>
      </c>
      <c r="E58" s="1" t="s">
        <v>703</v>
      </c>
      <c r="F58" s="1" t="s">
        <v>704</v>
      </c>
      <c r="G58" s="1" t="s">
        <v>358</v>
      </c>
      <c r="H58" s="1" t="s">
        <v>705</v>
      </c>
      <c r="I58" s="1" t="s">
        <v>706</v>
      </c>
      <c r="J58" s="1" t="s">
        <v>707</v>
      </c>
      <c r="K58" s="1" t="s">
        <v>708</v>
      </c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709</v>
      </c>
      <c r="B59" s="1">
        <v>0.0</v>
      </c>
      <c r="C59" s="1" t="s">
        <v>710</v>
      </c>
      <c r="D59" s="1">
        <v>0.0</v>
      </c>
      <c r="E59" s="1" t="s">
        <v>502</v>
      </c>
      <c r="F59" s="1" t="s">
        <v>711</v>
      </c>
      <c r="G59" s="1" t="s">
        <v>712</v>
      </c>
      <c r="H59" s="1" t="s">
        <v>713</v>
      </c>
      <c r="I59" s="1" t="s">
        <v>714</v>
      </c>
      <c r="J59" s="1" t="s">
        <v>715</v>
      </c>
      <c r="K59" s="1" t="s">
        <v>716</v>
      </c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717</v>
      </c>
      <c r="B60" s="1">
        <v>0.0</v>
      </c>
      <c r="C60" s="1" t="s">
        <v>718</v>
      </c>
      <c r="D60" s="1" t="s">
        <v>719</v>
      </c>
      <c r="E60" s="1" t="s">
        <v>386</v>
      </c>
      <c r="F60" s="1" t="s">
        <v>720</v>
      </c>
      <c r="G60" s="1" t="s">
        <v>721</v>
      </c>
      <c r="H60" s="1" t="s">
        <v>722</v>
      </c>
      <c r="I60" s="1" t="s">
        <v>723</v>
      </c>
      <c r="J60" s="1" t="s">
        <v>724</v>
      </c>
      <c r="K60" s="1" t="s">
        <v>725</v>
      </c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726</v>
      </c>
      <c r="B61" s="1">
        <v>0.0</v>
      </c>
      <c r="C61" s="1" t="s">
        <v>727</v>
      </c>
      <c r="D61" s="1" t="s">
        <v>728</v>
      </c>
      <c r="E61" s="1" t="s">
        <v>729</v>
      </c>
      <c r="F61" s="1" t="s">
        <v>730</v>
      </c>
      <c r="G61" s="1" t="s">
        <v>731</v>
      </c>
      <c r="H61" s="1" t="s">
        <v>732</v>
      </c>
      <c r="I61" s="1" t="s">
        <v>733</v>
      </c>
      <c r="J61" s="1" t="s">
        <v>734</v>
      </c>
      <c r="K61" s="1" t="s">
        <v>735</v>
      </c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1" t="s">
        <v>736</v>
      </c>
      <c r="B62" s="1">
        <v>0.0</v>
      </c>
      <c r="C62" s="1" t="s">
        <v>737</v>
      </c>
      <c r="D62" s="1" t="s">
        <v>738</v>
      </c>
      <c r="E62" s="1" t="s">
        <v>739</v>
      </c>
      <c r="F62" s="1" t="s">
        <v>740</v>
      </c>
      <c r="G62" s="1" t="s">
        <v>741</v>
      </c>
      <c r="H62" s="1" t="s">
        <v>742</v>
      </c>
      <c r="I62" s="1" t="s">
        <v>743</v>
      </c>
      <c r="J62" s="1" t="s">
        <v>744</v>
      </c>
      <c r="K62" s="1" t="s">
        <v>745</v>
      </c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1" t="s">
        <v>746</v>
      </c>
      <c r="B63" s="1">
        <v>0.0</v>
      </c>
      <c r="C63" s="1">
        <v>0.0</v>
      </c>
      <c r="D63" s="1" t="s">
        <v>747</v>
      </c>
      <c r="E63" s="1" t="s">
        <v>748</v>
      </c>
      <c r="F63" s="1" t="s">
        <v>749</v>
      </c>
      <c r="G63" s="1" t="s">
        <v>750</v>
      </c>
      <c r="H63" s="1">
        <v>0.0</v>
      </c>
      <c r="I63" s="1" t="s">
        <v>751</v>
      </c>
      <c r="J63" s="1" t="s">
        <v>752</v>
      </c>
      <c r="K63" s="1" t="s">
        <v>753</v>
      </c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1" t="s">
        <v>754</v>
      </c>
      <c r="B64" s="1">
        <v>0.0</v>
      </c>
      <c r="C64" s="1">
        <v>0.0</v>
      </c>
      <c r="D64" s="1" t="s">
        <v>755</v>
      </c>
      <c r="E64" s="1" t="s">
        <v>756</v>
      </c>
      <c r="F64" s="1" t="s">
        <v>757</v>
      </c>
      <c r="G64" s="1" t="s">
        <v>758</v>
      </c>
      <c r="H64" s="1">
        <v>0.0</v>
      </c>
      <c r="I64" s="1" t="s">
        <v>759</v>
      </c>
      <c r="J64" s="1" t="s">
        <v>760</v>
      </c>
      <c r="K64" s="1" t="s">
        <v>761</v>
      </c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1" t="s">
        <v>762</v>
      </c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1" t="s">
        <v>763</v>
      </c>
      <c r="B66" s="1">
        <v>0.0</v>
      </c>
      <c r="C66" s="1">
        <v>0.0</v>
      </c>
      <c r="D66" s="1" t="s">
        <v>764</v>
      </c>
      <c r="E66" s="1" t="s">
        <v>765</v>
      </c>
      <c r="F66" s="1" t="s">
        <v>766</v>
      </c>
      <c r="G66" s="1" t="s">
        <v>767</v>
      </c>
      <c r="H66" s="1" t="s">
        <v>768</v>
      </c>
      <c r="I66" s="1" t="s">
        <v>769</v>
      </c>
      <c r="J66" s="1" t="s">
        <v>770</v>
      </c>
      <c r="K66" s="1" t="s">
        <v>771</v>
      </c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1" t="s">
        <v>772</v>
      </c>
      <c r="B67" s="1">
        <v>0.0</v>
      </c>
      <c r="C67" s="1">
        <v>0.0</v>
      </c>
      <c r="D67" s="1" t="s">
        <v>773</v>
      </c>
      <c r="E67" s="1" t="s">
        <v>774</v>
      </c>
      <c r="F67" s="1" t="s">
        <v>775</v>
      </c>
      <c r="G67" s="1" t="s">
        <v>776</v>
      </c>
      <c r="H67" s="1" t="s">
        <v>777</v>
      </c>
      <c r="I67" s="1" t="s">
        <v>778</v>
      </c>
      <c r="J67" s="1" t="s">
        <v>779</v>
      </c>
      <c r="K67" s="1" t="s">
        <v>780</v>
      </c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1" t="s">
        <v>781</v>
      </c>
      <c r="B68" s="1">
        <v>0.0</v>
      </c>
      <c r="C68" s="1">
        <v>0.0</v>
      </c>
      <c r="D68" s="1" t="s">
        <v>782</v>
      </c>
      <c r="E68" s="1" t="s">
        <v>783</v>
      </c>
      <c r="F68" s="1" t="s">
        <v>784</v>
      </c>
      <c r="G68" s="1" t="s">
        <v>325</v>
      </c>
      <c r="H68" s="1" t="s">
        <v>785</v>
      </c>
      <c r="I68" s="1" t="s">
        <v>786</v>
      </c>
      <c r="J68" s="1" t="s">
        <v>787</v>
      </c>
      <c r="K68" s="1" t="s">
        <v>788</v>
      </c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1" t="s">
        <v>789</v>
      </c>
      <c r="B69" s="1">
        <v>0.0</v>
      </c>
      <c r="C69" s="1">
        <v>0.0</v>
      </c>
      <c r="D69" s="1" t="s">
        <v>790</v>
      </c>
      <c r="E69" s="1" t="s">
        <v>791</v>
      </c>
      <c r="F69" s="1" t="s">
        <v>792</v>
      </c>
      <c r="G69" s="1" t="s">
        <v>793</v>
      </c>
      <c r="H69" s="1" t="s">
        <v>794</v>
      </c>
      <c r="I69" s="1" t="s">
        <v>795</v>
      </c>
      <c r="J69" s="1" t="s">
        <v>659</v>
      </c>
      <c r="K69" s="1" t="s">
        <v>796</v>
      </c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1" t="s">
        <v>797</v>
      </c>
      <c r="B70" s="1">
        <v>0.0</v>
      </c>
      <c r="C70" s="1">
        <v>0.0</v>
      </c>
      <c r="D70" s="1" t="s">
        <v>798</v>
      </c>
      <c r="E70" s="1" t="s">
        <v>799</v>
      </c>
      <c r="F70" s="1" t="s">
        <v>800</v>
      </c>
      <c r="G70" s="1" t="s">
        <v>793</v>
      </c>
      <c r="H70" s="1" t="s">
        <v>801</v>
      </c>
      <c r="I70" s="1" t="s">
        <v>802</v>
      </c>
      <c r="J70" s="1" t="s">
        <v>803</v>
      </c>
      <c r="K70" s="1" t="s">
        <v>630</v>
      </c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1" t="s">
        <v>804</v>
      </c>
      <c r="B71" s="1">
        <v>0.0</v>
      </c>
      <c r="C71" s="1">
        <v>0.0</v>
      </c>
      <c r="D71" s="1" t="s">
        <v>805</v>
      </c>
      <c r="E71" s="1" t="s">
        <v>806</v>
      </c>
      <c r="F71" s="1" t="s">
        <v>807</v>
      </c>
      <c r="G71" s="1" t="s">
        <v>808</v>
      </c>
      <c r="H71" s="1" t="s">
        <v>723</v>
      </c>
      <c r="I71" s="1" t="s">
        <v>809</v>
      </c>
      <c r="J71" s="1" t="s">
        <v>810</v>
      </c>
      <c r="K71" s="1" t="s">
        <v>811</v>
      </c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1" t="s">
        <v>812</v>
      </c>
      <c r="B72" s="1">
        <v>0.0</v>
      </c>
      <c r="C72" s="1">
        <v>0.0</v>
      </c>
      <c r="D72" s="1" t="s">
        <v>813</v>
      </c>
      <c r="E72" s="1" t="s">
        <v>814</v>
      </c>
      <c r="F72" s="1" t="s">
        <v>815</v>
      </c>
      <c r="G72" s="1" t="s">
        <v>816</v>
      </c>
      <c r="H72" s="1" t="s">
        <v>817</v>
      </c>
      <c r="I72" s="1" t="s">
        <v>818</v>
      </c>
      <c r="J72" s="1" t="s">
        <v>356</v>
      </c>
      <c r="K72" s="1" t="s">
        <v>819</v>
      </c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1" t="s">
        <v>820</v>
      </c>
      <c r="B73" s="1">
        <v>0.0</v>
      </c>
      <c r="C73" s="1">
        <v>0.0</v>
      </c>
      <c r="D73" s="1" t="s">
        <v>821</v>
      </c>
      <c r="E73" s="1" t="s">
        <v>822</v>
      </c>
      <c r="F73" s="1" t="s">
        <v>823</v>
      </c>
      <c r="G73" s="1" t="s">
        <v>824</v>
      </c>
      <c r="H73" s="1" t="s">
        <v>825</v>
      </c>
      <c r="I73" s="1" t="s">
        <v>826</v>
      </c>
      <c r="J73" s="1" t="s">
        <v>827</v>
      </c>
      <c r="K73" s="1" t="s">
        <v>828</v>
      </c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1" t="s">
        <v>829</v>
      </c>
      <c r="B74" s="1">
        <v>0.0</v>
      </c>
      <c r="C74" s="1">
        <v>0.0</v>
      </c>
      <c r="D74" s="1" t="s">
        <v>830</v>
      </c>
      <c r="E74" s="1" t="s">
        <v>831</v>
      </c>
      <c r="F74" s="1" t="s">
        <v>832</v>
      </c>
      <c r="G74" s="1" t="s">
        <v>833</v>
      </c>
      <c r="H74" s="1" t="s">
        <v>834</v>
      </c>
      <c r="I74" s="1" t="s">
        <v>835</v>
      </c>
      <c r="J74" s="1" t="s">
        <v>667</v>
      </c>
      <c r="K74" s="1" t="s">
        <v>836</v>
      </c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1" t="s">
        <v>837</v>
      </c>
      <c r="B75" s="1">
        <v>0.0</v>
      </c>
      <c r="C75" s="1">
        <v>0.0</v>
      </c>
      <c r="D75" s="1" t="s">
        <v>838</v>
      </c>
      <c r="E75" s="1" t="s">
        <v>839</v>
      </c>
      <c r="F75" s="1" t="s">
        <v>840</v>
      </c>
      <c r="G75" s="1" t="s">
        <v>841</v>
      </c>
      <c r="H75" s="1" t="s">
        <v>842</v>
      </c>
      <c r="I75" s="1" t="s">
        <v>843</v>
      </c>
      <c r="J75" s="1" t="s">
        <v>844</v>
      </c>
      <c r="K75" s="1" t="s">
        <v>845</v>
      </c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1" t="s">
        <v>846</v>
      </c>
      <c r="B76" s="1">
        <v>0.0</v>
      </c>
      <c r="C76" s="1">
        <v>0.0</v>
      </c>
      <c r="D76" s="1" t="s">
        <v>847</v>
      </c>
      <c r="E76" s="1" t="s">
        <v>848</v>
      </c>
      <c r="F76" s="1" t="s">
        <v>849</v>
      </c>
      <c r="G76" s="1" t="s">
        <v>850</v>
      </c>
      <c r="H76" s="1" t="s">
        <v>851</v>
      </c>
      <c r="I76" s="1" t="s">
        <v>852</v>
      </c>
      <c r="J76" s="1" t="s">
        <v>853</v>
      </c>
      <c r="K76" s="1" t="s">
        <v>854</v>
      </c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1" t="s">
        <v>855</v>
      </c>
      <c r="B77" s="1">
        <v>0.0</v>
      </c>
      <c r="C77" s="1">
        <v>0.0</v>
      </c>
      <c r="D77" s="1" t="s">
        <v>856</v>
      </c>
      <c r="E77" s="1" t="s">
        <v>857</v>
      </c>
      <c r="F77" s="1" t="s">
        <v>858</v>
      </c>
      <c r="G77" s="1" t="s">
        <v>859</v>
      </c>
      <c r="H77" s="1" t="s">
        <v>860</v>
      </c>
      <c r="I77" s="1" t="s">
        <v>861</v>
      </c>
      <c r="J77" s="1" t="s">
        <v>776</v>
      </c>
      <c r="K77" s="1" t="s">
        <v>862</v>
      </c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1" t="s">
        <v>863</v>
      </c>
      <c r="B78" s="1">
        <v>0.0</v>
      </c>
      <c r="C78" s="1">
        <v>0.0</v>
      </c>
      <c r="D78" s="1" t="s">
        <v>864</v>
      </c>
      <c r="E78" s="1" t="s">
        <v>865</v>
      </c>
      <c r="F78" s="1" t="s">
        <v>866</v>
      </c>
      <c r="G78" s="1" t="s">
        <v>867</v>
      </c>
      <c r="H78" s="1" t="s">
        <v>868</v>
      </c>
      <c r="I78" s="1" t="s">
        <v>869</v>
      </c>
      <c r="J78" s="1" t="s">
        <v>870</v>
      </c>
      <c r="K78" s="1" t="s">
        <v>871</v>
      </c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1" t="s">
        <v>872</v>
      </c>
      <c r="B79" s="1">
        <v>0.0</v>
      </c>
      <c r="C79" s="1">
        <v>0.0</v>
      </c>
      <c r="D79" s="1" t="s">
        <v>873</v>
      </c>
      <c r="E79" s="1" t="s">
        <v>874</v>
      </c>
      <c r="F79" s="1" t="s">
        <v>875</v>
      </c>
      <c r="G79" s="1" t="s">
        <v>876</v>
      </c>
      <c r="H79" s="1" t="s">
        <v>877</v>
      </c>
      <c r="I79" s="1" t="s">
        <v>878</v>
      </c>
      <c r="J79" s="1" t="s">
        <v>879</v>
      </c>
      <c r="K79" s="1" t="s">
        <v>880</v>
      </c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1" t="s">
        <v>881</v>
      </c>
      <c r="B80" s="1">
        <v>0.0</v>
      </c>
      <c r="C80" s="1">
        <v>0.0</v>
      </c>
      <c r="D80" s="1" t="s">
        <v>882</v>
      </c>
      <c r="E80" s="1" t="s">
        <v>883</v>
      </c>
      <c r="F80" s="1" t="s">
        <v>481</v>
      </c>
      <c r="G80" s="1" t="s">
        <v>884</v>
      </c>
      <c r="H80" s="1" t="s">
        <v>885</v>
      </c>
      <c r="I80" s="1" t="s">
        <v>886</v>
      </c>
      <c r="J80" s="1" t="s">
        <v>887</v>
      </c>
      <c r="K80" s="1" t="s">
        <v>888</v>
      </c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1" t="s">
        <v>889</v>
      </c>
      <c r="B81" s="1">
        <v>0.0</v>
      </c>
      <c r="C81" s="1">
        <v>0.0</v>
      </c>
      <c r="D81" s="1" t="s">
        <v>649</v>
      </c>
      <c r="E81" s="1" t="s">
        <v>890</v>
      </c>
      <c r="F81" s="1" t="s">
        <v>891</v>
      </c>
      <c r="G81" s="1" t="s">
        <v>892</v>
      </c>
      <c r="H81" s="1" t="s">
        <v>706</v>
      </c>
      <c r="I81" s="1" t="s">
        <v>893</v>
      </c>
      <c r="J81" s="1" t="s">
        <v>894</v>
      </c>
      <c r="K81" s="1" t="s">
        <v>895</v>
      </c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1" t="s">
        <v>896</v>
      </c>
      <c r="B82" s="1">
        <v>0.0</v>
      </c>
      <c r="C82" s="1">
        <v>0.0</v>
      </c>
      <c r="D82" s="1" t="s">
        <v>897</v>
      </c>
      <c r="E82" s="1" t="s">
        <v>898</v>
      </c>
      <c r="F82" s="1" t="s">
        <v>899</v>
      </c>
      <c r="G82" s="1" t="s">
        <v>900</v>
      </c>
      <c r="H82" s="1" t="s">
        <v>848</v>
      </c>
      <c r="I82" s="1" t="s">
        <v>901</v>
      </c>
      <c r="J82" s="1" t="s">
        <v>902</v>
      </c>
      <c r="K82" s="1" t="s">
        <v>903</v>
      </c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1" t="s">
        <v>904</v>
      </c>
      <c r="B83" s="1">
        <v>0.0</v>
      </c>
      <c r="C83" s="1">
        <v>0.0</v>
      </c>
      <c r="D83" s="1">
        <v>0.0</v>
      </c>
      <c r="E83" s="1" t="s">
        <v>905</v>
      </c>
      <c r="F83" s="1" t="s">
        <v>906</v>
      </c>
      <c r="G83" s="1" t="s">
        <v>907</v>
      </c>
      <c r="H83" s="1" t="s">
        <v>908</v>
      </c>
      <c r="I83" s="1" t="s">
        <v>909</v>
      </c>
      <c r="J83" s="1" t="s">
        <v>910</v>
      </c>
      <c r="K83" s="1" t="s">
        <v>777</v>
      </c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1" t="s">
        <v>911</v>
      </c>
      <c r="B84" s="1">
        <v>0.0</v>
      </c>
      <c r="C84" s="1">
        <v>0.0</v>
      </c>
      <c r="D84" s="1">
        <v>0.0</v>
      </c>
      <c r="E84" s="1" t="s">
        <v>912</v>
      </c>
      <c r="F84" s="1" t="s">
        <v>913</v>
      </c>
      <c r="G84" s="1" t="s">
        <v>914</v>
      </c>
      <c r="H84" s="1" t="s">
        <v>915</v>
      </c>
      <c r="I84" s="1" t="s">
        <v>916</v>
      </c>
      <c r="J84" s="1" t="s">
        <v>917</v>
      </c>
      <c r="K84" s="1">
        <v>1.088</v>
      </c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1" t="s">
        <v>918</v>
      </c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1" t="s">
        <v>919</v>
      </c>
      <c r="B86" s="1">
        <v>0.0</v>
      </c>
      <c r="C86" s="1">
        <v>0.0</v>
      </c>
      <c r="D86" s="1">
        <v>0.0</v>
      </c>
      <c r="E86" s="1" t="s">
        <v>920</v>
      </c>
      <c r="F86" s="1" t="s">
        <v>921</v>
      </c>
      <c r="G86" s="1" t="s">
        <v>922</v>
      </c>
      <c r="H86" s="1" t="s">
        <v>923</v>
      </c>
      <c r="I86" s="1" t="s">
        <v>924</v>
      </c>
      <c r="J86" s="1" t="s">
        <v>869</v>
      </c>
      <c r="K86" s="1" t="s">
        <v>925</v>
      </c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1" t="s">
        <v>926</v>
      </c>
      <c r="B87" s="1">
        <v>0.0</v>
      </c>
      <c r="C87" s="1">
        <v>0.0</v>
      </c>
      <c r="D87" s="1">
        <v>0.0</v>
      </c>
      <c r="E87" s="1" t="s">
        <v>927</v>
      </c>
      <c r="F87" s="1" t="s">
        <v>928</v>
      </c>
      <c r="G87" s="1" t="s">
        <v>929</v>
      </c>
      <c r="H87" s="1" t="s">
        <v>930</v>
      </c>
      <c r="I87" s="1" t="s">
        <v>931</v>
      </c>
      <c r="J87" s="1" t="s">
        <v>932</v>
      </c>
      <c r="K87" s="1" t="s">
        <v>933</v>
      </c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1" t="s">
        <v>934</v>
      </c>
      <c r="B88" s="1">
        <v>0.0</v>
      </c>
      <c r="C88" s="1">
        <v>0.0</v>
      </c>
      <c r="D88" s="1">
        <v>0.0</v>
      </c>
      <c r="E88" s="1" t="s">
        <v>935</v>
      </c>
      <c r="F88" s="1" t="s">
        <v>936</v>
      </c>
      <c r="G88" s="1" t="s">
        <v>937</v>
      </c>
      <c r="H88" s="1" t="s">
        <v>938</v>
      </c>
      <c r="I88" s="1" t="s">
        <v>939</v>
      </c>
      <c r="J88" s="1" t="s">
        <v>940</v>
      </c>
      <c r="K88" s="1" t="s">
        <v>941</v>
      </c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1" t="s">
        <v>942</v>
      </c>
      <c r="B89" s="1">
        <v>0.0</v>
      </c>
      <c r="C89" s="1">
        <v>0.0</v>
      </c>
      <c r="D89" s="1">
        <v>0.0</v>
      </c>
      <c r="E89" s="1" t="s">
        <v>943</v>
      </c>
      <c r="F89" s="1" t="s">
        <v>944</v>
      </c>
      <c r="G89" s="1" t="s">
        <v>945</v>
      </c>
      <c r="H89" s="1" t="s">
        <v>946</v>
      </c>
      <c r="I89" s="1" t="s">
        <v>947</v>
      </c>
      <c r="J89" s="1" t="s">
        <v>948</v>
      </c>
      <c r="K89" s="1" t="s">
        <v>653</v>
      </c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1" t="s">
        <v>949</v>
      </c>
      <c r="B90" s="1">
        <v>0.0</v>
      </c>
      <c r="C90" s="1">
        <v>0.0</v>
      </c>
      <c r="D90" s="1">
        <v>0.0</v>
      </c>
      <c r="E90" s="1" t="s">
        <v>950</v>
      </c>
      <c r="F90" s="1" t="s">
        <v>951</v>
      </c>
      <c r="G90" s="1" t="s">
        <v>952</v>
      </c>
      <c r="H90" s="1" t="s">
        <v>298</v>
      </c>
      <c r="I90" s="1" t="s">
        <v>953</v>
      </c>
      <c r="J90" s="1" t="s">
        <v>954</v>
      </c>
      <c r="K90" s="1" t="s">
        <v>653</v>
      </c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1" t="s">
        <v>955</v>
      </c>
      <c r="B91" s="1">
        <v>0.0</v>
      </c>
      <c r="C91" s="1">
        <v>0.0</v>
      </c>
      <c r="D91" s="1">
        <v>0.0</v>
      </c>
      <c r="E91" s="1" t="s">
        <v>956</v>
      </c>
      <c r="F91" s="1" t="s">
        <v>957</v>
      </c>
      <c r="G91" s="1" t="s">
        <v>958</v>
      </c>
      <c r="H91" s="1" t="s">
        <v>959</v>
      </c>
      <c r="I91" s="1" t="s">
        <v>960</v>
      </c>
      <c r="J91" s="1" t="s">
        <v>961</v>
      </c>
      <c r="K91" s="1" t="s">
        <v>962</v>
      </c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1" t="s">
        <v>963</v>
      </c>
      <c r="B92" s="1">
        <v>0.0</v>
      </c>
      <c r="C92" s="1">
        <v>0.0</v>
      </c>
      <c r="D92" s="1">
        <v>0.0</v>
      </c>
      <c r="E92" s="1" t="s">
        <v>964</v>
      </c>
      <c r="F92" s="1" t="s">
        <v>965</v>
      </c>
      <c r="G92" s="1" t="s">
        <v>966</v>
      </c>
      <c r="H92" s="1" t="s">
        <v>967</v>
      </c>
      <c r="I92" s="1" t="s">
        <v>968</v>
      </c>
      <c r="J92" s="1" t="s">
        <v>969</v>
      </c>
      <c r="K92" s="1" t="s">
        <v>970</v>
      </c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1" t="s">
        <v>971</v>
      </c>
      <c r="B93" s="1">
        <v>0.0</v>
      </c>
      <c r="C93" s="1">
        <v>0.0</v>
      </c>
      <c r="D93" s="1">
        <v>0.0</v>
      </c>
      <c r="E93" s="1" t="s">
        <v>972</v>
      </c>
      <c r="F93" s="1" t="s">
        <v>973</v>
      </c>
      <c r="G93" s="1" t="s">
        <v>974</v>
      </c>
      <c r="H93" s="1" t="s">
        <v>975</v>
      </c>
      <c r="I93" s="1" t="s">
        <v>976</v>
      </c>
      <c r="J93" s="1" t="s">
        <v>372</v>
      </c>
      <c r="K93" s="1" t="s">
        <v>977</v>
      </c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1" t="s">
        <v>978</v>
      </c>
      <c r="B94" s="1">
        <v>0.0</v>
      </c>
      <c r="C94" s="1">
        <v>0.0</v>
      </c>
      <c r="D94" s="1">
        <v>0.0</v>
      </c>
      <c r="E94" s="1" t="s">
        <v>979</v>
      </c>
      <c r="F94" s="1" t="s">
        <v>980</v>
      </c>
      <c r="G94" s="1" t="s">
        <v>981</v>
      </c>
      <c r="H94" s="1" t="s">
        <v>982</v>
      </c>
      <c r="I94" s="1" t="s">
        <v>983</v>
      </c>
      <c r="J94" s="1" t="s">
        <v>984</v>
      </c>
      <c r="K94" s="1" t="s">
        <v>707</v>
      </c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1" t="s">
        <v>985</v>
      </c>
      <c r="B95" s="1">
        <v>0.0</v>
      </c>
      <c r="C95" s="1">
        <v>0.0</v>
      </c>
      <c r="D95" s="1">
        <v>0.0</v>
      </c>
      <c r="E95" s="1" t="s">
        <v>986</v>
      </c>
      <c r="F95" s="1" t="s">
        <v>987</v>
      </c>
      <c r="G95" s="1" t="s">
        <v>988</v>
      </c>
      <c r="H95" s="1" t="s">
        <v>989</v>
      </c>
      <c r="I95" s="1" t="s">
        <v>990</v>
      </c>
      <c r="J95" s="1" t="s">
        <v>255</v>
      </c>
      <c r="K95" s="1" t="s">
        <v>991</v>
      </c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1" t="s">
        <v>992</v>
      </c>
      <c r="B96" s="1">
        <v>0.0</v>
      </c>
      <c r="C96" s="1">
        <v>0.0</v>
      </c>
      <c r="D96" s="1">
        <v>0.0</v>
      </c>
      <c r="E96" s="1" t="s">
        <v>993</v>
      </c>
      <c r="F96" s="1" t="s">
        <v>994</v>
      </c>
      <c r="G96" s="1" t="s">
        <v>995</v>
      </c>
      <c r="H96" s="1" t="s">
        <v>996</v>
      </c>
      <c r="I96" s="1" t="s">
        <v>503</v>
      </c>
      <c r="J96" s="1" t="s">
        <v>997</v>
      </c>
      <c r="K96" s="1" t="s">
        <v>998</v>
      </c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1" t="s">
        <v>999</v>
      </c>
      <c r="B97" s="1">
        <v>0.0</v>
      </c>
      <c r="C97" s="1">
        <v>0.0</v>
      </c>
      <c r="D97" s="1">
        <v>0.0</v>
      </c>
      <c r="E97" s="1" t="s">
        <v>1000</v>
      </c>
      <c r="F97" s="1" t="s">
        <v>1001</v>
      </c>
      <c r="G97" s="1" t="s">
        <v>1002</v>
      </c>
      <c r="H97" s="1" t="s">
        <v>1003</v>
      </c>
      <c r="I97" s="1" t="s">
        <v>1004</v>
      </c>
      <c r="J97" s="1" t="s">
        <v>296</v>
      </c>
      <c r="K97" s="1" t="s">
        <v>1005</v>
      </c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1" t="s">
        <v>1006</v>
      </c>
      <c r="B98" s="1">
        <v>0.0</v>
      </c>
      <c r="C98" s="1">
        <v>0.0</v>
      </c>
      <c r="D98" s="1">
        <v>0.0</v>
      </c>
      <c r="E98" s="1" t="s">
        <v>1007</v>
      </c>
      <c r="F98" s="1" t="s">
        <v>1008</v>
      </c>
      <c r="G98" s="1" t="s">
        <v>1009</v>
      </c>
      <c r="H98" s="1" t="s">
        <v>1010</v>
      </c>
      <c r="I98" s="1" t="s">
        <v>1011</v>
      </c>
      <c r="J98" s="1" t="s">
        <v>1012</v>
      </c>
      <c r="K98" s="1" t="s">
        <v>1013</v>
      </c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1" t="s">
        <v>1014</v>
      </c>
      <c r="B99" s="1">
        <v>0.0</v>
      </c>
      <c r="C99" s="1">
        <v>0.0</v>
      </c>
      <c r="D99" s="1">
        <v>0.0</v>
      </c>
      <c r="E99" s="1" t="s">
        <v>1015</v>
      </c>
      <c r="F99" s="1" t="s">
        <v>1016</v>
      </c>
      <c r="G99" s="1" t="s">
        <v>1017</v>
      </c>
      <c r="H99" s="1" t="s">
        <v>1018</v>
      </c>
      <c r="I99" s="1" t="s">
        <v>1019</v>
      </c>
      <c r="J99" s="1" t="s">
        <v>1020</v>
      </c>
      <c r="K99" s="1" t="s">
        <v>1021</v>
      </c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1" t="s">
        <v>1022</v>
      </c>
      <c r="B100" s="1">
        <v>0.0</v>
      </c>
      <c r="C100" s="1">
        <v>0.0</v>
      </c>
      <c r="D100" s="1">
        <v>0.0</v>
      </c>
      <c r="E100" s="1" t="s">
        <v>1023</v>
      </c>
      <c r="F100" s="1" t="s">
        <v>1024</v>
      </c>
      <c r="G100" s="1" t="s">
        <v>1025</v>
      </c>
      <c r="H100" s="1" t="s">
        <v>1026</v>
      </c>
      <c r="I100" s="1" t="s">
        <v>1027</v>
      </c>
      <c r="J100" s="1" t="s">
        <v>1028</v>
      </c>
      <c r="K100" s="1" t="s">
        <v>302</v>
      </c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1" t="s">
        <v>1029</v>
      </c>
      <c r="B101" s="1">
        <v>0.0</v>
      </c>
      <c r="C101" s="1">
        <v>0.0</v>
      </c>
      <c r="D101" s="1">
        <v>0.0</v>
      </c>
      <c r="E101" s="1" t="s">
        <v>1030</v>
      </c>
      <c r="F101" s="1" t="s">
        <v>1031</v>
      </c>
      <c r="G101" s="1" t="s">
        <v>536</v>
      </c>
      <c r="H101" s="1" t="s">
        <v>1032</v>
      </c>
      <c r="I101" s="1" t="s">
        <v>1033</v>
      </c>
      <c r="J101" s="1" t="s">
        <v>1034</v>
      </c>
      <c r="K101" s="1" t="s">
        <v>1035</v>
      </c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1" t="s">
        <v>1036</v>
      </c>
      <c r="B102" s="1">
        <v>0.0</v>
      </c>
      <c r="C102" s="1">
        <v>0.0</v>
      </c>
      <c r="D102" s="1">
        <v>0.0</v>
      </c>
      <c r="E102" s="1" t="s">
        <v>1037</v>
      </c>
      <c r="F102" s="1" t="s">
        <v>1038</v>
      </c>
      <c r="G102" s="1" t="s">
        <v>1039</v>
      </c>
      <c r="H102" s="1" t="s">
        <v>1040</v>
      </c>
      <c r="I102" s="1">
        <v>4.896000000000001</v>
      </c>
      <c r="J102" s="1" t="s">
        <v>1041</v>
      </c>
      <c r="K102" s="1" t="s">
        <v>1042</v>
      </c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1" t="s">
        <v>1043</v>
      </c>
      <c r="B103" s="1">
        <v>0.0</v>
      </c>
      <c r="C103" s="1">
        <v>0.0</v>
      </c>
      <c r="D103" s="1">
        <v>0.0</v>
      </c>
      <c r="E103" s="1">
        <v>0.0</v>
      </c>
      <c r="F103" s="1" t="s">
        <v>1044</v>
      </c>
      <c r="G103" s="1" t="s">
        <v>1045</v>
      </c>
      <c r="H103" s="1" t="s">
        <v>1046</v>
      </c>
      <c r="I103" s="1" t="s">
        <v>1047</v>
      </c>
      <c r="J103" s="1" t="s">
        <v>1048</v>
      </c>
      <c r="K103" s="1" t="s">
        <v>1049</v>
      </c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1" t="s">
        <v>1050</v>
      </c>
      <c r="B104" s="1">
        <v>0.0</v>
      </c>
      <c r="C104" s="1">
        <v>0.0</v>
      </c>
      <c r="D104" s="1">
        <v>0.0</v>
      </c>
      <c r="E104" s="1">
        <v>0.0</v>
      </c>
      <c r="F104" s="1" t="s">
        <v>1051</v>
      </c>
      <c r="G104" s="1" t="s">
        <v>1052</v>
      </c>
      <c r="H104" s="1" t="s">
        <v>1053</v>
      </c>
      <c r="I104" s="1" t="s">
        <v>1054</v>
      </c>
      <c r="J104" s="1" t="s">
        <v>630</v>
      </c>
      <c r="K104" s="1" t="s">
        <v>1055</v>
      </c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1" t="s">
        <v>1056</v>
      </c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1" t="s">
        <v>1057</v>
      </c>
      <c r="B106" s="1">
        <v>0.0</v>
      </c>
      <c r="C106" s="1">
        <v>0.0</v>
      </c>
      <c r="D106" s="1">
        <v>0.0</v>
      </c>
      <c r="E106" s="1">
        <v>0.0</v>
      </c>
      <c r="F106" s="1">
        <v>0.0</v>
      </c>
      <c r="G106" s="1" t="s">
        <v>1058</v>
      </c>
      <c r="H106" s="1" t="s">
        <v>1059</v>
      </c>
      <c r="I106" s="1" t="s">
        <v>1060</v>
      </c>
      <c r="J106" s="1" t="s">
        <v>1061</v>
      </c>
      <c r="K106" s="1" t="s">
        <v>1062</v>
      </c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1" t="s">
        <v>1063</v>
      </c>
      <c r="B107" s="1">
        <v>0.0</v>
      </c>
      <c r="C107" s="1">
        <v>0.0</v>
      </c>
      <c r="D107" s="1">
        <v>0.0</v>
      </c>
      <c r="E107" s="1">
        <v>0.0</v>
      </c>
      <c r="F107" s="1">
        <v>0.0</v>
      </c>
      <c r="G107" s="1" t="s">
        <v>1064</v>
      </c>
      <c r="H107" s="1" t="s">
        <v>1065</v>
      </c>
      <c r="I107" s="1" t="s">
        <v>1066</v>
      </c>
      <c r="J107" s="1" t="s">
        <v>1067</v>
      </c>
      <c r="K107" s="1" t="s">
        <v>1068</v>
      </c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1" t="s">
        <v>1069</v>
      </c>
      <c r="B108" s="1">
        <v>0.0</v>
      </c>
      <c r="C108" s="1">
        <v>0.0</v>
      </c>
      <c r="D108" s="1">
        <v>0.0</v>
      </c>
      <c r="E108" s="1">
        <v>0.0</v>
      </c>
      <c r="F108" s="1">
        <v>0.0</v>
      </c>
      <c r="G108" s="1" t="s">
        <v>1070</v>
      </c>
      <c r="H108" s="1" t="s">
        <v>1071</v>
      </c>
      <c r="I108" s="1" t="s">
        <v>1072</v>
      </c>
      <c r="J108" s="1" t="s">
        <v>1073</v>
      </c>
      <c r="K108" s="1" t="s">
        <v>1074</v>
      </c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1" t="s">
        <v>1075</v>
      </c>
      <c r="B109" s="1">
        <v>0.0</v>
      </c>
      <c r="C109" s="1">
        <v>0.0</v>
      </c>
      <c r="D109" s="1">
        <v>0.0</v>
      </c>
      <c r="E109" s="1">
        <v>0.0</v>
      </c>
      <c r="F109" s="1">
        <v>0.0</v>
      </c>
      <c r="G109" s="1" t="s">
        <v>1076</v>
      </c>
      <c r="H109" s="1" t="s">
        <v>1077</v>
      </c>
      <c r="I109" s="1" t="s">
        <v>1078</v>
      </c>
      <c r="J109" s="1" t="s">
        <v>1079</v>
      </c>
      <c r="K109" s="1" t="s">
        <v>1080</v>
      </c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1" t="s">
        <v>1081</v>
      </c>
      <c r="B110" s="1">
        <v>0.0</v>
      </c>
      <c r="C110" s="1">
        <v>0.0</v>
      </c>
      <c r="D110" s="1">
        <v>0.0</v>
      </c>
      <c r="E110" s="1">
        <v>0.0</v>
      </c>
      <c r="F110" s="1">
        <v>0.0</v>
      </c>
      <c r="G110" s="1" t="s">
        <v>1082</v>
      </c>
      <c r="H110" s="1" t="s">
        <v>1083</v>
      </c>
      <c r="I110" s="1" t="s">
        <v>1084</v>
      </c>
      <c r="J110" s="1" t="s">
        <v>1085</v>
      </c>
      <c r="K110" s="1" t="s">
        <v>1086</v>
      </c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1" t="s">
        <v>1087</v>
      </c>
      <c r="B111" s="1">
        <v>0.0</v>
      </c>
      <c r="C111" s="1">
        <v>0.0</v>
      </c>
      <c r="D111" s="1">
        <v>0.0</v>
      </c>
      <c r="E111" s="1">
        <v>0.0</v>
      </c>
      <c r="F111" s="1">
        <v>0.0</v>
      </c>
      <c r="G111" s="1" t="s">
        <v>1088</v>
      </c>
      <c r="H111" s="1" t="s">
        <v>1089</v>
      </c>
      <c r="I111" s="1" t="s">
        <v>1090</v>
      </c>
      <c r="J111" s="1" t="s">
        <v>1091</v>
      </c>
      <c r="K111" s="1" t="s">
        <v>1092</v>
      </c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1" t="s">
        <v>1093</v>
      </c>
      <c r="B112" s="1">
        <v>0.0</v>
      </c>
      <c r="C112" s="1">
        <v>0.0</v>
      </c>
      <c r="D112" s="1">
        <v>0.0</v>
      </c>
      <c r="E112" s="1">
        <v>0.0</v>
      </c>
      <c r="F112" s="1">
        <v>0.0</v>
      </c>
      <c r="G112" s="1" t="s">
        <v>1094</v>
      </c>
      <c r="H112" s="1" t="s">
        <v>1095</v>
      </c>
      <c r="I112" s="1" t="s">
        <v>1096</v>
      </c>
      <c r="J112" s="1" t="s">
        <v>1097</v>
      </c>
      <c r="K112" s="1" t="s">
        <v>1098</v>
      </c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1" t="s">
        <v>1099</v>
      </c>
      <c r="B113" s="1">
        <v>0.0</v>
      </c>
      <c r="C113" s="1">
        <v>0.0</v>
      </c>
      <c r="D113" s="1">
        <v>0.0</v>
      </c>
      <c r="E113" s="1">
        <v>0.0</v>
      </c>
      <c r="F113" s="1">
        <v>0.0</v>
      </c>
      <c r="G113" s="1" t="s">
        <v>1100</v>
      </c>
      <c r="H113" s="1" t="s">
        <v>1101</v>
      </c>
      <c r="I113" s="1" t="s">
        <v>1102</v>
      </c>
      <c r="J113" s="1" t="s">
        <v>1103</v>
      </c>
      <c r="K113" s="1" t="s">
        <v>1104</v>
      </c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1" t="s">
        <v>1105</v>
      </c>
      <c r="B114" s="1">
        <v>0.0</v>
      </c>
      <c r="C114" s="1">
        <v>0.0</v>
      </c>
      <c r="D114" s="1">
        <v>0.0</v>
      </c>
      <c r="E114" s="1">
        <v>0.0</v>
      </c>
      <c r="F114" s="1">
        <v>0.0</v>
      </c>
      <c r="G114" s="1" t="s">
        <v>1106</v>
      </c>
      <c r="H114" s="1" t="s">
        <v>1107</v>
      </c>
      <c r="I114" s="1" t="s">
        <v>1108</v>
      </c>
      <c r="J114" s="1" t="s">
        <v>1109</v>
      </c>
      <c r="K114" s="1" t="s">
        <v>1110</v>
      </c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1" t="s">
        <v>1111</v>
      </c>
      <c r="B115" s="1">
        <v>0.0</v>
      </c>
      <c r="C115" s="1">
        <v>0.0</v>
      </c>
      <c r="D115" s="1">
        <v>0.0</v>
      </c>
      <c r="E115" s="1">
        <v>0.0</v>
      </c>
      <c r="F115" s="1">
        <v>0.0</v>
      </c>
      <c r="G115" s="1" t="s">
        <v>1112</v>
      </c>
      <c r="H115" s="1" t="s">
        <v>1113</v>
      </c>
      <c r="I115" s="1" t="s">
        <v>1114</v>
      </c>
      <c r="J115" s="1" t="s">
        <v>1115</v>
      </c>
      <c r="K115" s="1" t="s">
        <v>1116</v>
      </c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1" t="s">
        <v>1117</v>
      </c>
      <c r="B116" s="1">
        <v>0.0</v>
      </c>
      <c r="C116" s="1">
        <v>0.0</v>
      </c>
      <c r="D116" s="1">
        <v>0.0</v>
      </c>
      <c r="E116" s="1">
        <v>0.0</v>
      </c>
      <c r="F116" s="1">
        <v>0.0</v>
      </c>
      <c r="G116" s="1" t="s">
        <v>1118</v>
      </c>
      <c r="H116" s="1" t="s">
        <v>1119</v>
      </c>
      <c r="I116" s="1" t="s">
        <v>1120</v>
      </c>
      <c r="J116" s="1" t="s">
        <v>1121</v>
      </c>
      <c r="K116" s="1" t="s">
        <v>1122</v>
      </c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1" t="s">
        <v>1123</v>
      </c>
      <c r="B117" s="1">
        <v>0.0</v>
      </c>
      <c r="C117" s="1">
        <v>0.0</v>
      </c>
      <c r="D117" s="1">
        <v>0.0</v>
      </c>
      <c r="E117" s="1">
        <v>0.0</v>
      </c>
      <c r="F117" s="1">
        <v>0.0</v>
      </c>
      <c r="G117" s="1" t="s">
        <v>1124</v>
      </c>
      <c r="H117" s="1" t="s">
        <v>1125</v>
      </c>
      <c r="I117" s="1" t="s">
        <v>1126</v>
      </c>
      <c r="J117" s="1" t="s">
        <v>1127</v>
      </c>
      <c r="K117" s="1" t="s">
        <v>313</v>
      </c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1" t="s">
        <v>1128</v>
      </c>
      <c r="B118" s="1">
        <v>0.0</v>
      </c>
      <c r="C118" s="1">
        <v>0.0</v>
      </c>
      <c r="D118" s="1">
        <v>0.0</v>
      </c>
      <c r="E118" s="1">
        <v>0.0</v>
      </c>
      <c r="F118" s="1">
        <v>0.0</v>
      </c>
      <c r="G118" s="1" t="s">
        <v>1129</v>
      </c>
      <c r="H118" s="1" t="s">
        <v>1130</v>
      </c>
      <c r="I118" s="1" t="s">
        <v>1131</v>
      </c>
      <c r="J118" s="1" t="s">
        <v>1132</v>
      </c>
      <c r="K118" s="1" t="s">
        <v>1133</v>
      </c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1" t="s">
        <v>1134</v>
      </c>
      <c r="B119" s="1">
        <v>0.0</v>
      </c>
      <c r="C119" s="1">
        <v>0.0</v>
      </c>
      <c r="D119" s="1">
        <v>0.0</v>
      </c>
      <c r="E119" s="1">
        <v>0.0</v>
      </c>
      <c r="F119" s="1">
        <v>0.0</v>
      </c>
      <c r="G119" s="1" t="s">
        <v>1135</v>
      </c>
      <c r="H119" s="1" t="s">
        <v>1136</v>
      </c>
      <c r="I119" s="1" t="s">
        <v>1137</v>
      </c>
      <c r="J119" s="1" t="s">
        <v>1138</v>
      </c>
      <c r="K119" s="1" t="s">
        <v>248</v>
      </c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1" t="s">
        <v>1139</v>
      </c>
      <c r="B120" s="1">
        <v>0.0</v>
      </c>
      <c r="C120" s="1">
        <v>0.0</v>
      </c>
      <c r="D120" s="1">
        <v>0.0</v>
      </c>
      <c r="E120" s="1">
        <v>0.0</v>
      </c>
      <c r="F120" s="1">
        <v>0.0</v>
      </c>
      <c r="G120" s="1" t="s">
        <v>1140</v>
      </c>
      <c r="H120" s="1" t="s">
        <v>1141</v>
      </c>
      <c r="I120" s="1" t="s">
        <v>613</v>
      </c>
      <c r="J120" s="1" t="s">
        <v>475</v>
      </c>
      <c r="K120" s="1" t="s">
        <v>1142</v>
      </c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1" t="s">
        <v>1143</v>
      </c>
      <c r="B121" s="1">
        <v>0.0</v>
      </c>
      <c r="C121" s="1">
        <v>0.0</v>
      </c>
      <c r="D121" s="1">
        <v>0.0</v>
      </c>
      <c r="E121" s="1">
        <v>0.0</v>
      </c>
      <c r="F121" s="1">
        <v>0.0</v>
      </c>
      <c r="G121" s="1" t="s">
        <v>1144</v>
      </c>
      <c r="H121" s="1" t="s">
        <v>1145</v>
      </c>
      <c r="I121" s="1" t="s">
        <v>1146</v>
      </c>
      <c r="J121" s="1" t="s">
        <v>1147</v>
      </c>
      <c r="K121" s="1" t="s">
        <v>1148</v>
      </c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1" t="s">
        <v>1149</v>
      </c>
      <c r="B122" s="1">
        <v>0.0</v>
      </c>
      <c r="C122" s="1">
        <v>0.0</v>
      </c>
      <c r="D122" s="1">
        <v>0.0</v>
      </c>
      <c r="E122" s="1">
        <v>0.0</v>
      </c>
      <c r="F122" s="1">
        <v>0.0</v>
      </c>
      <c r="G122" s="1" t="s">
        <v>1150</v>
      </c>
      <c r="H122" s="1" t="s">
        <v>1151</v>
      </c>
      <c r="I122" s="1" t="s">
        <v>867</v>
      </c>
      <c r="J122" s="1" t="s">
        <v>214</v>
      </c>
      <c r="K122" s="1" t="s">
        <v>1152</v>
      </c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1" t="s">
        <v>1153</v>
      </c>
      <c r="B123" s="1">
        <v>0.0</v>
      </c>
      <c r="C123" s="1">
        <v>0.0</v>
      </c>
      <c r="D123" s="1">
        <v>0.0</v>
      </c>
      <c r="E123" s="1">
        <v>0.0</v>
      </c>
      <c r="F123" s="1">
        <v>0.0</v>
      </c>
      <c r="G123" s="1">
        <v>0.0</v>
      </c>
      <c r="H123" s="1" t="s">
        <v>1154</v>
      </c>
      <c r="I123" s="1" t="s">
        <v>1155</v>
      </c>
      <c r="J123" s="1" t="s">
        <v>1156</v>
      </c>
      <c r="K123" s="1" t="s">
        <v>1157</v>
      </c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1" t="s">
        <v>1158</v>
      </c>
      <c r="B124" s="1">
        <v>0.0</v>
      </c>
      <c r="C124" s="1">
        <v>0.0</v>
      </c>
      <c r="D124" s="1">
        <v>0.0</v>
      </c>
      <c r="E124" s="1">
        <v>0.0</v>
      </c>
      <c r="F124" s="1">
        <v>0.0</v>
      </c>
      <c r="G124" s="1">
        <v>0.0</v>
      </c>
      <c r="H124" s="1" t="s">
        <v>1159</v>
      </c>
      <c r="I124" s="1" t="s">
        <v>1160</v>
      </c>
      <c r="J124" s="1" t="s">
        <v>550</v>
      </c>
      <c r="K124" s="1" t="s">
        <v>1161</v>
      </c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9" width="9.14"/>
  </cols>
  <sheetData>
    <row r="1">
      <c r="A1" s="1" t="s">
        <v>16</v>
      </c>
      <c r="B1" s="1" t="s">
        <v>1162</v>
      </c>
      <c r="C1" s="1" t="s">
        <v>1163</v>
      </c>
      <c r="D1" s="1" t="s">
        <v>1164</v>
      </c>
      <c r="E1" s="1" t="s">
        <v>1165</v>
      </c>
      <c r="F1" s="1" t="s">
        <v>1166</v>
      </c>
      <c r="G1" s="1" t="s">
        <v>1167</v>
      </c>
      <c r="H1" s="1" t="s">
        <v>1168</v>
      </c>
      <c r="I1" s="1" t="s">
        <v>1169</v>
      </c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1170</v>
      </c>
      <c r="B2" s="1" t="s">
        <v>1171</v>
      </c>
      <c r="C2" s="1" t="s">
        <v>1172</v>
      </c>
      <c r="D2" s="1" t="s">
        <v>1173</v>
      </c>
      <c r="E2" s="1" t="s">
        <v>1174</v>
      </c>
      <c r="F2" s="1" t="s">
        <v>1175</v>
      </c>
      <c r="G2" s="1" t="s">
        <v>1176</v>
      </c>
      <c r="H2" s="1" t="s">
        <v>1176</v>
      </c>
      <c r="I2" s="1" t="s">
        <v>1177</v>
      </c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1178</v>
      </c>
      <c r="B3" s="1" t="s">
        <v>1177</v>
      </c>
      <c r="C3" s="1" t="s">
        <v>1179</v>
      </c>
      <c r="D3" s="1" t="s">
        <v>1180</v>
      </c>
      <c r="E3" s="1" t="s">
        <v>1181</v>
      </c>
      <c r="F3" s="1" t="s">
        <v>1182</v>
      </c>
      <c r="G3" s="1" t="s">
        <v>1183</v>
      </c>
      <c r="H3" s="1" t="s">
        <v>1184</v>
      </c>
      <c r="I3" s="1" t="s">
        <v>1177</v>
      </c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1185</v>
      </c>
      <c r="B4" s="1" t="s">
        <v>1186</v>
      </c>
      <c r="C4" s="1" t="s">
        <v>1187</v>
      </c>
      <c r="D4" s="1" t="s">
        <v>1188</v>
      </c>
      <c r="E4" s="1" t="s">
        <v>1189</v>
      </c>
      <c r="F4" s="1" t="s">
        <v>1190</v>
      </c>
      <c r="G4" s="1" t="s">
        <v>1191</v>
      </c>
      <c r="H4" s="1" t="s">
        <v>1192</v>
      </c>
      <c r="I4" s="1" t="s">
        <v>1193</v>
      </c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1178</v>
      </c>
      <c r="B5" s="1" t="s">
        <v>1177</v>
      </c>
      <c r="C5" s="1" t="s">
        <v>1194</v>
      </c>
      <c r="D5" s="1" t="s">
        <v>1195</v>
      </c>
      <c r="E5" s="1" t="s">
        <v>1196</v>
      </c>
      <c r="F5" s="1" t="s">
        <v>1197</v>
      </c>
      <c r="G5" s="1" t="s">
        <v>1198</v>
      </c>
      <c r="H5" s="1" t="s">
        <v>1199</v>
      </c>
      <c r="I5" s="1" t="s">
        <v>1200</v>
      </c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1201</v>
      </c>
      <c r="B6" s="1" t="s">
        <v>1202</v>
      </c>
      <c r="C6" s="1" t="s">
        <v>1203</v>
      </c>
      <c r="D6" s="1" t="s">
        <v>1204</v>
      </c>
      <c r="E6" s="1" t="s">
        <v>1205</v>
      </c>
      <c r="F6" s="1" t="s">
        <v>1206</v>
      </c>
      <c r="G6" s="1" t="s">
        <v>1207</v>
      </c>
      <c r="H6" s="1" t="s">
        <v>1208</v>
      </c>
      <c r="I6" s="1" t="s">
        <v>1209</v>
      </c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1210</v>
      </c>
      <c r="B7" s="1" t="s">
        <v>1211</v>
      </c>
      <c r="C7" s="1" t="s">
        <v>1212</v>
      </c>
      <c r="D7" s="1" t="s">
        <v>1213</v>
      </c>
      <c r="E7" s="1" t="s">
        <v>1214</v>
      </c>
      <c r="F7" s="1" t="s">
        <v>1215</v>
      </c>
      <c r="G7" s="1" t="s">
        <v>1216</v>
      </c>
      <c r="H7" s="1" t="s">
        <v>1217</v>
      </c>
      <c r="I7" s="1" t="s">
        <v>1218</v>
      </c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1219</v>
      </c>
      <c r="B8" s="1" t="s">
        <v>1177</v>
      </c>
      <c r="C8" s="1" t="s">
        <v>1220</v>
      </c>
      <c r="D8" s="1" t="s">
        <v>1221</v>
      </c>
      <c r="E8" s="1" t="s">
        <v>1222</v>
      </c>
      <c r="F8" s="1" t="s">
        <v>1222</v>
      </c>
      <c r="G8" s="1" t="s">
        <v>1223</v>
      </c>
      <c r="H8" s="1" t="s">
        <v>1224</v>
      </c>
      <c r="I8" s="1" t="s">
        <v>1225</v>
      </c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1226</v>
      </c>
      <c r="B9" s="1" t="s">
        <v>1227</v>
      </c>
      <c r="C9" s="1" t="s">
        <v>1228</v>
      </c>
      <c r="D9" s="1" t="s">
        <v>1229</v>
      </c>
      <c r="E9" s="1" t="s">
        <v>1230</v>
      </c>
      <c r="F9" s="1" t="s">
        <v>1231</v>
      </c>
      <c r="G9" s="1" t="s">
        <v>1232</v>
      </c>
      <c r="H9" s="1" t="s">
        <v>1233</v>
      </c>
      <c r="I9" s="1" t="s">
        <v>1234</v>
      </c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1235</v>
      </c>
      <c r="B10" s="1" t="s">
        <v>1236</v>
      </c>
      <c r="C10" s="1" t="s">
        <v>1237</v>
      </c>
      <c r="D10" s="1" t="s">
        <v>1238</v>
      </c>
      <c r="E10" s="1" t="s">
        <v>1239</v>
      </c>
      <c r="F10" s="1" t="s">
        <v>1240</v>
      </c>
      <c r="G10" s="1" t="s">
        <v>1241</v>
      </c>
      <c r="H10" s="1" t="s">
        <v>1242</v>
      </c>
      <c r="I10" s="1" t="s">
        <v>1243</v>
      </c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1244</v>
      </c>
      <c r="B11" s="1" t="s">
        <v>1245</v>
      </c>
      <c r="C11" s="1" t="s">
        <v>1246</v>
      </c>
      <c r="D11" s="1" t="s">
        <v>1247</v>
      </c>
      <c r="E11" s="1" t="s">
        <v>1248</v>
      </c>
      <c r="F11" s="1" t="s">
        <v>1249</v>
      </c>
      <c r="G11" s="1" t="s">
        <v>1250</v>
      </c>
      <c r="H11" s="1" t="s">
        <v>1251</v>
      </c>
      <c r="I11" s="1" t="s">
        <v>1252</v>
      </c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1253</v>
      </c>
      <c r="B12" s="1" t="s">
        <v>1254</v>
      </c>
      <c r="C12" s="1" t="s">
        <v>1255</v>
      </c>
      <c r="D12" s="1" t="s">
        <v>1256</v>
      </c>
      <c r="E12" s="1" t="s">
        <v>1257</v>
      </c>
      <c r="F12" s="1" t="s">
        <v>1258</v>
      </c>
      <c r="G12" s="1" t="s">
        <v>1259</v>
      </c>
      <c r="H12" s="1" t="s">
        <v>1260</v>
      </c>
      <c r="I12" s="1" t="s">
        <v>1261</v>
      </c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1262</v>
      </c>
      <c r="B13" s="1" t="s">
        <v>1263</v>
      </c>
      <c r="C13" s="1" t="s">
        <v>1264</v>
      </c>
      <c r="D13" s="1" t="s">
        <v>1265</v>
      </c>
      <c r="E13" s="1" t="s">
        <v>1266</v>
      </c>
      <c r="F13" s="1" t="s">
        <v>1267</v>
      </c>
      <c r="G13" s="1" t="s">
        <v>1268</v>
      </c>
      <c r="H13" s="1" t="s">
        <v>1269</v>
      </c>
      <c r="I13" s="1" t="s">
        <v>1270</v>
      </c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1271</v>
      </c>
      <c r="B14" s="1" t="s">
        <v>1272</v>
      </c>
      <c r="C14" s="1" t="s">
        <v>1273</v>
      </c>
      <c r="D14" s="1" t="s">
        <v>1274</v>
      </c>
      <c r="E14" s="1" t="s">
        <v>1275</v>
      </c>
      <c r="F14" s="1" t="s">
        <v>1276</v>
      </c>
      <c r="G14" s="1" t="s">
        <v>1277</v>
      </c>
      <c r="H14" s="1" t="s">
        <v>1278</v>
      </c>
      <c r="I14" s="1" t="s">
        <v>1279</v>
      </c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1280</v>
      </c>
      <c r="B15" s="1" t="s">
        <v>1177</v>
      </c>
      <c r="C15" s="1" t="s">
        <v>1281</v>
      </c>
      <c r="D15" s="1" t="s">
        <v>1282</v>
      </c>
      <c r="E15" s="1" t="s">
        <v>1177</v>
      </c>
      <c r="F15" s="1" t="s">
        <v>1283</v>
      </c>
      <c r="G15" s="1" t="s">
        <v>1284</v>
      </c>
      <c r="H15" s="1" t="s">
        <v>1285</v>
      </c>
      <c r="I15" s="1" t="s">
        <v>1286</v>
      </c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1287</v>
      </c>
      <c r="B16" s="1" t="s">
        <v>1177</v>
      </c>
      <c r="C16" s="1" t="s">
        <v>1288</v>
      </c>
      <c r="D16" s="1" t="s">
        <v>1289</v>
      </c>
      <c r="E16" s="1" t="s">
        <v>1177</v>
      </c>
      <c r="F16" s="1" t="s">
        <v>1290</v>
      </c>
      <c r="G16" s="1" t="s">
        <v>1291</v>
      </c>
      <c r="H16" s="1" t="s">
        <v>1292</v>
      </c>
      <c r="I16" s="1" t="s">
        <v>1293</v>
      </c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1294</v>
      </c>
      <c r="B17" s="1" t="s">
        <v>191</v>
      </c>
      <c r="C17" s="1" t="s">
        <v>182</v>
      </c>
      <c r="D17" s="1" t="s">
        <v>183</v>
      </c>
      <c r="E17" s="1" t="s">
        <v>192</v>
      </c>
      <c r="F17" s="1" t="s">
        <v>193</v>
      </c>
      <c r="G17" s="1" t="s">
        <v>1295</v>
      </c>
      <c r="H17" s="1" t="s">
        <v>1296</v>
      </c>
      <c r="I17" s="1" t="s">
        <v>1297</v>
      </c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1298</v>
      </c>
      <c r="B18" s="1" t="s">
        <v>1177</v>
      </c>
      <c r="C18" s="1" t="s">
        <v>1299</v>
      </c>
      <c r="D18" s="1" t="s">
        <v>1300</v>
      </c>
      <c r="E18" s="1" t="s">
        <v>1177</v>
      </c>
      <c r="F18" s="1" t="s">
        <v>1301</v>
      </c>
      <c r="G18" s="1" t="s">
        <v>1302</v>
      </c>
      <c r="H18" s="1" t="s">
        <v>1303</v>
      </c>
      <c r="I18" s="1" t="s">
        <v>1304</v>
      </c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1305</v>
      </c>
      <c r="B19" s="1" t="s">
        <v>1306</v>
      </c>
      <c r="C19" s="1" t="s">
        <v>1307</v>
      </c>
      <c r="D19" s="1" t="s">
        <v>1308</v>
      </c>
      <c r="E19" s="1" t="s">
        <v>1309</v>
      </c>
      <c r="F19" s="1" t="s">
        <v>1310</v>
      </c>
      <c r="G19" s="1" t="s">
        <v>1311</v>
      </c>
      <c r="H19" s="1" t="s">
        <v>1312</v>
      </c>
      <c r="I19" s="1" t="s">
        <v>1313</v>
      </c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1314</v>
      </c>
      <c r="B20" s="1" t="s">
        <v>1315</v>
      </c>
      <c r="C20" s="1" t="s">
        <v>1316</v>
      </c>
      <c r="D20" s="1" t="s">
        <v>1317</v>
      </c>
      <c r="E20" s="1" t="s">
        <v>1318</v>
      </c>
      <c r="F20" s="1" t="s">
        <v>1319</v>
      </c>
      <c r="G20" s="1" t="s">
        <v>1320</v>
      </c>
      <c r="H20" s="1" t="s">
        <v>1321</v>
      </c>
      <c r="I20" s="1" t="s">
        <v>1322</v>
      </c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1323</v>
      </c>
      <c r="B21" s="1" t="s">
        <v>1324</v>
      </c>
      <c r="C21" s="1" t="s">
        <v>1325</v>
      </c>
      <c r="D21" s="1" t="s">
        <v>1326</v>
      </c>
      <c r="E21" s="1" t="s">
        <v>1327</v>
      </c>
      <c r="F21" s="1" t="s">
        <v>1328</v>
      </c>
      <c r="G21" s="1" t="s">
        <v>1329</v>
      </c>
      <c r="H21" s="1" t="s">
        <v>1330</v>
      </c>
      <c r="I21" s="1" t="s">
        <v>1331</v>
      </c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1332</v>
      </c>
      <c r="B22" s="1" t="s">
        <v>1333</v>
      </c>
      <c r="C22" s="1" t="s">
        <v>1334</v>
      </c>
      <c r="D22" s="1" t="s">
        <v>1335</v>
      </c>
      <c r="E22" s="1" t="s">
        <v>1336</v>
      </c>
      <c r="F22" s="1" t="s">
        <v>1337</v>
      </c>
      <c r="G22" s="1" t="s">
        <v>1338</v>
      </c>
      <c r="H22" s="1" t="s">
        <v>1339</v>
      </c>
      <c r="I22" s="1" t="s">
        <v>1340</v>
      </c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1341</v>
      </c>
      <c r="B23" s="1" t="s">
        <v>1342</v>
      </c>
      <c r="C23" s="1" t="s">
        <v>1343</v>
      </c>
      <c r="D23" s="1" t="s">
        <v>1344</v>
      </c>
      <c r="E23" s="1" t="s">
        <v>1345</v>
      </c>
      <c r="F23" s="1" t="s">
        <v>1346</v>
      </c>
      <c r="G23" s="1" t="s">
        <v>1347</v>
      </c>
      <c r="H23" s="1" t="s">
        <v>1348</v>
      </c>
      <c r="I23" s="1" t="s">
        <v>1349</v>
      </c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1350</v>
      </c>
      <c r="B24" s="1" t="s">
        <v>1351</v>
      </c>
      <c r="C24" s="1" t="s">
        <v>1352</v>
      </c>
      <c r="D24" s="1" t="s">
        <v>1353</v>
      </c>
      <c r="E24" s="1" t="s">
        <v>1354</v>
      </c>
      <c r="F24" s="1" t="s">
        <v>1355</v>
      </c>
      <c r="G24" s="1" t="s">
        <v>1356</v>
      </c>
      <c r="H24" s="1" t="s">
        <v>1356</v>
      </c>
      <c r="I24" s="1" t="s">
        <v>1356</v>
      </c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1357</v>
      </c>
      <c r="B25" s="1" t="s">
        <v>1358</v>
      </c>
      <c r="C25" s="1" t="s">
        <v>1359</v>
      </c>
      <c r="D25" s="1" t="s">
        <v>1360</v>
      </c>
      <c r="E25" s="1" t="s">
        <v>1361</v>
      </c>
      <c r="F25" s="1" t="s">
        <v>1362</v>
      </c>
      <c r="G25" s="1" t="s">
        <v>1363</v>
      </c>
      <c r="H25" s="1" t="s">
        <v>1363</v>
      </c>
      <c r="I25" s="1" t="s">
        <v>1177</v>
      </c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1364</v>
      </c>
      <c r="B26" s="1" t="s">
        <v>1365</v>
      </c>
      <c r="C26" s="1" t="s">
        <v>1366</v>
      </c>
      <c r="D26" s="1" t="s">
        <v>1367</v>
      </c>
      <c r="E26" s="1" t="s">
        <v>1368</v>
      </c>
      <c r="F26" s="1" t="s">
        <v>1369</v>
      </c>
      <c r="G26" s="1" t="s">
        <v>1177</v>
      </c>
      <c r="H26" s="1" t="s">
        <v>1177</v>
      </c>
      <c r="I26" s="1" t="s">
        <v>1177</v>
      </c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2"/>
      <c r="B1" s="3">
        <v>0.0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3" t="s">
        <v>1370</v>
      </c>
      <c r="B2" s="1" t="s">
        <v>1371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3" t="s">
        <v>1372</v>
      </c>
      <c r="B3" s="1" t="s">
        <v>1373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3" t="s">
        <v>1374</v>
      </c>
      <c r="B4" s="1" t="s">
        <v>1375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1376</v>
      </c>
      <c r="B5" s="1" t="s">
        <v>1377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3" t="s">
        <v>1378</v>
      </c>
      <c r="B6" s="1" t="s">
        <v>11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3" t="s">
        <v>1379</v>
      </c>
      <c r="B7" s="1" t="s">
        <v>1380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3" t="s">
        <v>1381</v>
      </c>
      <c r="B8" s="4" t="s">
        <v>1382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3" t="s">
        <v>1383</v>
      </c>
      <c r="B9" s="1" t="s">
        <v>1384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3" t="s">
        <v>1385</v>
      </c>
      <c r="B10" s="1" t="s">
        <v>1386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3" t="s">
        <v>1387</v>
      </c>
      <c r="B11" s="1" t="s">
        <v>1384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3" t="s">
        <v>1388</v>
      </c>
      <c r="B12" s="1" t="s">
        <v>1389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3" t="s">
        <v>1390</v>
      </c>
      <c r="B13" s="1" t="s">
        <v>1391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3" t="s">
        <v>1392</v>
      </c>
      <c r="B14" s="1" t="s">
        <v>1389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3" t="s">
        <v>1393</v>
      </c>
      <c r="B15" s="1" t="s">
        <v>1394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3" t="s">
        <v>1395</v>
      </c>
      <c r="B16" s="1">
        <v>23906.0</v>
      </c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3" t="s">
        <v>1396</v>
      </c>
      <c r="B17" s="1" t="s">
        <v>1397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3" t="s">
        <v>1398</v>
      </c>
      <c r="B18" s="1">
        <v>86400.0</v>
      </c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3" t="s">
        <v>1399</v>
      </c>
      <c r="B19" s="1">
        <v>2.0</v>
      </c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3" t="s">
        <v>1400</v>
      </c>
      <c r="B20" s="1">
        <v>18.93</v>
      </c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3" t="s">
        <v>1401</v>
      </c>
      <c r="B21" s="1">
        <v>18.36</v>
      </c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3" t="s">
        <v>1402</v>
      </c>
      <c r="B22" s="1">
        <v>17.89</v>
      </c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3" t="s">
        <v>1403</v>
      </c>
      <c r="B23" s="1">
        <v>18.5</v>
      </c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3" t="s">
        <v>1404</v>
      </c>
      <c r="B24" s="1">
        <v>18.93</v>
      </c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3" t="s">
        <v>1405</v>
      </c>
      <c r="B25" s="1">
        <v>18.36</v>
      </c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3" t="s">
        <v>1406</v>
      </c>
      <c r="B26" s="1">
        <v>17.89</v>
      </c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3" t="s">
        <v>1407</v>
      </c>
      <c r="B27" s="1">
        <v>18.5</v>
      </c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3" t="s">
        <v>1408</v>
      </c>
      <c r="B28" s="1">
        <v>0.97</v>
      </c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3" t="s">
        <v>1409</v>
      </c>
      <c r="B29" s="1">
        <v>0.0461</v>
      </c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3" t="s">
        <v>1410</v>
      </c>
      <c r="B30" s="1">
        <v>1.7259264E9</v>
      </c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3" t="s">
        <v>1411</v>
      </c>
      <c r="B31" s="1">
        <v>0.4316</v>
      </c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3" t="s">
        <v>1412</v>
      </c>
      <c r="B32" s="1">
        <v>-0.088</v>
      </c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3" t="s">
        <v>1413</v>
      </c>
      <c r="B33" s="1">
        <v>12.524476</v>
      </c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3" t="s">
        <v>1414</v>
      </c>
      <c r="B34" s="1">
        <v>1.3528059</v>
      </c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3" t="s">
        <v>1415</v>
      </c>
      <c r="B35" s="1">
        <v>2363967.0</v>
      </c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3" t="s">
        <v>1416</v>
      </c>
      <c r="B36" s="1">
        <v>2363967.0</v>
      </c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3" t="s">
        <v>1417</v>
      </c>
      <c r="B37" s="1">
        <v>2765501.0</v>
      </c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3" t="s">
        <v>1418</v>
      </c>
      <c r="B38" s="1">
        <v>1825900.0</v>
      </c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3" t="s">
        <v>1419</v>
      </c>
      <c r="B39" s="1">
        <v>1825900.0</v>
      </c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3" t="s">
        <v>1420</v>
      </c>
      <c r="B40" s="1">
        <v>17.94</v>
      </c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3" t="s">
        <v>1421</v>
      </c>
      <c r="B41" s="1">
        <v>17.95</v>
      </c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3" t="s">
        <v>1422</v>
      </c>
      <c r="B42" s="1">
        <v>3100.0</v>
      </c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3" t="s">
        <v>1423</v>
      </c>
      <c r="B43" s="1">
        <v>1400.0</v>
      </c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3" t="s">
        <v>1424</v>
      </c>
      <c r="B44" s="1">
        <v>1.42679296E10</v>
      </c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3" t="s">
        <v>1425</v>
      </c>
      <c r="B45" s="1">
        <v>15.895</v>
      </c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3" t="s">
        <v>1426</v>
      </c>
      <c r="B46" s="1">
        <v>27.5</v>
      </c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3" t="s">
        <v>1427</v>
      </c>
      <c r="B47" s="1">
        <v>0.35332993</v>
      </c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3" t="s">
        <v>1428</v>
      </c>
      <c r="B48" s="1">
        <v>20.2704</v>
      </c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3" t="s">
        <v>1429</v>
      </c>
      <c r="B49" s="1">
        <v>21.4337</v>
      </c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3" t="s">
        <v>1430</v>
      </c>
      <c r="B50" s="1" t="s">
        <v>1431</v>
      </c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3" t="s">
        <v>1432</v>
      </c>
      <c r="B51" s="1">
        <v>1.5169069056E10</v>
      </c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3" t="s">
        <v>1433</v>
      </c>
      <c r="B52" s="1">
        <v>0.21236</v>
      </c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3" t="s">
        <v>1434</v>
      </c>
      <c r="B53" s="1">
        <v>4.13570669E8</v>
      </c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3" t="s">
        <v>1435</v>
      </c>
      <c r="B54" s="1">
        <v>5.98041024E8</v>
      </c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3" t="s">
        <v>1436</v>
      </c>
      <c r="B55" s="1">
        <v>2.0631937E7</v>
      </c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3" t="s">
        <v>1437</v>
      </c>
      <c r="B56" s="1">
        <v>1.7421901E7</v>
      </c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3" t="s">
        <v>1438</v>
      </c>
      <c r="B57" s="1">
        <v>1.7276544E9</v>
      </c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3" t="s">
        <v>1439</v>
      </c>
      <c r="B58" s="1">
        <v>1.7303328E9</v>
      </c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3" t="s">
        <v>1440</v>
      </c>
      <c r="B59" s="1">
        <v>0.0257</v>
      </c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3" t="s">
        <v>1441</v>
      </c>
      <c r="B60" s="1">
        <v>0.02684</v>
      </c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3" t="s">
        <v>1442</v>
      </c>
      <c r="B61" s="1">
        <v>0.29417</v>
      </c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3" t="s">
        <v>1443</v>
      </c>
      <c r="B62" s="1">
        <v>7.27</v>
      </c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3" t="s">
        <v>1444</v>
      </c>
      <c r="B63" s="1">
        <v>0.0502</v>
      </c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3" t="s">
        <v>1445</v>
      </c>
      <c r="B64" s="1">
        <v>8.1836E8</v>
      </c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3" t="s">
        <v>1446</v>
      </c>
      <c r="B65" s="1">
        <v>74.314</v>
      </c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3" t="s">
        <v>1447</v>
      </c>
      <c r="B66" s="1">
        <v>0.24100438</v>
      </c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3" t="s">
        <v>1448</v>
      </c>
      <c r="B67" s="1">
        <v>1.7039808E9</v>
      </c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3" t="s">
        <v>1449</v>
      </c>
      <c r="B68" s="1">
        <v>1.7356032E9</v>
      </c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3" t="s">
        <v>1450</v>
      </c>
      <c r="B69" s="1">
        <v>1.7197056E9</v>
      </c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3" t="s">
        <v>1451</v>
      </c>
      <c r="B70" s="1">
        <v>0.028</v>
      </c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3" t="s">
        <v>1452</v>
      </c>
      <c r="B71" s="1">
        <v>8.575311872E9</v>
      </c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3" t="s">
        <v>1453</v>
      </c>
      <c r="B72" s="1">
        <v>1.43</v>
      </c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3" t="s">
        <v>1454</v>
      </c>
      <c r="B73" s="1">
        <v>1.96</v>
      </c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3" t="s">
        <v>1455</v>
      </c>
      <c r="B74" s="1">
        <v>0.376</v>
      </c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3" t="s">
        <v>1456</v>
      </c>
      <c r="B75" s="1">
        <v>1.099</v>
      </c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3" t="s">
        <v>1457</v>
      </c>
      <c r="B76" s="1">
        <v>-0.007861614</v>
      </c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3" t="s">
        <v>1458</v>
      </c>
      <c r="B77" s="1">
        <v>0.23713636</v>
      </c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3" t="s">
        <v>1459</v>
      </c>
      <c r="B78" s="1">
        <v>0.35</v>
      </c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3" t="s">
        <v>1460</v>
      </c>
      <c r="B79" s="1">
        <v>1.7259264E9</v>
      </c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3" t="s">
        <v>1461</v>
      </c>
      <c r="B80" s="1" t="s">
        <v>1462</v>
      </c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3" t="s">
        <v>1463</v>
      </c>
      <c r="B81" s="1" t="s">
        <v>1464</v>
      </c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3" t="s">
        <v>1465</v>
      </c>
      <c r="B82" s="1" t="s">
        <v>1</v>
      </c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3" t="s">
        <v>1466</v>
      </c>
      <c r="B83" s="1" t="s">
        <v>1</v>
      </c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3" t="s">
        <v>1467</v>
      </c>
      <c r="B84" s="1" t="s">
        <v>1468</v>
      </c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3" t="s">
        <v>1469</v>
      </c>
      <c r="B85" s="1" t="s">
        <v>1468</v>
      </c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3" t="s">
        <v>1470</v>
      </c>
      <c r="B86" s="1">
        <v>1.477575E9</v>
      </c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3" t="s">
        <v>1471</v>
      </c>
      <c r="B87" s="1" t="s">
        <v>1472</v>
      </c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3" t="s">
        <v>1473</v>
      </c>
      <c r="B88" s="1" t="s">
        <v>1474</v>
      </c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3" t="s">
        <v>1475</v>
      </c>
      <c r="B89" s="1" t="s">
        <v>1476</v>
      </c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3" t="s">
        <v>1477</v>
      </c>
      <c r="B90" s="1" t="s">
        <v>1478</v>
      </c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3" t="s">
        <v>1479</v>
      </c>
      <c r="B91" s="1">
        <v>-1.8E7</v>
      </c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3" t="s">
        <v>1480</v>
      </c>
      <c r="B92" s="1">
        <v>17.91</v>
      </c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3" t="s">
        <v>1481</v>
      </c>
      <c r="B93" s="1">
        <v>34.06282</v>
      </c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3" t="s">
        <v>1482</v>
      </c>
      <c r="B94" s="1">
        <v>20.472578</v>
      </c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3" t="s">
        <v>1483</v>
      </c>
      <c r="B95" s="1">
        <v>26.465786</v>
      </c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3" t="s">
        <v>1484</v>
      </c>
      <c r="B96" s="1">
        <v>26.559103</v>
      </c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3" t="s">
        <v>1485</v>
      </c>
      <c r="B97" s="1">
        <v>1.38095</v>
      </c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3" t="s">
        <v>1486</v>
      </c>
      <c r="B98" s="1" t="s">
        <v>1487</v>
      </c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3" t="s">
        <v>1488</v>
      </c>
      <c r="B99" s="1">
        <v>19.0</v>
      </c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3" t="s">
        <v>1489</v>
      </c>
      <c r="B100" s="1">
        <v>2.0440926208E10</v>
      </c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3" t="s">
        <v>1490</v>
      </c>
      <c r="B101" s="1">
        <v>25.34</v>
      </c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3" t="s">
        <v>1491</v>
      </c>
      <c r="B102" s="1">
        <v>1.3802725376E10</v>
      </c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3" t="s">
        <v>1492</v>
      </c>
      <c r="B103" s="1">
        <v>1.8090504192E10</v>
      </c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3" t="s">
        <v>1493</v>
      </c>
      <c r="B104" s="1">
        <v>0.957</v>
      </c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3" t="s">
        <v>1494</v>
      </c>
      <c r="B105" s="1">
        <v>1.265</v>
      </c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3" t="s">
        <v>1495</v>
      </c>
      <c r="B106" s="1">
        <v>4.0381321216E10</v>
      </c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3" t="s">
        <v>1496</v>
      </c>
      <c r="B107" s="1">
        <v>29.669</v>
      </c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3" t="s">
        <v>1497</v>
      </c>
      <c r="B108" s="1">
        <v>50.089</v>
      </c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3" t="s">
        <v>1498</v>
      </c>
      <c r="B109" s="1">
        <v>0.07751</v>
      </c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3" t="s">
        <v>1499</v>
      </c>
      <c r="B110" s="1">
        <v>0.14698</v>
      </c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3" t="s">
        <v>1500</v>
      </c>
      <c r="B111" s="1">
        <v>5.599261184E9</v>
      </c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3" t="s">
        <v>1501</v>
      </c>
      <c r="B112" s="1">
        <v>1.2372503552E10</v>
      </c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3" t="s">
        <v>1502</v>
      </c>
      <c r="B113" s="1">
        <v>0.028</v>
      </c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3" t="s">
        <v>1503</v>
      </c>
      <c r="B114" s="1">
        <v>0.101</v>
      </c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3" t="s">
        <v>1504</v>
      </c>
      <c r="B115" s="1">
        <v>0.30849</v>
      </c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3" t="s">
        <v>1505</v>
      </c>
      <c r="B116" s="1">
        <v>0.34181</v>
      </c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3" t="s">
        <v>1506</v>
      </c>
      <c r="B117" s="1">
        <v>0.29975998</v>
      </c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3" t="s">
        <v>1507</v>
      </c>
      <c r="B118" s="1" t="s">
        <v>1508</v>
      </c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3" t="s">
        <v>1509</v>
      </c>
      <c r="B119" s="1">
        <v>1.2224</v>
      </c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hyperlinks>
    <hyperlink r:id="rId1" ref="B8"/>
  </hyperlinks>
  <printOptions/>
  <pageMargins bottom="0.75" footer="0.0" header="0.0" left="0.7" right="0.7" top="0.75"/>
  <pageSetup orientation="landscape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2014.0</v>
      </c>
      <c r="C2" s="3">
        <v>2015.0</v>
      </c>
      <c r="D2" s="3">
        <v>2016.0</v>
      </c>
      <c r="E2" s="3">
        <v>2017.0</v>
      </c>
      <c r="F2" s="3">
        <v>2018.0</v>
      </c>
      <c r="G2" s="3">
        <v>2019.0</v>
      </c>
      <c r="H2" s="3">
        <v>2020.0</v>
      </c>
      <c r="I2" s="3">
        <v>2021.0</v>
      </c>
      <c r="J2" s="3">
        <v>2022.0</v>
      </c>
      <c r="K2" s="3">
        <v>2023.0</v>
      </c>
      <c r="L2" s="3">
        <v>2024.0</v>
      </c>
      <c r="M2" s="3">
        <v>2025.0</v>
      </c>
      <c r="N2" s="3">
        <v>2026.0</v>
      </c>
      <c r="O2" s="3">
        <v>2027.0</v>
      </c>
      <c r="P2" s="3">
        <v>2028.0</v>
      </c>
      <c r="Q2" s="3">
        <v>2029.0</v>
      </c>
      <c r="R2" s="3">
        <v>2030.0</v>
      </c>
      <c r="S2" s="5">
        <v>2031.0</v>
      </c>
      <c r="T2" s="5">
        <v>2032.0</v>
      </c>
      <c r="U2" s="5">
        <v>2033.0</v>
      </c>
      <c r="V2" s="5">
        <v>2034.0</v>
      </c>
      <c r="W2" s="5">
        <v>2035.0</v>
      </c>
      <c r="X2" s="1"/>
      <c r="Y2" s="2"/>
      <c r="Z2" s="2"/>
    </row>
    <row r="3">
      <c r="A3" s="3" t="s">
        <v>61</v>
      </c>
      <c r="B3" s="1">
        <v>0.0</v>
      </c>
      <c r="C3" s="1">
        <v>58.20800000000001</v>
      </c>
      <c r="D3" s="1">
        <v>-95.47200000000001</v>
      </c>
      <c r="E3" s="1">
        <v>152.32</v>
      </c>
      <c r="F3" s="1">
        <v>-17.0</v>
      </c>
      <c r="G3" s="1">
        <v>45.42400000000001</v>
      </c>
      <c r="H3" s="1">
        <v>-480.08</v>
      </c>
      <c r="I3" s="1">
        <v>-462.4</v>
      </c>
      <c r="J3" s="1">
        <v>112.608</v>
      </c>
      <c r="K3" s="1">
        <v>539.9200000000001</v>
      </c>
      <c r="L3" s="1">
        <f>IF(K3*FORECAST(L2,B3:K3,B2:K2)&gt;0,FORECAST(L2,B3:K3,B2:K2),K3)*$X$1</f>
        <v>37.70826667</v>
      </c>
      <c r="M3" s="1">
        <f>IF(L3*FORECAST(M2,B3:L3,B2:L2)&gt;0,FORECAST(M2,B3:L3,B2:L2),L3)*$X$1</f>
        <v>47.22744242</v>
      </c>
      <c r="N3" s="1">
        <f>IF(M3*FORECAST(N2,B3:M3,B2:M2)&gt;0,FORECAST(N2,B3:M3,B2:M2),M3)*$X$1</f>
        <v>56.74661818</v>
      </c>
      <c r="O3" s="1">
        <f>IF(N3*FORECAST(O2,B3:N3,B2:N2)&gt;0,FORECAST(O2,B3:N3,B2:N2),N3)*$X$1</f>
        <v>66.26579394</v>
      </c>
      <c r="P3" s="1">
        <f>IF(O3*FORECAST(P2,B3:O3,B2:O2)&gt;0,FORECAST(P2,B3:O3,B2:O2),O3)*$X$1</f>
        <v>75.7849697</v>
      </c>
      <c r="Q3" s="1">
        <f>IF(P3*FORECAST(Q2,B3:P3,B2:P2)&gt;0,FORECAST(Q2,B3:P3,B2:P2),P3)*$X$1</f>
        <v>85.30414545</v>
      </c>
      <c r="R3" s="1">
        <f>IF(Q3*FORECAST(R2,B3:Q3,B2:Q2)&gt;0,FORECAST(R2,B3:Q3,B2:Q2),Q3)*$X$1</f>
        <v>94.82332121</v>
      </c>
      <c r="S3" s="5">
        <f>IF(R3*FORECAST(S2,B3:R3,B2:R2)&gt;0,FORECAST(S2,B3:R3,B2:R2),R3)*$X$1</f>
        <v>104.342497</v>
      </c>
      <c r="T3" s="5">
        <f>IF(S3*FORECAST(T2,B3:S3,B2:S2)&gt;0,FORECAST(T2,B3:S3,B2:S2),S3)*$X$1</f>
        <v>113.8616727</v>
      </c>
      <c r="U3" s="5">
        <f>IF(T3*FORECAST(U2,B3:T3,B2:T2)&gt;0,FORECAST(U2,B3:T3,B2:T2),T3)*$X$1</f>
        <v>123.3808485</v>
      </c>
      <c r="V3" s="5">
        <f>IF(U3*FORECAST(V2,B3:U3,B2:U2)&gt;0,FORECAST(V2,B3:U3,B2:U2),U3)*$X$1</f>
        <v>132.9000242</v>
      </c>
      <c r="W3" s="5">
        <f>IF(V3*FORECAST(W2,B3:V3,B2:V2)&gt;0,FORECAST(W2,B3:V3,B2:V2),V3)*$X$1</f>
        <v>142.4192</v>
      </c>
      <c r="X3" s="2"/>
      <c r="Y3" s="2"/>
      <c r="Z3" s="2"/>
    </row>
    <row r="4">
      <c r="A4" s="3" t="s">
        <v>137</v>
      </c>
      <c r="B4" s="1">
        <v>11.696</v>
      </c>
      <c r="C4" s="1">
        <v>-292.4</v>
      </c>
      <c r="D4" s="1">
        <v>-1474.24</v>
      </c>
      <c r="E4" s="1">
        <v>-1417.12</v>
      </c>
      <c r="F4" s="1">
        <v>-2482.0</v>
      </c>
      <c r="G4" s="1">
        <v>-2127.04</v>
      </c>
      <c r="H4" s="1">
        <v>-2148.8</v>
      </c>
      <c r="I4" s="1">
        <v>-1149.2</v>
      </c>
      <c r="J4" s="1">
        <v>-632.4000000000001</v>
      </c>
      <c r="K4" s="1">
        <v>-606.5600000000001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1510</v>
      </c>
      <c r="B5" s="1">
        <v>598.0</v>
      </c>
      <c r="C5" s="1">
        <v>599.0</v>
      </c>
      <c r="D5" s="1">
        <v>635.0</v>
      </c>
      <c r="E5" s="1">
        <v>718.0</v>
      </c>
      <c r="F5" s="1">
        <v>753.0</v>
      </c>
      <c r="G5" s="1">
        <v>784.0</v>
      </c>
      <c r="H5" s="1">
        <v>796.0</v>
      </c>
      <c r="I5" s="1">
        <v>820.0</v>
      </c>
      <c r="J5" s="1">
        <v>820.0</v>
      </c>
      <c r="K5" s="1">
        <v>839.0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1511</v>
      </c>
      <c r="L7" s="1">
        <f>IF(W3*FORECAST(W2,B3:W3,B2:W2)&gt;0,FORECAST(W2,B3:W3,B2:W2),V3)*$X$1 * (1+0.02)/(0.0526-0.02)</f>
        <v>4456.060859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1512</v>
      </c>
      <c r="L8" s="6">
        <f t="array" ref="L8">NPV(0.0526,M3:W3)</f>
        <v>737.2222052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1513</v>
      </c>
      <c r="L9" s="6">
        <f t="array" ref="L9">NPV(0.0526,M16:W16)</f>
        <v>2535.444399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1514</v>
      </c>
      <c r="L10" s="6">
        <f>L8 + L9</f>
        <v>3272.666604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139</v>
      </c>
      <c r="L11" s="1">
        <v>-606.5600000000001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1515</v>
      </c>
      <c r="L12" s="6">
        <f>L10 - L11</f>
        <v>3879.226604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1516</v>
      </c>
      <c r="L13" s="1">
        <v>839.0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4.623631233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1">
        <v>0.0</v>
      </c>
      <c r="N16" s="1">
        <v>0.0</v>
      </c>
      <c r="O16" s="1">
        <v>0.0</v>
      </c>
      <c r="P16" s="1">
        <v>0.0</v>
      </c>
      <c r="Q16" s="1">
        <v>0.0</v>
      </c>
      <c r="R16" s="1">
        <v>0.0</v>
      </c>
      <c r="S16" s="1">
        <v>0.0</v>
      </c>
      <c r="T16" s="5">
        <v>0.0</v>
      </c>
      <c r="U16" s="5">
        <v>0.0</v>
      </c>
      <c r="V16" s="5">
        <v>0.0</v>
      </c>
      <c r="W16" s="5">
        <f>IF(W3*FORECAST(W2,B3:W3,B2:W2)&gt;0,FORECAST(W2,B3:W3,B2:W2),V3)*$X$1 * (1+0.02)/(0.0526-0.02)</f>
        <v>4456.060859</v>
      </c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2014.0</v>
      </c>
      <c r="C2" s="3">
        <v>2015.0</v>
      </c>
      <c r="D2" s="3">
        <v>2016.0</v>
      </c>
      <c r="E2" s="3">
        <v>2017.0</v>
      </c>
      <c r="F2" s="3">
        <v>2018.0</v>
      </c>
      <c r="G2" s="3">
        <v>2019.0</v>
      </c>
      <c r="H2" s="3">
        <v>2020.0</v>
      </c>
      <c r="I2" s="3">
        <v>2021.0</v>
      </c>
      <c r="J2" s="3">
        <v>2022.0</v>
      </c>
      <c r="K2" s="3">
        <v>2023.0</v>
      </c>
      <c r="L2" s="3">
        <v>2024.0</v>
      </c>
      <c r="M2" s="3">
        <v>2025.0</v>
      </c>
      <c r="N2" s="3">
        <v>2026.0</v>
      </c>
      <c r="O2" s="3">
        <v>2027.0</v>
      </c>
      <c r="P2" s="3">
        <v>2028.0</v>
      </c>
      <c r="Q2" s="3">
        <v>2029.0</v>
      </c>
      <c r="R2" s="3">
        <v>2030.0</v>
      </c>
      <c r="S2" s="5">
        <v>2031.0</v>
      </c>
      <c r="T2" s="5">
        <v>2032.0</v>
      </c>
      <c r="U2" s="5">
        <v>2033.0</v>
      </c>
      <c r="V2" s="5">
        <v>2034.0</v>
      </c>
      <c r="W2" s="5">
        <v>2035.0</v>
      </c>
      <c r="X2" s="1"/>
      <c r="Y2" s="2"/>
      <c r="Z2" s="2"/>
    </row>
    <row r="3">
      <c r="A3" s="3" t="s">
        <v>17</v>
      </c>
      <c r="B3" s="1">
        <v>55.216</v>
      </c>
      <c r="C3" s="1">
        <v>180.88</v>
      </c>
      <c r="D3" s="1">
        <v>278.8</v>
      </c>
      <c r="E3" s="1">
        <v>429.76</v>
      </c>
      <c r="F3" s="1">
        <v>597.0400000000001</v>
      </c>
      <c r="G3" s="1">
        <v>771.12</v>
      </c>
      <c r="H3" s="1">
        <v>588.88</v>
      </c>
      <c r="I3" s="1">
        <v>639.2</v>
      </c>
      <c r="J3" s="1">
        <v>905.7600000000001</v>
      </c>
      <c r="K3" s="1">
        <v>1190.0</v>
      </c>
      <c r="L3" s="1">
        <f>IF(K3*FORECAST(L2,B3:K3,B2:K2)&gt;0,FORECAST(L2,B3:K3,B2:K2),K3)*$X$1</f>
        <v>1155.0208</v>
      </c>
      <c r="M3" s="1">
        <f>IF(L3*FORECAST(M2,B3:L3,B2:L2)&gt;0,FORECAST(M2,B3:L3,B2:L2),L3)*$X$1</f>
        <v>1262.539927</v>
      </c>
      <c r="N3" s="1">
        <f>IF(M3*FORECAST(N2,B3:M3,B2:M2)&gt;0,FORECAST(N2,B3:M3,B2:M2),M3)*$X$1</f>
        <v>1370.059055</v>
      </c>
      <c r="O3" s="1">
        <f>IF(N3*FORECAST(O2,B3:N3,B2:N2)&gt;0,FORECAST(O2,B3:N3,B2:N2),N3)*$X$1</f>
        <v>1477.578182</v>
      </c>
      <c r="P3" s="1">
        <f>IF(O3*FORECAST(P2,B3:O3,B2:O2)&gt;0,FORECAST(P2,B3:O3,B2:O2),O3)*$X$1</f>
        <v>1585.097309</v>
      </c>
      <c r="Q3" s="1">
        <f>IF(P3*FORECAST(Q2,B3:P3,B2:P2)&gt;0,FORECAST(Q2,B3:P3,B2:P2),P3)*$X$1</f>
        <v>1692.616436</v>
      </c>
      <c r="R3" s="1">
        <f>IF(Q3*FORECAST(R2,B3:Q3,B2:Q2)&gt;0,FORECAST(R2,B3:Q3,B2:Q2),Q3)*$X$1</f>
        <v>1800.135564</v>
      </c>
      <c r="S3" s="5">
        <f>IF(R3*FORECAST(S2,B3:R3,B2:R2)&gt;0,FORECAST(S2,B3:R3,B2:R2),R3)*$X$1</f>
        <v>1907.654691</v>
      </c>
      <c r="T3" s="5">
        <f>IF(S3*FORECAST(T2,B3:S3,B2:S2)&gt;0,FORECAST(T2,B3:S3,B2:S2),S3)*$X$1</f>
        <v>2015.173818</v>
      </c>
      <c r="U3" s="5">
        <f>IF(T3*FORECAST(U2,B3:T3,B2:T2)&gt;0,FORECAST(U2,B3:T3,B2:T2),T3)*$X$1</f>
        <v>2122.692945</v>
      </c>
      <c r="V3" s="5">
        <f>IF(U3*FORECAST(V2,B3:U3,B2:U2)&gt;0,FORECAST(V2,B3:U3,B2:U2),U3)*$X$1</f>
        <v>2230.212073</v>
      </c>
      <c r="W3" s="5">
        <f>IF(V3*FORECAST(W2,B3:V3,B2:V2)&gt;0,FORECAST(W2,B3:V3,B2:V2),V3)*$X$1</f>
        <v>2337.7312</v>
      </c>
      <c r="X3" s="2"/>
      <c r="Y3" s="2"/>
      <c r="Z3" s="2"/>
    </row>
    <row r="4">
      <c r="A4" s="3" t="s">
        <v>137</v>
      </c>
      <c r="B4" s="1">
        <v>11.696</v>
      </c>
      <c r="C4" s="1">
        <v>-292.4</v>
      </c>
      <c r="D4" s="1">
        <v>-1474.24</v>
      </c>
      <c r="E4" s="1">
        <v>-1417.12</v>
      </c>
      <c r="F4" s="1">
        <v>-2482.0</v>
      </c>
      <c r="G4" s="1">
        <v>-2127.04</v>
      </c>
      <c r="H4" s="1">
        <v>-2148.8</v>
      </c>
      <c r="I4" s="1">
        <v>-1149.2</v>
      </c>
      <c r="J4" s="1">
        <v>-632.4000000000001</v>
      </c>
      <c r="K4" s="1">
        <v>-606.5600000000001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1510</v>
      </c>
      <c r="B5" s="1">
        <v>598.0</v>
      </c>
      <c r="C5" s="1">
        <v>599.0</v>
      </c>
      <c r="D5" s="1">
        <v>635.0</v>
      </c>
      <c r="E5" s="1">
        <v>718.0</v>
      </c>
      <c r="F5" s="1">
        <v>753.0</v>
      </c>
      <c r="G5" s="1">
        <v>784.0</v>
      </c>
      <c r="H5" s="1">
        <v>796.0</v>
      </c>
      <c r="I5" s="1">
        <v>820.0</v>
      </c>
      <c r="J5" s="1">
        <v>820.0</v>
      </c>
      <c r="K5" s="1">
        <v>839.0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1511</v>
      </c>
      <c r="L7" s="1">
        <f>IF(W3*FORECAST(W2,B3:W3,B2:W2)&gt;0,FORECAST(W2,B3:W3,B2:W2),V3)*$X$1 * (1+0.02)/(0.0526-0.02)</f>
        <v>73143.73693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1512</v>
      </c>
      <c r="L8" s="6">
        <f t="array" ref="L8">NPV(0.0526,M3:W3)</f>
        <v>14301.32815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1513</v>
      </c>
      <c r="L9" s="6">
        <f t="array" ref="L9">NPV(0.0526,M16:W16)</f>
        <v>41617.89616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1514</v>
      </c>
      <c r="L10" s="6">
        <f>L8 + L9</f>
        <v>55919.22431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139</v>
      </c>
      <c r="L11" s="1">
        <v>-606.5600000000001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1515</v>
      </c>
      <c r="L12" s="6">
        <f>L10 - L11</f>
        <v>56525.78431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1516</v>
      </c>
      <c r="L13" s="1">
        <v>839.0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67.3728061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1">
        <v>0.0</v>
      </c>
      <c r="N16" s="1">
        <v>0.0</v>
      </c>
      <c r="O16" s="1">
        <v>0.0</v>
      </c>
      <c r="P16" s="1">
        <v>0.0</v>
      </c>
      <c r="Q16" s="1">
        <v>0.0</v>
      </c>
      <c r="R16" s="1">
        <v>0.0</v>
      </c>
      <c r="S16" s="1">
        <v>0.0</v>
      </c>
      <c r="T16" s="5">
        <v>0.0</v>
      </c>
      <c r="U16" s="5">
        <v>0.0</v>
      </c>
      <c r="V16" s="5">
        <v>0.0</v>
      </c>
      <c r="W16" s="5">
        <f>IF(W3*FORECAST(W2,B3:W3,B2:W2)&gt;0,FORECAST(W2,B3:W3,B2:W2),V3)*$X$1 * (1+0.02)/(0.0526-0.02)</f>
        <v>73143.73693</v>
      </c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