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<sst xmlns="http://schemas.openxmlformats.org/spreadsheetml/2006/main" count="1373" uniqueCount="1167">
  <si>
    <t>ticker</t>
  </si>
  <si>
    <t>ZLAB</t>
  </si>
  <si>
    <t>nombre</t>
  </si>
  <si>
    <t>ZAI LAB LIMITED</t>
  </si>
  <si>
    <t>empresa</t>
  </si>
  <si>
    <t>Pharmaceuticals</t>
  </si>
  <si>
    <t>Open</t>
  </si>
  <si>
    <t>Target Price</t>
  </si>
  <si>
    <t>Upside</t>
  </si>
  <si>
    <t>-495.58%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</si>
  <si>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</si>
  <si>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</si>
  <si>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</si>
  <si>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</si>
  <si>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</si>
  <si>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</si>
  <si>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</si>
  <si>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</si>
  <si>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</si>
  <si>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</si>
  <si>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</si>
  <si>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</si>
  <si>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</si>
  <si>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</si>
  <si>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</si>
  <si>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</si>
  <si>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</si>
  <si>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</si>
  <si>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</si>
  <si>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</si>
  <si>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</si>
  <si>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</si>
  <si>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</si>
  <si>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</si>
  <si>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</si>
  <si>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</si>
  <si>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</si>
  <si>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</si>
  <si>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</si>
  <si>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</si>
  <si>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</si>
  <si>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</si>
  <si>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</si>
  <si>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</si>
  <si>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</si>
  <si>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</si>
  <si>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</si>
  <si>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</si>
  <si>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</si>
  <si>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</si>
  <si>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</si>
  <si>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</si>
  <si>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</si>
  <si>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</si>
  <si>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</si>
  <si>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</si>
  <si>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</si>
  <si>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</si>
  <si>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</si>
  <si>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</si>
  <si>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</si>
  <si>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</si>
  <si>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</si>
  <si>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</si>
  <si>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</si>
  <si>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</si>
  <si>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</si>
  <si>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</si>
  <si>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</si>
  <si>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</si>
  <si>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</si>
  <si>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</si>
  <si>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</si>
  <si>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</si>
  <si>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</si>
  <si>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</si>
  <si>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</si>
  <si>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</si>
  <si>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</si>
  <si>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</si>
  <si>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</si>
  <si>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</si>
  <si>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</si>
  <si>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</si>
  <si>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</si>
  <si>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</si>
  <si>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</si>
  <si>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</si>
  <si>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</si>
  <si>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</si>
  <si>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</si>
  <si>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</si>
  <si>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</si>
  <si>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</si>
  <si>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</si>
  <si>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</si>
  <si>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</si>
  <si>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</si>
  <si>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-2.07</t>
  </si>
  <si>
    <t>-5.34</t>
  </si>
  <si>
    <t>4.71</t>
  </si>
  <si>
    <t>4.33</t>
  </si>
  <si>
    <t>4.32</t>
  </si>
  <si>
    <t>13.32</t>
  </si>
  <si>
    <t>14.45</t>
  </si>
  <si>
    <t>10.89</t>
  </si>
  <si>
    <t>8.19</t>
  </si>
  <si>
    <t>Tangible Book Value</t>
  </si>
  <si>
    <t>Tangible Book Value Per Share</t>
  </si>
  <si>
    <t>4.19</t>
  </si>
  <si>
    <t>13.21</t>
  </si>
  <si>
    <t>14.35</t>
  </si>
  <si>
    <t>10.8</t>
  </si>
  <si>
    <t>8.02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</si>
  <si>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</si>
  <si>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</si>
  <si>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</si>
  <si>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</si>
  <si>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</si>
  <si>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</si>
  <si>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</si>
  <si>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</si>
  <si>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</si>
  <si>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</si>
  <si>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</si>
  <si>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</si>
  <si>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</si>
  <si>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</si>
  <si>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</si>
  <si>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</si>
  <si>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</si>
  <si>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</si>
  <si>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</si>
  <si>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</si>
  <si>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</si>
  <si>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</si>
  <si>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</si>
  <si>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</si>
  <si>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</si>
  <si>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</si>
  <si>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</si>
  <si>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</si>
  <si>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</si>
  <si>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</si>
  <si>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</si>
  <si>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</si>
  <si>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</si>
  <si>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</si>
  <si>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</si>
  <si>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</si>
  <si>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</si>
  <si>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</si>
  <si>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-3.97</t>
  </si>
  <si>
    <t>-2.32</t>
  </si>
  <si>
    <t>-2.64</t>
  </si>
  <si>
    <t>-3.03</t>
  </si>
  <si>
    <t>-3.46</t>
  </si>
  <si>
    <t>-7.58</t>
  </si>
  <si>
    <t>-4.63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</si>
  <si>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</si>
  <si>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</si>
  <si>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</si>
  <si>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</si>
  <si>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</si>
  <si>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</si>
  <si>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</t>
  </si>
  <si>
    <t>-2.48</t>
  </si>
  <si>
    <t>-1.45</t>
  </si>
  <si>
    <t>-1.65</t>
  </si>
  <si>
    <t>-1.89</t>
  </si>
  <si>
    <t>-2.16</t>
  </si>
  <si>
    <t>-4.64</t>
  </si>
  <si>
    <t>-2.83</t>
  </si>
  <si>
    <t>-2.25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</si>
  <si>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</si>
  <si>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</si>
  <si>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</si>
  <si>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</si>
  <si>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</si>
  <si>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</si>
  <si>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</si>
  <si>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</si>
  <si>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</si>
  <si>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</si>
  <si>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</si>
  <si>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</si>
  <si>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</si>
  <si>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</si>
  <si>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</si>
  <si>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</si>
  <si>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</si>
  <si>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</si>
  <si>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</si>
  <si>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</si>
  <si>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</si>
  <si>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-46.83</t>
  </si>
  <si>
    <t>-18.98</t>
  </si>
  <si>
    <t>-32.13</t>
  </si>
  <si>
    <t>-38.65</t>
  </si>
  <si>
    <t>-22.83</t>
  </si>
  <si>
    <t>-30.1</t>
  </si>
  <si>
    <t>-17.86</t>
  </si>
  <si>
    <t>-20.86</t>
  </si>
  <si>
    <t>Return on Total Capital</t>
  </si>
  <si>
    <t>-51.85</t>
  </si>
  <si>
    <t>-20.19</t>
  </si>
  <si>
    <t>-36.17</t>
  </si>
  <si>
    <t>-44.47</t>
  </si>
  <si>
    <t>-25.08</t>
  </si>
  <si>
    <t>-33.87</t>
  </si>
  <si>
    <t>-20.53</t>
  </si>
  <si>
    <t>-25.07</t>
  </si>
  <si>
    <t>Return On Equity %</t>
  </si>
  <si>
    <t>-80.76</t>
  </si>
  <si>
    <t>-31.68</t>
  </si>
  <si>
    <t>-57.2</t>
  </si>
  <si>
    <t>-71.49</t>
  </si>
  <si>
    <t>-36.74</t>
  </si>
  <si>
    <t>-55.27</t>
  </si>
  <si>
    <t>-36.55</t>
  </si>
  <si>
    <t>-36.34</t>
  </si>
  <si>
    <t>Return on Common Equity</t>
  </si>
  <si>
    <t>107.3</t>
  </si>
  <si>
    <t>-54.88</t>
  </si>
  <si>
    <t>Margin Analysis</t>
  </si>
  <si>
    <t>Gross Profit Margin %</t>
  </si>
  <si>
    <t>66.33</t>
  </si>
  <si>
    <t>71.13</t>
  </si>
  <si>
    <t>65.82</t>
  </si>
  <si>
    <t>-333.47</t>
  </si>
  <si>
    <t>-67.61</t>
  </si>
  <si>
    <t>-35.6</t>
  </si>
  <si>
    <t>SG&amp;A Margin</t>
  </si>
  <si>
    <t>540.71</t>
  </si>
  <si>
    <t>227.36</t>
  </si>
  <si>
    <t>151.64</t>
  </si>
  <si>
    <t>120.43</t>
  </si>
  <si>
    <t>105.58</t>
  </si>
  <si>
    <t>EBITDA Margin %</t>
  </si>
  <si>
    <t>-606.97</t>
  </si>
  <si>
    <t>-480.61</t>
  </si>
  <si>
    <t>-184.21</t>
  </si>
  <si>
    <t>-137.8</t>
  </si>
  <si>
    <t>EBITA Margin %</t>
  </si>
  <si>
    <t>-615.82</t>
  </si>
  <si>
    <t>-484.76</t>
  </si>
  <si>
    <t>-187.81</t>
  </si>
  <si>
    <t>-140.92</t>
  </si>
  <si>
    <t>EBIT Margin %</t>
  </si>
  <si>
    <t>-616.45</t>
  </si>
  <si>
    <t>-485.1</t>
  </si>
  <si>
    <t>-188.04</t>
  </si>
  <si>
    <t>-141.19</t>
  </si>
  <si>
    <t>Income From Continuing Operations Margin %</t>
  </si>
  <si>
    <t>-549.26</t>
  </si>
  <si>
    <t>-488.16</t>
  </si>
  <si>
    <t>-206.14</t>
  </si>
  <si>
    <t>-125.46</t>
  </si>
  <si>
    <t>Net Income Margin %</t>
  </si>
  <si>
    <t>Net Avail. For Common Margin %</t>
  </si>
  <si>
    <t>Normalized Net Income Margin</t>
  </si>
  <si>
    <t>-938.92</t>
  </si>
  <si>
    <t>-343.29</t>
  </si>
  <si>
    <t>-298.77</t>
  </si>
  <si>
    <t>-126.24</t>
  </si>
  <si>
    <t>-81.41</t>
  </si>
  <si>
    <t>Levered Free Cash Flow Margin</t>
  </si>
  <si>
    <t>-256.64</t>
  </si>
  <si>
    <t>-261.72</t>
  </si>
  <si>
    <t>-133.21</t>
  </si>
  <si>
    <t>-35.77</t>
  </si>
  <si>
    <t>Unlevered Free Cash Flow Margin</t>
  </si>
  <si>
    <t>-256.41</t>
  </si>
  <si>
    <t>Asset Turnover</t>
  </si>
  <si>
    <t>0.04</t>
  </si>
  <si>
    <t>0.06</t>
  </si>
  <si>
    <t>0.1</t>
  </si>
  <si>
    <t>0.15</t>
  </si>
  <si>
    <t>0.24</t>
  </si>
  <si>
    <t>Fixed Assets Turnover</t>
  </si>
  <si>
    <t>0.01</t>
  </si>
  <si>
    <t>0.46</t>
  </si>
  <si>
    <t>1.18</t>
  </si>
  <si>
    <t>2.77</t>
  </si>
  <si>
    <t>3.19</t>
  </si>
  <si>
    <t>3.65</t>
  </si>
  <si>
    <t>Receivables Turnover (Average Receivables)</t>
  </si>
  <si>
    <t>6.69</t>
  </si>
  <si>
    <t>10.93</t>
  </si>
  <si>
    <t>4.81</t>
  </si>
  <si>
    <t>4.16</t>
  </si>
  <si>
    <t>4.68</t>
  </si>
  <si>
    <t>Inventory Turnover (Average Inventory)</t>
  </si>
  <si>
    <t>1.25</t>
  </si>
  <si>
    <t>1.75</t>
  </si>
  <si>
    <t>38.98</t>
  </si>
  <si>
    <t>14.25</t>
  </si>
  <si>
    <t>9.46</t>
  </si>
  <si>
    <t>Short Term Liquidity</t>
  </si>
  <si>
    <t>Current Ratio</t>
  </si>
  <si>
    <t>3.36</t>
  </si>
  <si>
    <t>16.25</t>
  </si>
  <si>
    <t>19.11</t>
  </si>
  <si>
    <t>5.51</t>
  </si>
  <si>
    <t>6.27</t>
  </si>
  <si>
    <t>12.4</t>
  </si>
  <si>
    <t>7.78</t>
  </si>
  <si>
    <t>8.04</t>
  </si>
  <si>
    <t>4.63</t>
  </si>
  <si>
    <t>Quick Ratio</t>
  </si>
  <si>
    <t>3.34</t>
  </si>
  <si>
    <t>16.23</t>
  </si>
  <si>
    <t>19.03</t>
  </si>
  <si>
    <t>5.39</t>
  </si>
  <si>
    <t>12.16</t>
  </si>
  <si>
    <t>7.59</t>
  </si>
  <si>
    <t>7.56</t>
  </si>
  <si>
    <t>4.29</t>
  </si>
  <si>
    <t>Operating Cash Flow to Current Liabilities</t>
  </si>
  <si>
    <t>-2.91</t>
  </si>
  <si>
    <t>-6.22</t>
  </si>
  <si>
    <t>-2.68</t>
  </si>
  <si>
    <t>-4.1</t>
  </si>
  <si>
    <t>-2.2</t>
  </si>
  <si>
    <t>-2.85</t>
  </si>
  <si>
    <t>-2.63</t>
  </si>
  <si>
    <t>-0.98</t>
  </si>
  <si>
    <t>Days Sales Outstanding (Average Receivables)</t>
  </si>
  <si>
    <t>54.55</t>
  </si>
  <si>
    <t>33.48</t>
  </si>
  <si>
    <t>75.84</t>
  </si>
  <si>
    <t>87.74</t>
  </si>
  <si>
    <t>77.94</t>
  </si>
  <si>
    <t>Days Outstanding Inventory (Average Inventory)</t>
  </si>
  <si>
    <t>292.52</t>
  </si>
  <si>
    <t>209.38</t>
  </si>
  <si>
    <t>9.36</t>
  </si>
  <si>
    <t>25.61</t>
  </si>
  <si>
    <t>38.57</t>
  </si>
  <si>
    <t>Average Days Payable Outstanding</t>
  </si>
  <si>
    <t>653.83</t>
  </si>
  <si>
    <t>54.58</t>
  </si>
  <si>
    <t>93.98</t>
  </si>
  <si>
    <t>87.12</t>
  </si>
  <si>
    <t>Cash Conversion Cycle (Average Days)</t>
  </si>
  <si>
    <t>-777.74</t>
  </si>
  <si>
    <t>-410.96</t>
  </si>
  <si>
    <t>30.63</t>
  </si>
  <si>
    <t>19.36</t>
  </si>
  <si>
    <t>29.39</t>
  </si>
  <si>
    <t>Long Term Solvency</t>
  </si>
  <si>
    <t>Total Debt/Equity</t>
  </si>
  <si>
    <t>1.45</t>
  </si>
  <si>
    <t>7.39</t>
  </si>
  <si>
    <t>1.59</t>
  </si>
  <si>
    <t>1.13</t>
  </si>
  <si>
    <t>1.95</t>
  </si>
  <si>
    <t>1.9</t>
  </si>
  <si>
    <t>Total Debt / Total Capital</t>
  </si>
  <si>
    <t>1.43</t>
  </si>
  <si>
    <t>6.88</t>
  </si>
  <si>
    <t>1.57</t>
  </si>
  <si>
    <t>1.11</t>
  </si>
  <si>
    <t>1.91</t>
  </si>
  <si>
    <t>1.87</t>
  </si>
  <si>
    <t>LT Debt/Equity</t>
  </si>
  <si>
    <t>3.73</t>
  </si>
  <si>
    <t>1.15</t>
  </si>
  <si>
    <t>0.7</t>
  </si>
  <si>
    <t>1.28</t>
  </si>
  <si>
    <t>1.01</t>
  </si>
  <si>
    <t>Long-Term Debt / Total Capital</t>
  </si>
  <si>
    <t>3.47</t>
  </si>
  <si>
    <t>0.69</t>
  </si>
  <si>
    <t>0.99</t>
  </si>
  <si>
    <t>Total Liabilities / Total Assets</t>
  </si>
  <si>
    <t>28.71</t>
  </si>
  <si>
    <t>5.79</t>
  </si>
  <si>
    <t>16.86</t>
  </si>
  <si>
    <t>17.03</t>
  </si>
  <si>
    <t>9.89</t>
  </si>
  <si>
    <t>14.29</t>
  </si>
  <si>
    <t>14.31</t>
  </si>
  <si>
    <t>23.18</t>
  </si>
  <si>
    <t>EBIT / Interest Expense</t>
  </si>
  <si>
    <t>-693.5</t>
  </si>
  <si>
    <t>EBITDA / Interest Expense</t>
  </si>
  <si>
    <t>-669.57</t>
  </si>
  <si>
    <t>(EBITDA - Capex) / Interest Expense</t>
  </si>
  <si>
    <t>-690.17</t>
  </si>
  <si>
    <t>Total Debt / EBITDA</t>
  </si>
  <si>
    <t>-0.03</t>
  </si>
  <si>
    <t>-0.11</t>
  </si>
  <si>
    <t>-0.06</t>
  </si>
  <si>
    <t>-0.02</t>
  </si>
  <si>
    <t>-0.05</t>
  </si>
  <si>
    <t>-0.04</t>
  </si>
  <si>
    <t>Net Debt / EBITDA</t>
  </si>
  <si>
    <t>0.81</t>
  </si>
  <si>
    <t>2.19</t>
  </si>
  <si>
    <t>4.52</t>
  </si>
  <si>
    <t>1.85</t>
  </si>
  <si>
    <t>1.3</t>
  </si>
  <si>
    <t>3.99</t>
  </si>
  <si>
    <t>2.03</t>
  </si>
  <si>
    <t>2.55</t>
  </si>
  <si>
    <t>2.21</t>
  </si>
  <si>
    <t>Total Debt / (EBITDA - Capex)</t>
  </si>
  <si>
    <t>Net Debt / (EBITDA - Capex)</t>
  </si>
  <si>
    <t>0.78</t>
  </si>
  <si>
    <t>2.07</t>
  </si>
  <si>
    <t>3.83</t>
  </si>
  <si>
    <t>1.73</t>
  </si>
  <si>
    <t>1.26</t>
  </si>
  <si>
    <t>3.86</t>
  </si>
  <si>
    <t>1.97</t>
  </si>
  <si>
    <t>2.4</t>
  </si>
  <si>
    <t>2.16</t>
  </si>
  <si>
    <t>Growth Over Prior Year</t>
  </si>
  <si>
    <t>Total Revenues, 1 Yr. Growth %</t>
  </si>
  <si>
    <t>277.04</t>
  </si>
  <si>
    <t>194.77</t>
  </si>
  <si>
    <t>49.01</t>
  </si>
  <si>
    <t>24.03</t>
  </si>
  <si>
    <t>Gross Profit, 1 Yr. Growth %</t>
  </si>
  <si>
    <t>248.87</t>
  </si>
  <si>
    <t>152.63</t>
  </si>
  <si>
    <t>-69.79</t>
  </si>
  <si>
    <t>-34.68</t>
  </si>
  <si>
    <t>EBITDA, 1 Yr. Growth %</t>
  </si>
  <si>
    <t>136.27</t>
  </si>
  <si>
    <t>32.64</t>
  </si>
  <si>
    <t>175.59</t>
  </si>
  <si>
    <t>42.33</t>
  </si>
  <si>
    <t>133.4</t>
  </si>
  <si>
    <t>-42.89</t>
  </si>
  <si>
    <t>-7.22</t>
  </si>
  <si>
    <t>EBITA, 1 Yr. Growth %</t>
  </si>
  <si>
    <t>135.67</t>
  </si>
  <si>
    <t>33.38</t>
  </si>
  <si>
    <t>175.84</t>
  </si>
  <si>
    <t>43.13</t>
  </si>
  <si>
    <t>48.6</t>
  </si>
  <si>
    <t>132.03</t>
  </si>
  <si>
    <t>-42.27</t>
  </si>
  <si>
    <t>-6.93</t>
  </si>
  <si>
    <t>EBIT, 1 Yr. Growth %</t>
  </si>
  <si>
    <t>135.66</t>
  </si>
  <si>
    <t>175.86</t>
  </si>
  <si>
    <t>43.33</t>
  </si>
  <si>
    <t>48.53</t>
  </si>
  <si>
    <t>131.96</t>
  </si>
  <si>
    <t>-42.24</t>
  </si>
  <si>
    <t>-6.87</t>
  </si>
  <si>
    <t>Earnings From Cont. Operations, 1 Yr. Growth %</t>
  </si>
  <si>
    <t>108.15</t>
  </si>
  <si>
    <t>34.31</t>
  </si>
  <si>
    <t>176.03</t>
  </si>
  <si>
    <t>40.26</t>
  </si>
  <si>
    <t>37.85</t>
  </si>
  <si>
    <t>161.98</t>
  </si>
  <si>
    <t>-37.08</t>
  </si>
  <si>
    <t>-24.51</t>
  </si>
  <si>
    <t>Net Income, 1 Yr. Growth %</t>
  </si>
  <si>
    <t>Normalized Net Income, 1 Yr. Growth %</t>
  </si>
  <si>
    <t>156.54</t>
  </si>
  <si>
    <t>-37.04</t>
  </si>
  <si>
    <t>-20.01</t>
  </si>
  <si>
    <t>Diluted EPS Before Extra, 1 Yr. Growth %</t>
  </si>
  <si>
    <t>91.71</t>
  </si>
  <si>
    <t>-41.72</t>
  </si>
  <si>
    <t>14.13</t>
  </si>
  <si>
    <t>14.64</t>
  </si>
  <si>
    <t>118.81</t>
  </si>
  <si>
    <t>-38.92</t>
  </si>
  <si>
    <t>-25.16</t>
  </si>
  <si>
    <t>Accounts Receivable, 1 Yr. Growth %</t>
  </si>
  <si>
    <t>36.24</t>
  </si>
  <si>
    <t>961.16</t>
  </si>
  <si>
    <t>-11.38</t>
  </si>
  <si>
    <t>34.51</t>
  </si>
  <si>
    <t>Inventory, 1 Yr. Growth %</t>
  </si>
  <si>
    <t>118.88</t>
  </si>
  <si>
    <t>44.18</t>
  </si>
  <si>
    <t>66.86</t>
  </si>
  <si>
    <t>41.76</t>
  </si>
  <si>
    <t>Net Property, Plant and Equip., 1 Yr. Growth %</t>
  </si>
  <si>
    <t>76.1</t>
  </si>
  <si>
    <t>851.3</t>
  </si>
  <si>
    <t>72.89</t>
  </si>
  <si>
    <t>77.73</t>
  </si>
  <si>
    <t>28.66</t>
  </si>
  <si>
    <t>22.25</t>
  </si>
  <si>
    <t>35.06</t>
  </si>
  <si>
    <t>-11.37</t>
  </si>
  <si>
    <t>Total Assets, 1 Yr. Growth %</t>
  </si>
  <si>
    <t>537.79</t>
  </si>
  <si>
    <t>180.78</t>
  </si>
  <si>
    <t>20.97</t>
  </si>
  <si>
    <t>17.61</t>
  </si>
  <si>
    <t>265.37</t>
  </si>
  <si>
    <t>24.07</t>
  </si>
  <si>
    <t>-24.21</t>
  </si>
  <si>
    <t>-15.07</t>
  </si>
  <si>
    <t>Tangible Book Value, 1 Yr. Growth %</t>
  </si>
  <si>
    <t>180.63</t>
  </si>
  <si>
    <t>-556.08</t>
  </si>
  <si>
    <t>6.64</t>
  </si>
  <si>
    <t>305.76</t>
  </si>
  <si>
    <t>18.14</t>
  </si>
  <si>
    <t>-24.31</t>
  </si>
  <si>
    <t>-24.83</t>
  </si>
  <si>
    <t>Common Equity, 1 Yr. Growth %</t>
  </si>
  <si>
    <t>-556.18</t>
  </si>
  <si>
    <t>6.77</t>
  </si>
  <si>
    <t>17.36</t>
  </si>
  <si>
    <t>296.85</t>
  </si>
  <si>
    <t>18.01</t>
  </si>
  <si>
    <t>-24.23</t>
  </si>
  <si>
    <t>-23.86</t>
  </si>
  <si>
    <t>Cash From Operations, 1 Yr. Growth %</t>
  </si>
  <si>
    <t>180.49</t>
  </si>
  <si>
    <t>0.65</t>
  </si>
  <si>
    <t>201.35</t>
  </si>
  <si>
    <t>95.83</t>
  </si>
  <si>
    <t>13.11</t>
  </si>
  <si>
    <t>154.21</t>
  </si>
  <si>
    <t>-33.06</t>
  </si>
  <si>
    <t>-46.09</t>
  </si>
  <si>
    <t>Capital Expenditures, 1 Yr. Growth %</t>
  </si>
  <si>
    <t>201.15</t>
  </si>
  <si>
    <t>309.3</t>
  </si>
  <si>
    <t>10.03</t>
  </si>
  <si>
    <t>-39.74</t>
  </si>
  <si>
    <t>67.85</t>
  </si>
  <si>
    <t>80.6</t>
  </si>
  <si>
    <t>34.38</t>
  </si>
  <si>
    <t>-70.67</t>
  </si>
  <si>
    <t>Levered Free Cash Flow, 1 Yr. Growth %</t>
  </si>
  <si>
    <t>23.19</t>
  </si>
  <si>
    <t>129.51</t>
  </si>
  <si>
    <t>144.44</t>
  </si>
  <si>
    <t>-9.23</t>
  </si>
  <si>
    <t>200.59</t>
  </si>
  <si>
    <t>-24.16</t>
  </si>
  <si>
    <t>-66.69</t>
  </si>
  <si>
    <t>Unlevered Free Cash Flow, 1 Yr. Growth %</t>
  </si>
  <si>
    <t>129.41</t>
  </si>
  <si>
    <t>144.22</t>
  </si>
  <si>
    <t>-9.19</t>
  </si>
  <si>
    <t>200.87</t>
  </si>
  <si>
    <t>Compound Annual Growth Rate Over Two Years</t>
  </si>
  <si>
    <t>Total Revenues, 2 Yr. CAGR %</t>
  </si>
  <si>
    <t>233.37</t>
  </si>
  <si>
    <t>109.58</t>
  </si>
  <si>
    <t>35.95</t>
  </si>
  <si>
    <t>Gross Profit, 2 Yr. CAGR %</t>
  </si>
  <si>
    <t>90.23</t>
  </si>
  <si>
    <t>-12.64</t>
  </si>
  <si>
    <t>-55.58</t>
  </si>
  <si>
    <t>EBITDA, 2 Yr. CAGR %</t>
  </si>
  <si>
    <t>77.03</t>
  </si>
  <si>
    <t>91.19</t>
  </si>
  <si>
    <t>98.05</t>
  </si>
  <si>
    <t>45.63</t>
  </si>
  <si>
    <t>86.49</t>
  </si>
  <si>
    <t>15.46</t>
  </si>
  <si>
    <t>-27.2</t>
  </si>
  <si>
    <t>EBITA, 2 Yr. CAGR %</t>
  </si>
  <si>
    <t>77.29</t>
  </si>
  <si>
    <t>91.81</t>
  </si>
  <si>
    <t>98.7</t>
  </si>
  <si>
    <t>45.84</t>
  </si>
  <si>
    <t>85.69</t>
  </si>
  <si>
    <t>15.74</t>
  </si>
  <si>
    <t>-26.7</t>
  </si>
  <si>
    <t>EBIT, 2 Yr. CAGR %</t>
  </si>
  <si>
    <t>91.82</t>
  </si>
  <si>
    <t>98.84</t>
  </si>
  <si>
    <t>45.91</t>
  </si>
  <si>
    <t>85.61</t>
  </si>
  <si>
    <t>15.75</t>
  </si>
  <si>
    <t>-26.66</t>
  </si>
  <si>
    <t>Earnings From Cont. Operations, 2 Yr. CAGR %</t>
  </si>
  <si>
    <t>67.2</t>
  </si>
  <si>
    <t>92.55</t>
  </si>
  <si>
    <t>96.77</t>
  </si>
  <si>
    <t>39.05</t>
  </si>
  <si>
    <t>90.04</t>
  </si>
  <si>
    <t>28.39</t>
  </si>
  <si>
    <t>-31.08</t>
  </si>
  <si>
    <t>Net Income, 2 Yr. CAGR %</t>
  </si>
  <si>
    <t>Normalized Net Income, 2 Yr. CAGR %</t>
  </si>
  <si>
    <t>88.05</t>
  </si>
  <si>
    <t>27.09</t>
  </si>
  <si>
    <t>-29.04</t>
  </si>
  <si>
    <t>Diluted EPS Before Extra, 2 Yr. CAGR %</t>
  </si>
  <si>
    <t>5.7</t>
  </si>
  <si>
    <t>-18.44</t>
  </si>
  <si>
    <t>14.38</t>
  </si>
  <si>
    <t>14.44</t>
  </si>
  <si>
    <t>58.11</t>
  </si>
  <si>
    <t>15.6</t>
  </si>
  <si>
    <t>-32.39</t>
  </si>
  <si>
    <t>Accounts Receivable, 2 Yr. CAGR %</t>
  </si>
  <si>
    <t>657.55</t>
  </si>
  <si>
    <t>280.23</t>
  </si>
  <si>
    <t>206.66</t>
  </si>
  <si>
    <t>9.18</t>
  </si>
  <si>
    <t>Inventory, 2 Yr. CAGR %</t>
  </si>
  <si>
    <t>77.65</t>
  </si>
  <si>
    <t>55.1</t>
  </si>
  <si>
    <t>53.8</t>
  </si>
  <si>
    <t>Net Property, Plant and Equip., 2 Yr. CAGR %</t>
  </si>
  <si>
    <t>305.55</t>
  </si>
  <si>
    <t>75.29</t>
  </si>
  <si>
    <t>51.22</t>
  </si>
  <si>
    <t>25.42</t>
  </si>
  <si>
    <t>28.49</t>
  </si>
  <si>
    <t>9.41</t>
  </si>
  <si>
    <t>Total Assets, 2 Yr. CAGR %</t>
  </si>
  <si>
    <t>323.18</t>
  </si>
  <si>
    <t>84.3</t>
  </si>
  <si>
    <t>19.28</t>
  </si>
  <si>
    <t>107.29</t>
  </si>
  <si>
    <t>112.91</t>
  </si>
  <si>
    <t>-19.77</t>
  </si>
  <si>
    <t>Tangible Book Value, 2 Yr. CAGR %</t>
  </si>
  <si>
    <t>257.76</t>
  </si>
  <si>
    <t>120.54</t>
  </si>
  <si>
    <t>10.26</t>
  </si>
  <si>
    <t>115.07</t>
  </si>
  <si>
    <t>118.94</t>
  </si>
  <si>
    <t>-5.44</t>
  </si>
  <si>
    <t>-24.57</t>
  </si>
  <si>
    <t>Common Equity, 2 Yr. CAGR %</t>
  </si>
  <si>
    <t>257.8</t>
  </si>
  <si>
    <t>120.69</t>
  </si>
  <si>
    <t>11.94</t>
  </si>
  <si>
    <t>115.81</t>
  </si>
  <si>
    <t>116.41</t>
  </si>
  <si>
    <t>-24.05</t>
  </si>
  <si>
    <t>Cash From Operations, 2 Yr. CAGR %</t>
  </si>
  <si>
    <t>68.02</t>
  </si>
  <si>
    <t>74.16</t>
  </si>
  <si>
    <t>142.93</t>
  </si>
  <si>
    <t>48.83</t>
  </si>
  <si>
    <t>69.57</t>
  </si>
  <si>
    <t>30.45</t>
  </si>
  <si>
    <t>-39.93</t>
  </si>
  <si>
    <t>Capital Expenditures, 2 Yr. CAGR %</t>
  </si>
  <si>
    <t>251.08</t>
  </si>
  <si>
    <t>112.21</t>
  </si>
  <si>
    <t>-18.57</t>
  </si>
  <si>
    <t>0.57</t>
  </si>
  <si>
    <t>74.11</t>
  </si>
  <si>
    <t>55.79</t>
  </si>
  <si>
    <t>-37.21</t>
  </si>
  <si>
    <t>Levered Free Cash Flow, 2 Yr. CAGR %</t>
  </si>
  <si>
    <t>68.15</t>
  </si>
  <si>
    <t>136.86</t>
  </si>
  <si>
    <t>48.96</t>
  </si>
  <si>
    <t>65.18</t>
  </si>
  <si>
    <t>50.99</t>
  </si>
  <si>
    <t>-49.74</t>
  </si>
  <si>
    <t>Unlevered Free Cash Flow, 2 Yr. CAGR %</t>
  </si>
  <si>
    <t>68.11</t>
  </si>
  <si>
    <t>136.7</t>
  </si>
  <si>
    <t>48.92</t>
  </si>
  <si>
    <t>65.29</t>
  </si>
  <si>
    <t>51.06</t>
  </si>
  <si>
    <t>Compound Annual Growth Rate Over Three Years</t>
  </si>
  <si>
    <t>Total Revenues, 3 Yr. CAGR %</t>
  </si>
  <si>
    <t>938.1</t>
  </si>
  <si>
    <t>154.89</t>
  </si>
  <si>
    <t>75.96</t>
  </si>
  <si>
    <t>Gross Profit, 3 Yr. CAGR %</t>
  </si>
  <si>
    <t>3.02</t>
  </si>
  <si>
    <t>-20.71</t>
  </si>
  <si>
    <t>EBITDA, 3 Yr. CAGR %</t>
  </si>
  <si>
    <t>105.17</t>
  </si>
  <si>
    <t>73.28</t>
  </si>
  <si>
    <t>80.13</t>
  </si>
  <si>
    <t>70.43</t>
  </si>
  <si>
    <t>25.7</t>
  </si>
  <si>
    <t>7.34</t>
  </si>
  <si>
    <t>EBITA, 3 Yr. CAGR %</t>
  </si>
  <si>
    <t>105.44</t>
  </si>
  <si>
    <t>73.98</t>
  </si>
  <si>
    <t>80.36</t>
  </si>
  <si>
    <t>70.26</t>
  </si>
  <si>
    <t>25.79</t>
  </si>
  <si>
    <t>7.63</t>
  </si>
  <si>
    <t>EBIT, 3 Yr. CAGR %</t>
  </si>
  <si>
    <t>74.06</t>
  </si>
  <si>
    <t>80.42</t>
  </si>
  <si>
    <t>70.29</t>
  </si>
  <si>
    <t>25.78</t>
  </si>
  <si>
    <t>7.66</t>
  </si>
  <si>
    <t>Earnings From Cont. Operations, 3 Yr. CAGR %</t>
  </si>
  <si>
    <t>97.61</t>
  </si>
  <si>
    <t>73.25</t>
  </si>
  <si>
    <t>74.76</t>
  </si>
  <si>
    <t>71.74</t>
  </si>
  <si>
    <t>31.47</t>
  </si>
  <si>
    <t>Net Income, 3 Yr. CAGR %</t>
  </si>
  <si>
    <t>Normalized Net Income, 3 Yr. CAGR %</t>
  </si>
  <si>
    <t>70.54</t>
  </si>
  <si>
    <t>30.58</t>
  </si>
  <si>
    <t>8.91</t>
  </si>
  <si>
    <t>Diluted EPS Before Extra, 3 Yr. CAGR %</t>
  </si>
  <si>
    <t>8.44</t>
  </si>
  <si>
    <t>-8.64</t>
  </si>
  <si>
    <t>14.34</t>
  </si>
  <si>
    <t>42.04</t>
  </si>
  <si>
    <t>15.15</t>
  </si>
  <si>
    <t>Accounts Receivable, 3 Yr. CAGR %</t>
  </si>
  <si>
    <t>747.62</t>
  </si>
  <si>
    <t>Inventory, 3 Yr. CAGR %</t>
  </si>
  <si>
    <t>50.52</t>
  </si>
  <si>
    <t>Net Property, Plant and Equip., 3 Yr. CAGR %</t>
  </si>
  <si>
    <t>207.1</t>
  </si>
  <si>
    <t>208.05</t>
  </si>
  <si>
    <t>58.12</t>
  </si>
  <si>
    <t>40.87</t>
  </si>
  <si>
    <t>28.55</t>
  </si>
  <si>
    <t>13.53</t>
  </si>
  <si>
    <t>Total Assets, 3 Yr. CAGR %</t>
  </si>
  <si>
    <t>178.77</t>
  </si>
  <si>
    <t>58.67</t>
  </si>
  <si>
    <t>73.23</t>
  </si>
  <si>
    <t>74.69</t>
  </si>
  <si>
    <t>50.89</t>
  </si>
  <si>
    <t>Tangible Book Value, 3 Yr. CAGR %</t>
  </si>
  <si>
    <t>138.98</t>
  </si>
  <si>
    <t>76.99</t>
  </si>
  <si>
    <t>70.23</t>
  </si>
  <si>
    <t>76.14</t>
  </si>
  <si>
    <t>53.66</t>
  </si>
  <si>
    <t>-12.4</t>
  </si>
  <si>
    <t>Common Equity, 3 Yr. CAGR %</t>
  </si>
  <si>
    <t>139.09</t>
  </si>
  <si>
    <t>78.8</t>
  </si>
  <si>
    <t>70.68</t>
  </si>
  <si>
    <t>76.48</t>
  </si>
  <si>
    <t>52.53</t>
  </si>
  <si>
    <t>-12.03</t>
  </si>
  <si>
    <t>Cash From Operations, 3 Yr. CAGR %</t>
  </si>
  <si>
    <t>104.14</t>
  </si>
  <si>
    <t>81.1</t>
  </si>
  <si>
    <t>88.29</t>
  </si>
  <si>
    <t>77.91</t>
  </si>
  <si>
    <t>24.39</t>
  </si>
  <si>
    <t>-2.84</t>
  </si>
  <si>
    <t>Capital Expenditures, 3 Yr. CAGR %</t>
  </si>
  <si>
    <t>138.47</t>
  </si>
  <si>
    <t>39.48</t>
  </si>
  <si>
    <t>3.63</t>
  </si>
  <si>
    <t>22.24</t>
  </si>
  <si>
    <t>59.71</t>
  </si>
  <si>
    <t>-10.71</t>
  </si>
  <si>
    <t>Levered Free Cash Flow, 3 Yr. CAGR %</t>
  </si>
  <si>
    <t>90.48</t>
  </si>
  <si>
    <t>72.05</t>
  </si>
  <si>
    <t>88.24</t>
  </si>
  <si>
    <t>27.43</t>
  </si>
  <si>
    <t>-8.77</t>
  </si>
  <si>
    <t>Unlevered Free Cash Flow, 3 Yr. CAGR %</t>
  </si>
  <si>
    <t>90.4</t>
  </si>
  <si>
    <t>71.99</t>
  </si>
  <si>
    <t>88.26</t>
  </si>
  <si>
    <t>27.49</t>
  </si>
  <si>
    <t>-8.74</t>
  </si>
  <si>
    <t>Compound Annual Growth Rate Over Five Years</t>
  </si>
  <si>
    <t>Total Revenues, 5 Yr. CAGR %</t>
  </si>
  <si>
    <t>360.36</t>
  </si>
  <si>
    <t>Gross Profit, 5 Yr. CAGR %</t>
  </si>
  <si>
    <t>306.08</t>
  </si>
  <si>
    <t>EBITDA, 5 Yr. CAGR %</t>
  </si>
  <si>
    <t>78.88</t>
  </si>
  <si>
    <t>78.45</t>
  </si>
  <si>
    <t>50.77</t>
  </si>
  <si>
    <t>21.27</t>
  </si>
  <si>
    <t>EBITA, 5 Yr. CAGR %</t>
  </si>
  <si>
    <t>79.13</t>
  </si>
  <si>
    <t>78.57</t>
  </si>
  <si>
    <t>51.03</t>
  </si>
  <si>
    <t>21.54</t>
  </si>
  <si>
    <t>EBIT, 5 Yr. CAGR %</t>
  </si>
  <si>
    <t>79.16</t>
  </si>
  <si>
    <t>78.6</t>
  </si>
  <si>
    <t>51.07</t>
  </si>
  <si>
    <t>21.58</t>
  </si>
  <si>
    <t>Earnings From Cont. Operations, 5 Yr. CAGR %</t>
  </si>
  <si>
    <t>71.7</t>
  </si>
  <si>
    <t>79.78</t>
  </si>
  <si>
    <t>54.48</t>
  </si>
  <si>
    <t>19.2</t>
  </si>
  <si>
    <t>Net Income, 5 Yr. CAGR %</t>
  </si>
  <si>
    <t>Normalized Net Income, 5 Yr. CAGR %</t>
  </si>
  <si>
    <t>79.03</t>
  </si>
  <si>
    <t>53.85</t>
  </si>
  <si>
    <t>20.09</t>
  </si>
  <si>
    <t>Diluted EPS Before Extra, 5 Yr. CAGR %</t>
  </si>
  <si>
    <t>13.77</t>
  </si>
  <si>
    <t>14.84</t>
  </si>
  <si>
    <t>5.55</t>
  </si>
  <si>
    <t>Accounts Receivable, 5 Yr. CAGR %</t>
  </si>
  <si>
    <t>273.4</t>
  </si>
  <si>
    <t>Inventory, 5 Yr. CAGR %</t>
  </si>
  <si>
    <t>545.5</t>
  </si>
  <si>
    <t>Net Property, Plant and Equip., 5 Yr. CAGR %</t>
  </si>
  <si>
    <t>131.32</t>
  </si>
  <si>
    <t>115.04</t>
  </si>
  <si>
    <t>45.53</t>
  </si>
  <si>
    <t>27.32</t>
  </si>
  <si>
    <t>Total Assets, 5 Yr. CAGR %</t>
  </si>
  <si>
    <t>147.62</t>
  </si>
  <si>
    <t>78.47</t>
  </si>
  <si>
    <t>37.35</t>
  </si>
  <si>
    <t>27.97</t>
  </si>
  <si>
    <t>Tangible Book Value, 5 Yr. CAGR %</t>
  </si>
  <si>
    <t>129.11</t>
  </si>
  <si>
    <t>92.71</t>
  </si>
  <si>
    <t>34.56</t>
  </si>
  <si>
    <t>25.47</t>
  </si>
  <si>
    <t>Common Equity, 5 Yr. CAGR %</t>
  </si>
  <si>
    <t>129.49</t>
  </si>
  <si>
    <t>92.99</t>
  </si>
  <si>
    <t>34.77</t>
  </si>
  <si>
    <t>25.96</t>
  </si>
  <si>
    <t>Cash From Operations, 5 Yr. CAGR %</t>
  </si>
  <si>
    <t>79.9</t>
  </si>
  <si>
    <t>76.4</t>
  </si>
  <si>
    <t>62.58</t>
  </si>
  <si>
    <t>15.23</t>
  </si>
  <si>
    <t>Capital Expenditures, 5 Yr. CAGR %</t>
  </si>
  <si>
    <t>68.83</t>
  </si>
  <si>
    <t>52.42</t>
  </si>
  <si>
    <t>21.99</t>
  </si>
  <si>
    <t>-6.36</t>
  </si>
  <si>
    <t>Levered Free Cash Flow, 5 Yr. CAGR %</t>
  </si>
  <si>
    <t>79.93</t>
  </si>
  <si>
    <t>63.29</t>
  </si>
  <si>
    <t>Unlevered Free Cash Flow, 5 Yr. CAGR %</t>
  </si>
  <si>
    <t>11.01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</si>
  <si>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</si>
  <si>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</si>
  <si>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</si>
  <si>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</si>
  <si>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</si>
  <si>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</si>
  <si>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</si>
  <si>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</si>
  <si>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</si>
  <si>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2,753</t>
  </si>
  <si>
    <t>11,913</t>
  </si>
  <si>
    <t>6,059</t>
  </si>
  <si>
    <t>2,946</t>
  </si>
  <si>
    <t>2,688</t>
  </si>
  <si>
    <t>2,748</t>
  </si>
  <si>
    <t>-</t>
  </si>
  <si>
    <t>Change</t>
  </si>
  <si>
    <t>332.7%</t>
  </si>
  <si>
    <t>-49.14%</t>
  </si>
  <si>
    <t>-51.37%</t>
  </si>
  <si>
    <t>-8.77%</t>
  </si>
  <si>
    <t>2.23%</t>
  </si>
  <si>
    <t>0%</t>
  </si>
  <si>
    <t>Enterprise Value (EV)
                                    1</t>
  </si>
  <si>
    <t>2,484</t>
  </si>
  <si>
    <t>10,726</t>
  </si>
  <si>
    <t>4,650</t>
  </si>
  <si>
    <t>1,938</t>
  </si>
  <si>
    <t>1,897</t>
  </si>
  <si>
    <t>2,138</t>
  </si>
  <si>
    <t>2,431</t>
  </si>
  <si>
    <t>2,447</t>
  </si>
  <si>
    <t>331.87%</t>
  </si>
  <si>
    <t>-56.65%</t>
  </si>
  <si>
    <t>-58.33%</t>
  </si>
  <si>
    <t>-2.13%</t>
  </si>
  <si>
    <t>12.73%</t>
  </si>
  <si>
    <t>13.68%</t>
  </si>
  <si>
    <t>0.66%</t>
  </si>
  <si>
    <t>P/E ratio</t>
  </si>
  <si>
    <t>-13.7x</t>
  </si>
  <si>
    <t>-39.1x</t>
  </si>
  <si>
    <t>-8.29x</t>
  </si>
  <si>
    <t>-6.63x</t>
  </si>
  <si>
    <t>-7.9x</t>
  </si>
  <si>
    <t>-10.2x</t>
  </si>
  <si>
    <t>-14.7x</t>
  </si>
  <si>
    <t>13.3x</t>
  </si>
  <si>
    <t>PBR</t>
  </si>
  <si>
    <t>9.63x</t>
  </si>
  <si>
    <t>10.2x</t>
  </si>
  <si>
    <t>4.35x</t>
  </si>
  <si>
    <t>3.34x</t>
  </si>
  <si>
    <t>3.81x</t>
  </si>
  <si>
    <t>6.49x</t>
  </si>
  <si>
    <t>2.67x</t>
  </si>
  <si>
    <t>PEG</t>
  </si>
  <si>
    <t>-2.8x</t>
  </si>
  <si>
    <t>-0x</t>
  </si>
  <si>
    <t>0.2x</t>
  </si>
  <si>
    <t>0.3x</t>
  </si>
  <si>
    <t>0.4x</t>
  </si>
  <si>
    <t>0.5x</t>
  </si>
  <si>
    <t>Capitalization / Revenue</t>
  </si>
  <si>
    <t>212x</t>
  </si>
  <si>
    <t>243x</t>
  </si>
  <si>
    <t>42x</t>
  </si>
  <si>
    <t>13.7x</t>
  </si>
  <si>
    <t>10.1x</t>
  </si>
  <si>
    <t>6.98x</t>
  </si>
  <si>
    <t>4.69x</t>
  </si>
  <si>
    <t>2.95x</t>
  </si>
  <si>
    <t>EV / Revenue</t>
  </si>
  <si>
    <t>191x</t>
  </si>
  <si>
    <t>219x</t>
  </si>
  <si>
    <t>32.2x</t>
  </si>
  <si>
    <t>9.01x</t>
  </si>
  <si>
    <t>7.11x</t>
  </si>
  <si>
    <t>5.43x</t>
  </si>
  <si>
    <t>4.15x</t>
  </si>
  <si>
    <t>2.63x</t>
  </si>
  <si>
    <t>EV / EBITDA</t>
  </si>
  <si>
    <t>-12.5x</t>
  </si>
  <si>
    <t>-36.1x</t>
  </si>
  <si>
    <t>-6.7x</t>
  </si>
  <si>
    <t>-4.89x</t>
  </si>
  <si>
    <t>-5.3x</t>
  </si>
  <si>
    <t>-7.65x</t>
  </si>
  <si>
    <t>-12.2x</t>
  </si>
  <si>
    <t>-68.2x</t>
  </si>
  <si>
    <t>EV / EBIT</t>
  </si>
  <si>
    <t>-35.5x</t>
  </si>
  <si>
    <t>-6.64x</t>
  </si>
  <si>
    <t>-4.79x</t>
  </si>
  <si>
    <t>-5.17x</t>
  </si>
  <si>
    <t>-7x</t>
  </si>
  <si>
    <t>-12x</t>
  </si>
  <si>
    <t>79.4x</t>
  </si>
  <si>
    <t>EV / FCF</t>
  </si>
  <si>
    <t>-12.6x</t>
  </si>
  <si>
    <t>-47.4x</t>
  </si>
  <si>
    <t>-8.19x</t>
  </si>
  <si>
    <t>-4.94x</t>
  </si>
  <si>
    <t>-9.23x</t>
  </si>
  <si>
    <t>-13.2x</t>
  </si>
  <si>
    <t>-11.9x</t>
  </si>
  <si>
    <t>77.4x</t>
  </si>
  <si>
    <t>FCF Yield</t>
  </si>
  <si>
    <t>-7.93%</t>
  </si>
  <si>
    <t>-2.11%</t>
  </si>
  <si>
    <t>-12.2%</t>
  </si>
  <si>
    <t>-20.2%</t>
  </si>
  <si>
    <t>-10.8%</t>
  </si>
  <si>
    <t>-7.58%</t>
  </si>
  <si>
    <t>-8.4%</t>
  </si>
  <si>
    <t>1.29%</t>
  </si>
  <si>
    <t>Dividend per Share
                                    2</t>
  </si>
  <si>
    <t>Rate of return</t>
  </si>
  <si>
    <t>EPS
                                    2</t>
  </si>
  <si>
    <t>-2.484</t>
  </si>
  <si>
    <t>-1.733</t>
  </si>
  <si>
    <t>Distribution rate</t>
  </si>
  <si>
    <t>Net sales
                                    1</t>
  </si>
  <si>
    <t>12.98</t>
  </si>
  <si>
    <t>144.3</t>
  </si>
  <si>
    <t>215</t>
  </si>
  <si>
    <t>266.7</t>
  </si>
  <si>
    <t>393.4</t>
  </si>
  <si>
    <t>586.3</t>
  </si>
  <si>
    <t>930.2</t>
  </si>
  <si>
    <t>EBITDA
                                    1</t>
  </si>
  <si>
    <t>-199.4</t>
  </si>
  <si>
    <t>-297.2</t>
  </si>
  <si>
    <t>-693.6</t>
  </si>
  <si>
    <t>-396.1</t>
  </si>
  <si>
    <t>-357.5</t>
  </si>
  <si>
    <t>-279.4</t>
  </si>
  <si>
    <t>-35.86</t>
  </si>
  <si>
    <t>EBIT
                                    1</t>
  </si>
  <si>
    <t>-203.2</t>
  </si>
  <si>
    <t>-301.8</t>
  </si>
  <si>
    <t>-700.1</t>
  </si>
  <si>
    <t>-404.4</t>
  </si>
  <si>
    <t>-366.6</t>
  </si>
  <si>
    <t>-305.3</t>
  </si>
  <si>
    <t>-202.1</t>
  </si>
  <si>
    <t>30.81</t>
  </si>
  <si>
    <t>Net income
                                    1</t>
  </si>
  <si>
    <t>-195.1</t>
  </si>
  <si>
    <t>-268.9</t>
  </si>
  <si>
    <t>-704.5</t>
  </si>
  <si>
    <t>-443.3</t>
  </si>
  <si>
    <t>-334.6</t>
  </si>
  <si>
    <t>-266.9</t>
  </si>
  <si>
    <t>-170.1</t>
  </si>
  <si>
    <t>74.73</t>
  </si>
  <si>
    <t>Net Debt
                                    1</t>
  </si>
  <si>
    <t>-269.5</t>
  </si>
  <si>
    <t>-1,187</t>
  </si>
  <si>
    <t>-1,409</t>
  </si>
  <si>
    <t>-1,008</t>
  </si>
  <si>
    <t>-791.3</t>
  </si>
  <si>
    <t>-609.7</t>
  </si>
  <si>
    <t>-317.1</t>
  </si>
  <si>
    <t>-301</t>
  </si>
  <si>
    <t>Reference price
                                    2</t>
  </si>
  <si>
    <t>41.59</t>
  </si>
  <si>
    <t>135.34</t>
  </si>
  <si>
    <t>62.85</t>
  </si>
  <si>
    <t>30.70</t>
  </si>
  <si>
    <t>27.33</t>
  </si>
  <si>
    <t>25.41</t>
  </si>
  <si>
    <t>Nbr of stocks (in thousands)</t>
  </si>
  <si>
    <t>66,199</t>
  </si>
  <si>
    <t>88,024</t>
  </si>
  <si>
    <t>96,409</t>
  </si>
  <si>
    <t>95,972</t>
  </si>
  <si>
    <t>98,349</t>
  </si>
  <si>
    <t>108,137</t>
  </si>
  <si>
    <t>Announcement Date</t>
  </si>
  <si>
    <t>3/19/20</t>
  </si>
  <si>
    <t>3/1/21</t>
  </si>
  <si>
    <t>3/1/22</t>
  </si>
  <si>
    <t>3/1/23</t>
  </si>
  <si>
    <t>2/27/24</t>
  </si>
  <si>
    <t>address1</t>
  </si>
  <si>
    <t>Jinchuang Plaza</t>
  </si>
  <si>
    <t>address2</t>
  </si>
  <si>
    <t>Building 1, Fourth Floor 4560 Jinke Road Pudong</t>
  </si>
  <si>
    <t>city</t>
  </si>
  <si>
    <t>Shanghai</t>
  </si>
  <si>
    <t>zip</t>
  </si>
  <si>
    <t>201210</t>
  </si>
  <si>
    <t>country</t>
  </si>
  <si>
    <t>phone</t>
  </si>
  <si>
    <t>86 21 6163 2588</t>
  </si>
  <si>
    <t>website</t>
  </si>
  <si>
    <t>https://www.zailaboratory.com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</si>
  <si>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</si>
  <si>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</si>
  <si>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</si>
  <si>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</si>
  <si>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</si>
  <si>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</si>
  <si>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</si>
  <si>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</si>
  <si>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</si>
  <si>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</si>
  <si>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</si>
  <si>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Zai Lab Limited develops and commercializes therapies to treat oncology, autoimmune disorders, infectious diseases, and neuroscience. Its commercial products include Zejula, an orally administered poly polymerase 1/2 inhibitor; Optune, a cancer therapy that uses electric fields tuned to specific frequencies to kill tumor cells; NUZYRA for acute bacterial skin and skin structure infections, and community acquired bacterial pneumonia; Qinlock to treat gastrointestinal stromal tumors, and VYVGART, a human IgG1 antibody fragment for myesthenia gravis. The company also develops Tumor Treating Fields, a portable device for delivery of electric fields; Repotrectinib, a tyrosine kinase inhibitor (TKI) to target ROS1 and TRK A/B/C in TKI-naïve- or -pretreated cancer patients; Tisotumab vedotin, an antibody drug conjugate; Adagrasib for treating KRAS-G12C-mutated NSCLC, colorectal cancer, and pancreatic cancer; and Bemarituzumab to treat gastric and gastroesophageal junction cancer patients. In addition, it develops Sulbactam/durlobactam, a combination of a beta-lactam antibiotic and a beta-lactamase inhibitor for the treatment of serious infections caused by Acinetobacter; KarXT for the treatment of psychiatric and neurological conditions. It has license and collaboration agreement with Tesaro, Inc. to develop, manufacture, and commercialize niraparib; NovoCure to develop and commercialize Tumor Treating Fields; Deciphera to develop and commercialize ripretinib; Paratek Bermuda Ltd. to develop, manufacture, and commercialize omadacycline; argenx, to develop and commercialize efgartigimod; BMS to develop and commercialize tisotumab vedotin and repotrectinib; Mirati to research, develop, manufacture, and commercialize adagrasib; Amgen to develop and commercialize bemarituzumab; and Innoviva to develop and commercialize Sulbactam-Durlobactam; Karuna to develop and commercialize KarXT; and strategic collaboration with Pfizer for XACDURO. The company was incorporated in 2013 and is headquartered in Shanghai, China.</t>
  </si>
  <si>
    <t>fullTimeEmployees</t>
  </si>
  <si>
    <t>companyOfficers</t>
  </si>
  <si>
    <t>[{'maxAge': 1, 'name': 'Dr. Ying  Du Ph.D.', 'age': 58, 'title': 'Founder, Chairperson &amp; CEO', 'yearBorn': 1966, 'fiscalYear': 2023, 'totalPay': 1698822, 'exercisedValue': 11985000, 'unexercisedValue': 57389912}, {'maxAge': 1, 'name': 'Mr. Joshua L.  Smiley', 'age': 54, 'title': 'President &amp; COO', 'yearBorn': 1970, 'fiscalYear': 2023, 'totalPay': 1223640, 'exercisedValue': 0, 'unexercisedValue': 0}, {'maxAge': 1, 'name': 'Dr. Rafael G.  Amado M.D.', 'age': 60, 'title': 'President and Head of Global Research &amp; Development', 'yearBorn': 1964, 'fiscalYear': 2023, 'totalPay': 1601060, 'exercisedValue': 0, 'unexercisedValue': 0}, {'maxAge': 1, 'name': 'Dr. Yajing  Chen Ph.D.', 'age': 56, 'title': 'Chief Financial Officer', 'yearBorn': 1968, 'fiscalYear': 2023, 'totalPay': 624562, 'exercisedValue': 0, 'unexercisedValue': 0}, {'maxAge': 1, 'name': 'Dr. Peter  Huang Ph.D.', 'title': 'Chief Scientific Officer', 'fiscalYear': 2023, 'exercisedValue': 0, 'unexercisedValue': 0}, {'maxAge': 1, 'name': 'Ms. Christine  Chiou', 'title': 'Senior VP &amp; Head of Investor Relations', 'fiscalYear': 2023, 'exercisedValue': 0, 'unexercisedValue': 0}, {'maxAge': 1, 'name': 'Mr. Frazor Titus  Edmondson III, J.D.', 'age': 58, 'title': 'Chief Legal Officer &amp; Joint Corporate Secretary', 'yearBorn': 1966, 'fiscalYear': 2023, 'totalPay': 829003, 'exercisedValue': 0, 'unexercisedValue': 4122300}, {'maxAge': 1, 'name': 'Dr. Ning  Xu M.D.', 'age': 59, 'title': 'Executive VP &amp; Head of Clinical Operations', 'yearBorn': 1965, 'fiscalYear': 2023, 'exercisedValue': 0, 'unexercisedValue': 0}, {'maxAge': 1, 'name': 'Dr. Jonathan J.  Wang MBA, Ph.D.', 'age': 42, 'title': 'Chief Business Officer', 'yearBorn': 1982, 'fiscalYear': 2023, 'exercisedValue': 0, 'unexercisedValue': 0}, {'maxAge': 1, 'name': 'Dr. James  Yan DABT, M.D., Ph.D.', 'age': 60, 'title': 'Chief Operating Officer of R&amp;D', 'yearBorn': 1964,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</si>
  <si>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</si>
  <si>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</si>
  <si>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</si>
  <si>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</si>
  <si>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</si>
  <si>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</si>
  <si>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</si>
  <si>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</si>
  <si>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</si>
  <si>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</si>
  <si>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</si>
  <si>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</si>
  <si>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</si>
  <si>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</si>
  <si>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</si>
  <si>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</si>
  <si>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</si>
  <si>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</si>
  <si>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</si>
  <si>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</si>
  <si>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</si>
  <si>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</si>
  <si>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</si>
  <si>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</si>
  <si>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</si>
  <si>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</si>
  <si>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</si>
  <si>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</si>
  <si>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</si>
  <si>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</si>
  <si>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</si>
  <si>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</si>
  <si>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</si>
  <si>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</si>
  <si>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</si>
  <si>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</si>
  <si>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</si>
  <si>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</si>
  <si>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</si>
  <si>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</si>
  <si>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</si>
  <si>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</si>
  <si>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</si>
  <si>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</si>
  <si>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</si>
  <si>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</si>
  <si>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</si>
  <si>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</si>
  <si>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</si>
  <si>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</si>
  <si>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</si>
  <si>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</si>
  <si>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</si>
  <si>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</si>
  <si>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</si>
  <si>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</si>
  <si>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</si>
  <si>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</si>
  <si>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</si>
  <si>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</si>
  <si>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</si>
  <si>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</si>
  <si>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Zai Lab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</si>
  <si>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</si>
  <si>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</si>
  <si>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</si>
  <si>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</si>
  <si>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</si>
  <si>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</si>
  <si>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</si>
  <si>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8abb8ada-ed23-324a-aac0-9a720ac3e08a</t>
  </si>
  <si>
    <t>messageBoardId</t>
  </si>
  <si>
    <t>finmb_271123063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</si>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</sst>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ailaborator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-99.13258342620486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2.768089088E9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6.801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-14.052571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-37.0</v>
      </c>
      <c r="D2" s="1">
        <v>-50.0</v>
      </c>
      <c r="E2" s="1">
        <v>-139.0</v>
      </c>
      <c r="F2" s="1">
        <v>-195.0</v>
      </c>
      <c r="G2" s="1">
        <v>-269.0</v>
      </c>
      <c r="H2" s="1">
        <v>-704.0</v>
      </c>
      <c r="I2" s="1">
        <v>-443.0</v>
      </c>
      <c r="J2" s="1">
        <v>-335.0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12.0</v>
      </c>
      <c r="C3" s="1">
        <v>19.0</v>
      </c>
      <c r="D3" s="1">
        <v>54.0</v>
      </c>
      <c r="E3" s="1">
        <v>1.0</v>
      </c>
      <c r="F3" s="1">
        <v>3.0</v>
      </c>
      <c r="G3" s="1">
        <v>4.0</v>
      </c>
      <c r="H3" s="1">
        <v>5.0</v>
      </c>
      <c r="I3" s="1">
        <v>7.0</v>
      </c>
      <c r="J3" s="1">
        <v>8.0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733.0</v>
      </c>
      <c r="C4" s="1">
        <v>781.0</v>
      </c>
      <c r="D4" s="1">
        <v>0.0</v>
      </c>
      <c r="E4" s="1">
        <v>1.0</v>
      </c>
      <c r="F4" s="1">
        <v>30.0</v>
      </c>
      <c r="G4" s="1">
        <v>30.0</v>
      </c>
      <c r="H4" s="1">
        <v>49.0</v>
      </c>
      <c r="I4" s="1">
        <v>50.0</v>
      </c>
      <c r="J4" s="1">
        <v>70.0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12.0</v>
      </c>
      <c r="C5" s="1">
        <v>19.0</v>
      </c>
      <c r="D5" s="1">
        <v>54.0</v>
      </c>
      <c r="E5" s="1">
        <v>1.0</v>
      </c>
      <c r="F5" s="1">
        <v>3.0</v>
      </c>
      <c r="G5" s="1">
        <v>4.0</v>
      </c>
      <c r="H5" s="1">
        <v>6.0</v>
      </c>
      <c r="I5" s="1">
        <v>8.0</v>
      </c>
      <c r="J5" s="1">
        <v>9.0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3.0</v>
      </c>
      <c r="C6" s="1">
        <v>0.0</v>
      </c>
      <c r="D6" s="1">
        <v>1.0</v>
      </c>
      <c r="E6" s="1">
        <v>704.0</v>
      </c>
      <c r="F6" s="1">
        <v>1.0</v>
      </c>
      <c r="G6" s="1">
        <v>-2.0</v>
      </c>
      <c r="H6" s="1">
        <v>2.0</v>
      </c>
      <c r="I6" s="1">
        <v>56.0</v>
      </c>
      <c r="J6" s="1">
        <v>-10.0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14.0</v>
      </c>
      <c r="I7" s="1">
        <v>8.0</v>
      </c>
      <c r="J7" s="1">
        <v>-2.0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62.0</v>
      </c>
      <c r="I8" s="1">
        <v>0.0</v>
      </c>
      <c r="J8" s="1">
        <v>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25.0</v>
      </c>
      <c r="E9" s="1">
        <v>58.0</v>
      </c>
      <c r="F9" s="1">
        <v>75.0</v>
      </c>
      <c r="G9" s="1">
        <v>1.0</v>
      </c>
      <c r="H9" s="1">
        <v>1.0</v>
      </c>
      <c r="I9" s="1">
        <v>22.0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4.0</v>
      </c>
      <c r="D10" s="1">
        <v>9.0</v>
      </c>
      <c r="E10" s="1">
        <v>12.0</v>
      </c>
      <c r="F10" s="1">
        <v>20.0</v>
      </c>
      <c r="G10" s="1">
        <v>24.0</v>
      </c>
      <c r="H10" s="1">
        <v>40.0</v>
      </c>
      <c r="I10" s="1">
        <v>61.0</v>
      </c>
      <c r="J10" s="1">
        <v>79.0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1.0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1.0</v>
      </c>
      <c r="D12" s="1">
        <v>-20.0</v>
      </c>
      <c r="E12" s="1">
        <v>-31.0</v>
      </c>
      <c r="F12" s="1">
        <v>2.0</v>
      </c>
      <c r="G12" s="1">
        <v>4.0</v>
      </c>
      <c r="H12" s="1">
        <v>6.0</v>
      </c>
      <c r="I12" s="1">
        <v>62.0</v>
      </c>
      <c r="J12" s="1">
        <v>21.0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-8.0</v>
      </c>
      <c r="F13" s="1">
        <v>-3.0</v>
      </c>
      <c r="G13" s="1">
        <v>-1.0</v>
      </c>
      <c r="H13" s="1">
        <v>-42.0</v>
      </c>
      <c r="I13" s="1">
        <v>4.0</v>
      </c>
      <c r="J13" s="1">
        <v>-20.0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-6.0</v>
      </c>
      <c r="G14" s="1">
        <v>-7.0</v>
      </c>
      <c r="H14" s="1">
        <v>-7.0</v>
      </c>
      <c r="I14" s="1">
        <v>-15.0</v>
      </c>
      <c r="J14" s="1">
        <v>-14.0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-93.0</v>
      </c>
      <c r="D15" s="1">
        <v>8.0</v>
      </c>
      <c r="E15" s="1">
        <v>28.0</v>
      </c>
      <c r="F15" s="1">
        <v>-14.0</v>
      </c>
      <c r="G15" s="1">
        <v>39.0</v>
      </c>
      <c r="H15" s="1">
        <v>63.0</v>
      </c>
      <c r="I15" s="1">
        <v>-53.0</v>
      </c>
      <c r="J15" s="1">
        <v>36.0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6.0</v>
      </c>
      <c r="C16" s="1">
        <v>71.0</v>
      </c>
      <c r="D16" s="1">
        <v>1.0</v>
      </c>
      <c r="E16" s="1">
        <v>-1.0</v>
      </c>
      <c r="F16" s="1">
        <v>1.0</v>
      </c>
      <c r="G16" s="1">
        <v>14.0</v>
      </c>
      <c r="H16" s="1">
        <v>11.0</v>
      </c>
      <c r="I16" s="1">
        <v>-1.0</v>
      </c>
      <c r="J16" s="1">
        <v>11.0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36.0</v>
      </c>
      <c r="C17" s="1">
        <v>-1.0</v>
      </c>
      <c r="D17" s="1">
        <v>-2.0</v>
      </c>
      <c r="E17" s="1">
        <v>-97.0</v>
      </c>
      <c r="F17" s="1">
        <v>6.0</v>
      </c>
      <c r="G17" s="1">
        <v>-27.0</v>
      </c>
      <c r="H17" s="1">
        <v>-2.0</v>
      </c>
      <c r="I17" s="1">
        <v>-4.0</v>
      </c>
      <c r="J17" s="1">
        <v>26.0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-11.0</v>
      </c>
      <c r="C18" s="1">
        <v>-32.0</v>
      </c>
      <c r="D18" s="1">
        <v>-32.0</v>
      </c>
      <c r="E18" s="1">
        <v>-97.0</v>
      </c>
      <c r="F18" s="1">
        <v>-191.0</v>
      </c>
      <c r="G18" s="1">
        <v>-216.0</v>
      </c>
      <c r="H18" s="1">
        <v>-549.0</v>
      </c>
      <c r="I18" s="1">
        <v>-368.0</v>
      </c>
      <c r="J18" s="1">
        <v>-198.0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-73.0</v>
      </c>
      <c r="C19" s="1">
        <v>-2.0</v>
      </c>
      <c r="D19" s="1">
        <v>-9.0</v>
      </c>
      <c r="E19" s="1">
        <v>-10.0</v>
      </c>
      <c r="F19" s="1">
        <v>-6.0</v>
      </c>
      <c r="G19" s="1">
        <v>-10.0</v>
      </c>
      <c r="H19" s="1">
        <v>-18.0</v>
      </c>
      <c r="I19" s="1">
        <v>-24.0</v>
      </c>
      <c r="J19" s="1">
        <v>-7.0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8.0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12.0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-1.0</v>
      </c>
      <c r="E21" s="1">
        <v>-10.0</v>
      </c>
      <c r="F21" s="1">
        <v>-9.0</v>
      </c>
      <c r="G21" s="1">
        <v>-53.0</v>
      </c>
      <c r="H21" s="1">
        <v>-65.0</v>
      </c>
      <c r="I21" s="1">
        <v>-39.0</v>
      </c>
      <c r="J21" s="1">
        <v>12.0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-50.0</v>
      </c>
      <c r="D22" s="1">
        <v>-1.0</v>
      </c>
      <c r="E22" s="1">
        <v>-202.0</v>
      </c>
      <c r="F22" s="1">
        <v>35.0</v>
      </c>
      <c r="G22" s="1">
        <v>-544.0</v>
      </c>
      <c r="H22" s="1">
        <v>269.0</v>
      </c>
      <c r="I22" s="1">
        <v>445.0</v>
      </c>
      <c r="J22" s="1">
        <v>-16.0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-73.0</v>
      </c>
      <c r="C23" s="1">
        <v>-2.0</v>
      </c>
      <c r="D23" s="1">
        <v>-10.0</v>
      </c>
      <c r="E23" s="1">
        <v>-213.0</v>
      </c>
      <c r="F23" s="1">
        <v>-14.0</v>
      </c>
      <c r="G23" s="1">
        <v>-555.0</v>
      </c>
      <c r="H23" s="1">
        <v>250.0</v>
      </c>
      <c r="I23" s="1">
        <v>420.0</v>
      </c>
      <c r="J23" s="1">
        <v>-10.0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3.0</v>
      </c>
      <c r="F24" s="1">
        <v>7.0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3.0</v>
      </c>
      <c r="F25" s="1">
        <v>7.0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-4.0</v>
      </c>
      <c r="G26" s="1">
        <v>-6.0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0.0</v>
      </c>
      <c r="F27" s="1">
        <v>-4.0</v>
      </c>
      <c r="G27" s="1">
        <v>-6.0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161.0</v>
      </c>
      <c r="E28" s="1">
        <v>141.0</v>
      </c>
      <c r="F28" s="1">
        <v>217.0</v>
      </c>
      <c r="G28" s="1">
        <v>1140.0</v>
      </c>
      <c r="H28" s="1">
        <v>826.0</v>
      </c>
      <c r="I28" s="1">
        <v>5.0</v>
      </c>
      <c r="J28" s="1">
        <v>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-4.0</v>
      </c>
      <c r="I29" s="1">
        <v>-7.0</v>
      </c>
      <c r="J29" s="1">
        <v>-8.0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18.0</v>
      </c>
      <c r="C30" s="1">
        <v>106.0</v>
      </c>
      <c r="D30" s="1">
        <v>29.0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-2.0</v>
      </c>
      <c r="E31" s="1">
        <v>-69.0</v>
      </c>
      <c r="F31" s="1">
        <v>-85.0</v>
      </c>
      <c r="G31" s="1">
        <v>-5.0</v>
      </c>
      <c r="H31" s="1">
        <v>-1.0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18.0</v>
      </c>
      <c r="C32" s="1">
        <v>106.0</v>
      </c>
      <c r="D32" s="1">
        <v>188.0</v>
      </c>
      <c r="E32" s="1">
        <v>144.0</v>
      </c>
      <c r="F32" s="1">
        <v>219.0</v>
      </c>
      <c r="G32" s="1">
        <v>1130.0</v>
      </c>
      <c r="H32" s="1">
        <v>820.0</v>
      </c>
      <c r="I32" s="1">
        <v>-1.0</v>
      </c>
      <c r="J32" s="1">
        <v>-6.0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-6.0</v>
      </c>
      <c r="C33" s="1">
        <v>-52.0</v>
      </c>
      <c r="D33" s="1">
        <v>65.0</v>
      </c>
      <c r="E33" s="1">
        <v>-76.0</v>
      </c>
      <c r="F33" s="1">
        <v>9.0</v>
      </c>
      <c r="G33" s="1">
        <v>4.0</v>
      </c>
      <c r="H33" s="1">
        <v>1.0</v>
      </c>
      <c r="I33" s="1">
        <v>-6.0</v>
      </c>
      <c r="J33" s="1">
        <v>-2.0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6.0</v>
      </c>
      <c r="C34" s="1">
        <v>70.0</v>
      </c>
      <c r="D34" s="1">
        <v>146.0</v>
      </c>
      <c r="E34" s="1">
        <v>-167.0</v>
      </c>
      <c r="F34" s="1">
        <v>13.0</v>
      </c>
      <c r="G34" s="1">
        <v>366.0</v>
      </c>
      <c r="H34" s="1">
        <v>522.0</v>
      </c>
      <c r="I34" s="1">
        <v>44.0</v>
      </c>
      <c r="J34" s="1">
        <v>-218.0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3.0</v>
      </c>
      <c r="F36" s="1">
        <v>28.0</v>
      </c>
      <c r="G36" s="1">
        <v>18.0</v>
      </c>
      <c r="H36" s="1">
        <v>0.0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-20.0</v>
      </c>
      <c r="D37" s="1">
        <v>-24.0</v>
      </c>
      <c r="E37" s="1">
        <v>-56.0</v>
      </c>
      <c r="F37" s="1">
        <v>-138.0</v>
      </c>
      <c r="G37" s="1">
        <v>-126.0</v>
      </c>
      <c r="H37" s="1">
        <v>-378.0</v>
      </c>
      <c r="I37" s="1">
        <v>-286.0</v>
      </c>
      <c r="J37" s="1">
        <v>-95.0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-20.0</v>
      </c>
      <c r="D38" s="1">
        <v>-24.0</v>
      </c>
      <c r="E38" s="1">
        <v>-56.0</v>
      </c>
      <c r="F38" s="1">
        <v>-138.0</v>
      </c>
      <c r="G38" s="1">
        <v>-126.0</v>
      </c>
      <c r="H38" s="1">
        <v>-378.0</v>
      </c>
      <c r="I38" s="1">
        <v>-286.0</v>
      </c>
      <c r="J38" s="1">
        <v>-95.0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-1.0</v>
      </c>
      <c r="D39" s="1">
        <v>-6.0</v>
      </c>
      <c r="E39" s="1">
        <v>-28.0</v>
      </c>
      <c r="F39" s="1">
        <v>20.0</v>
      </c>
      <c r="G39" s="1">
        <v>-44.0</v>
      </c>
      <c r="H39" s="1">
        <v>-31.0</v>
      </c>
      <c r="I39" s="1">
        <v>78.0</v>
      </c>
      <c r="J39" s="1">
        <v>-45.0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0.0</v>
      </c>
      <c r="D40" s="1">
        <v>0.0</v>
      </c>
      <c r="E40" s="1">
        <v>3.0</v>
      </c>
      <c r="F40" s="1">
        <v>2.0</v>
      </c>
      <c r="G40" s="1">
        <v>-6.0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13.0</v>
      </c>
      <c r="C3" s="1">
        <v>83.0</v>
      </c>
      <c r="D3" s="1">
        <v>230.0</v>
      </c>
      <c r="E3" s="1">
        <v>62.0</v>
      </c>
      <c r="F3" s="1">
        <v>75.0</v>
      </c>
      <c r="G3" s="1">
        <v>442.0</v>
      </c>
      <c r="H3" s="1">
        <v>964.0</v>
      </c>
      <c r="I3" s="1">
        <v>1010.0</v>
      </c>
      <c r="J3" s="1">
        <v>790.0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200.0</v>
      </c>
      <c r="F4" s="1">
        <v>200.0</v>
      </c>
      <c r="G4" s="1">
        <v>745.0</v>
      </c>
      <c r="H4" s="1">
        <v>445.0</v>
      </c>
      <c r="I4" s="1">
        <v>0.0</v>
      </c>
      <c r="J4" s="1">
        <v>16.0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13.0</v>
      </c>
      <c r="C5" s="1">
        <v>83.0</v>
      </c>
      <c r="D5" s="1">
        <v>230.0</v>
      </c>
      <c r="E5" s="1">
        <v>263.0</v>
      </c>
      <c r="F5" s="1">
        <v>276.0</v>
      </c>
      <c r="G5" s="1">
        <v>1190.0</v>
      </c>
      <c r="H5" s="1">
        <v>1410.0</v>
      </c>
      <c r="I5" s="1">
        <v>1010.0</v>
      </c>
      <c r="J5" s="1">
        <v>806.0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8.0</v>
      </c>
      <c r="F6" s="1">
        <v>3.0</v>
      </c>
      <c r="G6" s="1">
        <v>5.0</v>
      </c>
      <c r="H6" s="1">
        <v>54.0</v>
      </c>
      <c r="I6" s="1">
        <v>48.0</v>
      </c>
      <c r="J6" s="1">
        <v>65.0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8.0</v>
      </c>
      <c r="F7" s="1">
        <v>3.0</v>
      </c>
      <c r="G7" s="1">
        <v>5.0</v>
      </c>
      <c r="H7" s="1">
        <v>54.0</v>
      </c>
      <c r="I7" s="1">
        <v>48.0</v>
      </c>
      <c r="J7" s="1">
        <v>65.0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0.0</v>
      </c>
      <c r="D8" s="1">
        <v>0.0</v>
      </c>
      <c r="E8" s="1">
        <v>0.0</v>
      </c>
      <c r="F8" s="1">
        <v>6.0</v>
      </c>
      <c r="G8" s="1">
        <v>13.0</v>
      </c>
      <c r="H8" s="1">
        <v>18.0</v>
      </c>
      <c r="I8" s="1">
        <v>31.0</v>
      </c>
      <c r="J8" s="1">
        <v>44.0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6.0</v>
      </c>
      <c r="C9" s="1">
        <v>14.0</v>
      </c>
      <c r="D9" s="1">
        <v>95.0</v>
      </c>
      <c r="E9" s="1">
        <v>5.0</v>
      </c>
      <c r="F9" s="1">
        <v>6.0</v>
      </c>
      <c r="G9" s="1">
        <v>10.0</v>
      </c>
      <c r="H9" s="1">
        <v>18.0</v>
      </c>
      <c r="I9" s="1">
        <v>35.0</v>
      </c>
      <c r="J9" s="1">
        <v>23.0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13.0</v>
      </c>
      <c r="C10" s="1">
        <v>84.0</v>
      </c>
      <c r="D10" s="1">
        <v>231.0</v>
      </c>
      <c r="E10" s="1">
        <v>269.0</v>
      </c>
      <c r="F10" s="1">
        <v>292.0</v>
      </c>
      <c r="G10" s="1">
        <v>1220.0</v>
      </c>
      <c r="H10" s="1">
        <v>1500.0</v>
      </c>
      <c r="I10" s="1">
        <v>1120.0</v>
      </c>
      <c r="J10" s="1">
        <v>940.0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78.0</v>
      </c>
      <c r="C11" s="1">
        <v>1.0</v>
      </c>
      <c r="D11" s="1">
        <v>12.0</v>
      </c>
      <c r="E11" s="1">
        <v>22.0</v>
      </c>
      <c r="F11" s="1">
        <v>41.0</v>
      </c>
      <c r="G11" s="1">
        <v>57.0</v>
      </c>
      <c r="H11" s="1">
        <v>73.0</v>
      </c>
      <c r="I11" s="1">
        <v>99.0</v>
      </c>
      <c r="J11" s="1">
        <v>98.0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-7.0</v>
      </c>
      <c r="C12" s="1">
        <v>-25.0</v>
      </c>
      <c r="D12" s="1">
        <v>-66.0</v>
      </c>
      <c r="E12" s="1">
        <v>-2.0</v>
      </c>
      <c r="F12" s="1">
        <v>-5.0</v>
      </c>
      <c r="G12" s="1">
        <v>-10.0</v>
      </c>
      <c r="H12" s="1">
        <v>-16.0</v>
      </c>
      <c r="I12" s="1">
        <v>-22.0</v>
      </c>
      <c r="J12" s="1">
        <v>-30.0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70.0</v>
      </c>
      <c r="C13" s="1">
        <v>1.0</v>
      </c>
      <c r="D13" s="1">
        <v>11.0</v>
      </c>
      <c r="E13" s="1">
        <v>20.0</v>
      </c>
      <c r="F13" s="1">
        <v>36.0</v>
      </c>
      <c r="G13" s="1">
        <v>46.0</v>
      </c>
      <c r="H13" s="1">
        <v>57.0</v>
      </c>
      <c r="I13" s="1">
        <v>77.0</v>
      </c>
      <c r="J13" s="1">
        <v>68.0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50.0</v>
      </c>
      <c r="D14" s="1">
        <v>1.0</v>
      </c>
      <c r="E14" s="1">
        <v>3.0</v>
      </c>
      <c r="F14" s="1">
        <v>2.0</v>
      </c>
      <c r="G14" s="1">
        <v>1.0</v>
      </c>
      <c r="H14" s="1">
        <v>15.0</v>
      </c>
      <c r="I14" s="1">
        <v>6.0</v>
      </c>
      <c r="J14" s="1">
        <v>9.0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2.0</v>
      </c>
      <c r="E15" s="1">
        <v>32.0</v>
      </c>
      <c r="F15" s="1">
        <v>8.0</v>
      </c>
      <c r="G15" s="1">
        <v>9.0</v>
      </c>
      <c r="H15" s="1">
        <v>9.0</v>
      </c>
      <c r="I15" s="1">
        <v>8.0</v>
      </c>
      <c r="J15" s="1">
        <v>16.0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3.0</v>
      </c>
      <c r="D16" s="1">
        <v>5.0</v>
      </c>
      <c r="E16" s="1">
        <v>8.0</v>
      </c>
      <c r="F16" s="1">
        <v>15.0</v>
      </c>
      <c r="G16" s="1">
        <v>24.0</v>
      </c>
      <c r="H16" s="1">
        <v>26.0</v>
      </c>
      <c r="I16" s="1">
        <v>3.0</v>
      </c>
      <c r="J16" s="1">
        <v>2.0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13.0</v>
      </c>
      <c r="C17" s="1">
        <v>88.0</v>
      </c>
      <c r="D17" s="1">
        <v>250.0</v>
      </c>
      <c r="E17" s="1">
        <v>302.0</v>
      </c>
      <c r="F17" s="1">
        <v>355.0</v>
      </c>
      <c r="G17" s="1">
        <v>1300.0</v>
      </c>
      <c r="H17" s="1">
        <v>1610.0</v>
      </c>
      <c r="I17" s="1">
        <v>1220.0</v>
      </c>
      <c r="J17" s="1">
        <v>1040.0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1.0</v>
      </c>
      <c r="C19" s="1">
        <v>52.0</v>
      </c>
      <c r="D19" s="1">
        <v>8.0</v>
      </c>
      <c r="E19" s="1">
        <v>37.0</v>
      </c>
      <c r="F19" s="1">
        <v>22.0</v>
      </c>
      <c r="G19" s="1">
        <v>62.0</v>
      </c>
      <c r="H19" s="1">
        <v>126.0</v>
      </c>
      <c r="I19" s="1">
        <v>65.0</v>
      </c>
      <c r="J19" s="1">
        <v>113.0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35.0</v>
      </c>
      <c r="C20" s="1">
        <v>57.0</v>
      </c>
      <c r="D20" s="1">
        <v>2.0</v>
      </c>
      <c r="E20" s="1">
        <v>5.0</v>
      </c>
      <c r="F20" s="1">
        <v>10.0</v>
      </c>
      <c r="G20" s="1">
        <v>23.0</v>
      </c>
      <c r="H20" s="1">
        <v>45.0</v>
      </c>
      <c r="I20" s="1">
        <v>44.0</v>
      </c>
      <c r="J20" s="1">
        <v>58.0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3.0</v>
      </c>
      <c r="F21" s="1">
        <v>6.0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0.0</v>
      </c>
      <c r="D22" s="1">
        <v>0.0</v>
      </c>
      <c r="E22" s="1">
        <v>0.0</v>
      </c>
      <c r="F22" s="1">
        <v>4.0</v>
      </c>
      <c r="G22" s="1">
        <v>5.0</v>
      </c>
      <c r="H22" s="1">
        <v>5.0</v>
      </c>
      <c r="I22" s="1">
        <v>7.0</v>
      </c>
      <c r="J22" s="1">
        <v>7.0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2.0</v>
      </c>
      <c r="D23" s="1">
        <v>1.0</v>
      </c>
      <c r="E23" s="1">
        <v>0.0</v>
      </c>
      <c r="F23" s="1">
        <v>0.0</v>
      </c>
      <c r="G23" s="1">
        <v>0.0</v>
      </c>
      <c r="H23" s="1">
        <v>8.0</v>
      </c>
      <c r="I23" s="1">
        <v>13.0</v>
      </c>
      <c r="J23" s="1">
        <v>16.0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2.0</v>
      </c>
      <c r="C24" s="1">
        <v>4.0</v>
      </c>
      <c r="D24" s="1">
        <v>76.0</v>
      </c>
      <c r="E24" s="1">
        <v>2.0</v>
      </c>
      <c r="F24" s="1">
        <v>2.0</v>
      </c>
      <c r="G24" s="1">
        <v>6.0</v>
      </c>
      <c r="H24" s="1">
        <v>6.0</v>
      </c>
      <c r="I24" s="1">
        <v>9.0</v>
      </c>
      <c r="J24" s="1">
        <v>7.0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3.0</v>
      </c>
      <c r="C25" s="1">
        <v>5.0</v>
      </c>
      <c r="D25" s="1">
        <v>12.0</v>
      </c>
      <c r="E25" s="1">
        <v>48.0</v>
      </c>
      <c r="F25" s="1">
        <v>46.0</v>
      </c>
      <c r="G25" s="1">
        <v>98.0</v>
      </c>
      <c r="H25" s="1">
        <v>193.0</v>
      </c>
      <c r="I25" s="1">
        <v>140.0</v>
      </c>
      <c r="J25" s="1">
        <v>203.0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0.0</v>
      </c>
      <c r="E26" s="1">
        <v>0.0</v>
      </c>
      <c r="F26" s="1">
        <v>10.0</v>
      </c>
      <c r="G26" s="1">
        <v>13.0</v>
      </c>
      <c r="H26" s="1">
        <v>9.0</v>
      </c>
      <c r="I26" s="1">
        <v>13.0</v>
      </c>
      <c r="J26" s="1">
        <v>8.0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6.0</v>
      </c>
      <c r="C27" s="1">
        <v>77.0</v>
      </c>
      <c r="D27" s="1">
        <v>2.0</v>
      </c>
      <c r="E27" s="1">
        <v>2.0</v>
      </c>
      <c r="F27" s="1">
        <v>2.0</v>
      </c>
      <c r="G27" s="1">
        <v>16.0</v>
      </c>
      <c r="H27" s="1">
        <v>27.0</v>
      </c>
      <c r="I27" s="1">
        <v>21.0</v>
      </c>
      <c r="J27" s="1">
        <v>28.0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32.0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4.0</v>
      </c>
      <c r="C29" s="1">
        <v>5.0</v>
      </c>
      <c r="D29" s="1">
        <v>14.0</v>
      </c>
      <c r="E29" s="1">
        <v>50.0</v>
      </c>
      <c r="F29" s="1">
        <v>60.0</v>
      </c>
      <c r="G29" s="1">
        <v>128.0</v>
      </c>
      <c r="H29" s="1">
        <v>230.0</v>
      </c>
      <c r="I29" s="1">
        <v>175.0</v>
      </c>
      <c r="J29" s="1">
        <v>240.0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28.0</v>
      </c>
      <c r="C30" s="1">
        <v>135.0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28.0</v>
      </c>
      <c r="C31" s="1">
        <v>135.0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533.0</v>
      </c>
      <c r="C32" s="1">
        <v>579.0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4.0</v>
      </c>
      <c r="C33" s="1">
        <v>9.0</v>
      </c>
      <c r="D33" s="1">
        <v>345.0</v>
      </c>
      <c r="E33" s="1">
        <v>498.0</v>
      </c>
      <c r="F33" s="1">
        <v>735.0</v>
      </c>
      <c r="G33" s="1">
        <v>1900.0</v>
      </c>
      <c r="H33" s="1">
        <v>2830.0</v>
      </c>
      <c r="I33" s="1">
        <v>2890.0</v>
      </c>
      <c r="J33" s="1">
        <v>2980.0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-22.0</v>
      </c>
      <c r="C34" s="1">
        <v>-60.0</v>
      </c>
      <c r="D34" s="1">
        <v>-111.0</v>
      </c>
      <c r="E34" s="1">
        <v>-250.0</v>
      </c>
      <c r="F34" s="1">
        <v>-445.0</v>
      </c>
      <c r="G34" s="1">
        <v>-714.0</v>
      </c>
      <c r="H34" s="1">
        <v>-1420.0</v>
      </c>
      <c r="I34" s="1">
        <v>-1860.0</v>
      </c>
      <c r="J34" s="1">
        <v>-2200.0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-4.0</v>
      </c>
      <c r="I35" s="1">
        <v>-11.0</v>
      </c>
      <c r="J35" s="1">
        <v>-20.0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-10.0</v>
      </c>
      <c r="C36" s="1">
        <v>-69.0</v>
      </c>
      <c r="D36" s="1">
        <v>45.0</v>
      </c>
      <c r="E36" s="1">
        <v>2.0</v>
      </c>
      <c r="F36" s="1">
        <v>4.0</v>
      </c>
      <c r="G36" s="1">
        <v>-14.0</v>
      </c>
      <c r="H36" s="1">
        <v>-23.0</v>
      </c>
      <c r="I36" s="1">
        <v>25.0</v>
      </c>
      <c r="J36" s="1">
        <v>37.0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-18.0</v>
      </c>
      <c r="C37" s="1">
        <v>-51.0</v>
      </c>
      <c r="D37" s="1">
        <v>235.0</v>
      </c>
      <c r="E37" s="1">
        <v>251.0</v>
      </c>
      <c r="F37" s="1">
        <v>295.0</v>
      </c>
      <c r="G37" s="1">
        <v>1170.0</v>
      </c>
      <c r="H37" s="1">
        <v>1380.0</v>
      </c>
      <c r="I37" s="1">
        <v>1050.0</v>
      </c>
      <c r="J37" s="1">
        <v>796.0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9.0</v>
      </c>
      <c r="C38" s="1">
        <v>82.0</v>
      </c>
      <c r="D38" s="1">
        <v>235.0</v>
      </c>
      <c r="E38" s="1">
        <v>251.0</v>
      </c>
      <c r="F38" s="1">
        <v>295.0</v>
      </c>
      <c r="G38" s="1">
        <v>1170.0</v>
      </c>
      <c r="H38" s="1">
        <v>1380.0</v>
      </c>
      <c r="I38" s="1">
        <v>1050.0</v>
      </c>
      <c r="J38" s="1">
        <v>796.0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13.0</v>
      </c>
      <c r="C39" s="1">
        <v>88.0</v>
      </c>
      <c r="D39" s="1">
        <v>250.0</v>
      </c>
      <c r="E39" s="1">
        <v>302.0</v>
      </c>
      <c r="F39" s="1">
        <v>355.0</v>
      </c>
      <c r="G39" s="1">
        <v>1300.0</v>
      </c>
      <c r="H39" s="1">
        <v>1610.0</v>
      </c>
      <c r="I39" s="1">
        <v>1220.0</v>
      </c>
      <c r="J39" s="1">
        <v>1040.0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8.0</v>
      </c>
      <c r="C41" s="1">
        <v>9.0</v>
      </c>
      <c r="D41" s="1">
        <v>50.0</v>
      </c>
      <c r="E41" s="1">
        <v>58.0</v>
      </c>
      <c r="F41" s="1">
        <v>74.0</v>
      </c>
      <c r="G41" s="1">
        <v>88.0</v>
      </c>
      <c r="H41" s="1">
        <v>96.0</v>
      </c>
      <c r="I41" s="1">
        <v>96.0</v>
      </c>
      <c r="J41" s="1">
        <v>98.0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8.0</v>
      </c>
      <c r="C42" s="1">
        <v>9.0</v>
      </c>
      <c r="D42" s="1">
        <v>49.0</v>
      </c>
      <c r="E42" s="1">
        <v>58.0</v>
      </c>
      <c r="F42" s="1">
        <v>68.0</v>
      </c>
      <c r="G42" s="1">
        <v>87.0</v>
      </c>
      <c r="H42" s="1">
        <v>95.0</v>
      </c>
      <c r="I42" s="1">
        <v>96.0</v>
      </c>
      <c r="J42" s="1">
        <v>97.0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 t="s">
        <v>98</v>
      </c>
      <c r="C43" s="1" t="s">
        <v>99</v>
      </c>
      <c r="D43" s="1" t="s">
        <v>100</v>
      </c>
      <c r="E43" s="1" t="s">
        <v>101</v>
      </c>
      <c r="F43" s="1" t="s">
        <v>102</v>
      </c>
      <c r="G43" s="1" t="s">
        <v>103</v>
      </c>
      <c r="H43" s="1" t="s">
        <v>104</v>
      </c>
      <c r="I43" s="1" t="s">
        <v>105</v>
      </c>
      <c r="J43" s="1" t="s">
        <v>106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-18.0</v>
      </c>
      <c r="C44" s="1">
        <v>-51.0</v>
      </c>
      <c r="D44" s="1">
        <v>235.0</v>
      </c>
      <c r="E44" s="1">
        <v>251.0</v>
      </c>
      <c r="F44" s="1">
        <v>286.0</v>
      </c>
      <c r="G44" s="1">
        <v>1160.0</v>
      </c>
      <c r="H44" s="1">
        <v>1370.0</v>
      </c>
      <c r="I44" s="1">
        <v>1040.0</v>
      </c>
      <c r="J44" s="1">
        <v>780.0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98</v>
      </c>
      <c r="C45" s="1" t="s">
        <v>99</v>
      </c>
      <c r="D45" s="1" t="s">
        <v>100</v>
      </c>
      <c r="E45" s="1" t="s">
        <v>102</v>
      </c>
      <c r="F45" s="1" t="s">
        <v>109</v>
      </c>
      <c r="G45" s="1" t="s">
        <v>110</v>
      </c>
      <c r="H45" s="1" t="s">
        <v>111</v>
      </c>
      <c r="I45" s="1" t="s">
        <v>112</v>
      </c>
      <c r="J45" s="1" t="s">
        <v>113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 t="s">
        <v>115</v>
      </c>
      <c r="C46" s="1" t="s">
        <v>115</v>
      </c>
      <c r="D46" s="1" t="s">
        <v>115</v>
      </c>
      <c r="E46" s="1">
        <v>3.0</v>
      </c>
      <c r="F46" s="1">
        <v>21.0</v>
      </c>
      <c r="G46" s="1">
        <v>18.0</v>
      </c>
      <c r="H46" s="1">
        <v>15.0</v>
      </c>
      <c r="I46" s="1">
        <v>20.0</v>
      </c>
      <c r="J46" s="1">
        <v>15.0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-13.0</v>
      </c>
      <c r="C47" s="1">
        <v>-83.0</v>
      </c>
      <c r="D47" s="1">
        <v>-230.0</v>
      </c>
      <c r="E47" s="1">
        <v>-260.0</v>
      </c>
      <c r="F47" s="1">
        <v>-254.0</v>
      </c>
      <c r="G47" s="1">
        <v>-1170.0</v>
      </c>
      <c r="H47" s="1">
        <v>-1390.0</v>
      </c>
      <c r="I47" s="1">
        <v>-988.0</v>
      </c>
      <c r="J47" s="1">
        <v>-791.0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1.0</v>
      </c>
      <c r="C48" s="1">
        <v>2.0</v>
      </c>
      <c r="D48" s="1">
        <v>7.0</v>
      </c>
      <c r="E48" s="1">
        <v>11.0</v>
      </c>
      <c r="F48" s="1">
        <v>25.0</v>
      </c>
      <c r="G48" s="1">
        <v>36.0</v>
      </c>
      <c r="H48" s="1">
        <v>50.0</v>
      </c>
      <c r="I48" s="1">
        <v>70.0</v>
      </c>
      <c r="J48" s="1">
        <v>69.0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0.0</v>
      </c>
      <c r="C49" s="1">
        <v>0.0</v>
      </c>
      <c r="D49" s="1">
        <v>0.0</v>
      </c>
      <c r="E49" s="1">
        <v>3.0</v>
      </c>
      <c r="F49" s="1">
        <v>2.0</v>
      </c>
      <c r="G49" s="1">
        <v>1.0</v>
      </c>
      <c r="H49" s="1">
        <v>0.0</v>
      </c>
      <c r="I49" s="1">
        <v>0.0</v>
      </c>
      <c r="J49" s="1">
        <v>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0.0</v>
      </c>
      <c r="C50" s="1">
        <v>3.0</v>
      </c>
      <c r="D50" s="1">
        <v>3.0</v>
      </c>
      <c r="E50" s="1">
        <v>6.0</v>
      </c>
      <c r="F50" s="1">
        <v>6.0</v>
      </c>
      <c r="G50" s="1">
        <v>6.0</v>
      </c>
      <c r="H50" s="1">
        <v>6.0</v>
      </c>
      <c r="I50" s="1">
        <v>6.0</v>
      </c>
      <c r="J50" s="1">
        <v>6.0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10.0</v>
      </c>
      <c r="H51" s="1">
        <v>13.0</v>
      </c>
      <c r="I51" s="1">
        <v>19.0</v>
      </c>
      <c r="J51" s="1">
        <v>17.0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8.0</v>
      </c>
      <c r="I52" s="1">
        <v>43.0</v>
      </c>
      <c r="J52" s="1">
        <v>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0.0</v>
      </c>
      <c r="C53" s="1">
        <v>0.0</v>
      </c>
      <c r="D53" s="1">
        <v>0.0</v>
      </c>
      <c r="E53" s="1">
        <v>0.0</v>
      </c>
      <c r="F53" s="1">
        <v>6.0</v>
      </c>
      <c r="G53" s="1">
        <v>3.0</v>
      </c>
      <c r="H53" s="1">
        <v>5.0</v>
      </c>
      <c r="I53" s="1">
        <v>12.0</v>
      </c>
      <c r="J53" s="1">
        <v>22.0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123</v>
      </c>
      <c r="B54" s="1">
        <v>56.0</v>
      </c>
      <c r="C54" s="1">
        <v>78.0</v>
      </c>
      <c r="D54" s="1">
        <v>5.0</v>
      </c>
      <c r="E54" s="1">
        <v>14.0</v>
      </c>
      <c r="F54" s="1">
        <v>18.0</v>
      </c>
      <c r="G54" s="1">
        <v>27.0</v>
      </c>
      <c r="H54" s="1">
        <v>37.0</v>
      </c>
      <c r="I54" s="1">
        <v>44.0</v>
      </c>
      <c r="J54" s="1">
        <v>48.0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0.0</v>
      </c>
      <c r="C55" s="1">
        <v>50.0</v>
      </c>
      <c r="D55" s="1">
        <v>88.0</v>
      </c>
      <c r="E55" s="1">
        <v>309.0</v>
      </c>
      <c r="F55" s="1">
        <v>692.0</v>
      </c>
      <c r="G55" s="1">
        <v>0.0</v>
      </c>
      <c r="H55" s="1">
        <v>0.0</v>
      </c>
      <c r="I55" s="1">
        <v>0.0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0.0</v>
      </c>
      <c r="C56" s="1">
        <v>2.0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1.0</v>
      </c>
      <c r="I57" s="1">
        <v>1.0</v>
      </c>
      <c r="J57" s="1">
        <v>1.0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0.0</v>
      </c>
      <c r="C2" s="1">
        <v>0.0</v>
      </c>
      <c r="D2" s="1">
        <v>0.0</v>
      </c>
      <c r="E2" s="1">
        <v>12.0</v>
      </c>
      <c r="F2" s="1">
        <v>12.0</v>
      </c>
      <c r="G2" s="1">
        <v>48.0</v>
      </c>
      <c r="H2" s="1">
        <v>144.0</v>
      </c>
      <c r="I2" s="1">
        <v>215.0</v>
      </c>
      <c r="J2" s="1">
        <v>267.0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0.0</v>
      </c>
      <c r="C3" s="1">
        <v>0.0</v>
      </c>
      <c r="D3" s="1">
        <v>0.0</v>
      </c>
      <c r="E3" s="1">
        <v>12.0</v>
      </c>
      <c r="F3" s="1">
        <v>12.0</v>
      </c>
      <c r="G3" s="1">
        <v>48.0</v>
      </c>
      <c r="H3" s="1">
        <v>144.0</v>
      </c>
      <c r="I3" s="1">
        <v>215.0</v>
      </c>
      <c r="J3" s="1">
        <v>267.0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0.0</v>
      </c>
      <c r="C4" s="1">
        <v>0.0</v>
      </c>
      <c r="D4" s="1">
        <v>0.0</v>
      </c>
      <c r="E4" s="1">
        <v>4.0</v>
      </c>
      <c r="F4" s="1">
        <v>3.0</v>
      </c>
      <c r="G4" s="1">
        <v>16.0</v>
      </c>
      <c r="H4" s="1">
        <v>626.0</v>
      </c>
      <c r="I4" s="1">
        <v>360.0</v>
      </c>
      <c r="J4" s="1">
        <v>362.0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0.0</v>
      </c>
      <c r="C5" s="1">
        <v>0.0</v>
      </c>
      <c r="D5" s="1">
        <v>0.0</v>
      </c>
      <c r="E5" s="1">
        <v>8.0</v>
      </c>
      <c r="F5" s="1">
        <v>9.0</v>
      </c>
      <c r="G5" s="1">
        <v>32.0</v>
      </c>
      <c r="H5" s="1">
        <v>-481.0</v>
      </c>
      <c r="I5" s="1">
        <v>-145.0</v>
      </c>
      <c r="J5" s="1">
        <v>-94.0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2.0</v>
      </c>
      <c r="C6" s="1">
        <v>6.0</v>
      </c>
      <c r="D6" s="1">
        <v>12.0</v>
      </c>
      <c r="E6" s="1">
        <v>21.0</v>
      </c>
      <c r="F6" s="1">
        <v>70.0</v>
      </c>
      <c r="G6" s="1">
        <v>111.0</v>
      </c>
      <c r="H6" s="1">
        <v>219.0</v>
      </c>
      <c r="I6" s="1">
        <v>259.0</v>
      </c>
      <c r="J6" s="1">
        <v>282.0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13.0</v>
      </c>
      <c r="C7" s="1">
        <v>32.0</v>
      </c>
      <c r="D7" s="1">
        <v>39.0</v>
      </c>
      <c r="E7" s="1">
        <v>120.0</v>
      </c>
      <c r="F7" s="1">
        <v>142.0</v>
      </c>
      <c r="G7" s="1">
        <v>223.0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16.0</v>
      </c>
      <c r="C8" s="1">
        <v>38.0</v>
      </c>
      <c r="D8" s="1">
        <v>51.0</v>
      </c>
      <c r="E8" s="1">
        <v>142.0</v>
      </c>
      <c r="F8" s="1">
        <v>212.0</v>
      </c>
      <c r="G8" s="1">
        <v>334.0</v>
      </c>
      <c r="H8" s="1">
        <v>219.0</v>
      </c>
      <c r="I8" s="1">
        <v>259.0</v>
      </c>
      <c r="J8" s="1">
        <v>282.0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-16.0</v>
      </c>
      <c r="C9" s="1">
        <v>-38.0</v>
      </c>
      <c r="D9" s="1">
        <v>-51.0</v>
      </c>
      <c r="E9" s="1">
        <v>-142.0</v>
      </c>
      <c r="F9" s="1">
        <v>-203.0</v>
      </c>
      <c r="G9" s="1">
        <v>-302.0</v>
      </c>
      <c r="H9" s="1">
        <v>-700.0</v>
      </c>
      <c r="I9" s="1">
        <v>-404.0</v>
      </c>
      <c r="J9" s="1">
        <v>-377.0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0.0</v>
      </c>
      <c r="C10" s="1">
        <v>0.0</v>
      </c>
      <c r="D10" s="1">
        <v>0.0</v>
      </c>
      <c r="E10" s="1">
        <v>-3.0</v>
      </c>
      <c r="F10" s="1">
        <v>-29.0</v>
      </c>
      <c r="G10" s="1">
        <v>-18.0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0.0</v>
      </c>
      <c r="C11" s="1">
        <v>40.0</v>
      </c>
      <c r="D11" s="1">
        <v>52.0</v>
      </c>
      <c r="E11" s="1">
        <v>3.0</v>
      </c>
      <c r="F11" s="1">
        <v>8.0</v>
      </c>
      <c r="G11" s="1">
        <v>5.0</v>
      </c>
      <c r="H11" s="1">
        <v>2.0</v>
      </c>
      <c r="I11" s="1">
        <v>14.0</v>
      </c>
      <c r="J11" s="1">
        <v>39.0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40.0</v>
      </c>
      <c r="D12" s="1">
        <v>52.0</v>
      </c>
      <c r="E12" s="1">
        <v>3.0</v>
      </c>
      <c r="F12" s="1">
        <v>7.0</v>
      </c>
      <c r="G12" s="1">
        <v>4.0</v>
      </c>
      <c r="H12" s="1">
        <v>2.0</v>
      </c>
      <c r="I12" s="1">
        <v>14.0</v>
      </c>
      <c r="J12" s="1">
        <v>39.0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0.0</v>
      </c>
      <c r="C13" s="1">
        <v>0.0</v>
      </c>
      <c r="D13" s="1">
        <v>-25.0</v>
      </c>
      <c r="E13" s="1">
        <v>-58.0</v>
      </c>
      <c r="F13" s="1">
        <v>-75.0</v>
      </c>
      <c r="G13" s="1">
        <v>-1.0</v>
      </c>
      <c r="H13" s="1">
        <v>-1.0</v>
      </c>
      <c r="I13" s="1">
        <v>-22.0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9.0</v>
      </c>
      <c r="I14" s="1">
        <v>-56.0</v>
      </c>
      <c r="J14" s="1">
        <v>-14.0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-1.0</v>
      </c>
      <c r="C15" s="1">
        <v>61.0</v>
      </c>
      <c r="D15" s="1">
        <v>72.0</v>
      </c>
      <c r="E15" s="1">
        <v>5.0</v>
      </c>
      <c r="F15" s="1">
        <v>93.0</v>
      </c>
      <c r="G15" s="1">
        <v>29.0</v>
      </c>
      <c r="H15" s="1">
        <v>0.0</v>
      </c>
      <c r="I15" s="1">
        <v>12.0</v>
      </c>
      <c r="J15" s="1">
        <v>4.0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-18.0</v>
      </c>
      <c r="C16" s="1">
        <v>-37.0</v>
      </c>
      <c r="D16" s="1">
        <v>-50.0</v>
      </c>
      <c r="E16" s="1">
        <v>-139.0</v>
      </c>
      <c r="F16" s="1">
        <v>-195.0</v>
      </c>
      <c r="G16" s="1">
        <v>-269.0</v>
      </c>
      <c r="H16" s="1">
        <v>-690.0</v>
      </c>
      <c r="I16" s="1">
        <v>-434.0</v>
      </c>
      <c r="J16" s="1">
        <v>-347.0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-14.0</v>
      </c>
      <c r="I17" s="1">
        <v>-8.0</v>
      </c>
      <c r="J17" s="1">
        <v>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-18.0</v>
      </c>
      <c r="C19" s="1">
        <v>-37.0</v>
      </c>
      <c r="D19" s="1">
        <v>-50.0</v>
      </c>
      <c r="E19" s="1">
        <v>-139.0</v>
      </c>
      <c r="F19" s="1">
        <v>-195.0</v>
      </c>
      <c r="G19" s="1">
        <v>-269.0</v>
      </c>
      <c r="H19" s="1">
        <v>-704.0</v>
      </c>
      <c r="I19" s="1">
        <v>-443.0</v>
      </c>
      <c r="J19" s="1">
        <v>-335.0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-18.0</v>
      </c>
      <c r="C20" s="1">
        <v>-37.0</v>
      </c>
      <c r="D20" s="1">
        <v>-50.0</v>
      </c>
      <c r="E20" s="1">
        <v>-139.0</v>
      </c>
      <c r="F20" s="1">
        <v>-195.0</v>
      </c>
      <c r="G20" s="1">
        <v>-269.0</v>
      </c>
      <c r="H20" s="1">
        <v>-704.0</v>
      </c>
      <c r="I20" s="1">
        <v>-443.0</v>
      </c>
      <c r="J20" s="1">
        <v>-335.0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-18.0</v>
      </c>
      <c r="C21" s="1">
        <v>-37.0</v>
      </c>
      <c r="D21" s="1">
        <v>-50.0</v>
      </c>
      <c r="E21" s="1">
        <v>-139.0</v>
      </c>
      <c r="F21" s="1">
        <v>-195.0</v>
      </c>
      <c r="G21" s="1">
        <v>-269.0</v>
      </c>
      <c r="H21" s="1">
        <v>-704.0</v>
      </c>
      <c r="I21" s="1">
        <v>-443.0</v>
      </c>
      <c r="J21" s="1">
        <v>-335.0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-18.0</v>
      </c>
      <c r="C22" s="1">
        <v>-37.0</v>
      </c>
      <c r="D22" s="1">
        <v>-50.0</v>
      </c>
      <c r="E22" s="1">
        <v>-139.0</v>
      </c>
      <c r="F22" s="1">
        <v>-195.0</v>
      </c>
      <c r="G22" s="1">
        <v>-269.0</v>
      </c>
      <c r="H22" s="1">
        <v>-704.0</v>
      </c>
      <c r="I22" s="1">
        <v>-443.0</v>
      </c>
      <c r="J22" s="1">
        <v>-335.0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-18.0</v>
      </c>
      <c r="C23" s="1">
        <v>-37.0</v>
      </c>
      <c r="D23" s="1">
        <v>-50.0</v>
      </c>
      <c r="E23" s="1">
        <v>-139.0</v>
      </c>
      <c r="F23" s="1">
        <v>-195.0</v>
      </c>
      <c r="G23" s="1">
        <v>-269.0</v>
      </c>
      <c r="H23" s="1">
        <v>-704.0</v>
      </c>
      <c r="I23" s="1">
        <v>-443.0</v>
      </c>
      <c r="J23" s="1">
        <v>-335.0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-18.0</v>
      </c>
      <c r="C24" s="1">
        <v>-37.0</v>
      </c>
      <c r="D24" s="1">
        <v>-50.0</v>
      </c>
      <c r="E24" s="1">
        <v>-139.0</v>
      </c>
      <c r="F24" s="1">
        <v>-195.0</v>
      </c>
      <c r="G24" s="1">
        <v>-269.0</v>
      </c>
      <c r="H24" s="1">
        <v>-704.0</v>
      </c>
      <c r="I24" s="1">
        <v>-443.0</v>
      </c>
      <c r="J24" s="1">
        <v>-335.0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 t="s">
        <v>98</v>
      </c>
      <c r="C26" s="1" t="s">
        <v>152</v>
      </c>
      <c r="D26" s="1" t="s">
        <v>153</v>
      </c>
      <c r="E26" s="1" t="s">
        <v>154</v>
      </c>
      <c r="F26" s="1" t="s">
        <v>155</v>
      </c>
      <c r="G26" s="1" t="s">
        <v>156</v>
      </c>
      <c r="H26" s="1" t="s">
        <v>157</v>
      </c>
      <c r="I26" s="1" t="s">
        <v>158</v>
      </c>
      <c r="J26" s="1" t="s">
        <v>156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 t="s">
        <v>98</v>
      </c>
      <c r="C27" s="1" t="s">
        <v>152</v>
      </c>
      <c r="D27" s="1" t="s">
        <v>153</v>
      </c>
      <c r="E27" s="1" t="s">
        <v>154</v>
      </c>
      <c r="F27" s="1" t="s">
        <v>155</v>
      </c>
      <c r="G27" s="1" t="s">
        <v>156</v>
      </c>
      <c r="H27" s="1" t="s">
        <v>157</v>
      </c>
      <c r="I27" s="1" t="s">
        <v>158</v>
      </c>
      <c r="J27" s="1" t="s">
        <v>156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8.0</v>
      </c>
      <c r="C28" s="1">
        <v>9.0</v>
      </c>
      <c r="D28" s="1">
        <v>21.0</v>
      </c>
      <c r="E28" s="1">
        <v>52.0</v>
      </c>
      <c r="F28" s="1">
        <v>64.0</v>
      </c>
      <c r="G28" s="1">
        <v>77.0</v>
      </c>
      <c r="H28" s="1">
        <v>92.0</v>
      </c>
      <c r="I28" s="1">
        <v>95.0</v>
      </c>
      <c r="J28" s="1">
        <v>96.0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98</v>
      </c>
      <c r="C29" s="1" t="s">
        <v>152</v>
      </c>
      <c r="D29" s="1" t="s">
        <v>153</v>
      </c>
      <c r="E29" s="1" t="s">
        <v>154</v>
      </c>
      <c r="F29" s="1" t="s">
        <v>155</v>
      </c>
      <c r="G29" s="1" t="s">
        <v>156</v>
      </c>
      <c r="H29" s="1" t="s">
        <v>157</v>
      </c>
      <c r="I29" s="1" t="s">
        <v>158</v>
      </c>
      <c r="J29" s="1" t="s">
        <v>156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98</v>
      </c>
      <c r="C30" s="1" t="s">
        <v>152</v>
      </c>
      <c r="D30" s="1" t="s">
        <v>153</v>
      </c>
      <c r="E30" s="1" t="s">
        <v>154</v>
      </c>
      <c r="F30" s="1" t="s">
        <v>155</v>
      </c>
      <c r="G30" s="1" t="s">
        <v>156</v>
      </c>
      <c r="H30" s="1" t="s">
        <v>157</v>
      </c>
      <c r="I30" s="1" t="s">
        <v>158</v>
      </c>
      <c r="J30" s="1" t="s">
        <v>156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8.0</v>
      </c>
      <c r="C31" s="1">
        <v>9.0</v>
      </c>
      <c r="D31" s="1">
        <v>21.0</v>
      </c>
      <c r="E31" s="1">
        <v>52.0</v>
      </c>
      <c r="F31" s="1">
        <v>64.0</v>
      </c>
      <c r="G31" s="1">
        <v>77.0</v>
      </c>
      <c r="H31" s="1">
        <v>92.0</v>
      </c>
      <c r="I31" s="1">
        <v>95.0</v>
      </c>
      <c r="J31" s="1">
        <v>96.0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1" t="s">
        <v>171</v>
      </c>
      <c r="I32" s="1" t="s">
        <v>172</v>
      </c>
      <c r="J32" s="1" t="s">
        <v>173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165</v>
      </c>
      <c r="C33" s="1" t="s">
        <v>166</v>
      </c>
      <c r="D33" s="1" t="s">
        <v>167</v>
      </c>
      <c r="E33" s="1" t="s">
        <v>168</v>
      </c>
      <c r="F33" s="1" t="s">
        <v>169</v>
      </c>
      <c r="G33" s="1" t="s">
        <v>170</v>
      </c>
      <c r="H33" s="1" t="s">
        <v>171</v>
      </c>
      <c r="I33" s="1" t="s">
        <v>172</v>
      </c>
      <c r="J33" s="1" t="s">
        <v>173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10.0</v>
      </c>
      <c r="C34" s="1">
        <v>10.0</v>
      </c>
      <c r="D34" s="1">
        <v>10.0</v>
      </c>
      <c r="E34" s="1">
        <v>10.0</v>
      </c>
      <c r="F34" s="1">
        <v>10.0</v>
      </c>
      <c r="G34" s="1">
        <v>10.0</v>
      </c>
      <c r="H34" s="1">
        <v>10.0</v>
      </c>
      <c r="I34" s="1">
        <v>10.0</v>
      </c>
      <c r="J34" s="1">
        <v>10.0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>
        <v>-16.0</v>
      </c>
      <c r="C36" s="1">
        <v>-38.0</v>
      </c>
      <c r="D36" s="1">
        <v>-50.0</v>
      </c>
      <c r="E36" s="1">
        <v>-140.0</v>
      </c>
      <c r="F36" s="1">
        <v>-199.0</v>
      </c>
      <c r="G36" s="1">
        <v>-297.0</v>
      </c>
      <c r="H36" s="1">
        <v>-694.0</v>
      </c>
      <c r="I36" s="1">
        <v>-396.0</v>
      </c>
      <c r="J36" s="1">
        <v>-368.0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>
        <v>-16.0</v>
      </c>
      <c r="C37" s="1">
        <v>-38.0</v>
      </c>
      <c r="D37" s="1">
        <v>-51.0</v>
      </c>
      <c r="E37" s="1">
        <v>-142.0</v>
      </c>
      <c r="F37" s="1">
        <v>-203.0</v>
      </c>
      <c r="G37" s="1">
        <v>-301.0</v>
      </c>
      <c r="H37" s="1">
        <v>-700.0</v>
      </c>
      <c r="I37" s="1">
        <v>-404.0</v>
      </c>
      <c r="J37" s="1">
        <v>-376.0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>
        <v>-16.0</v>
      </c>
      <c r="C38" s="1">
        <v>-38.0</v>
      </c>
      <c r="D38" s="1">
        <v>-51.0</v>
      </c>
      <c r="E38" s="1">
        <v>-142.0</v>
      </c>
      <c r="F38" s="1">
        <v>-203.0</v>
      </c>
      <c r="G38" s="1">
        <v>-302.0</v>
      </c>
      <c r="H38" s="1">
        <v>-700.0</v>
      </c>
      <c r="I38" s="1">
        <v>-404.0</v>
      </c>
      <c r="J38" s="1">
        <v>-377.0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179</v>
      </c>
      <c r="B39" s="1">
        <v>-16.0</v>
      </c>
      <c r="C39" s="1">
        <v>-38.0</v>
      </c>
      <c r="D39" s="1">
        <v>-49.0</v>
      </c>
      <c r="E39" s="1">
        <v>-139.0</v>
      </c>
      <c r="F39" s="1">
        <v>-196.0</v>
      </c>
      <c r="G39" s="1">
        <v>-293.0</v>
      </c>
      <c r="H39" s="1">
        <v>-687.0</v>
      </c>
      <c r="I39" s="1">
        <v>-387.0</v>
      </c>
      <c r="J39" s="1">
        <v>-359.0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144.0</v>
      </c>
      <c r="I40" s="1">
        <v>215.0</v>
      </c>
      <c r="J40" s="1">
        <v>267.0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181</v>
      </c>
      <c r="B41" s="1">
        <v>-11.0</v>
      </c>
      <c r="C41" s="1">
        <v>-23.0</v>
      </c>
      <c r="D41" s="1">
        <v>-31.0</v>
      </c>
      <c r="E41" s="1">
        <v>-86.0</v>
      </c>
      <c r="F41" s="1">
        <v>-122.0</v>
      </c>
      <c r="G41" s="1">
        <v>-168.0</v>
      </c>
      <c r="H41" s="1">
        <v>-431.0</v>
      </c>
      <c r="I41" s="1">
        <v>-271.0</v>
      </c>
      <c r="J41" s="1">
        <v>-217.0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2.0</v>
      </c>
      <c r="C43" s="1">
        <v>6.0</v>
      </c>
      <c r="D43" s="1">
        <v>12.0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13.0</v>
      </c>
      <c r="C44" s="1">
        <v>32.0</v>
      </c>
      <c r="D44" s="1">
        <v>39.0</v>
      </c>
      <c r="E44" s="1">
        <v>120.0</v>
      </c>
      <c r="F44" s="1">
        <v>142.0</v>
      </c>
      <c r="G44" s="1">
        <v>223.0</v>
      </c>
      <c r="H44" s="1">
        <v>573.0</v>
      </c>
      <c r="I44" s="1">
        <v>286.0</v>
      </c>
      <c r="J44" s="1">
        <v>266.0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14.0</v>
      </c>
      <c r="C45" s="1">
        <v>28.0</v>
      </c>
      <c r="D45" s="1">
        <v>91.0</v>
      </c>
      <c r="E45" s="1">
        <v>1.0</v>
      </c>
      <c r="F45" s="1">
        <v>3.0</v>
      </c>
      <c r="G45" s="1">
        <v>4.0</v>
      </c>
      <c r="H45" s="1">
        <v>6.0</v>
      </c>
      <c r="I45" s="1">
        <v>8.0</v>
      </c>
      <c r="J45" s="1">
        <v>8.0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0.0</v>
      </c>
      <c r="C46" s="1">
        <v>0.0</v>
      </c>
      <c r="D46" s="1">
        <v>0.0</v>
      </c>
      <c r="E46" s="1">
        <v>0.0</v>
      </c>
      <c r="F46" s="1">
        <v>59.0</v>
      </c>
      <c r="G46" s="1">
        <v>32.0</v>
      </c>
      <c r="H46" s="1">
        <v>0.0</v>
      </c>
      <c r="I46" s="1">
        <v>0.0</v>
      </c>
      <c r="J46" s="1">
        <v>0.0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0.0</v>
      </c>
      <c r="C47" s="1">
        <v>0.0</v>
      </c>
      <c r="D47" s="1">
        <v>0.0</v>
      </c>
      <c r="E47" s="1">
        <v>0.0</v>
      </c>
      <c r="F47" s="1">
        <v>2.0</v>
      </c>
      <c r="G47" s="1">
        <v>4.0</v>
      </c>
      <c r="H47" s="1">
        <v>0.0</v>
      </c>
      <c r="I47" s="1">
        <v>0.0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17.0</v>
      </c>
      <c r="I48" s="1">
        <v>23.0</v>
      </c>
      <c r="J48" s="1">
        <v>31.0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0.0</v>
      </c>
      <c r="C49" s="1">
        <v>0.0</v>
      </c>
      <c r="D49" s="1">
        <v>3.0</v>
      </c>
      <c r="E49" s="1">
        <v>5.0</v>
      </c>
      <c r="F49" s="1">
        <v>9.0</v>
      </c>
      <c r="G49" s="1">
        <v>9.0</v>
      </c>
      <c r="H49" s="1">
        <v>0.0</v>
      </c>
      <c r="I49" s="1">
        <v>0.0</v>
      </c>
      <c r="J49" s="1">
        <v>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2.0</v>
      </c>
      <c r="C50" s="1">
        <v>4.0</v>
      </c>
      <c r="D50" s="1">
        <v>6.0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0.0</v>
      </c>
      <c r="C51" s="1">
        <v>0.0</v>
      </c>
      <c r="D51" s="1">
        <v>0.0</v>
      </c>
      <c r="E51" s="1">
        <v>6.0</v>
      </c>
      <c r="F51" s="1">
        <v>10.0</v>
      </c>
      <c r="G51" s="1">
        <v>15.0</v>
      </c>
      <c r="H51" s="1">
        <v>23.0</v>
      </c>
      <c r="I51" s="1">
        <v>38.0</v>
      </c>
      <c r="J51" s="1">
        <v>48.0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2.0</v>
      </c>
      <c r="C52" s="1">
        <v>4.0</v>
      </c>
      <c r="D52" s="1">
        <v>9.0</v>
      </c>
      <c r="E52" s="1">
        <v>12.0</v>
      </c>
      <c r="F52" s="1">
        <v>20.0</v>
      </c>
      <c r="G52" s="1">
        <v>24.0</v>
      </c>
      <c r="H52" s="1">
        <v>40.0</v>
      </c>
      <c r="I52" s="1">
        <v>61.0</v>
      </c>
      <c r="J52" s="1">
        <v>79.0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  <c r="H3" s="1" t="s">
        <v>200</v>
      </c>
      <c r="I3" s="1" t="s">
        <v>201</v>
      </c>
      <c r="J3" s="1" t="s">
        <v>202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203</v>
      </c>
      <c r="B4" s="1">
        <v>0.0</v>
      </c>
      <c r="C4" s="1" t="s">
        <v>204</v>
      </c>
      <c r="D4" s="1" t="s">
        <v>205</v>
      </c>
      <c r="E4" s="1" t="s">
        <v>206</v>
      </c>
      <c r="F4" s="1" t="s">
        <v>207</v>
      </c>
      <c r="G4" s="1" t="s">
        <v>208</v>
      </c>
      <c r="H4" s="1" t="s">
        <v>209</v>
      </c>
      <c r="I4" s="1" t="s">
        <v>210</v>
      </c>
      <c r="J4" s="1" t="s">
        <v>211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212</v>
      </c>
      <c r="B5" s="1">
        <v>0.0</v>
      </c>
      <c r="C5" s="1" t="s">
        <v>213</v>
      </c>
      <c r="D5" s="1" t="s">
        <v>214</v>
      </c>
      <c r="E5" s="1" t="s">
        <v>215</v>
      </c>
      <c r="F5" s="1" t="s">
        <v>216</v>
      </c>
      <c r="G5" s="1" t="s">
        <v>217</v>
      </c>
      <c r="H5" s="1" t="s">
        <v>218</v>
      </c>
      <c r="I5" s="1" t="s">
        <v>219</v>
      </c>
      <c r="J5" s="1" t="s">
        <v>220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>
        <v>0.0</v>
      </c>
      <c r="C6" s="1" t="s">
        <v>222</v>
      </c>
      <c r="D6" s="1" t="s">
        <v>223</v>
      </c>
      <c r="E6" s="1" t="s">
        <v>215</v>
      </c>
      <c r="F6" s="1" t="s">
        <v>216</v>
      </c>
      <c r="G6" s="1" t="s">
        <v>217</v>
      </c>
      <c r="H6" s="1" t="s">
        <v>218</v>
      </c>
      <c r="I6" s="1" t="s">
        <v>219</v>
      </c>
      <c r="J6" s="1" t="s">
        <v>220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225</v>
      </c>
      <c r="B8" s="1">
        <v>0.0</v>
      </c>
      <c r="C8" s="1">
        <v>0.0</v>
      </c>
      <c r="D8" s="1">
        <v>0.0</v>
      </c>
      <c r="E8" s="1" t="s">
        <v>226</v>
      </c>
      <c r="F8" s="1" t="s">
        <v>227</v>
      </c>
      <c r="G8" s="1" t="s">
        <v>228</v>
      </c>
      <c r="H8" s="1" t="s">
        <v>229</v>
      </c>
      <c r="I8" s="1" t="s">
        <v>230</v>
      </c>
      <c r="J8" s="1" t="s">
        <v>231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>
        <v>0.0</v>
      </c>
      <c r="C9" s="1">
        <v>0.0</v>
      </c>
      <c r="D9" s="1">
        <v>0.0</v>
      </c>
      <c r="E9" s="1">
        <v>1.0</v>
      </c>
      <c r="F9" s="1" t="s">
        <v>233</v>
      </c>
      <c r="G9" s="1" t="s">
        <v>234</v>
      </c>
      <c r="H9" s="1" t="s">
        <v>235</v>
      </c>
      <c r="I9" s="1" t="s">
        <v>236</v>
      </c>
      <c r="J9" s="1" t="s">
        <v>237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>
        <v>0.0</v>
      </c>
      <c r="C10" s="1">
        <v>0.0</v>
      </c>
      <c r="D10" s="1">
        <v>0.0</v>
      </c>
      <c r="E10" s="1">
        <v>-10.0</v>
      </c>
      <c r="F10" s="1">
        <v>0.0</v>
      </c>
      <c r="G10" s="1" t="s">
        <v>239</v>
      </c>
      <c r="H10" s="1" t="s">
        <v>240</v>
      </c>
      <c r="I10" s="1" t="s">
        <v>241</v>
      </c>
      <c r="J10" s="1" t="s">
        <v>242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243</v>
      </c>
      <c r="B11" s="1">
        <v>0.0</v>
      </c>
      <c r="C11" s="1">
        <v>0.0</v>
      </c>
      <c r="D11" s="1">
        <v>0.0</v>
      </c>
      <c r="E11" s="1">
        <v>-11.0</v>
      </c>
      <c r="F11" s="1">
        <v>0.0</v>
      </c>
      <c r="G11" s="1" t="s">
        <v>244</v>
      </c>
      <c r="H11" s="1" t="s">
        <v>245</v>
      </c>
      <c r="I11" s="1" t="s">
        <v>246</v>
      </c>
      <c r="J11" s="1" t="s">
        <v>247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248</v>
      </c>
      <c r="B12" s="1">
        <v>0.0</v>
      </c>
      <c r="C12" s="1">
        <v>0.0</v>
      </c>
      <c r="D12" s="1">
        <v>0.0</v>
      </c>
      <c r="E12" s="1">
        <v>-11.0</v>
      </c>
      <c r="F12" s="1">
        <v>0.0</v>
      </c>
      <c r="G12" s="1" t="s">
        <v>249</v>
      </c>
      <c r="H12" s="1" t="s">
        <v>250</v>
      </c>
      <c r="I12" s="1" t="s">
        <v>251</v>
      </c>
      <c r="J12" s="1" t="s">
        <v>252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>
        <v>0.0</v>
      </c>
      <c r="C13" s="1">
        <v>0.0</v>
      </c>
      <c r="D13" s="1">
        <v>0.0</v>
      </c>
      <c r="E13" s="1">
        <v>-10.0</v>
      </c>
      <c r="F13" s="1">
        <v>0.0</v>
      </c>
      <c r="G13" s="1" t="s">
        <v>254</v>
      </c>
      <c r="H13" s="1" t="s">
        <v>255</v>
      </c>
      <c r="I13" s="1" t="s">
        <v>256</v>
      </c>
      <c r="J13" s="1" t="s">
        <v>257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>
        <v>0.0</v>
      </c>
      <c r="C14" s="1">
        <v>0.0</v>
      </c>
      <c r="D14" s="1">
        <v>0.0</v>
      </c>
      <c r="E14" s="1">
        <v>-10.0</v>
      </c>
      <c r="F14" s="1">
        <v>0.0</v>
      </c>
      <c r="G14" s="1" t="s">
        <v>254</v>
      </c>
      <c r="H14" s="1" t="s">
        <v>255</v>
      </c>
      <c r="I14" s="1" t="s">
        <v>256</v>
      </c>
      <c r="J14" s="1" t="s">
        <v>257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259</v>
      </c>
      <c r="B15" s="1">
        <v>0.0</v>
      </c>
      <c r="C15" s="1">
        <v>0.0</v>
      </c>
      <c r="D15" s="1">
        <v>0.0</v>
      </c>
      <c r="E15" s="1">
        <v>-10.0</v>
      </c>
      <c r="F15" s="1">
        <v>0.0</v>
      </c>
      <c r="G15" s="1" t="s">
        <v>254</v>
      </c>
      <c r="H15" s="1" t="s">
        <v>255</v>
      </c>
      <c r="I15" s="1" t="s">
        <v>256</v>
      </c>
      <c r="J15" s="1" t="s">
        <v>257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>
        <v>0.0</v>
      </c>
      <c r="C16" s="1">
        <v>0.0</v>
      </c>
      <c r="D16" s="1">
        <v>0.0</v>
      </c>
      <c r="E16" s="1">
        <v>-6.0</v>
      </c>
      <c r="F16" s="1" t="s">
        <v>261</v>
      </c>
      <c r="G16" s="1" t="s">
        <v>262</v>
      </c>
      <c r="H16" s="1" t="s">
        <v>263</v>
      </c>
      <c r="I16" s="1" t="s">
        <v>264</v>
      </c>
      <c r="J16" s="1" t="s">
        <v>265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266</v>
      </c>
      <c r="B17" s="1">
        <v>0.0</v>
      </c>
      <c r="C17" s="1">
        <v>0.0</v>
      </c>
      <c r="D17" s="1">
        <v>0.0</v>
      </c>
      <c r="E17" s="1">
        <v>-4.0</v>
      </c>
      <c r="F17" s="1">
        <v>0.0</v>
      </c>
      <c r="G17" s="1" t="s">
        <v>267</v>
      </c>
      <c r="H17" s="1" t="s">
        <v>268</v>
      </c>
      <c r="I17" s="1" t="s">
        <v>269</v>
      </c>
      <c r="J17" s="1" t="s">
        <v>270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271</v>
      </c>
      <c r="B18" s="1">
        <v>0.0</v>
      </c>
      <c r="C18" s="1">
        <v>0.0</v>
      </c>
      <c r="D18" s="1">
        <v>0.0</v>
      </c>
      <c r="E18" s="1">
        <v>-4.0</v>
      </c>
      <c r="F18" s="1">
        <v>0.0</v>
      </c>
      <c r="G18" s="1" t="s">
        <v>272</v>
      </c>
      <c r="H18" s="1" t="s">
        <v>268</v>
      </c>
      <c r="I18" s="1" t="s">
        <v>269</v>
      </c>
      <c r="J18" s="1" t="s">
        <v>270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273</v>
      </c>
      <c r="B20" s="1">
        <v>0.0</v>
      </c>
      <c r="C20" s="1">
        <v>0.0</v>
      </c>
      <c r="D20" s="1">
        <v>0.0</v>
      </c>
      <c r="E20" s="1" t="s">
        <v>115</v>
      </c>
      <c r="F20" s="1" t="s">
        <v>274</v>
      </c>
      <c r="G20" s="1" t="s">
        <v>275</v>
      </c>
      <c r="H20" s="1" t="s">
        <v>276</v>
      </c>
      <c r="I20" s="1" t="s">
        <v>277</v>
      </c>
      <c r="J20" s="1" t="s">
        <v>278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279</v>
      </c>
      <c r="B21" s="1">
        <v>0.0</v>
      </c>
      <c r="C21" s="1">
        <v>0.0</v>
      </c>
      <c r="D21" s="1">
        <v>0.0</v>
      </c>
      <c r="E21" s="1" t="s">
        <v>280</v>
      </c>
      <c r="F21" s="1" t="s">
        <v>281</v>
      </c>
      <c r="G21" s="1" t="s">
        <v>282</v>
      </c>
      <c r="H21" s="1" t="s">
        <v>283</v>
      </c>
      <c r="I21" s="1" t="s">
        <v>284</v>
      </c>
      <c r="J21" s="1" t="s">
        <v>285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286</v>
      </c>
      <c r="B22" s="1">
        <v>0.0</v>
      </c>
      <c r="C22" s="1">
        <v>0.0</v>
      </c>
      <c r="D22" s="1">
        <v>0.0</v>
      </c>
      <c r="E22" s="1">
        <v>0.0</v>
      </c>
      <c r="F22" s="1" t="s">
        <v>287</v>
      </c>
      <c r="G22" s="1" t="s">
        <v>288</v>
      </c>
      <c r="H22" s="1" t="s">
        <v>289</v>
      </c>
      <c r="I22" s="1" t="s">
        <v>290</v>
      </c>
      <c r="J22" s="1" t="s">
        <v>291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292</v>
      </c>
      <c r="B23" s="1">
        <v>0.0</v>
      </c>
      <c r="C23" s="1">
        <v>0.0</v>
      </c>
      <c r="D23" s="1">
        <v>0.0</v>
      </c>
      <c r="E23" s="1">
        <v>0.0</v>
      </c>
      <c r="F23" s="1" t="s">
        <v>293</v>
      </c>
      <c r="G23" s="1" t="s">
        <v>294</v>
      </c>
      <c r="H23" s="1" t="s">
        <v>295</v>
      </c>
      <c r="I23" s="1" t="s">
        <v>296</v>
      </c>
      <c r="J23" s="1" t="s">
        <v>297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299</v>
      </c>
      <c r="B25" s="1" t="s">
        <v>300</v>
      </c>
      <c r="C25" s="1" t="s">
        <v>301</v>
      </c>
      <c r="D25" s="1" t="s">
        <v>302</v>
      </c>
      <c r="E25" s="1" t="s">
        <v>303</v>
      </c>
      <c r="F25" s="1" t="s">
        <v>304</v>
      </c>
      <c r="G25" s="1" t="s">
        <v>305</v>
      </c>
      <c r="H25" s="1" t="s">
        <v>306</v>
      </c>
      <c r="I25" s="1" t="s">
        <v>307</v>
      </c>
      <c r="J25" s="1" t="s">
        <v>308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1" t="s">
        <v>313</v>
      </c>
      <c r="F26" s="1">
        <v>6.0</v>
      </c>
      <c r="G26" s="1" t="s">
        <v>314</v>
      </c>
      <c r="H26" s="1" t="s">
        <v>315</v>
      </c>
      <c r="I26" s="1" t="s">
        <v>316</v>
      </c>
      <c r="J26" s="1" t="s">
        <v>317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318</v>
      </c>
      <c r="B27" s="1" t="s">
        <v>319</v>
      </c>
      <c r="C27" s="1" t="s">
        <v>320</v>
      </c>
      <c r="D27" s="1" t="s">
        <v>321</v>
      </c>
      <c r="E27" s="1">
        <v>-2.0</v>
      </c>
      <c r="F27" s="1" t="s">
        <v>322</v>
      </c>
      <c r="G27" s="1" t="s">
        <v>323</v>
      </c>
      <c r="H27" s="1" t="s">
        <v>324</v>
      </c>
      <c r="I27" s="1" t="s">
        <v>325</v>
      </c>
      <c r="J27" s="1" t="s">
        <v>326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327</v>
      </c>
      <c r="B28" s="1">
        <v>0.0</v>
      </c>
      <c r="C28" s="1">
        <v>0.0</v>
      </c>
      <c r="D28" s="1">
        <v>0.0</v>
      </c>
      <c r="E28" s="1">
        <v>0.0</v>
      </c>
      <c r="F28" s="1" t="s">
        <v>328</v>
      </c>
      <c r="G28" s="1" t="s">
        <v>329</v>
      </c>
      <c r="H28" s="1" t="s">
        <v>330</v>
      </c>
      <c r="I28" s="1" t="s">
        <v>331</v>
      </c>
      <c r="J28" s="1" t="s">
        <v>332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333</v>
      </c>
      <c r="B29" s="1">
        <v>0.0</v>
      </c>
      <c r="C29" s="1">
        <v>0.0</v>
      </c>
      <c r="D29" s="1">
        <v>0.0</v>
      </c>
      <c r="E29" s="1">
        <v>0.0</v>
      </c>
      <c r="F29" s="1" t="s">
        <v>334</v>
      </c>
      <c r="G29" s="1" t="s">
        <v>335</v>
      </c>
      <c r="H29" s="1" t="s">
        <v>336</v>
      </c>
      <c r="I29" s="1" t="s">
        <v>337</v>
      </c>
      <c r="J29" s="1" t="s">
        <v>338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340</v>
      </c>
      <c r="H30" s="1" t="s">
        <v>341</v>
      </c>
      <c r="I30" s="1" t="s">
        <v>342</v>
      </c>
      <c r="J30" s="1" t="s">
        <v>343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344</v>
      </c>
      <c r="B31" s="1">
        <v>0.0</v>
      </c>
      <c r="C31" s="1">
        <v>0.0</v>
      </c>
      <c r="D31" s="1">
        <v>0.0</v>
      </c>
      <c r="E31" s="1">
        <v>0.0</v>
      </c>
      <c r="F31" s="1" t="s">
        <v>345</v>
      </c>
      <c r="G31" s="1" t="s">
        <v>346</v>
      </c>
      <c r="H31" s="1" t="s">
        <v>347</v>
      </c>
      <c r="I31" s="1" t="s">
        <v>348</v>
      </c>
      <c r="J31" s="1" t="s">
        <v>349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351</v>
      </c>
      <c r="B33" s="1">
        <v>0.0</v>
      </c>
      <c r="C33" s="1">
        <v>0.0</v>
      </c>
      <c r="D33" s="1">
        <v>0.0</v>
      </c>
      <c r="E33" s="1" t="s">
        <v>352</v>
      </c>
      <c r="F33" s="1" t="s">
        <v>353</v>
      </c>
      <c r="G33" s="1" t="s">
        <v>354</v>
      </c>
      <c r="H33" s="1" t="s">
        <v>355</v>
      </c>
      <c r="I33" s="1" t="s">
        <v>356</v>
      </c>
      <c r="J33" s="1" t="s">
        <v>357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358</v>
      </c>
      <c r="B34" s="1">
        <v>0.0</v>
      </c>
      <c r="C34" s="1">
        <v>0.0</v>
      </c>
      <c r="D34" s="1">
        <v>0.0</v>
      </c>
      <c r="E34" s="1" t="s">
        <v>359</v>
      </c>
      <c r="F34" s="1" t="s">
        <v>360</v>
      </c>
      <c r="G34" s="1" t="s">
        <v>361</v>
      </c>
      <c r="H34" s="1" t="s">
        <v>362</v>
      </c>
      <c r="I34" s="1" t="s">
        <v>363</v>
      </c>
      <c r="J34" s="1" t="s">
        <v>364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365</v>
      </c>
      <c r="B35" s="1">
        <v>0.0</v>
      </c>
      <c r="C35" s="1">
        <v>0.0</v>
      </c>
      <c r="D35" s="1">
        <v>0.0</v>
      </c>
      <c r="E35" s="1">
        <v>0.0</v>
      </c>
      <c r="F35" s="1" t="s">
        <v>366</v>
      </c>
      <c r="G35" s="1" t="s">
        <v>367</v>
      </c>
      <c r="H35" s="1" t="s">
        <v>368</v>
      </c>
      <c r="I35" s="1" t="s">
        <v>369</v>
      </c>
      <c r="J35" s="1" t="s">
        <v>370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371</v>
      </c>
      <c r="B36" s="1">
        <v>0.0</v>
      </c>
      <c r="C36" s="1">
        <v>0.0</v>
      </c>
      <c r="D36" s="1">
        <v>0.0</v>
      </c>
      <c r="E36" s="1">
        <v>0.0</v>
      </c>
      <c r="F36" s="1" t="s">
        <v>372</v>
      </c>
      <c r="G36" s="1" t="s">
        <v>355</v>
      </c>
      <c r="H36" s="1" t="s">
        <v>373</v>
      </c>
      <c r="I36" s="1" t="s">
        <v>293</v>
      </c>
      <c r="J36" s="1" t="s">
        <v>374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375</v>
      </c>
      <c r="B37" s="1" t="s">
        <v>376</v>
      </c>
      <c r="C37" s="1" t="s">
        <v>287</v>
      </c>
      <c r="D37" s="1" t="s">
        <v>377</v>
      </c>
      <c r="E37" s="1" t="s">
        <v>378</v>
      </c>
      <c r="F37" s="1" t="s">
        <v>379</v>
      </c>
      <c r="G37" s="1" t="s">
        <v>380</v>
      </c>
      <c r="H37" s="1" t="s">
        <v>381</v>
      </c>
      <c r="I37" s="1" t="s">
        <v>382</v>
      </c>
      <c r="J37" s="1" t="s">
        <v>383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384</v>
      </c>
      <c r="B38" s="1">
        <v>0.0</v>
      </c>
      <c r="C38" s="1">
        <v>0.0</v>
      </c>
      <c r="D38" s="1">
        <v>0.0</v>
      </c>
      <c r="E38" s="1">
        <v>0.0</v>
      </c>
      <c r="F38" s="1" t="s">
        <v>385</v>
      </c>
      <c r="G38" s="1">
        <v>0.0</v>
      </c>
      <c r="H38" s="1">
        <v>0.0</v>
      </c>
      <c r="I38" s="1">
        <v>0.0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386</v>
      </c>
      <c r="B39" s="1">
        <v>0.0</v>
      </c>
      <c r="C39" s="1">
        <v>0.0</v>
      </c>
      <c r="D39" s="1">
        <v>0.0</v>
      </c>
      <c r="E39" s="1">
        <v>0.0</v>
      </c>
      <c r="F39" s="1" t="s">
        <v>387</v>
      </c>
      <c r="G39" s="1">
        <v>0.0</v>
      </c>
      <c r="H39" s="1">
        <v>0.0</v>
      </c>
      <c r="I39" s="1">
        <v>0.0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388</v>
      </c>
      <c r="B40" s="1">
        <v>0.0</v>
      </c>
      <c r="C40" s="1">
        <v>0.0</v>
      </c>
      <c r="D40" s="1">
        <v>0.0</v>
      </c>
      <c r="E40" s="1">
        <v>0.0</v>
      </c>
      <c r="F40" s="1" t="s">
        <v>389</v>
      </c>
      <c r="G40" s="1">
        <v>0.0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390</v>
      </c>
      <c r="B41" s="1">
        <v>0.0</v>
      </c>
      <c r="C41" s="1">
        <v>0.0</v>
      </c>
      <c r="D41" s="1">
        <v>0.0</v>
      </c>
      <c r="E41" s="1" t="s">
        <v>391</v>
      </c>
      <c r="F41" s="1" t="s">
        <v>392</v>
      </c>
      <c r="G41" s="1" t="s">
        <v>393</v>
      </c>
      <c r="H41" s="1" t="s">
        <v>394</v>
      </c>
      <c r="I41" s="1" t="s">
        <v>395</v>
      </c>
      <c r="J41" s="1" t="s">
        <v>396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397</v>
      </c>
      <c r="B42" s="1" t="s">
        <v>398</v>
      </c>
      <c r="C42" s="1" t="s">
        <v>399</v>
      </c>
      <c r="D42" s="1" t="s">
        <v>400</v>
      </c>
      <c r="E42" s="1" t="s">
        <v>401</v>
      </c>
      <c r="F42" s="1" t="s">
        <v>402</v>
      </c>
      <c r="G42" s="1" t="s">
        <v>403</v>
      </c>
      <c r="H42" s="1" t="s">
        <v>404</v>
      </c>
      <c r="I42" s="1" t="s">
        <v>405</v>
      </c>
      <c r="J42" s="1" t="s">
        <v>406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407</v>
      </c>
      <c r="B43" s="1">
        <v>0.0</v>
      </c>
      <c r="C43" s="1">
        <v>0.0</v>
      </c>
      <c r="D43" s="1">
        <v>0.0</v>
      </c>
      <c r="E43" s="1" t="s">
        <v>394</v>
      </c>
      <c r="F43" s="1" t="s">
        <v>392</v>
      </c>
      <c r="G43" s="1" t="s">
        <v>393</v>
      </c>
      <c r="H43" s="1" t="s">
        <v>394</v>
      </c>
      <c r="I43" s="1" t="s">
        <v>395</v>
      </c>
      <c r="J43" s="1" t="s">
        <v>396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408</v>
      </c>
      <c r="B44" s="1" t="s">
        <v>409</v>
      </c>
      <c r="C44" s="1" t="s">
        <v>410</v>
      </c>
      <c r="D44" s="1" t="s">
        <v>411</v>
      </c>
      <c r="E44" s="1" t="s">
        <v>412</v>
      </c>
      <c r="F44" s="1" t="s">
        <v>413</v>
      </c>
      <c r="G44" s="1" t="s">
        <v>414</v>
      </c>
      <c r="H44" s="1" t="s">
        <v>415</v>
      </c>
      <c r="I44" s="1" t="s">
        <v>416</v>
      </c>
      <c r="J44" s="1" t="s">
        <v>417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420</v>
      </c>
      <c r="H46" s="1" t="s">
        <v>421</v>
      </c>
      <c r="I46" s="1" t="s">
        <v>422</v>
      </c>
      <c r="J46" s="1" t="s">
        <v>423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424</v>
      </c>
      <c r="B47" s="1">
        <v>0.0</v>
      </c>
      <c r="C47" s="1">
        <v>0.0</v>
      </c>
      <c r="D47" s="1">
        <v>0.0</v>
      </c>
      <c r="E47" s="1">
        <v>0.0</v>
      </c>
      <c r="F47" s="1">
        <v>1.0</v>
      </c>
      <c r="G47" s="1" t="s">
        <v>425</v>
      </c>
      <c r="H47" s="1" t="s">
        <v>426</v>
      </c>
      <c r="I47" s="1" t="s">
        <v>427</v>
      </c>
      <c r="J47" s="1" t="s">
        <v>428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429</v>
      </c>
      <c r="B48" s="1">
        <v>0.0</v>
      </c>
      <c r="C48" s="1" t="s">
        <v>430</v>
      </c>
      <c r="D48" s="1" t="s">
        <v>431</v>
      </c>
      <c r="E48" s="1" t="s">
        <v>432</v>
      </c>
      <c r="F48" s="1" t="s">
        <v>433</v>
      </c>
      <c r="G48" s="1" t="s">
        <v>422</v>
      </c>
      <c r="H48" s="1" t="s">
        <v>434</v>
      </c>
      <c r="I48" s="1" t="s">
        <v>435</v>
      </c>
      <c r="J48" s="1" t="s">
        <v>436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437</v>
      </c>
      <c r="B49" s="1">
        <v>0.0</v>
      </c>
      <c r="C49" s="1" t="s">
        <v>438</v>
      </c>
      <c r="D49" s="1" t="s">
        <v>439</v>
      </c>
      <c r="E49" s="1" t="s">
        <v>440</v>
      </c>
      <c r="F49" s="1" t="s">
        <v>441</v>
      </c>
      <c r="G49" s="1" t="s">
        <v>442</v>
      </c>
      <c r="H49" s="1" t="s">
        <v>443</v>
      </c>
      <c r="I49" s="1" t="s">
        <v>444</v>
      </c>
      <c r="J49" s="1" t="s">
        <v>445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446</v>
      </c>
      <c r="B50" s="1">
        <v>0.0</v>
      </c>
      <c r="C50" s="1" t="s">
        <v>447</v>
      </c>
      <c r="D50" s="1" t="s">
        <v>439</v>
      </c>
      <c r="E50" s="1" t="s">
        <v>448</v>
      </c>
      <c r="F50" s="1" t="s">
        <v>449</v>
      </c>
      <c r="G50" s="1" t="s">
        <v>450</v>
      </c>
      <c r="H50" s="1" t="s">
        <v>451</v>
      </c>
      <c r="I50" s="1" t="s">
        <v>452</v>
      </c>
      <c r="J50" s="1" t="s">
        <v>453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454</v>
      </c>
      <c r="B51" s="1">
        <v>0.0</v>
      </c>
      <c r="C51" s="1" t="s">
        <v>455</v>
      </c>
      <c r="D51" s="1" t="s">
        <v>456</v>
      </c>
      <c r="E51" s="1" t="s">
        <v>457</v>
      </c>
      <c r="F51" s="1" t="s">
        <v>458</v>
      </c>
      <c r="G51" s="1" t="s">
        <v>459</v>
      </c>
      <c r="H51" s="1" t="s">
        <v>460</v>
      </c>
      <c r="I51" s="1" t="s">
        <v>461</v>
      </c>
      <c r="J51" s="1" t="s">
        <v>462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463</v>
      </c>
      <c r="B52" s="1">
        <v>0.0</v>
      </c>
      <c r="C52" s="1" t="s">
        <v>455</v>
      </c>
      <c r="D52" s="1" t="s">
        <v>456</v>
      </c>
      <c r="E52" s="1" t="s">
        <v>457</v>
      </c>
      <c r="F52" s="1" t="s">
        <v>458</v>
      </c>
      <c r="G52" s="1" t="s">
        <v>459</v>
      </c>
      <c r="H52" s="1" t="s">
        <v>460</v>
      </c>
      <c r="I52" s="1" t="s">
        <v>461</v>
      </c>
      <c r="J52" s="1" t="s">
        <v>462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464</v>
      </c>
      <c r="B53" s="1">
        <v>0.0</v>
      </c>
      <c r="C53" s="1" t="s">
        <v>455</v>
      </c>
      <c r="D53" s="1" t="s">
        <v>456</v>
      </c>
      <c r="E53" s="1" t="s">
        <v>457</v>
      </c>
      <c r="F53" s="1" t="s">
        <v>458</v>
      </c>
      <c r="G53" s="1" t="s">
        <v>459</v>
      </c>
      <c r="H53" s="1" t="s">
        <v>465</v>
      </c>
      <c r="I53" s="1" t="s">
        <v>466</v>
      </c>
      <c r="J53" s="1" t="s">
        <v>467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468</v>
      </c>
      <c r="B54" s="1">
        <v>0.0</v>
      </c>
      <c r="C54" s="1" t="s">
        <v>469</v>
      </c>
      <c r="D54" s="1" t="s">
        <v>470</v>
      </c>
      <c r="E54" s="1" t="s">
        <v>471</v>
      </c>
      <c r="F54" s="1" t="s">
        <v>472</v>
      </c>
      <c r="G54" s="1" t="s">
        <v>296</v>
      </c>
      <c r="H54" s="1" t="s">
        <v>473</v>
      </c>
      <c r="I54" s="1" t="s">
        <v>474</v>
      </c>
      <c r="J54" s="1" t="s">
        <v>475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477</v>
      </c>
      <c r="H55" s="1" t="s">
        <v>478</v>
      </c>
      <c r="I55" s="1" t="s">
        <v>479</v>
      </c>
      <c r="J55" s="1" t="s">
        <v>480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481</v>
      </c>
      <c r="B56" s="1">
        <v>0.0</v>
      </c>
      <c r="C56" s="1">
        <v>0.0</v>
      </c>
      <c r="D56" s="1">
        <v>0.0</v>
      </c>
      <c r="E56" s="1">
        <v>0.0</v>
      </c>
      <c r="F56" s="1">
        <v>15.0</v>
      </c>
      <c r="G56" s="1" t="s">
        <v>482</v>
      </c>
      <c r="H56" s="1" t="s">
        <v>483</v>
      </c>
      <c r="I56" s="1" t="s">
        <v>484</v>
      </c>
      <c r="J56" s="1" t="s">
        <v>485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486</v>
      </c>
      <c r="B57" s="1">
        <v>0.0</v>
      </c>
      <c r="C57" s="1" t="s">
        <v>487</v>
      </c>
      <c r="D57" s="1" t="s">
        <v>488</v>
      </c>
      <c r="E57" s="1" t="s">
        <v>489</v>
      </c>
      <c r="F57" s="1" t="s">
        <v>490</v>
      </c>
      <c r="G57" s="1" t="s">
        <v>491</v>
      </c>
      <c r="H57" s="1" t="s">
        <v>492</v>
      </c>
      <c r="I57" s="1" t="s">
        <v>493</v>
      </c>
      <c r="J57" s="1" t="s">
        <v>494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495</v>
      </c>
      <c r="B58" s="1">
        <v>0.0</v>
      </c>
      <c r="C58" s="1" t="s">
        <v>496</v>
      </c>
      <c r="D58" s="1" t="s">
        <v>497</v>
      </c>
      <c r="E58" s="1" t="s">
        <v>498</v>
      </c>
      <c r="F58" s="1" t="s">
        <v>499</v>
      </c>
      <c r="G58" s="1" t="s">
        <v>500</v>
      </c>
      <c r="H58" s="1" t="s">
        <v>501</v>
      </c>
      <c r="I58" s="1" t="s">
        <v>502</v>
      </c>
      <c r="J58" s="1" t="s">
        <v>503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504</v>
      </c>
      <c r="B59" s="1">
        <v>0.0</v>
      </c>
      <c r="C59" s="1" t="s">
        <v>505</v>
      </c>
      <c r="D59" s="1" t="s">
        <v>506</v>
      </c>
      <c r="E59" s="1" t="s">
        <v>507</v>
      </c>
      <c r="F59" s="1">
        <v>14.0</v>
      </c>
      <c r="G59" s="1" t="s">
        <v>508</v>
      </c>
      <c r="H59" s="1" t="s">
        <v>509</v>
      </c>
      <c r="I59" s="1" t="s">
        <v>510</v>
      </c>
      <c r="J59" s="1" t="s">
        <v>511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512</v>
      </c>
      <c r="B60" s="1">
        <v>0.0</v>
      </c>
      <c r="C60" s="1" t="s">
        <v>505</v>
      </c>
      <c r="D60" s="1" t="s">
        <v>513</v>
      </c>
      <c r="E60" s="1" t="s">
        <v>514</v>
      </c>
      <c r="F60" s="1" t="s">
        <v>515</v>
      </c>
      <c r="G60" s="1" t="s">
        <v>516</v>
      </c>
      <c r="H60" s="1" t="s">
        <v>517</v>
      </c>
      <c r="I60" s="1" t="s">
        <v>518</v>
      </c>
      <c r="J60" s="1" t="s">
        <v>519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520</v>
      </c>
      <c r="B61" s="1">
        <v>0.0</v>
      </c>
      <c r="C61" s="1" t="s">
        <v>521</v>
      </c>
      <c r="D61" s="1" t="s">
        <v>522</v>
      </c>
      <c r="E61" s="1" t="s">
        <v>523</v>
      </c>
      <c r="F61" s="1" t="s">
        <v>524</v>
      </c>
      <c r="G61" s="1" t="s">
        <v>525</v>
      </c>
      <c r="H61" s="1" t="s">
        <v>526</v>
      </c>
      <c r="I61" s="1" t="s">
        <v>527</v>
      </c>
      <c r="J61" s="1" t="s">
        <v>528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529</v>
      </c>
      <c r="B62" s="1">
        <v>0.0</v>
      </c>
      <c r="C62" s="1" t="s">
        <v>530</v>
      </c>
      <c r="D62" s="1" t="s">
        <v>531</v>
      </c>
      <c r="E62" s="1" t="s">
        <v>532</v>
      </c>
      <c r="F62" s="1" t="s">
        <v>533</v>
      </c>
      <c r="G62" s="1" t="s">
        <v>534</v>
      </c>
      <c r="H62" s="1" t="s">
        <v>535</v>
      </c>
      <c r="I62" s="1" t="s">
        <v>536</v>
      </c>
      <c r="J62" s="1" t="s">
        <v>537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538</v>
      </c>
      <c r="B63" s="1">
        <v>0.0</v>
      </c>
      <c r="C63" s="1">
        <v>0.0</v>
      </c>
      <c r="D63" s="1" t="s">
        <v>539</v>
      </c>
      <c r="E63" s="1" t="s">
        <v>540</v>
      </c>
      <c r="F63" s="1" t="s">
        <v>541</v>
      </c>
      <c r="G63" s="1" t="s">
        <v>542</v>
      </c>
      <c r="H63" s="1" t="s">
        <v>543</v>
      </c>
      <c r="I63" s="1" t="s">
        <v>544</v>
      </c>
      <c r="J63" s="1" t="s">
        <v>545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546</v>
      </c>
      <c r="B64" s="1">
        <v>0.0</v>
      </c>
      <c r="C64" s="1">
        <v>0.0</v>
      </c>
      <c r="D64" s="1" t="s">
        <v>539</v>
      </c>
      <c r="E64" s="1" t="s">
        <v>547</v>
      </c>
      <c r="F64" s="1" t="s">
        <v>548</v>
      </c>
      <c r="G64" s="1" t="s">
        <v>549</v>
      </c>
      <c r="H64" s="1" t="s">
        <v>550</v>
      </c>
      <c r="I64" s="1" t="s">
        <v>544</v>
      </c>
      <c r="J64" s="1" t="s">
        <v>545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552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 t="s">
        <v>553</v>
      </c>
      <c r="I66" s="1" t="s">
        <v>554</v>
      </c>
      <c r="J66" s="1" t="s">
        <v>555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 t="s">
        <v>557</v>
      </c>
      <c r="I67" s="1" t="s">
        <v>558</v>
      </c>
      <c r="J67" s="1" t="s">
        <v>559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560</v>
      </c>
      <c r="B68" s="1">
        <v>0.0</v>
      </c>
      <c r="C68" s="1">
        <v>0.0</v>
      </c>
      <c r="D68" s="1" t="s">
        <v>561</v>
      </c>
      <c r="E68" s="1" t="s">
        <v>562</v>
      </c>
      <c r="F68" s="1" t="s">
        <v>563</v>
      </c>
      <c r="G68" s="1" t="s">
        <v>564</v>
      </c>
      <c r="H68" s="1" t="s">
        <v>565</v>
      </c>
      <c r="I68" s="1" t="s">
        <v>566</v>
      </c>
      <c r="J68" s="1" t="s">
        <v>567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568</v>
      </c>
      <c r="B69" s="1">
        <v>0.0</v>
      </c>
      <c r="C69" s="1">
        <v>0.0</v>
      </c>
      <c r="D69" s="1" t="s">
        <v>569</v>
      </c>
      <c r="E69" s="1" t="s">
        <v>570</v>
      </c>
      <c r="F69" s="1" t="s">
        <v>571</v>
      </c>
      <c r="G69" s="1" t="s">
        <v>572</v>
      </c>
      <c r="H69" s="1" t="s">
        <v>573</v>
      </c>
      <c r="I69" s="1" t="s">
        <v>574</v>
      </c>
      <c r="J69" s="1" t="s">
        <v>575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576</v>
      </c>
      <c r="B70" s="1">
        <v>0.0</v>
      </c>
      <c r="C70" s="1">
        <v>0.0</v>
      </c>
      <c r="D70" s="1" t="s">
        <v>569</v>
      </c>
      <c r="E70" s="1" t="s">
        <v>577</v>
      </c>
      <c r="F70" s="1" t="s">
        <v>578</v>
      </c>
      <c r="G70" s="1" t="s">
        <v>579</v>
      </c>
      <c r="H70" s="1" t="s">
        <v>580</v>
      </c>
      <c r="I70" s="1" t="s">
        <v>581</v>
      </c>
      <c r="J70" s="1" t="s">
        <v>582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583</v>
      </c>
      <c r="B71" s="1">
        <v>0.0</v>
      </c>
      <c r="C71" s="1">
        <v>0.0</v>
      </c>
      <c r="D71" s="1" t="s">
        <v>584</v>
      </c>
      <c r="E71" s="1" t="s">
        <v>585</v>
      </c>
      <c r="F71" s="1" t="s">
        <v>586</v>
      </c>
      <c r="G71" s="1" t="s">
        <v>587</v>
      </c>
      <c r="H71" s="1" t="s">
        <v>588</v>
      </c>
      <c r="I71" s="1" t="s">
        <v>589</v>
      </c>
      <c r="J71" s="1" t="s">
        <v>590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591</v>
      </c>
      <c r="B72" s="1">
        <v>0.0</v>
      </c>
      <c r="C72" s="1">
        <v>0.0</v>
      </c>
      <c r="D72" s="1" t="s">
        <v>584</v>
      </c>
      <c r="E72" s="1" t="s">
        <v>585</v>
      </c>
      <c r="F72" s="1" t="s">
        <v>586</v>
      </c>
      <c r="G72" s="1" t="s">
        <v>587</v>
      </c>
      <c r="H72" s="1" t="s">
        <v>588</v>
      </c>
      <c r="I72" s="1" t="s">
        <v>589</v>
      </c>
      <c r="J72" s="1" t="s">
        <v>590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592</v>
      </c>
      <c r="B73" s="1">
        <v>0.0</v>
      </c>
      <c r="C73" s="1">
        <v>0.0</v>
      </c>
      <c r="D73" s="1" t="s">
        <v>584</v>
      </c>
      <c r="E73" s="1" t="s">
        <v>585</v>
      </c>
      <c r="F73" s="1" t="s">
        <v>586</v>
      </c>
      <c r="G73" s="1" t="s">
        <v>587</v>
      </c>
      <c r="H73" s="1" t="s">
        <v>593</v>
      </c>
      <c r="I73" s="1" t="s">
        <v>594</v>
      </c>
      <c r="J73" s="1" t="s">
        <v>595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596</v>
      </c>
      <c r="B74" s="1">
        <v>0.0</v>
      </c>
      <c r="C74" s="1">
        <v>0.0</v>
      </c>
      <c r="D74" s="1" t="s">
        <v>597</v>
      </c>
      <c r="E74" s="1" t="s">
        <v>598</v>
      </c>
      <c r="F74" s="1" t="s">
        <v>599</v>
      </c>
      <c r="G74" s="1" t="s">
        <v>600</v>
      </c>
      <c r="H74" s="1" t="s">
        <v>601</v>
      </c>
      <c r="I74" s="1" t="s">
        <v>602</v>
      </c>
      <c r="J74" s="1" t="s">
        <v>603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604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605</v>
      </c>
      <c r="H75" s="1" t="s">
        <v>606</v>
      </c>
      <c r="I75" s="1" t="s">
        <v>607</v>
      </c>
      <c r="J75" s="1" t="s">
        <v>608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610</v>
      </c>
      <c r="I76" s="1" t="s">
        <v>611</v>
      </c>
      <c r="J76" s="1" t="s">
        <v>612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613</v>
      </c>
      <c r="B77" s="1">
        <v>0.0</v>
      </c>
      <c r="C77" s="1">
        <v>0.0</v>
      </c>
      <c r="D77" s="1" t="s">
        <v>531</v>
      </c>
      <c r="E77" s="1" t="s">
        <v>614</v>
      </c>
      <c r="F77" s="1" t="s">
        <v>615</v>
      </c>
      <c r="G77" s="1" t="s">
        <v>616</v>
      </c>
      <c r="H77" s="1" t="s">
        <v>617</v>
      </c>
      <c r="I77" s="1" t="s">
        <v>618</v>
      </c>
      <c r="J77" s="1" t="s">
        <v>619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620</v>
      </c>
      <c r="B78" s="1">
        <v>0.0</v>
      </c>
      <c r="C78" s="1">
        <v>0.0</v>
      </c>
      <c r="D78" s="1" t="s">
        <v>621</v>
      </c>
      <c r="E78" s="1" t="s">
        <v>622</v>
      </c>
      <c r="F78" s="1" t="s">
        <v>623</v>
      </c>
      <c r="G78" s="1" t="s">
        <v>624</v>
      </c>
      <c r="H78" s="1" t="s">
        <v>625</v>
      </c>
      <c r="I78" s="1" t="s">
        <v>155</v>
      </c>
      <c r="J78" s="1" t="s">
        <v>626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627</v>
      </c>
      <c r="B79" s="1">
        <v>0.0</v>
      </c>
      <c r="C79" s="1">
        <v>0.0</v>
      </c>
      <c r="D79" s="1" t="s">
        <v>628</v>
      </c>
      <c r="E79" s="1" t="s">
        <v>629</v>
      </c>
      <c r="F79" s="1" t="s">
        <v>630</v>
      </c>
      <c r="G79" s="1" t="s">
        <v>631</v>
      </c>
      <c r="H79" s="1" t="s">
        <v>632</v>
      </c>
      <c r="I79" s="1" t="s">
        <v>633</v>
      </c>
      <c r="J79" s="1" t="s">
        <v>634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635</v>
      </c>
      <c r="B80" s="1">
        <v>0.0</v>
      </c>
      <c r="C80" s="1">
        <v>0.0</v>
      </c>
      <c r="D80" s="1" t="s">
        <v>636</v>
      </c>
      <c r="E80" s="1" t="s">
        <v>637</v>
      </c>
      <c r="F80" s="1" t="s">
        <v>638</v>
      </c>
      <c r="G80" s="1" t="s">
        <v>639</v>
      </c>
      <c r="H80" s="1" t="s">
        <v>640</v>
      </c>
      <c r="I80" s="1" t="s">
        <v>633</v>
      </c>
      <c r="J80" s="1" t="s">
        <v>641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642</v>
      </c>
      <c r="B81" s="1">
        <v>0.0</v>
      </c>
      <c r="C81" s="1">
        <v>0.0</v>
      </c>
      <c r="D81" s="1" t="s">
        <v>643</v>
      </c>
      <c r="E81" s="1" t="s">
        <v>644</v>
      </c>
      <c r="F81" s="1" t="s">
        <v>645</v>
      </c>
      <c r="G81" s="1" t="s">
        <v>646</v>
      </c>
      <c r="H81" s="1" t="s">
        <v>647</v>
      </c>
      <c r="I81" s="1" t="s">
        <v>648</v>
      </c>
      <c r="J81" s="1" t="s">
        <v>649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650</v>
      </c>
      <c r="B82" s="1">
        <v>0.0</v>
      </c>
      <c r="C82" s="1">
        <v>0.0</v>
      </c>
      <c r="D82" s="1" t="s">
        <v>651</v>
      </c>
      <c r="E82" s="1" t="s">
        <v>652</v>
      </c>
      <c r="F82" s="1" t="s">
        <v>653</v>
      </c>
      <c r="G82" s="1" t="s">
        <v>654</v>
      </c>
      <c r="H82" s="1" t="s">
        <v>655</v>
      </c>
      <c r="I82" s="1" t="s">
        <v>656</v>
      </c>
      <c r="J82" s="1" t="s">
        <v>657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658</v>
      </c>
      <c r="B83" s="1">
        <v>0.0</v>
      </c>
      <c r="C83" s="1">
        <v>0.0</v>
      </c>
      <c r="D83" s="1">
        <v>0.0</v>
      </c>
      <c r="E83" s="1" t="s">
        <v>659</v>
      </c>
      <c r="F83" s="1" t="s">
        <v>660</v>
      </c>
      <c r="G83" s="1" t="s">
        <v>661</v>
      </c>
      <c r="H83" s="1" t="s">
        <v>662</v>
      </c>
      <c r="I83" s="1" t="s">
        <v>663</v>
      </c>
      <c r="J83" s="1" t="s">
        <v>664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665</v>
      </c>
      <c r="B84" s="1">
        <v>0.0</v>
      </c>
      <c r="C84" s="1">
        <v>0.0</v>
      </c>
      <c r="D84" s="1">
        <v>0.0</v>
      </c>
      <c r="E84" s="1" t="s">
        <v>666</v>
      </c>
      <c r="F84" s="1" t="s">
        <v>667</v>
      </c>
      <c r="G84" s="1" t="s">
        <v>668</v>
      </c>
      <c r="H84" s="1" t="s">
        <v>669</v>
      </c>
      <c r="I84" s="1" t="s">
        <v>670</v>
      </c>
      <c r="J84" s="1" t="s">
        <v>664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671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672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673</v>
      </c>
      <c r="I86" s="1" t="s">
        <v>674</v>
      </c>
      <c r="J86" s="1" t="s">
        <v>675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676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 t="s">
        <v>677</v>
      </c>
      <c r="J87" s="1" t="s">
        <v>678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679</v>
      </c>
      <c r="B88" s="1">
        <v>0.0</v>
      </c>
      <c r="C88" s="1">
        <v>0.0</v>
      </c>
      <c r="D88" s="1">
        <v>0.0</v>
      </c>
      <c r="E88" s="1" t="s">
        <v>680</v>
      </c>
      <c r="F88" s="1" t="s">
        <v>681</v>
      </c>
      <c r="G88" s="1" t="s">
        <v>682</v>
      </c>
      <c r="H88" s="1" t="s">
        <v>683</v>
      </c>
      <c r="I88" s="1" t="s">
        <v>684</v>
      </c>
      <c r="J88" s="1" t="s">
        <v>685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686</v>
      </c>
      <c r="B89" s="1">
        <v>0.0</v>
      </c>
      <c r="C89" s="1">
        <v>0.0</v>
      </c>
      <c r="D89" s="1">
        <v>0.0</v>
      </c>
      <c r="E89" s="1" t="s">
        <v>687</v>
      </c>
      <c r="F89" s="1" t="s">
        <v>688</v>
      </c>
      <c r="G89" s="1" t="s">
        <v>689</v>
      </c>
      <c r="H89" s="1" t="s">
        <v>690</v>
      </c>
      <c r="I89" s="1" t="s">
        <v>691</v>
      </c>
      <c r="J89" s="1" t="s">
        <v>692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693</v>
      </c>
      <c r="B90" s="1">
        <v>0.0</v>
      </c>
      <c r="C90" s="1">
        <v>0.0</v>
      </c>
      <c r="D90" s="1">
        <v>0.0</v>
      </c>
      <c r="E90" s="1" t="s">
        <v>687</v>
      </c>
      <c r="F90" s="1" t="s">
        <v>694</v>
      </c>
      <c r="G90" s="1" t="s">
        <v>695</v>
      </c>
      <c r="H90" s="1" t="s">
        <v>696</v>
      </c>
      <c r="I90" s="1" t="s">
        <v>697</v>
      </c>
      <c r="J90" s="1" t="s">
        <v>698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699</v>
      </c>
      <c r="B91" s="1">
        <v>0.0</v>
      </c>
      <c r="C91" s="1">
        <v>0.0</v>
      </c>
      <c r="D91" s="1">
        <v>0.0</v>
      </c>
      <c r="E91" s="1" t="s">
        <v>700</v>
      </c>
      <c r="F91" s="1" t="s">
        <v>701</v>
      </c>
      <c r="G91" s="1" t="s">
        <v>702</v>
      </c>
      <c r="H91" s="1" t="s">
        <v>703</v>
      </c>
      <c r="I91" s="1" t="s">
        <v>704</v>
      </c>
      <c r="J91" s="1" t="s">
        <v>316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705</v>
      </c>
      <c r="B92" s="1">
        <v>0.0</v>
      </c>
      <c r="C92" s="1">
        <v>0.0</v>
      </c>
      <c r="D92" s="1">
        <v>0.0</v>
      </c>
      <c r="E92" s="1" t="s">
        <v>700</v>
      </c>
      <c r="F92" s="1" t="s">
        <v>701</v>
      </c>
      <c r="G92" s="1" t="s">
        <v>702</v>
      </c>
      <c r="H92" s="1" t="s">
        <v>703</v>
      </c>
      <c r="I92" s="1" t="s">
        <v>704</v>
      </c>
      <c r="J92" s="1" t="s">
        <v>316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706</v>
      </c>
      <c r="B93" s="1">
        <v>0.0</v>
      </c>
      <c r="C93" s="1">
        <v>0.0</v>
      </c>
      <c r="D93" s="1">
        <v>0.0</v>
      </c>
      <c r="E93" s="1" t="s">
        <v>700</v>
      </c>
      <c r="F93" s="1" t="s">
        <v>701</v>
      </c>
      <c r="G93" s="1" t="s">
        <v>702</v>
      </c>
      <c r="H93" s="1" t="s">
        <v>707</v>
      </c>
      <c r="I93" s="1" t="s">
        <v>708</v>
      </c>
      <c r="J93" s="1" t="s">
        <v>709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710</v>
      </c>
      <c r="B94" s="1">
        <v>0.0</v>
      </c>
      <c r="C94" s="1">
        <v>0.0</v>
      </c>
      <c r="D94" s="1">
        <v>0.0</v>
      </c>
      <c r="E94" s="1" t="s">
        <v>711</v>
      </c>
      <c r="F94" s="1" t="s">
        <v>712</v>
      </c>
      <c r="G94" s="1" t="s">
        <v>713</v>
      </c>
      <c r="H94" s="1" t="s">
        <v>714</v>
      </c>
      <c r="I94" s="1" t="s">
        <v>715</v>
      </c>
      <c r="J94" s="1" t="s">
        <v>115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716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717</v>
      </c>
      <c r="I95" s="1">
        <v>134.0</v>
      </c>
      <c r="J95" s="1">
        <v>133.0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688</v>
      </c>
      <c r="J96" s="1" t="s">
        <v>719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720</v>
      </c>
      <c r="B97" s="1">
        <v>0.0</v>
      </c>
      <c r="C97" s="1">
        <v>0.0</v>
      </c>
      <c r="D97" s="1">
        <v>0.0</v>
      </c>
      <c r="E97" s="1" t="s">
        <v>721</v>
      </c>
      <c r="F97" s="1" t="s">
        <v>722</v>
      </c>
      <c r="G97" s="1" t="s">
        <v>723</v>
      </c>
      <c r="H97" s="1" t="s">
        <v>724</v>
      </c>
      <c r="I97" s="1" t="s">
        <v>725</v>
      </c>
      <c r="J97" s="1" t="s">
        <v>726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727</v>
      </c>
      <c r="B98" s="1">
        <v>0.0</v>
      </c>
      <c r="C98" s="1">
        <v>0.0</v>
      </c>
      <c r="D98" s="1">
        <v>0.0</v>
      </c>
      <c r="E98" s="1" t="s">
        <v>728</v>
      </c>
      <c r="F98" s="1" t="s">
        <v>729</v>
      </c>
      <c r="G98" s="1" t="s">
        <v>730</v>
      </c>
      <c r="H98" s="1" t="s">
        <v>731</v>
      </c>
      <c r="I98" s="1" t="s">
        <v>732</v>
      </c>
      <c r="J98" s="1" t="s">
        <v>436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733</v>
      </c>
      <c r="B99" s="1">
        <v>0.0</v>
      </c>
      <c r="C99" s="1">
        <v>0.0</v>
      </c>
      <c r="D99" s="1">
        <v>0.0</v>
      </c>
      <c r="E99" s="1" t="s">
        <v>734</v>
      </c>
      <c r="F99" s="1" t="s">
        <v>735</v>
      </c>
      <c r="G99" s="1" t="s">
        <v>736</v>
      </c>
      <c r="H99" s="1" t="s">
        <v>737</v>
      </c>
      <c r="I99" s="1" t="s">
        <v>738</v>
      </c>
      <c r="J99" s="1" t="s">
        <v>739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740</v>
      </c>
      <c r="B100" s="1">
        <v>0.0</v>
      </c>
      <c r="C100" s="1">
        <v>0.0</v>
      </c>
      <c r="D100" s="1">
        <v>0.0</v>
      </c>
      <c r="E100" s="1" t="s">
        <v>741</v>
      </c>
      <c r="F100" s="1" t="s">
        <v>742</v>
      </c>
      <c r="G100" s="1" t="s">
        <v>743</v>
      </c>
      <c r="H100" s="1" t="s">
        <v>744</v>
      </c>
      <c r="I100" s="1" t="s">
        <v>745</v>
      </c>
      <c r="J100" s="1" t="s">
        <v>746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747</v>
      </c>
      <c r="B101" s="1">
        <v>0.0</v>
      </c>
      <c r="C101" s="1">
        <v>0.0</v>
      </c>
      <c r="D101" s="1">
        <v>0.0</v>
      </c>
      <c r="E101" s="1" t="s">
        <v>748</v>
      </c>
      <c r="F101" s="1" t="s">
        <v>749</v>
      </c>
      <c r="G101" s="1" t="s">
        <v>750</v>
      </c>
      <c r="H101" s="1" t="s">
        <v>751</v>
      </c>
      <c r="I101" s="1" t="s">
        <v>752</v>
      </c>
      <c r="J101" s="1" t="s">
        <v>753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754</v>
      </c>
      <c r="B102" s="1">
        <v>0.0</v>
      </c>
      <c r="C102" s="1">
        <v>0.0</v>
      </c>
      <c r="D102" s="1">
        <v>0.0</v>
      </c>
      <c r="E102" s="1" t="s">
        <v>755</v>
      </c>
      <c r="F102" s="1" t="s">
        <v>756</v>
      </c>
      <c r="G102" s="1" t="s">
        <v>757</v>
      </c>
      <c r="H102" s="1" t="s">
        <v>758</v>
      </c>
      <c r="I102" s="1" t="s">
        <v>759</v>
      </c>
      <c r="J102" s="1" t="s">
        <v>760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761</v>
      </c>
      <c r="B103" s="1">
        <v>0.0</v>
      </c>
      <c r="C103" s="1">
        <v>0.0</v>
      </c>
      <c r="D103" s="1">
        <v>0.0</v>
      </c>
      <c r="E103" s="1">
        <v>0.0</v>
      </c>
      <c r="F103" s="1" t="s">
        <v>762</v>
      </c>
      <c r="G103" s="1" t="s">
        <v>763</v>
      </c>
      <c r="H103" s="1" t="s">
        <v>764</v>
      </c>
      <c r="I103" s="1" t="s">
        <v>765</v>
      </c>
      <c r="J103" s="1" t="s">
        <v>766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767</v>
      </c>
      <c r="B104" s="1">
        <v>0.0</v>
      </c>
      <c r="C104" s="1">
        <v>0.0</v>
      </c>
      <c r="D104" s="1">
        <v>0.0</v>
      </c>
      <c r="E104" s="1">
        <v>0.0</v>
      </c>
      <c r="F104" s="1" t="s">
        <v>768</v>
      </c>
      <c r="G104" s="1" t="s">
        <v>769</v>
      </c>
      <c r="H104" s="1" t="s">
        <v>770</v>
      </c>
      <c r="I104" s="1" t="s">
        <v>771</v>
      </c>
      <c r="J104" s="1" t="s">
        <v>772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773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774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 t="s">
        <v>775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 t="s">
        <v>777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778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779</v>
      </c>
      <c r="H108" s="1" t="s">
        <v>780</v>
      </c>
      <c r="I108" s="1" t="s">
        <v>781</v>
      </c>
      <c r="J108" s="1" t="s">
        <v>782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783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784</v>
      </c>
      <c r="H109" s="1" t="s">
        <v>785</v>
      </c>
      <c r="I109" s="1" t="s">
        <v>786</v>
      </c>
      <c r="J109" s="1" t="s">
        <v>787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788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789</v>
      </c>
      <c r="H110" s="1" t="s">
        <v>790</v>
      </c>
      <c r="I110" s="1" t="s">
        <v>791</v>
      </c>
      <c r="J110" s="1" t="s">
        <v>792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793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794</v>
      </c>
      <c r="H111" s="1" t="s">
        <v>795</v>
      </c>
      <c r="I111" s="1" t="s">
        <v>796</v>
      </c>
      <c r="J111" s="1" t="s">
        <v>797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798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794</v>
      </c>
      <c r="H112" s="1" t="s">
        <v>795</v>
      </c>
      <c r="I112" s="1" t="s">
        <v>796</v>
      </c>
      <c r="J112" s="1" t="s">
        <v>797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799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794</v>
      </c>
      <c r="H113" s="1" t="s">
        <v>800</v>
      </c>
      <c r="I113" s="1" t="s">
        <v>801</v>
      </c>
      <c r="J113" s="1" t="s">
        <v>802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803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112</v>
      </c>
      <c r="H114" s="1" t="s">
        <v>804</v>
      </c>
      <c r="I114" s="1" t="s">
        <v>805</v>
      </c>
      <c r="J114" s="1" t="s">
        <v>806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807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 t="s">
        <v>808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809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810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811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812</v>
      </c>
      <c r="H117" s="1" t="s">
        <v>813</v>
      </c>
      <c r="I117" s="1" t="s">
        <v>814</v>
      </c>
      <c r="J117" s="1" t="s">
        <v>815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816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817</v>
      </c>
      <c r="H118" s="1" t="s">
        <v>818</v>
      </c>
      <c r="I118" s="1" t="s">
        <v>819</v>
      </c>
      <c r="J118" s="1" t="s">
        <v>820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821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822</v>
      </c>
      <c r="H119" s="1" t="s">
        <v>823</v>
      </c>
      <c r="I119" s="1" t="s">
        <v>824</v>
      </c>
      <c r="J119" s="1" t="s">
        <v>825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826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827</v>
      </c>
      <c r="H120" s="1" t="s">
        <v>828</v>
      </c>
      <c r="I120" s="1" t="s">
        <v>829</v>
      </c>
      <c r="J120" s="1" t="s">
        <v>830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831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832</v>
      </c>
      <c r="H121" s="1" t="s">
        <v>833</v>
      </c>
      <c r="I121" s="1" t="s">
        <v>834</v>
      </c>
      <c r="J121" s="1" t="s">
        <v>835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836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837</v>
      </c>
      <c r="H122" s="1" t="s">
        <v>838</v>
      </c>
      <c r="I122" s="1" t="s">
        <v>839</v>
      </c>
      <c r="J122" s="1" t="s">
        <v>840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841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842</v>
      </c>
      <c r="I123" s="1" t="s">
        <v>843</v>
      </c>
      <c r="J123" s="1">
        <v>11.0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844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842</v>
      </c>
      <c r="I124" s="1" t="s">
        <v>843</v>
      </c>
      <c r="J124" s="1" t="s">
        <v>845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846</v>
      </c>
      <c r="C1" s="1" t="s">
        <v>847</v>
      </c>
      <c r="D1" s="1" t="s">
        <v>848</v>
      </c>
      <c r="E1" s="1" t="s">
        <v>849</v>
      </c>
      <c r="F1" s="1" t="s">
        <v>850</v>
      </c>
      <c r="G1" s="1" t="s">
        <v>851</v>
      </c>
      <c r="H1" s="1" t="s">
        <v>852</v>
      </c>
      <c r="I1" s="1" t="s">
        <v>853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854</v>
      </c>
      <c r="B2" s="1" t="s">
        <v>855</v>
      </c>
      <c r="C2" s="1" t="s">
        <v>856</v>
      </c>
      <c r="D2" s="1" t="s">
        <v>857</v>
      </c>
      <c r="E2" s="1" t="s">
        <v>858</v>
      </c>
      <c r="F2" s="1" t="s">
        <v>859</v>
      </c>
      <c r="G2" s="1" t="s">
        <v>860</v>
      </c>
      <c r="H2" s="1" t="s">
        <v>860</v>
      </c>
      <c r="I2" s="1" t="s">
        <v>861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862</v>
      </c>
      <c r="B3" s="1" t="s">
        <v>861</v>
      </c>
      <c r="C3" s="1" t="s">
        <v>863</v>
      </c>
      <c r="D3" s="1" t="s">
        <v>864</v>
      </c>
      <c r="E3" s="1" t="s">
        <v>865</v>
      </c>
      <c r="F3" s="1" t="s">
        <v>866</v>
      </c>
      <c r="G3" s="1" t="s">
        <v>867</v>
      </c>
      <c r="H3" s="1" t="s">
        <v>868</v>
      </c>
      <c r="I3" s="1" t="s">
        <v>861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869</v>
      </c>
      <c r="B4" s="1" t="s">
        <v>870</v>
      </c>
      <c r="C4" s="1" t="s">
        <v>871</v>
      </c>
      <c r="D4" s="1" t="s">
        <v>872</v>
      </c>
      <c r="E4" s="1" t="s">
        <v>873</v>
      </c>
      <c r="F4" s="1" t="s">
        <v>874</v>
      </c>
      <c r="G4" s="1" t="s">
        <v>875</v>
      </c>
      <c r="H4" s="1" t="s">
        <v>876</v>
      </c>
      <c r="I4" s="1" t="s">
        <v>877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862</v>
      </c>
      <c r="B5" s="1" t="s">
        <v>861</v>
      </c>
      <c r="C5" s="1" t="s">
        <v>878</v>
      </c>
      <c r="D5" s="1" t="s">
        <v>879</v>
      </c>
      <c r="E5" s="1" t="s">
        <v>880</v>
      </c>
      <c r="F5" s="1" t="s">
        <v>881</v>
      </c>
      <c r="G5" s="1" t="s">
        <v>882</v>
      </c>
      <c r="H5" s="1" t="s">
        <v>883</v>
      </c>
      <c r="I5" s="1" t="s">
        <v>884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885</v>
      </c>
      <c r="B6" s="1" t="s">
        <v>886</v>
      </c>
      <c r="C6" s="1" t="s">
        <v>887</v>
      </c>
      <c r="D6" s="1" t="s">
        <v>888</v>
      </c>
      <c r="E6" s="1" t="s">
        <v>889</v>
      </c>
      <c r="F6" s="1" t="s">
        <v>890</v>
      </c>
      <c r="G6" s="1" t="s">
        <v>891</v>
      </c>
      <c r="H6" s="1" t="s">
        <v>892</v>
      </c>
      <c r="I6" s="1" t="s">
        <v>893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894</v>
      </c>
      <c r="B7" s="1" t="s">
        <v>895</v>
      </c>
      <c r="C7" s="1" t="s">
        <v>896</v>
      </c>
      <c r="D7" s="1" t="s">
        <v>897</v>
      </c>
      <c r="E7" s="1" t="s">
        <v>861</v>
      </c>
      <c r="F7" s="1" t="s">
        <v>898</v>
      </c>
      <c r="G7" s="1" t="s">
        <v>899</v>
      </c>
      <c r="H7" s="1" t="s">
        <v>900</v>
      </c>
      <c r="I7" s="1" t="s">
        <v>901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902</v>
      </c>
      <c r="B8" s="1" t="s">
        <v>861</v>
      </c>
      <c r="C8" s="1" t="s">
        <v>903</v>
      </c>
      <c r="D8" s="1" t="s">
        <v>904</v>
      </c>
      <c r="E8" s="1" t="s">
        <v>905</v>
      </c>
      <c r="F8" s="1" t="s">
        <v>906</v>
      </c>
      <c r="G8" s="1" t="s">
        <v>907</v>
      </c>
      <c r="H8" s="1" t="s">
        <v>908</v>
      </c>
      <c r="I8" s="1" t="s">
        <v>904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909</v>
      </c>
      <c r="B9" s="1" t="s">
        <v>910</v>
      </c>
      <c r="C9" s="1" t="s">
        <v>911</v>
      </c>
      <c r="D9" s="1" t="s">
        <v>912</v>
      </c>
      <c r="E9" s="1" t="s">
        <v>913</v>
      </c>
      <c r="F9" s="1" t="s">
        <v>914</v>
      </c>
      <c r="G9" s="1" t="s">
        <v>915</v>
      </c>
      <c r="H9" s="1" t="s">
        <v>916</v>
      </c>
      <c r="I9" s="1" t="s">
        <v>917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918</v>
      </c>
      <c r="B10" s="1" t="s">
        <v>919</v>
      </c>
      <c r="C10" s="1" t="s">
        <v>920</v>
      </c>
      <c r="D10" s="1" t="s">
        <v>921</v>
      </c>
      <c r="E10" s="1" t="s">
        <v>922</v>
      </c>
      <c r="F10" s="1" t="s">
        <v>923</v>
      </c>
      <c r="G10" s="1" t="s">
        <v>924</v>
      </c>
      <c r="H10" s="1" t="s">
        <v>925</v>
      </c>
      <c r="I10" s="1" t="s">
        <v>926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927</v>
      </c>
      <c r="B11" s="1" t="s">
        <v>928</v>
      </c>
      <c r="C11" s="1" t="s">
        <v>929</v>
      </c>
      <c r="D11" s="1" t="s">
        <v>930</v>
      </c>
      <c r="E11" s="1" t="s">
        <v>931</v>
      </c>
      <c r="F11" s="1" t="s">
        <v>932</v>
      </c>
      <c r="G11" s="1" t="s">
        <v>933</v>
      </c>
      <c r="H11" s="1" t="s">
        <v>934</v>
      </c>
      <c r="I11" s="1" t="s">
        <v>935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936</v>
      </c>
      <c r="B12" s="1" t="s">
        <v>934</v>
      </c>
      <c r="C12" s="1" t="s">
        <v>937</v>
      </c>
      <c r="D12" s="1" t="s">
        <v>938</v>
      </c>
      <c r="E12" s="1" t="s">
        <v>939</v>
      </c>
      <c r="F12" s="1" t="s">
        <v>940</v>
      </c>
      <c r="G12" s="1" t="s">
        <v>941</v>
      </c>
      <c r="H12" s="1" t="s">
        <v>942</v>
      </c>
      <c r="I12" s="1" t="s">
        <v>943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944</v>
      </c>
      <c r="B13" s="1" t="s">
        <v>945</v>
      </c>
      <c r="C13" s="1" t="s">
        <v>946</v>
      </c>
      <c r="D13" s="1" t="s">
        <v>947</v>
      </c>
      <c r="E13" s="1" t="s">
        <v>948</v>
      </c>
      <c r="F13" s="1" t="s">
        <v>949</v>
      </c>
      <c r="G13" s="1" t="s">
        <v>950</v>
      </c>
      <c r="H13" s="1" t="s">
        <v>951</v>
      </c>
      <c r="I13" s="1" t="s">
        <v>952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953</v>
      </c>
      <c r="B14" s="1" t="s">
        <v>954</v>
      </c>
      <c r="C14" s="1" t="s">
        <v>955</v>
      </c>
      <c r="D14" s="1" t="s">
        <v>956</v>
      </c>
      <c r="E14" s="1" t="s">
        <v>957</v>
      </c>
      <c r="F14" s="1" t="s">
        <v>958</v>
      </c>
      <c r="G14" s="1" t="s">
        <v>959</v>
      </c>
      <c r="H14" s="1" t="s">
        <v>960</v>
      </c>
      <c r="I14" s="1" t="s">
        <v>961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962</v>
      </c>
      <c r="B15" s="1" t="s">
        <v>861</v>
      </c>
      <c r="C15" s="1" t="s">
        <v>861</v>
      </c>
      <c r="D15" s="1" t="s">
        <v>861</v>
      </c>
      <c r="E15" s="1" t="s">
        <v>861</v>
      </c>
      <c r="F15" s="1" t="s">
        <v>861</v>
      </c>
      <c r="G15" s="1" t="s">
        <v>861</v>
      </c>
      <c r="H15" s="1" t="s">
        <v>861</v>
      </c>
      <c r="I15" s="1" t="s">
        <v>861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963</v>
      </c>
      <c r="B16" s="1" t="s">
        <v>861</v>
      </c>
      <c r="C16" s="1" t="s">
        <v>861</v>
      </c>
      <c r="D16" s="1" t="s">
        <v>861</v>
      </c>
      <c r="E16" s="1" t="s">
        <v>861</v>
      </c>
      <c r="F16" s="1" t="s">
        <v>861</v>
      </c>
      <c r="G16" s="1" t="s">
        <v>861</v>
      </c>
      <c r="H16" s="1" t="s">
        <v>861</v>
      </c>
      <c r="I16" s="1" t="s">
        <v>861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964</v>
      </c>
      <c r="B17" s="1" t="s">
        <v>155</v>
      </c>
      <c r="C17" s="1" t="s">
        <v>156</v>
      </c>
      <c r="D17" s="1" t="s">
        <v>157</v>
      </c>
      <c r="E17" s="1" t="s">
        <v>158</v>
      </c>
      <c r="F17" s="1" t="s">
        <v>156</v>
      </c>
      <c r="G17" s="1" t="s">
        <v>965</v>
      </c>
      <c r="H17" s="1" t="s">
        <v>966</v>
      </c>
      <c r="I17" s="1" t="s">
        <v>363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967</v>
      </c>
      <c r="B18" s="1" t="s">
        <v>861</v>
      </c>
      <c r="C18" s="1" t="s">
        <v>861</v>
      </c>
      <c r="D18" s="1" t="s">
        <v>861</v>
      </c>
      <c r="E18" s="1" t="s">
        <v>861</v>
      </c>
      <c r="F18" s="1" t="s">
        <v>861</v>
      </c>
      <c r="G18" s="1" t="s">
        <v>861</v>
      </c>
      <c r="H18" s="1" t="s">
        <v>861</v>
      </c>
      <c r="I18" s="1" t="s">
        <v>861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968</v>
      </c>
      <c r="B19" s="1" t="s">
        <v>969</v>
      </c>
      <c r="C19" s="1" t="s">
        <v>661</v>
      </c>
      <c r="D19" s="1" t="s">
        <v>970</v>
      </c>
      <c r="E19" s="1" t="s">
        <v>971</v>
      </c>
      <c r="F19" s="1" t="s">
        <v>972</v>
      </c>
      <c r="G19" s="1" t="s">
        <v>973</v>
      </c>
      <c r="H19" s="1" t="s">
        <v>974</v>
      </c>
      <c r="I19" s="1" t="s">
        <v>975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976</v>
      </c>
      <c r="B20" s="1" t="s">
        <v>977</v>
      </c>
      <c r="C20" s="1" t="s">
        <v>978</v>
      </c>
      <c r="D20" s="1" t="s">
        <v>979</v>
      </c>
      <c r="E20" s="1" t="s">
        <v>980</v>
      </c>
      <c r="F20" s="1" t="s">
        <v>981</v>
      </c>
      <c r="G20" s="1" t="s">
        <v>982</v>
      </c>
      <c r="H20" s="1" t="s">
        <v>977</v>
      </c>
      <c r="I20" s="1" t="s">
        <v>983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984</v>
      </c>
      <c r="B21" s="1" t="s">
        <v>985</v>
      </c>
      <c r="C21" s="1" t="s">
        <v>986</v>
      </c>
      <c r="D21" s="1" t="s">
        <v>987</v>
      </c>
      <c r="E21" s="1" t="s">
        <v>988</v>
      </c>
      <c r="F21" s="1" t="s">
        <v>989</v>
      </c>
      <c r="G21" s="1" t="s">
        <v>990</v>
      </c>
      <c r="H21" s="1" t="s">
        <v>991</v>
      </c>
      <c r="I21" s="1" t="s">
        <v>992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993</v>
      </c>
      <c r="B22" s="1" t="s">
        <v>994</v>
      </c>
      <c r="C22" s="1" t="s">
        <v>995</v>
      </c>
      <c r="D22" s="1" t="s">
        <v>996</v>
      </c>
      <c r="E22" s="1" t="s">
        <v>997</v>
      </c>
      <c r="F22" s="1" t="s">
        <v>998</v>
      </c>
      <c r="G22" s="1" t="s">
        <v>999</v>
      </c>
      <c r="H22" s="1" t="s">
        <v>1000</v>
      </c>
      <c r="I22" s="1" t="s">
        <v>1001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1002</v>
      </c>
      <c r="B23" s="1" t="s">
        <v>1003</v>
      </c>
      <c r="C23" s="1" t="s">
        <v>1004</v>
      </c>
      <c r="D23" s="1" t="s">
        <v>1005</v>
      </c>
      <c r="E23" s="1" t="s">
        <v>1006</v>
      </c>
      <c r="F23" s="1" t="s">
        <v>1007</v>
      </c>
      <c r="G23" s="1" t="s">
        <v>1008</v>
      </c>
      <c r="H23" s="1" t="s">
        <v>1009</v>
      </c>
      <c r="I23" s="1" t="s">
        <v>1010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1011</v>
      </c>
      <c r="B24" s="1" t="s">
        <v>1012</v>
      </c>
      <c r="C24" s="1" t="s">
        <v>1013</v>
      </c>
      <c r="D24" s="1" t="s">
        <v>1014</v>
      </c>
      <c r="E24" s="1" t="s">
        <v>1015</v>
      </c>
      <c r="F24" s="1" t="s">
        <v>1016</v>
      </c>
      <c r="G24" s="1" t="s">
        <v>1017</v>
      </c>
      <c r="H24" s="1" t="s">
        <v>1017</v>
      </c>
      <c r="I24" s="1" t="s">
        <v>1017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1018</v>
      </c>
      <c r="B25" s="1" t="s">
        <v>1019</v>
      </c>
      <c r="C25" s="1" t="s">
        <v>1020</v>
      </c>
      <c r="D25" s="1" t="s">
        <v>1021</v>
      </c>
      <c r="E25" s="1" t="s">
        <v>1022</v>
      </c>
      <c r="F25" s="1" t="s">
        <v>1023</v>
      </c>
      <c r="G25" s="1" t="s">
        <v>1024</v>
      </c>
      <c r="H25" s="1" t="s">
        <v>1024</v>
      </c>
      <c r="I25" s="1" t="s">
        <v>861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1025</v>
      </c>
      <c r="B26" s="1" t="s">
        <v>1026</v>
      </c>
      <c r="C26" s="1" t="s">
        <v>1027</v>
      </c>
      <c r="D26" s="1" t="s">
        <v>1028</v>
      </c>
      <c r="E26" s="1" t="s">
        <v>1029</v>
      </c>
      <c r="F26" s="1" t="s">
        <v>1030</v>
      </c>
      <c r="G26" s="1" t="s">
        <v>861</v>
      </c>
      <c r="H26" s="1" t="s">
        <v>861</v>
      </c>
      <c r="I26" s="1" t="s">
        <v>861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1031</v>
      </c>
      <c r="B2" s="1" t="s">
        <v>1032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1033</v>
      </c>
      <c r="B3" s="1" t="s">
        <v>1034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1035</v>
      </c>
      <c r="B4" s="1" t="s">
        <v>1036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1037</v>
      </c>
      <c r="B5" s="1" t="s">
        <v>1038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1040</v>
      </c>
      <c r="B7" s="1" t="s">
        <v>1041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1042</v>
      </c>
      <c r="B8" s="4" t="s">
        <v>1043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1044</v>
      </c>
      <c r="B9" s="1" t="s">
        <v>1045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1046</v>
      </c>
      <c r="B10" s="1" t="s">
        <v>1047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1048</v>
      </c>
      <c r="B11" s="1" t="s">
        <v>1045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1049</v>
      </c>
      <c r="B12" s="1" t="s">
        <v>1050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1051</v>
      </c>
      <c r="B13" s="1" t="s">
        <v>1052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1053</v>
      </c>
      <c r="B14" s="1" t="s">
        <v>1050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1054</v>
      </c>
      <c r="B15" s="1" t="s">
        <v>1055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1056</v>
      </c>
      <c r="B16" s="1">
        <v>2175.0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1057</v>
      </c>
      <c r="B17" s="1" t="s">
        <v>1058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1059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1060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1061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1062</v>
      </c>
      <c r="B21" s="1">
        <v>25.3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1063</v>
      </c>
      <c r="B22" s="1">
        <v>25.06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1064</v>
      </c>
      <c r="B23" s="1">
        <v>24.91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1065</v>
      </c>
      <c r="B24" s="1">
        <v>25.81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1066</v>
      </c>
      <c r="B25" s="1">
        <v>25.3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1067</v>
      </c>
      <c r="B26" s="1">
        <v>25.06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1068</v>
      </c>
      <c r="B27" s="1">
        <v>24.91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1069</v>
      </c>
      <c r="B28" s="1">
        <v>25.81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1070</v>
      </c>
      <c r="B29" s="1">
        <v>-14.052571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1071</v>
      </c>
      <c r="B30" s="1">
        <v>442632.0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1072</v>
      </c>
      <c r="B31" s="1">
        <v>442632.0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1073</v>
      </c>
      <c r="B32" s="1">
        <v>939458.0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1074</v>
      </c>
      <c r="B33" s="1">
        <v>351790.0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1075</v>
      </c>
      <c r="B34" s="1">
        <v>351790.0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1076</v>
      </c>
      <c r="B35" s="1">
        <v>25.29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1077</v>
      </c>
      <c r="B36" s="1">
        <v>25.53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1078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1079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1080</v>
      </c>
      <c r="B39" s="1">
        <v>2.768089088E9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1081</v>
      </c>
      <c r="B40" s="1">
        <v>13.48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1082</v>
      </c>
      <c r="B41" s="1">
        <v>36.6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1083</v>
      </c>
      <c r="B42" s="1">
        <v>7.781039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1084</v>
      </c>
      <c r="B43" s="1">
        <v>28.2462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1085</v>
      </c>
      <c r="B44" s="1">
        <v>21.29465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1086</v>
      </c>
      <c r="B45" s="1" t="s">
        <v>1087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1088</v>
      </c>
      <c r="B46" s="1">
        <v>2.4454283264E10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1089</v>
      </c>
      <c r="B47" s="1">
        <v>-0.76135004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1090</v>
      </c>
      <c r="B48" s="1">
        <v>8.82792202E8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1091</v>
      </c>
      <c r="B49" s="1">
        <v>1.08937E8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1092</v>
      </c>
      <c r="B50" s="1">
        <v>5845957.0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1093</v>
      </c>
      <c r="B51" s="1">
        <v>4887020.0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1094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1095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1096</v>
      </c>
      <c r="B54" s="1">
        <v>0.0541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1097</v>
      </c>
      <c r="B55" s="1">
        <v>0.01495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1098</v>
      </c>
      <c r="B56" s="1">
        <v>0.44509998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1099</v>
      </c>
      <c r="B57" s="1">
        <v>4.67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1100</v>
      </c>
      <c r="B58" s="1">
        <v>0.0615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1101</v>
      </c>
      <c r="B59" s="1">
        <v>9.8838704E7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1102</v>
      </c>
      <c r="B60" s="1">
        <v>6.801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1103</v>
      </c>
      <c r="B61" s="1">
        <v>3.736215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1104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1105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1106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1107</v>
      </c>
      <c r="B65" s="1">
        <v>-2.70848E8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1108</v>
      </c>
      <c r="B66" s="1">
        <v>-2.81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1109</v>
      </c>
      <c r="B67" s="1">
        <v>-1.91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1110</v>
      </c>
      <c r="B68" s="1">
        <v>68.74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1111</v>
      </c>
      <c r="B69" s="1">
        <v>-74.801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1112</v>
      </c>
      <c r="B70" s="1">
        <v>-0.055970132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1113</v>
      </c>
      <c r="B71" s="1">
        <v>0.24933672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1114</v>
      </c>
      <c r="B72" s="1" t="s">
        <v>1115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1116</v>
      </c>
      <c r="B73" s="1" t="s">
        <v>1117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1118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1120</v>
      </c>
      <c r="B76" s="1" t="s">
        <v>1121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1122</v>
      </c>
      <c r="B77" s="1" t="s">
        <v>1121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1123</v>
      </c>
      <c r="B78" s="1">
        <v>1.5059142E9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1124</v>
      </c>
      <c r="B79" s="1" t="s">
        <v>1125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1126</v>
      </c>
      <c r="B80" s="1" t="s">
        <v>1127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1128</v>
      </c>
      <c r="B81" s="1" t="s">
        <v>1129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1130</v>
      </c>
      <c r="B82" s="1" t="s">
        <v>1131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1133</v>
      </c>
      <c r="B84" s="1">
        <v>25.41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1134</v>
      </c>
      <c r="B85" s="1">
        <v>72.0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1135</v>
      </c>
      <c r="B86" s="1">
        <v>25.0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1136</v>
      </c>
      <c r="B87" s="1">
        <v>52.392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1137</v>
      </c>
      <c r="B88" s="1">
        <v>52.5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1138</v>
      </c>
      <c r="B89" s="1" t="s">
        <v>1139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1140</v>
      </c>
      <c r="B90" s="1">
        <v>10.0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1141</v>
      </c>
      <c r="B91" s="1">
        <v>6.16086016E8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1142</v>
      </c>
      <c r="B92" s="1">
        <v>0.628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1143</v>
      </c>
      <c r="B93" s="1">
        <v>-3.26924E8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1144</v>
      </c>
      <c r="B94" s="1">
        <v>1.25692E8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1145</v>
      </c>
      <c r="B95" s="1">
        <v>2.394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1146</v>
      </c>
      <c r="B96" s="1">
        <v>3.006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1147</v>
      </c>
      <c r="B97" s="1">
        <v>3.55748E8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1148</v>
      </c>
      <c r="B98" s="1">
        <v>18.825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1149</v>
      </c>
      <c r="B99" s="1">
        <v>3.647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1150</v>
      </c>
      <c r="B100" s="1">
        <v>-0.20834999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1151</v>
      </c>
      <c r="B101" s="1">
        <v>-0.34979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1152</v>
      </c>
      <c r="B102" s="1">
        <v>-2.8079312E8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1153</v>
      </c>
      <c r="B103" s="1">
        <v>-1.74016992E8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1154</v>
      </c>
      <c r="B104" s="1">
        <v>0.477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1155</v>
      </c>
      <c r="B105" s="1">
        <v>0.09269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1156</v>
      </c>
      <c r="B106" s="1">
        <v>-0.91898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1157</v>
      </c>
      <c r="B107" s="1">
        <v>-0.6635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1158</v>
      </c>
      <c r="B108" s="1" t="s">
        <v>1087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1159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54</v>
      </c>
      <c r="B3" s="1">
        <v>0.0</v>
      </c>
      <c r="C3" s="1">
        <v>-20.0</v>
      </c>
      <c r="D3" s="1">
        <v>-24.0</v>
      </c>
      <c r="E3" s="1">
        <v>-56.0</v>
      </c>
      <c r="F3" s="1">
        <v>-138.0</v>
      </c>
      <c r="G3" s="1">
        <v>-126.0</v>
      </c>
      <c r="H3" s="1">
        <v>-378.0</v>
      </c>
      <c r="I3" s="1">
        <v>-286.0</v>
      </c>
      <c r="J3" s="1">
        <v>-95.0</v>
      </c>
      <c r="K3" s="1">
        <f>IF(J3*FORECAST(K2,B3:J3,B2:J2)&gt;0,FORECAST(K2,B3:J3,B2:J2),J3)*$X$1</f>
        <v>-287.7777778</v>
      </c>
      <c r="L3" s="1">
        <f>IF(K3*FORECAST(L2,B3:K3,B2:K2)&gt;0,FORECAST(L2,B3:K3,B2:K2),K3)*$X$1</f>
        <v>-320.3777778</v>
      </c>
      <c r="M3" s="1">
        <f>IF(L3*FORECAST(M2,B3:L3,B2:L2)&gt;0,FORECAST(M2,B3:L3,B2:L2),L3)*$X$1</f>
        <v>-352.9777778</v>
      </c>
      <c r="N3" s="1">
        <f>IF(M3*FORECAST(N2,B3:M3,B2:M2)&gt;0,FORECAST(N2,B3:M3,B2:M2),M3)*$X$1</f>
        <v>-385.5777778</v>
      </c>
      <c r="O3" s="1">
        <f>IF(N3*FORECAST(O2,B3:N3,B2:N2)&gt;0,FORECAST(O2,B3:N3,B2:N2),N3)*$X$1</f>
        <v>-418.1777778</v>
      </c>
      <c r="P3" s="1">
        <f>IF(O3*FORECAST(P2,B3:O3,B2:O2)&gt;0,FORECAST(P2,B3:O3,B2:O2),O3)*$X$1</f>
        <v>-450.7777778</v>
      </c>
      <c r="Q3" s="1">
        <f>IF(P3*FORECAST(Q2,B3:P3,B2:P2)&gt;0,FORECAST(Q2,B3:P3,B2:P2),P3)*$X$1</f>
        <v>-483.3777778</v>
      </c>
      <c r="R3" s="5">
        <f>IF(Q3*FORECAST(R2,B3:Q3,B2:Q2)&gt;0,FORECAST(R2,B3:Q3,B2:Q2),Q3)*$X$1</f>
        <v>-515.9777778</v>
      </c>
      <c r="S3" s="5">
        <f>IF(R3*FORECAST(S2,B3:R3,B2:R2)&gt;0,FORECAST(S2,B3:R3,B2:R2),R3)*$X$1</f>
        <v>-548.5777778</v>
      </c>
      <c r="T3" s="5">
        <f>IF(S3*FORECAST(T2,B3:S3,B2:S2)&gt;0,FORECAST(T2,B3:S3,B2:S2),S3)*$X$1</f>
        <v>-581.1777778</v>
      </c>
      <c r="U3" s="5">
        <f>IF(T3*FORECAST(U2,B3:T3,B2:T2)&gt;0,FORECAST(U2,B3:T3,B2:T2),T3)*$X$1</f>
        <v>-613.7777778</v>
      </c>
      <c r="V3" s="5">
        <f>IF(U3*FORECAST(V2,B3:U3,B2:U2)&gt;0,FORECAST(V2,B3:U3,B2:U2),U3)*$X$1</f>
        <v>-646.3777778</v>
      </c>
      <c r="W3" s="2"/>
      <c r="X3" s="2"/>
      <c r="Y3" s="2"/>
      <c r="Z3" s="2"/>
    </row>
    <row r="4">
      <c r="A4" s="3" t="s">
        <v>114</v>
      </c>
      <c r="B4" s="1">
        <v>-13.0</v>
      </c>
      <c r="C4" s="1">
        <v>-83.0</v>
      </c>
      <c r="D4" s="1">
        <v>-230.0</v>
      </c>
      <c r="E4" s="1">
        <v>-260.0</v>
      </c>
      <c r="F4" s="1">
        <v>-254.0</v>
      </c>
      <c r="G4" s="1">
        <v>-1170.0</v>
      </c>
      <c r="H4" s="1">
        <v>-1390.0</v>
      </c>
      <c r="I4" s="1">
        <v>-988.0</v>
      </c>
      <c r="J4" s="1">
        <v>-791.0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1160</v>
      </c>
      <c r="B5" s="1">
        <v>8.0</v>
      </c>
      <c r="C5" s="1">
        <v>9.0</v>
      </c>
      <c r="D5" s="1">
        <v>21.0</v>
      </c>
      <c r="E5" s="1">
        <v>52.0</v>
      </c>
      <c r="F5" s="1">
        <v>64.0</v>
      </c>
      <c r="G5" s="1">
        <v>77.0</v>
      </c>
      <c r="H5" s="1">
        <v>92.0</v>
      </c>
      <c r="I5" s="1">
        <v>95.0</v>
      </c>
      <c r="J5" s="1">
        <v>96.0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1161</v>
      </c>
      <c r="L7" s="1">
        <f>IF(V3*FORECAST(V2,B3:V3,B2:V2)&gt;0,FORECAST(V2,B3:V3,B2:V2),U3)*$X$1 * (1+0.02)/(0.0868-0.02)</f>
        <v>-9869.840319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1162</v>
      </c>
      <c r="L8" s="6">
        <f t="array" ref="L8">NPV(0.0868,L3:V3)</f>
        <v>-3154.914247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1163</v>
      </c>
      <c r="L9" s="6">
        <f t="array" ref="L9">NPV(0.0868,L16:V16)</f>
        <v>-3950.610369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1164</v>
      </c>
      <c r="L10" s="6">
        <f>L8 + L9</f>
        <v>-7105.524615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-791.0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1165</v>
      </c>
      <c r="L12" s="6">
        <f>L10 - L11</f>
        <v>-6314.524615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1166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-65.77629808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(1+0.02)/(0.0868-0.02)</f>
        <v>-9869.840319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-18.0</v>
      </c>
      <c r="C3" s="1">
        <v>-37.0</v>
      </c>
      <c r="D3" s="1">
        <v>-50.0</v>
      </c>
      <c r="E3" s="1">
        <v>-139.0</v>
      </c>
      <c r="F3" s="1">
        <v>-195.0</v>
      </c>
      <c r="G3" s="1">
        <v>-269.0</v>
      </c>
      <c r="H3" s="1">
        <v>-704.0</v>
      </c>
      <c r="I3" s="1">
        <v>-443.0</v>
      </c>
      <c r="J3" s="1">
        <v>-335.0</v>
      </c>
      <c r="K3" s="1">
        <f>IF(J3*FORECAST(K2,B3:J3,B2:J2)&gt;0,FORECAST(K2,B3:J3,B2:J2),J3)*$X$1</f>
        <v>-570.3333333</v>
      </c>
      <c r="L3" s="1">
        <f>IF(K3*FORECAST(L2,B3:K3,B2:K2)&gt;0,FORECAST(L2,B3:K3,B2:K2),K3)*$X$1</f>
        <v>-635.7333333</v>
      </c>
      <c r="M3" s="1">
        <f>IF(L3*FORECAST(M2,B3:L3,B2:L2)&gt;0,FORECAST(M2,B3:L3,B2:L2),L3)*$X$1</f>
        <v>-701.1333333</v>
      </c>
      <c r="N3" s="1">
        <f>IF(M3*FORECAST(N2,B3:M3,B2:M2)&gt;0,FORECAST(N2,B3:M3,B2:M2),M3)*$X$1</f>
        <v>-766.5333333</v>
      </c>
      <c r="O3" s="1">
        <f>IF(N3*FORECAST(O2,B3:N3,B2:N2)&gt;0,FORECAST(O2,B3:N3,B2:N2),N3)*$X$1</f>
        <v>-831.9333333</v>
      </c>
      <c r="P3" s="1">
        <f>IF(O3*FORECAST(P2,B3:O3,B2:O2)&gt;0,FORECAST(P2,B3:O3,B2:O2),O3)*$X$1</f>
        <v>-897.3333333</v>
      </c>
      <c r="Q3" s="1">
        <f>IF(P3*FORECAST(Q2,B3:P3,B2:P2)&gt;0,FORECAST(Q2,B3:P3,B2:P2),P3)*$X$1</f>
        <v>-962.7333333</v>
      </c>
      <c r="R3" s="5">
        <f>IF(Q3*FORECAST(R2,B3:Q3,B2:Q2)&gt;0,FORECAST(R2,B3:Q3,B2:Q2),Q3)*$X$1</f>
        <v>-1028.133333</v>
      </c>
      <c r="S3" s="5">
        <f>IF(R3*FORECAST(S2,B3:R3,B2:R2)&gt;0,FORECAST(S2,B3:R3,B2:R2),R3)*$X$1</f>
        <v>-1093.533333</v>
      </c>
      <c r="T3" s="5">
        <f>IF(S3*FORECAST(T2,B3:S3,B2:S2)&gt;0,FORECAST(T2,B3:S3,B2:S2),S3)*$X$1</f>
        <v>-1158.933333</v>
      </c>
      <c r="U3" s="5">
        <f>IF(T3*FORECAST(U2,B3:T3,B2:T2)&gt;0,FORECAST(U2,B3:T3,B2:T2),T3)*$X$1</f>
        <v>-1224.333333</v>
      </c>
      <c r="V3" s="5">
        <f>IF(U3*FORECAST(V2,B3:U3,B2:U2)&gt;0,FORECAST(V2,B3:U3,B2:U2),U3)*$X$1</f>
        <v>-1289.733333</v>
      </c>
      <c r="W3" s="2"/>
      <c r="X3" s="2"/>
      <c r="Y3" s="2"/>
      <c r="Z3" s="2"/>
    </row>
    <row r="4">
      <c r="A4" s="3" t="s">
        <v>114</v>
      </c>
      <c r="B4" s="1">
        <v>-13.0</v>
      </c>
      <c r="C4" s="1">
        <v>-83.0</v>
      </c>
      <c r="D4" s="1">
        <v>-230.0</v>
      </c>
      <c r="E4" s="1">
        <v>-260.0</v>
      </c>
      <c r="F4" s="1">
        <v>-254.0</v>
      </c>
      <c r="G4" s="1">
        <v>-1170.0</v>
      </c>
      <c r="H4" s="1">
        <v>-1390.0</v>
      </c>
      <c r="I4" s="1">
        <v>-988.0</v>
      </c>
      <c r="J4" s="1">
        <v>-791.0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1160</v>
      </c>
      <c r="B5" s="1">
        <v>8.0</v>
      </c>
      <c r="C5" s="1">
        <v>9.0</v>
      </c>
      <c r="D5" s="1">
        <v>21.0</v>
      </c>
      <c r="E5" s="1">
        <v>52.0</v>
      </c>
      <c r="F5" s="1">
        <v>64.0</v>
      </c>
      <c r="G5" s="1">
        <v>77.0</v>
      </c>
      <c r="H5" s="1">
        <v>92.0</v>
      </c>
      <c r="I5" s="1">
        <v>95.0</v>
      </c>
      <c r="J5" s="1">
        <v>96.0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1161</v>
      </c>
      <c r="L7" s="1">
        <f>IF(V3*FORECAST(V2,B3:V3,B2:V2)&gt;0,FORECAST(V2,B3:V3,B2:V2),U3)*$X$1 * (1+0.02)/(0.0868-0.02)</f>
        <v>-19693.53293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1162</v>
      </c>
      <c r="L8" s="6">
        <f t="array" ref="L8">NPV(0.0868,L3:V3)</f>
        <v>-6280.903327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1163</v>
      </c>
      <c r="L9" s="6">
        <f t="array" ref="L9">NPV(0.0868,L16:V16)</f>
        <v>-7882.749152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1164</v>
      </c>
      <c r="L10" s="6">
        <f>L8 + L9</f>
        <v>-14163.65248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-791.0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1165</v>
      </c>
      <c r="L12" s="6">
        <f>L10 - L11</f>
        <v>-13372.65248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1166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-139.2984633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(1+0.02)/(0.0868-0.02)</f>
        <v>-19693.53293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