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<sst xmlns="http://schemas.openxmlformats.org/spreadsheetml/2006/main" count="1654" uniqueCount="1424">
  <si>
    <t>ticker</t>
  </si>
  <si>
    <t>ZIP</t>
  </si>
  <si>
    <t>nombre</t>
  </si>
  <si>
    <t>ZIP CO LIMITED</t>
  </si>
  <si>
    <t>empresa</t>
  </si>
  <si>
    <t>Consumer Lending</t>
  </si>
  <si>
    <t>Open</t>
  </si>
  <si>
    <t>Target Price</t>
  </si>
  <si>
    <t>Upside</t>
  </si>
  <si>
    <t>-60.28%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</si>
  <si>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</si>
  <si>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</si>
  <si>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</si>
  <si>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</si>
  <si>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</si>
  <si>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</si>
  <si>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</si>
  <si>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June</t>
  </si>
  <si>
    <t>Net Income</t>
  </si>
  <si>
    <t>Depreciation &amp; Amortization - CF</t>
  </si>
  <si>
    <t>Amortization of Goodwill and Intangible Assets - (CF)</t>
  </si>
  <si>
    <t>Impairment of Oil, Gas &amp; Mineral Properties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</si>
  <si>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</si>
  <si>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</si>
  <si>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</si>
  <si>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</si>
  <si>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</si>
  <si>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Provision for Credit Losses</t>
  </si>
  <si>
    <t>(Income) Loss On Equity Investments - (CF)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</si>
  <si>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</si>
  <si>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</si>
  <si>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</si>
  <si>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</si>
  <si>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</si>
  <si>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</si>
  <si>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</si>
  <si>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</si>
  <si>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</si>
  <si>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</si>
  <si>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</si>
  <si>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</si>
  <si>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</si>
  <si>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</si>
  <si>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</si>
  <si>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</si>
  <si>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</si>
  <si>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</si>
  <si>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</si>
  <si>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</si>
  <si>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</si>
  <si>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</si>
  <si>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</si>
  <si>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</si>
  <si>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</si>
  <si>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</si>
  <si>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</si>
  <si>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</si>
  <si>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</si>
  <si>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</si>
  <si>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</si>
  <si>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</si>
  <si>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</si>
  <si>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</si>
  <si>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</si>
  <si>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</si>
  <si>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</si>
  <si>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</si>
  <si>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</si>
  <si>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</si>
  <si>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</si>
  <si>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</si>
  <si>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</si>
  <si>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</si>
  <si>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</si>
  <si>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</si>
  <si>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</si>
  <si>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</si>
  <si>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0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</si>
  <si>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</si>
  <si>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</si>
  <si>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</si>
  <si>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</si>
  <si>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</si>
  <si>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</si>
  <si>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</si>
  <si>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</si>
  <si>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</si>
  <si>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</si>
  <si>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</si>
  <si>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</si>
  <si>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</si>
  <si>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</si>
  <si>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</si>
  <si>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</si>
  <si>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</si>
  <si>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</si>
  <si>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</si>
  <si>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</si>
  <si>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</si>
  <si>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</si>
  <si>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</si>
  <si>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</si>
  <si>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</si>
  <si>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</si>
  <si>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</si>
  <si>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</si>
  <si>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</si>
  <si>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</si>
  <si>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</si>
  <si>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0.04</t>
  </si>
  <si>
    <t>0.06</t>
  </si>
  <si>
    <t>0.05</t>
  </si>
  <si>
    <t>0.11</t>
  </si>
  <si>
    <t>0.22</t>
  </si>
  <si>
    <t>0.53</t>
  </si>
  <si>
    <t>2.03</t>
  </si>
  <si>
    <t>0.63</t>
  </si>
  <si>
    <t>0.28</t>
  </si>
  <si>
    <t>0.35</t>
  </si>
  <si>
    <t>Tangible Book Value</t>
  </si>
  <si>
    <t>Tangible Book Value Per Share</t>
  </si>
  <si>
    <t>0.08</t>
  </si>
  <si>
    <t>0.19</t>
  </si>
  <si>
    <t>0.32</t>
  </si>
  <si>
    <t>0.3</t>
  </si>
  <si>
    <t>0.03</t>
  </si>
  <si>
    <t>-0.14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</si>
  <si>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</si>
  <si>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</si>
  <si>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</si>
  <si>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</si>
  <si>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</si>
  <si>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</si>
  <si>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</si>
  <si>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</si>
  <si>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</si>
  <si>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</si>
  <si>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</si>
  <si>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</si>
  <si>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</si>
  <si>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</si>
  <si>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</si>
  <si>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</si>
  <si>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</si>
  <si>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Provision for Bad Debts</t>
  </si>
  <si>
    <t>Stock-Based Compensation (IS)</t>
  </si>
  <si>
    <t>Depreciation &amp; Amortization - (IS)</t>
  </si>
  <si>
    <t>Amortization of Goodwill and Intangible Assets -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</si>
  <si>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</si>
  <si>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</si>
  <si>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</si>
  <si>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</si>
  <si>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</si>
  <si>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</si>
  <si>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</si>
  <si>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</si>
  <si>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</si>
  <si>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</si>
  <si>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</si>
  <si>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</si>
  <si>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</si>
  <si>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</si>
  <si>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</si>
  <si>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</si>
  <si>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</si>
  <si>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</si>
  <si>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</si>
  <si>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</si>
  <si>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</si>
  <si>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</si>
  <si>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</si>
  <si>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</si>
  <si>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</si>
  <si>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-0.08</t>
  </si>
  <si>
    <t>-0.05</t>
  </si>
  <si>
    <t>-0.09</t>
  </si>
  <si>
    <t>-0.04</t>
  </si>
  <si>
    <t>-1.28</t>
  </si>
  <si>
    <t>-1.81</t>
  </si>
  <si>
    <t>-0.52</t>
  </si>
  <si>
    <t>Basic EPS - Continuing Operations</t>
  </si>
  <si>
    <t>-0.47</t>
  </si>
  <si>
    <t>0.01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</si>
  <si>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</si>
  <si>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</si>
  <si>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</si>
  <si>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</si>
  <si>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</si>
  <si>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-0.02</t>
  </si>
  <si>
    <t>-0.06</t>
  </si>
  <si>
    <t>-0.44</t>
  </si>
  <si>
    <t>-0.27</t>
  </si>
  <si>
    <t>-0.31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</si>
  <si>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</si>
  <si>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</si>
  <si>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</si>
  <si>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</si>
  <si>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</si>
  <si>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</si>
  <si>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</si>
  <si>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2.68</t>
  </si>
  <si>
    <t>3.15</t>
  </si>
  <si>
    <t>9.01</t>
  </si>
  <si>
    <t>9.78</t>
  </si>
  <si>
    <t>77.46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</si>
  <si>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</si>
  <si>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</si>
  <si>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</si>
  <si>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</si>
  <si>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</si>
  <si>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</si>
  <si>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</si>
  <si>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</si>
  <si>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</si>
  <si>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Exploration/Drilling Costs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</si>
  <si>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</si>
  <si>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</si>
  <si>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</si>
  <si>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</si>
  <si>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</si>
  <si>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</si>
  <si>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</si>
  <si>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-66.53</t>
  </si>
  <si>
    <t>-6.83</t>
  </si>
  <si>
    <t>-4.52</t>
  </si>
  <si>
    <t>-5.44</t>
  </si>
  <si>
    <t>-1.49</t>
  </si>
  <si>
    <t>-3.55</t>
  </si>
  <si>
    <t>-7.34</t>
  </si>
  <si>
    <t>-3.07</t>
  </si>
  <si>
    <t>1.83</t>
  </si>
  <si>
    <t>6.72</t>
  </si>
  <si>
    <t>Return on Total Capital</t>
  </si>
  <si>
    <t>-73.43</t>
  </si>
  <si>
    <t>-7.5</t>
  </si>
  <si>
    <t>-4.69</t>
  </si>
  <si>
    <t>-5.58</t>
  </si>
  <si>
    <t>-1.54</t>
  </si>
  <si>
    <t>-3.66</t>
  </si>
  <si>
    <t>-7.76</t>
  </si>
  <si>
    <t>-3.25</t>
  </si>
  <si>
    <t>1.94</t>
  </si>
  <si>
    <t>7.38</t>
  </si>
  <si>
    <t>Return On Equity %</t>
  </si>
  <si>
    <t>-117.48</t>
  </si>
  <si>
    <t>-123.25</t>
  </si>
  <si>
    <t>-174.35</t>
  </si>
  <si>
    <t>-100.21</t>
  </si>
  <si>
    <t>-20.3</t>
  </si>
  <si>
    <t>-14.16</t>
  </si>
  <si>
    <t>-97.73</t>
  </si>
  <si>
    <t>-141.57</t>
  </si>
  <si>
    <t>-99.95</t>
  </si>
  <si>
    <t>1.79</t>
  </si>
  <si>
    <t>Return on Common Equity</t>
  </si>
  <si>
    <t>-141.66</t>
  </si>
  <si>
    <t>-100.1</t>
  </si>
  <si>
    <t>Margin Analysis</t>
  </si>
  <si>
    <t>Gross Profit Margin %</t>
  </si>
  <si>
    <t>73.19</t>
  </si>
  <si>
    <t>58.61</t>
  </si>
  <si>
    <t>53.79</t>
  </si>
  <si>
    <t>23.22</t>
  </si>
  <si>
    <t>37.93</t>
  </si>
  <si>
    <t>32.91</t>
  </si>
  <si>
    <t>34.73</t>
  </si>
  <si>
    <t>SG&amp;A Margin</t>
  </si>
  <si>
    <t>100.57</t>
  </si>
  <si>
    <t>47.25</t>
  </si>
  <si>
    <t>41.71</t>
  </si>
  <si>
    <t>61.3</t>
  </si>
  <si>
    <t>43.19</t>
  </si>
  <si>
    <t>49.36</t>
  </si>
  <si>
    <t>56.01</t>
  </si>
  <si>
    <t>57.28</t>
  </si>
  <si>
    <t>37.64</t>
  </si>
  <si>
    <t>27.94</t>
  </si>
  <si>
    <t>EBITDA Margin %</t>
  </si>
  <si>
    <t>-55.48</t>
  </si>
  <si>
    <t>-67.34</t>
  </si>
  <si>
    <t>-46.97</t>
  </si>
  <si>
    <t>-54.02</t>
  </si>
  <si>
    <t>-13.31</t>
  </si>
  <si>
    <t>-35.12</t>
  </si>
  <si>
    <t>-65.41</t>
  </si>
  <si>
    <t>-23.27</t>
  </si>
  <si>
    <t>20.96</t>
  </si>
  <si>
    <t>45.42</t>
  </si>
  <si>
    <t>EBITA Margin %</t>
  </si>
  <si>
    <t>-451.71</t>
  </si>
  <si>
    <t>-67.41</t>
  </si>
  <si>
    <t>-48.14</t>
  </si>
  <si>
    <t>-55.96</t>
  </si>
  <si>
    <t>-14.48</t>
  </si>
  <si>
    <t>-36.09</t>
  </si>
  <si>
    <t>-65.87</t>
  </si>
  <si>
    <t>-23.71</t>
  </si>
  <si>
    <t>20.12</t>
  </si>
  <si>
    <t>45.19</t>
  </si>
  <si>
    <t>EBIT Margin %</t>
  </si>
  <si>
    <t>-48.72</t>
  </si>
  <si>
    <t>-56.29</t>
  </si>
  <si>
    <t>-14.63</t>
  </si>
  <si>
    <t>-36.54</t>
  </si>
  <si>
    <t>-69.65</t>
  </si>
  <si>
    <t>-26.62</t>
  </si>
  <si>
    <t>14.27</t>
  </si>
  <si>
    <t>40.74</t>
  </si>
  <si>
    <t>Income From Continuing Operations Margin %</t>
  </si>
  <si>
    <t>-164.93</t>
  </si>
  <si>
    <t>-122.87</t>
  </si>
  <si>
    <t>-57.42</t>
  </si>
  <si>
    <t>-13.43</t>
  </si>
  <si>
    <t>-12.7</t>
  </si>
  <si>
    <t>-165.91</t>
  </si>
  <si>
    <t>-178.24</t>
  </si>
  <si>
    <t>-48.45</t>
  </si>
  <si>
    <t>0.65</t>
  </si>
  <si>
    <t>Net Income Margin %</t>
  </si>
  <si>
    <t>-54.39</t>
  </si>
  <si>
    <t>0.42</t>
  </si>
  <si>
    <t>Net Avail. For Common Margin %</t>
  </si>
  <si>
    <t>Normalized Net Income Margin</t>
  </si>
  <si>
    <t>-282.32</t>
  </si>
  <si>
    <t>-70.38</t>
  </si>
  <si>
    <t>-78.91</t>
  </si>
  <si>
    <t>-35.88</t>
  </si>
  <si>
    <t>-8.4</t>
  </si>
  <si>
    <t>-22.26</t>
  </si>
  <si>
    <t>-57.5</t>
  </si>
  <si>
    <t>-26.9</t>
  </si>
  <si>
    <t>-32.26</t>
  </si>
  <si>
    <t>1.58</t>
  </si>
  <si>
    <t>Levered Free Cash Flow Margin</t>
  </si>
  <si>
    <t>83.5</t>
  </si>
  <si>
    <t>45.07</t>
  </si>
  <si>
    <t>-706.68</t>
  </si>
  <si>
    <t>-425.9</t>
  </si>
  <si>
    <t>-414.62</t>
  </si>
  <si>
    <t>-301.66</t>
  </si>
  <si>
    <t>-198.32</t>
  </si>
  <si>
    <t>-107.59</t>
  </si>
  <si>
    <t>-22.2</t>
  </si>
  <si>
    <t>30.81</t>
  </si>
  <si>
    <t>Unlevered Free Cash Flow Margin</t>
  </si>
  <si>
    <t>66.39</t>
  </si>
  <si>
    <t>-670.46</t>
  </si>
  <si>
    <t>-427.3</t>
  </si>
  <si>
    <t>-415.94</t>
  </si>
  <si>
    <t>-196.68</t>
  </si>
  <si>
    <t>-96.63</t>
  </si>
  <si>
    <t>46.41</t>
  </si>
  <si>
    <t>Asset Turnover</t>
  </si>
  <si>
    <t>0.24</t>
  </si>
  <si>
    <t>0.16</t>
  </si>
  <si>
    <t>0.15</t>
  </si>
  <si>
    <t>0.17</t>
  </si>
  <si>
    <t>0.18</t>
  </si>
  <si>
    <t>0.2</t>
  </si>
  <si>
    <t>0.26</t>
  </si>
  <si>
    <t>Fixed Assets Turnover</t>
  </si>
  <si>
    <t>0.5</t>
  </si>
  <si>
    <t>87.67</t>
  </si>
  <si>
    <t>57.26</t>
  </si>
  <si>
    <t>20.99</t>
  </si>
  <si>
    <t>28.64</t>
  </si>
  <si>
    <t>22.08</t>
  </si>
  <si>
    <t>38.15</t>
  </si>
  <si>
    <t>68.12</t>
  </si>
  <si>
    <t>42.28</t>
  </si>
  <si>
    <t>39.91</t>
  </si>
  <si>
    <t>Receivables Turnover (Average Receivables)</t>
  </si>
  <si>
    <t>Short Term Liquidity</t>
  </si>
  <si>
    <t>Current Ratio</t>
  </si>
  <si>
    <t>17.15</t>
  </si>
  <si>
    <t>1.68</t>
  </si>
  <si>
    <t>51.6</t>
  </si>
  <si>
    <t>36.02</t>
  </si>
  <si>
    <t>31.97</t>
  </si>
  <si>
    <t>30.48</t>
  </si>
  <si>
    <t>15.77</t>
  </si>
  <si>
    <t>3.84</t>
  </si>
  <si>
    <t>2.02</t>
  </si>
  <si>
    <t>Quick Ratio</t>
  </si>
  <si>
    <t>15.68</t>
  </si>
  <si>
    <t>3.75</t>
  </si>
  <si>
    <t>1.6</t>
  </si>
  <si>
    <t>1.85</t>
  </si>
  <si>
    <t>Operating Cash Flow to Current Liabilities</t>
  </si>
  <si>
    <t>-4.43</t>
  </si>
  <si>
    <t>-0.11</t>
  </si>
  <si>
    <t>-2.39</t>
  </si>
  <si>
    <t>1.07</t>
  </si>
  <si>
    <t>0.39</t>
  </si>
  <si>
    <t>0.29</t>
  </si>
  <si>
    <t>-0.13</t>
  </si>
  <si>
    <t>Days Sales Outstanding (Average Receivables)</t>
  </si>
  <si>
    <t>Average Days Payable Outstanding</t>
  </si>
  <si>
    <t>186.77</t>
  </si>
  <si>
    <t>213.62</t>
  </si>
  <si>
    <t>72.26</t>
  </si>
  <si>
    <t>52.22</t>
  </si>
  <si>
    <t>93.98</t>
  </si>
  <si>
    <t>61.47</t>
  </si>
  <si>
    <t>60.84</t>
  </si>
  <si>
    <t>Long Term Solvency</t>
  </si>
  <si>
    <t>Total Debt/Equity</t>
  </si>
  <si>
    <t>275.71</t>
  </si>
  <si>
    <t>867.95</t>
  </si>
  <si>
    <t>769.92</t>
  </si>
  <si>
    <t>530.85</t>
  </si>
  <si>
    <t>176.28</t>
  </si>
  <si>
    <t>631.39</t>
  </si>
  <si>
    <t>607.29</t>
  </si>
  <si>
    <t>Total Debt / Total Capital</t>
  </si>
  <si>
    <t>73.38</t>
  </si>
  <si>
    <t>93.2</t>
  </si>
  <si>
    <t>89.67</t>
  </si>
  <si>
    <t>88.5</t>
  </si>
  <si>
    <t>84.15</t>
  </si>
  <si>
    <t>63.8</t>
  </si>
  <si>
    <t>86.33</t>
  </si>
  <si>
    <t>92.6</t>
  </si>
  <si>
    <t>85.86</t>
  </si>
  <si>
    <t>LT Debt/Equity</t>
  </si>
  <si>
    <t>530.01</t>
  </si>
  <si>
    <t>175.96</t>
  </si>
  <si>
    <t>500.58</t>
  </si>
  <si>
    <t>589.87</t>
  </si>
  <si>
    <t>322.02</t>
  </si>
  <si>
    <t>Long-Term Debt / Total Capital</t>
  </si>
  <si>
    <t>84.02</t>
  </si>
  <si>
    <t>63.69</t>
  </si>
  <si>
    <t>68.44</t>
  </si>
  <si>
    <t>43.63</t>
  </si>
  <si>
    <t>45.53</t>
  </si>
  <si>
    <t>Total Liabilities / Total Assets</t>
  </si>
  <si>
    <t>5.83</t>
  </si>
  <si>
    <t>75.78</t>
  </si>
  <si>
    <t>93.34</t>
  </si>
  <si>
    <t>89.98</t>
  </si>
  <si>
    <t>88.86</t>
  </si>
  <si>
    <t>84.58</t>
  </si>
  <si>
    <t>66.14</t>
  </si>
  <si>
    <t>87.05</t>
  </si>
  <si>
    <t>93.1</t>
  </si>
  <si>
    <t>87.48</t>
  </si>
  <si>
    <t>EBIT / Interest Expense</t>
  </si>
  <si>
    <t>-1.98</t>
  </si>
  <si>
    <t>-0.69</t>
  </si>
  <si>
    <t>-15.11</t>
  </si>
  <si>
    <t>-26.56</t>
  </si>
  <si>
    <t>-1.52</t>
  </si>
  <si>
    <t>0.41</t>
  </si>
  <si>
    <t>1.63</t>
  </si>
  <si>
    <t>EBITDA / Interest Expense</t>
  </si>
  <si>
    <t>-1.97</t>
  </si>
  <si>
    <t>-0.67</t>
  </si>
  <si>
    <t>-14.5</t>
  </si>
  <si>
    <t>-24.57</t>
  </si>
  <si>
    <t>-1.29</t>
  </si>
  <si>
    <t>0.61</t>
  </si>
  <si>
    <t>1.84</t>
  </si>
  <si>
    <t>(EBITDA - Capex) / Interest Expense</t>
  </si>
  <si>
    <t>-2.01</t>
  </si>
  <si>
    <t>-0.72</t>
  </si>
  <si>
    <t>-16.89</t>
  </si>
  <si>
    <t>-24.7</t>
  </si>
  <si>
    <t>-1.33</t>
  </si>
  <si>
    <t>0.6</t>
  </si>
  <si>
    <t>Total Debt / EBITDA</t>
  </si>
  <si>
    <t>-11.15</t>
  </si>
  <si>
    <t>-20.64</t>
  </si>
  <si>
    <t>-13.66</t>
  </si>
  <si>
    <t>-53.27</t>
  </si>
  <si>
    <t>-20.7</t>
  </si>
  <si>
    <t>-7.88</t>
  </si>
  <si>
    <t>-19.67</t>
  </si>
  <si>
    <t>19.81</t>
  </si>
  <si>
    <t>6.07</t>
  </si>
  <si>
    <t>Net Debt / EBITDA</t>
  </si>
  <si>
    <t>6.16</t>
  </si>
  <si>
    <t>-8.7</t>
  </si>
  <si>
    <t>-18.15</t>
  </si>
  <si>
    <t>-52.02</t>
  </si>
  <si>
    <t>-20.05</t>
  </si>
  <si>
    <t>-6.5</t>
  </si>
  <si>
    <t>-17.92</t>
  </si>
  <si>
    <t>18.64</t>
  </si>
  <si>
    <t>5.76</t>
  </si>
  <si>
    <t>Total Debt / (EBITDA - Capex)</t>
  </si>
  <si>
    <t>-10.96</t>
  </si>
  <si>
    <t>-19.1</t>
  </si>
  <si>
    <t>-11.72</t>
  </si>
  <si>
    <t>-51.97</t>
  </si>
  <si>
    <t>-19.79</t>
  </si>
  <si>
    <t>-7.83</t>
  </si>
  <si>
    <t>-19.05</t>
  </si>
  <si>
    <t>20.24</t>
  </si>
  <si>
    <t>6.09</t>
  </si>
  <si>
    <t>Net Debt / (EBITDA - Capex)</t>
  </si>
  <si>
    <t>-8.55</t>
  </si>
  <si>
    <t>-16.8</t>
  </si>
  <si>
    <t>-11.16</t>
  </si>
  <si>
    <t>-50.75</t>
  </si>
  <si>
    <t>-19.17</t>
  </si>
  <si>
    <t>-6.47</t>
  </si>
  <si>
    <t>-17.36</t>
  </si>
  <si>
    <t>19.05</t>
  </si>
  <si>
    <t>5.77</t>
  </si>
  <si>
    <t>Growth Over Prior Year</t>
  </si>
  <si>
    <t>Total Revenues, 1 Yr. Growth %</t>
  </si>
  <si>
    <t>-61.4</t>
  </si>
  <si>
    <t>951.82</t>
  </si>
  <si>
    <t>462.68</t>
  </si>
  <si>
    <t>139.01</t>
  </si>
  <si>
    <t>111.02</t>
  </si>
  <si>
    <t>91.03</t>
  </si>
  <si>
    <t>148.06</t>
  </si>
  <si>
    <t>57.39</t>
  </si>
  <si>
    <t>16.14</t>
  </si>
  <si>
    <t>28.17</t>
  </si>
  <si>
    <t>Gross Profit, 1 Yr. Growth %</t>
  </si>
  <si>
    <t>-70.06</t>
  </si>
  <si>
    <t>848.05</t>
  </si>
  <si>
    <t>674.58</t>
  </si>
  <si>
    <t>-683.06</t>
  </si>
  <si>
    <t>310.72</t>
  </si>
  <si>
    <t>68.03</t>
  </si>
  <si>
    <t>163.38</t>
  </si>
  <si>
    <t>EBITDA, 1 Yr. Growth %</t>
  </si>
  <si>
    <t>-51.92</t>
  </si>
  <si>
    <t>915.22</t>
  </si>
  <si>
    <t>87.56</t>
  </si>
  <si>
    <t>7.39</t>
  </si>
  <si>
    <t>-51.37</t>
  </si>
  <si>
    <t>384.03</t>
  </si>
  <si>
    <t>393.53</t>
  </si>
  <si>
    <t>0.33</t>
  </si>
  <si>
    <t>-352.83</t>
  </si>
  <si>
    <t>169.06</t>
  </si>
  <si>
    <t>EBITA, 1 Yr. Growth %</t>
  </si>
  <si>
    <t>-23.16</t>
  </si>
  <si>
    <t>915.39</t>
  </si>
  <si>
    <t>92.12</t>
  </si>
  <si>
    <t>10.17</t>
  </si>
  <si>
    <t>-48.83</t>
  </si>
  <si>
    <t>358.39</t>
  </si>
  <si>
    <t>383.11</t>
  </si>
  <si>
    <t>0.91</t>
  </si>
  <si>
    <t>-321.31</t>
  </si>
  <si>
    <t>180.21</t>
  </si>
  <si>
    <t>EBIT, 1 Yr. Growth %</t>
  </si>
  <si>
    <t>94.44</t>
  </si>
  <si>
    <t>10.28</t>
  </si>
  <si>
    <t>-48.56</t>
  </si>
  <si>
    <t>359.38</t>
  </si>
  <si>
    <t>392.56</t>
  </si>
  <si>
    <t>2.72</t>
  </si>
  <si>
    <t>-192.29</t>
  </si>
  <si>
    <t>253.04</t>
  </si>
  <si>
    <t>Earnings From Cont. Operations, 1 Yr. Growth %</t>
  </si>
  <si>
    <t>-26.71</t>
  </si>
  <si>
    <t>125.15</t>
  </si>
  <si>
    <t>11.68</t>
  </si>
  <si>
    <t>-50.63</t>
  </si>
  <si>
    <t>79.12</t>
  </si>
  <si>
    <t>62.96</t>
  </si>
  <si>
    <t>-58.45</t>
  </si>
  <si>
    <t>-101.72</t>
  </si>
  <si>
    <t>Net Income, 1 Yr. Growth %</t>
  </si>
  <si>
    <t>-65.88</t>
  </si>
  <si>
    <t>-100.97</t>
  </si>
  <si>
    <t>Normalized Net Income, 1 Yr. Growth %</t>
  </si>
  <si>
    <t>942.39</t>
  </si>
  <si>
    <t>234.98</t>
  </si>
  <si>
    <t>8.69</t>
  </si>
  <si>
    <t>402.3</t>
  </si>
  <si>
    <t>-30.63</t>
  </si>
  <si>
    <t>80.9</t>
  </si>
  <si>
    <t>-106.25</t>
  </si>
  <si>
    <t>Diluted EPS Before Extra, 1 Yr. Growth %</t>
  </si>
  <si>
    <t>-73.48</t>
  </si>
  <si>
    <t>478.55</t>
  </si>
  <si>
    <t>38.87</t>
  </si>
  <si>
    <t>-8.6</t>
  </si>
  <si>
    <t>-55.1</t>
  </si>
  <si>
    <t>50.8</t>
  </si>
  <si>
    <t>37.39</t>
  </si>
  <si>
    <t>-64.84</t>
  </si>
  <si>
    <t>-101.24</t>
  </si>
  <si>
    <t>Accounts Receivable, 1 Yr. Growth %</t>
  </si>
  <si>
    <t>277.39</t>
  </si>
  <si>
    <t>115.42</t>
  </si>
  <si>
    <t>72.44</t>
  </si>
  <si>
    <t>78.04</t>
  </si>
  <si>
    <t>28.23</t>
  </si>
  <si>
    <t>3.54</t>
  </si>
  <si>
    <t>-7.63</t>
  </si>
  <si>
    <t>Net Property, Plant and Equip., 1 Yr. Growth %</t>
  </si>
  <si>
    <t>175.86</t>
  </si>
  <si>
    <t>597.48</t>
  </si>
  <si>
    <t>545.54</t>
  </si>
  <si>
    <t>-21.39</t>
  </si>
  <si>
    <t>358.26</t>
  </si>
  <si>
    <t>-21.67</t>
  </si>
  <si>
    <t>-0.92</t>
  </si>
  <si>
    <t>161.98</t>
  </si>
  <si>
    <t>-16.72</t>
  </si>
  <si>
    <t>Total Assets, 1 Yr. Growth %</t>
  </si>
  <si>
    <t>-29.43</t>
  </si>
  <si>
    <t>916.62</t>
  </si>
  <si>
    <t>271.92</t>
  </si>
  <si>
    <t>90.81</t>
  </si>
  <si>
    <t>105.71</t>
  </si>
  <si>
    <t>94.41</t>
  </si>
  <si>
    <t>153.35</t>
  </si>
  <si>
    <t>1.49</t>
  </si>
  <si>
    <t>0.45</t>
  </si>
  <si>
    <t>-6.26</t>
  </si>
  <si>
    <t>Tangible Book Value, 1 Yr. Growth %</t>
  </si>
  <si>
    <t>-24.55</t>
  </si>
  <si>
    <t>-89.83</t>
  </si>
  <si>
    <t>186.19</t>
  </si>
  <si>
    <t>92.4</t>
  </si>
  <si>
    <t>30.87</t>
  </si>
  <si>
    <t>-85.24</t>
  </si>
  <si>
    <t>-638.51</t>
  </si>
  <si>
    <t>-179.78</t>
  </si>
  <si>
    <t>Common Equity, 1 Yr. Growth %</t>
  </si>
  <si>
    <t>0.78</t>
  </si>
  <si>
    <t>187.13</t>
  </si>
  <si>
    <t>128.58</t>
  </si>
  <si>
    <t>169.2</t>
  </si>
  <si>
    <t>456.38</t>
  </si>
  <si>
    <t>-61.13</t>
  </si>
  <si>
    <t>-46.34</t>
  </si>
  <si>
    <t>70.07</t>
  </si>
  <si>
    <t>Cash From Operations, 1 Yr. Growth %</t>
  </si>
  <si>
    <t>-13.84</t>
  </si>
  <si>
    <t>309.29</t>
  </si>
  <si>
    <t>-118.81</t>
  </si>
  <si>
    <t>-35.25</t>
  </si>
  <si>
    <t>202.32</t>
  </si>
  <si>
    <t>-15.26</t>
  </si>
  <si>
    <t>-70.09</t>
  </si>
  <si>
    <t>-221.11</t>
  </si>
  <si>
    <t>Capital Expenditures, 1 Yr. Growth %</t>
  </si>
  <si>
    <t>92.98</t>
  </si>
  <si>
    <t>462.59</t>
  </si>
  <si>
    <t>-92.16</t>
  </si>
  <si>
    <t>785.82</t>
  </si>
  <si>
    <t>-43.23</t>
  </si>
  <si>
    <t>228.71</t>
  </si>
  <si>
    <t>-30.73</t>
  </si>
  <si>
    <t>-67.77</t>
  </si>
  <si>
    <t>Levered Free Cash Flow, 1 Yr. Growth %</t>
  </si>
  <si>
    <t>-548.32</t>
  </si>
  <si>
    <t>215.1</t>
  </si>
  <si>
    <t>41.99</t>
  </si>
  <si>
    <t>105.84</t>
  </si>
  <si>
    <t>37.29</t>
  </si>
  <si>
    <t>66.49</t>
  </si>
  <si>
    <t>-14.09</t>
  </si>
  <si>
    <t>-75.5</t>
  </si>
  <si>
    <t>-609.82</t>
  </si>
  <si>
    <t>Unlevered Free Cash Flow, 1 Yr. Growth %</t>
  </si>
  <si>
    <t>-976.32</t>
  </si>
  <si>
    <t>204.98</t>
  </si>
  <si>
    <t>41.88</t>
  </si>
  <si>
    <t>104.7</t>
  </si>
  <si>
    <t>65.17</t>
  </si>
  <si>
    <t>-17.94</t>
  </si>
  <si>
    <t>-99.62</t>
  </si>
  <si>
    <t>Compound Annual Growth Rate Over Two Years</t>
  </si>
  <si>
    <t>Total Revenues, 2 Yr. CAGR %</t>
  </si>
  <si>
    <t>534.1</t>
  </si>
  <si>
    <t>266.72</t>
  </si>
  <si>
    <t>124.58</t>
  </si>
  <si>
    <t>99.93</t>
  </si>
  <si>
    <t>119.81</t>
  </si>
  <si>
    <t>96.81</t>
  </si>
  <si>
    <t>32.66</t>
  </si>
  <si>
    <t>20.59</t>
  </si>
  <si>
    <t>Gross Profit, 2 Yr. CAGR %</t>
  </si>
  <si>
    <t>476.73</t>
  </si>
  <si>
    <t>182.67</t>
  </si>
  <si>
    <t>348.38</t>
  </si>
  <si>
    <t>159.79</t>
  </si>
  <si>
    <t>111.79</t>
  </si>
  <si>
    <t>244.12</t>
  </si>
  <si>
    <t>EBITDA, 2 Yr. CAGR %</t>
  </si>
  <si>
    <t>33.32</t>
  </si>
  <si>
    <t>420.28</t>
  </si>
  <si>
    <t>127.06</t>
  </si>
  <si>
    <t>-25.28</t>
  </si>
  <si>
    <t>55.93</t>
  </si>
  <si>
    <t>377.48</t>
  </si>
  <si>
    <t>65.58</t>
  </si>
  <si>
    <t>0.51</t>
  </si>
  <si>
    <t>161.93</t>
  </si>
  <si>
    <t>EBITA, 2 Yr. CAGR %</t>
  </si>
  <si>
    <t>282.66</t>
  </si>
  <si>
    <t>426.53</t>
  </si>
  <si>
    <t>131.03</t>
  </si>
  <si>
    <t>-22.45</t>
  </si>
  <si>
    <t>55.46</t>
  </si>
  <si>
    <t>360.02</t>
  </si>
  <si>
    <t>64.76</t>
  </si>
  <si>
    <t>-2.14</t>
  </si>
  <si>
    <t>149.47</t>
  </si>
  <si>
    <t>EBIT, 2 Yr. CAGR %</t>
  </si>
  <si>
    <t>429.7</t>
  </si>
  <si>
    <t>131.7</t>
  </si>
  <si>
    <t>-22.23</t>
  </si>
  <si>
    <t>370.61</t>
  </si>
  <si>
    <t>71.43</t>
  </si>
  <si>
    <t>-21.53</t>
  </si>
  <si>
    <t>81.64</t>
  </si>
  <si>
    <t>Earnings From Cont. Operations, 2 Yr. CAGR %</t>
  </si>
  <si>
    <t>513.06</t>
  </si>
  <si>
    <t>559.37</t>
  </si>
  <si>
    <t>58.58</t>
  </si>
  <si>
    <t>-25.74</t>
  </si>
  <si>
    <t>-5.96</t>
  </si>
  <si>
    <t>669.24</t>
  </si>
  <si>
    <t>644.43</t>
  </si>
  <si>
    <t>-29.62</t>
  </si>
  <si>
    <t>-91.63</t>
  </si>
  <si>
    <t>Net Income, 2 Yr. CAGR %</t>
  </si>
  <si>
    <t>-25.44</t>
  </si>
  <si>
    <t>-94.25</t>
  </si>
  <si>
    <t>Normalized Net Income, 2 Yr. CAGR %</t>
  </si>
  <si>
    <t>406.58</t>
  </si>
  <si>
    <t>568.4</t>
  </si>
  <si>
    <t>-26.74</t>
  </si>
  <si>
    <t>57.48</t>
  </si>
  <si>
    <t>472.8</t>
  </si>
  <si>
    <t>463.06</t>
  </si>
  <si>
    <t>-66.67</t>
  </si>
  <si>
    <t>Diluted EPS Before Extra, 2 Yr. CAGR %</t>
  </si>
  <si>
    <t>45.85</t>
  </si>
  <si>
    <t>218.82</t>
  </si>
  <si>
    <t>12.66</t>
  </si>
  <si>
    <t>-35.94</t>
  </si>
  <si>
    <t>-17.72</t>
  </si>
  <si>
    <t>503.29</t>
  </si>
  <si>
    <t>484.26</t>
  </si>
  <si>
    <t>-40.55</t>
  </si>
  <si>
    <t>-93.44</t>
  </si>
  <si>
    <t>Accounts Receivable, 2 Yr. CAGR %</t>
  </si>
  <si>
    <t>180.84</t>
  </si>
  <si>
    <t>112.18</t>
  </si>
  <si>
    <t>92.73</t>
  </si>
  <si>
    <t>75.22</t>
  </si>
  <si>
    <t>49.87</t>
  </si>
  <si>
    <t>15.22</t>
  </si>
  <si>
    <t>-2.21</t>
  </si>
  <si>
    <t>Net Property, Plant and Equip., 2 Yr. CAGR %</t>
  </si>
  <si>
    <t>733.92</t>
  </si>
  <si>
    <t>338.64</t>
  </si>
  <si>
    <t>571.01</t>
  </si>
  <si>
    <t>125.26</t>
  </si>
  <si>
    <t>89.78</t>
  </si>
  <si>
    <t>89.47</t>
  </si>
  <si>
    <t>-11.9</t>
  </si>
  <si>
    <t>61.11</t>
  </si>
  <si>
    <t>47.71</t>
  </si>
  <si>
    <t>Total Assets, 2 Yr. CAGR %</t>
  </si>
  <si>
    <t>506.06</t>
  </si>
  <si>
    <t>166.4</t>
  </si>
  <si>
    <t>98.12</t>
  </si>
  <si>
    <t>99.98</t>
  </si>
  <si>
    <t>121.93</t>
  </si>
  <si>
    <t>59.28</t>
  </si>
  <si>
    <t>0.97</t>
  </si>
  <si>
    <t>-2.96</t>
  </si>
  <si>
    <t>Tangible Book Value, 2 Yr. CAGR %</t>
  </si>
  <si>
    <t>527.43</t>
  </si>
  <si>
    <t>2.32</t>
  </si>
  <si>
    <t>51.75</t>
  </si>
  <si>
    <t>705.17</t>
  </si>
  <si>
    <t>134.66</t>
  </si>
  <si>
    <t>58.68</t>
  </si>
  <si>
    <t>-58.7</t>
  </si>
  <si>
    <t>-10.86</t>
  </si>
  <si>
    <t>107.27</t>
  </si>
  <si>
    <t>Common Equity, 2 Yr. CAGR %</t>
  </si>
  <si>
    <t>670.08</t>
  </si>
  <si>
    <t>70.11</t>
  </si>
  <si>
    <t>156.19</t>
  </si>
  <si>
    <t>287.01</t>
  </si>
  <si>
    <t>45.82</t>
  </si>
  <si>
    <t>-54.33</t>
  </si>
  <si>
    <t>-4.47</t>
  </si>
  <si>
    <t>Cash From Operations, 2 Yr. CAGR %</t>
  </si>
  <si>
    <t>7.89</t>
  </si>
  <si>
    <t>-12.26</t>
  </si>
  <si>
    <t>72.65</t>
  </si>
  <si>
    <t>220.33</t>
  </si>
  <si>
    <t>617.19</t>
  </si>
  <si>
    <t>-49.66</t>
  </si>
  <si>
    <t>-39.82</t>
  </si>
  <si>
    <t>Capital Expenditures, 2 Yr. CAGR %</t>
  </si>
  <si>
    <t>274.54</t>
  </si>
  <si>
    <t>396.07</t>
  </si>
  <si>
    <t>746.99</t>
  </si>
  <si>
    <t>-33.59</t>
  </si>
  <si>
    <t>-16.6</t>
  </si>
  <si>
    <t>124.26</t>
  </si>
  <si>
    <t>36.61</t>
  </si>
  <si>
    <t>50.9</t>
  </si>
  <si>
    <t>-52.75</t>
  </si>
  <si>
    <t>Levered Free Cash Flow, 2 Yr. CAGR %</t>
  </si>
  <si>
    <t>113.05</t>
  </si>
  <si>
    <t>70.79</t>
  </si>
  <si>
    <t>68.43</t>
  </si>
  <si>
    <t>51.09</t>
  </si>
  <si>
    <t>18.76</t>
  </si>
  <si>
    <t>-34.74</t>
  </si>
  <si>
    <t>Unlevered Free Cash Flow, 2 Yr. CAGR %</t>
  </si>
  <si>
    <t>115.54</t>
  </si>
  <si>
    <t>70.72</t>
  </si>
  <si>
    <t>67.7</t>
  </si>
  <si>
    <t>50.47</t>
  </si>
  <si>
    <t>12.57</t>
  </si>
  <si>
    <t>-94.56</t>
  </si>
  <si>
    <t>-15.42</t>
  </si>
  <si>
    <t>Compound Annual Growth Rate Over Three Years</t>
  </si>
  <si>
    <t>Total Revenues, 3 Yr. CAGR %</t>
  </si>
  <si>
    <t>358.05</t>
  </si>
  <si>
    <t>205.02</t>
  </si>
  <si>
    <t>112.19</t>
  </si>
  <si>
    <t>116.23</t>
  </si>
  <si>
    <t>96.13</t>
  </si>
  <si>
    <t>30.13</t>
  </si>
  <si>
    <t>Gross Profit, 3 Yr. CAGR %</t>
  </si>
  <si>
    <t>224.94</t>
  </si>
  <si>
    <t>202.03</t>
  </si>
  <si>
    <t>220.87</t>
  </si>
  <si>
    <t>162.15</t>
  </si>
  <si>
    <t>172.2</t>
  </si>
  <si>
    <t>136.57</t>
  </si>
  <si>
    <t>EBITDA, 3 Yr. CAGR %</t>
  </si>
  <si>
    <t>67.97</t>
  </si>
  <si>
    <t>320.61</t>
  </si>
  <si>
    <t>38.91</t>
  </si>
  <si>
    <t>40.8</t>
  </si>
  <si>
    <t>125.4</t>
  </si>
  <si>
    <t>133.09</t>
  </si>
  <si>
    <t>40.28</t>
  </si>
  <si>
    <t>39.96</t>
  </si>
  <si>
    <t>EBITA, 3 Yr. CAGR %</t>
  </si>
  <si>
    <t>241.94</t>
  </si>
  <si>
    <t>325.47</t>
  </si>
  <si>
    <t>42.82</t>
  </si>
  <si>
    <t>41.61</t>
  </si>
  <si>
    <t>123.46</t>
  </si>
  <si>
    <t>128.25</t>
  </si>
  <si>
    <t>37.09</t>
  </si>
  <si>
    <t>39.13</t>
  </si>
  <si>
    <t>EBIT, 3 Yr. CAGR %</t>
  </si>
  <si>
    <t>243.31</t>
  </si>
  <si>
    <t>326.3</t>
  </si>
  <si>
    <t>43.33</t>
  </si>
  <si>
    <t>41.97</t>
  </si>
  <si>
    <t>127.24</t>
  </si>
  <si>
    <t>136.42</t>
  </si>
  <si>
    <t>20.78</t>
  </si>
  <si>
    <t>30.08</t>
  </si>
  <si>
    <t>Earnings From Cont. Operations, 3 Yr. CAGR %</t>
  </si>
  <si>
    <t>374.8</t>
  </si>
  <si>
    <t>264.82</t>
  </si>
  <si>
    <t>7.48</t>
  </si>
  <si>
    <t>-0.41</t>
  </si>
  <si>
    <t>207.99</t>
  </si>
  <si>
    <t>363.02</t>
  </si>
  <si>
    <t>156.34</t>
  </si>
  <si>
    <t>-79.72</t>
  </si>
  <si>
    <t>Net Income, 3 Yr. CAGR %</t>
  </si>
  <si>
    <t>-82.46</t>
  </si>
  <si>
    <t>Normalized Net Income, 3 Yr. CAGR %</t>
  </si>
  <si>
    <t>379.12</t>
  </si>
  <si>
    <t>21.59</t>
  </si>
  <si>
    <t>39.17</t>
  </si>
  <si>
    <t>153.02</t>
  </si>
  <si>
    <t>188.32</t>
  </si>
  <si>
    <t>249.02</t>
  </si>
  <si>
    <t>-61.49</t>
  </si>
  <si>
    <t>Diluted EPS Before Extra, 3 Yr. CAGR %</t>
  </si>
  <si>
    <t>55.19</t>
  </si>
  <si>
    <t>110.22</t>
  </si>
  <si>
    <t>-17.1</t>
  </si>
  <si>
    <t>-14.79</t>
  </si>
  <si>
    <t>153.75</t>
  </si>
  <si>
    <t>271.99</t>
  </si>
  <si>
    <t>106.3</t>
  </si>
  <si>
    <t>-83.71</t>
  </si>
  <si>
    <t>Accounts Receivable, 3 Yr. CAGR %</t>
  </si>
  <si>
    <t>157.08</t>
  </si>
  <si>
    <t>98.01</t>
  </si>
  <si>
    <t>87.71</t>
  </si>
  <si>
    <t>57.05</t>
  </si>
  <si>
    <t>32.49</t>
  </si>
  <si>
    <t>7.04</t>
  </si>
  <si>
    <t>Net Property, Plant and Equip., 3 Yr. CAGR %</t>
  </si>
  <si>
    <t>685.71</t>
  </si>
  <si>
    <t>398.94</t>
  </si>
  <si>
    <t>228.32</t>
  </si>
  <si>
    <t>185.41</t>
  </si>
  <si>
    <t>41.3</t>
  </si>
  <si>
    <t>52.65</t>
  </si>
  <si>
    <t>26.69</t>
  </si>
  <si>
    <t>29.3</t>
  </si>
  <si>
    <t>Total Assets, 3 Yr. CAGR %</t>
  </si>
  <si>
    <t>691.59</t>
  </si>
  <si>
    <t>312.3</t>
  </si>
  <si>
    <t>144.4</t>
  </si>
  <si>
    <t>96.88</t>
  </si>
  <si>
    <t>116.39</t>
  </si>
  <si>
    <t>70.22</t>
  </si>
  <si>
    <t>36.59</t>
  </si>
  <si>
    <t>-1.5</t>
  </si>
  <si>
    <t>Tangible Book Value, 3 Yr. CAGR %</t>
  </si>
  <si>
    <t>57.9</t>
  </si>
  <si>
    <t>187.31</t>
  </si>
  <si>
    <t>87.49</t>
  </si>
  <si>
    <t>399.64</t>
  </si>
  <si>
    <t>93.15</t>
  </si>
  <si>
    <t>-31.02</t>
  </si>
  <si>
    <t>-2.79</t>
  </si>
  <si>
    <t>-14.1</t>
  </si>
  <si>
    <t>Common Equity, 3 Yr. CAGR %</t>
  </si>
  <si>
    <t>418.06</t>
  </si>
  <si>
    <t>454.27</t>
  </si>
  <si>
    <t>160.45</t>
  </si>
  <si>
    <t>224.71</t>
  </si>
  <si>
    <t>78.88</t>
  </si>
  <si>
    <t>4.49</t>
  </si>
  <si>
    <t>-29.21</t>
  </si>
  <si>
    <t>Cash From Operations, 3 Yr. CAGR %</t>
  </si>
  <si>
    <t>165.11</t>
  </si>
  <si>
    <t>435.3</t>
  </si>
  <si>
    <t>130.21</t>
  </si>
  <si>
    <t>24.51</t>
  </si>
  <si>
    <t>214.21</t>
  </si>
  <si>
    <t>221.74</t>
  </si>
  <si>
    <t>148.7</t>
  </si>
  <si>
    <t>-32.54</t>
  </si>
  <si>
    <t>Capital Expenditures, 3 Yr. CAGR %</t>
  </si>
  <si>
    <t>463.45</t>
  </si>
  <si>
    <t>417.32</t>
  </si>
  <si>
    <t>77.82</t>
  </si>
  <si>
    <t>57.58</t>
  </si>
  <si>
    <t>-26.63</t>
  </si>
  <si>
    <t>154.74</t>
  </si>
  <si>
    <t>8.93</t>
  </si>
  <si>
    <t>-9.8</t>
  </si>
  <si>
    <t>Levered Free Cash Flow, 3 Yr. CAGR %</t>
  </si>
  <si>
    <t>628.77</t>
  </si>
  <si>
    <t>110.48</t>
  </si>
  <si>
    <t>59.01</t>
  </si>
  <si>
    <t>67.71</t>
  </si>
  <si>
    <t>24.59</t>
  </si>
  <si>
    <t>-31.22</t>
  </si>
  <si>
    <t>-29.9</t>
  </si>
  <si>
    <t>Unlevered Free Cash Flow, 3 Yr. CAGR %</t>
  </si>
  <si>
    <t>701.72</t>
  </si>
  <si>
    <t>112.11</t>
  </si>
  <si>
    <t>58.79</t>
  </si>
  <si>
    <t>66.76</t>
  </si>
  <si>
    <t>20.21</t>
  </si>
  <si>
    <t>-83.41</t>
  </si>
  <si>
    <t>-17.98</t>
  </si>
  <si>
    <t>Compound Annual Growth Rate Over Five Years</t>
  </si>
  <si>
    <t>Total Revenues, 5 Yr. CAGR %</t>
  </si>
  <si>
    <t>619.84</t>
  </si>
  <si>
    <t>228.78</t>
  </si>
  <si>
    <t>167.11</t>
  </si>
  <si>
    <t>106.7</t>
  </si>
  <si>
    <t>77.56</t>
  </si>
  <si>
    <t>60.23</t>
  </si>
  <si>
    <t>Gross Profit, 5 Yr. CAGR %</t>
  </si>
  <si>
    <t>492.98</t>
  </si>
  <si>
    <t>186.9</t>
  </si>
  <si>
    <t>160.88</t>
  </si>
  <si>
    <t>230.86</t>
  </si>
  <si>
    <t>146.26</t>
  </si>
  <si>
    <t>95.05</t>
  </si>
  <si>
    <t>EBITDA, 5 Yr. CAGR %</t>
  </si>
  <si>
    <t>46.6</t>
  </si>
  <si>
    <t>186.61</t>
  </si>
  <si>
    <t>129.1</t>
  </si>
  <si>
    <t>48.83</t>
  </si>
  <si>
    <t>44.98</t>
  </si>
  <si>
    <t>103.16</t>
  </si>
  <si>
    <t>EBITA, 5 Yr. CAGR %</t>
  </si>
  <si>
    <t>127.26</t>
  </si>
  <si>
    <t>188.12</t>
  </si>
  <si>
    <t>129.39</t>
  </si>
  <si>
    <t>49.09</t>
  </si>
  <si>
    <t>42.86</t>
  </si>
  <si>
    <t>99.67</t>
  </si>
  <si>
    <t>EBIT, 5 Yr. CAGR %</t>
  </si>
  <si>
    <t>127.74</t>
  </si>
  <si>
    <t>188.83</t>
  </si>
  <si>
    <t>131.97</t>
  </si>
  <si>
    <t>52.44</t>
  </si>
  <si>
    <t>33.22</t>
  </si>
  <si>
    <t>95.17</t>
  </si>
  <si>
    <t>Earnings From Cont. Operations, 5 Yr. CAGR %</t>
  </si>
  <si>
    <t>126.05</t>
  </si>
  <si>
    <t>136.16</t>
  </si>
  <si>
    <t>122.66</t>
  </si>
  <si>
    <t>71.64</t>
  </si>
  <si>
    <t>-12.66</t>
  </si>
  <si>
    <t>Net Income, 5 Yr. CAGR %</t>
  </si>
  <si>
    <t>75.65</t>
  </si>
  <si>
    <t>-19.96</t>
  </si>
  <si>
    <t>Normalized Net Income, 5 Yr. CAGR %</t>
  </si>
  <si>
    <t>160.7</t>
  </si>
  <si>
    <t>126.01</t>
  </si>
  <si>
    <t>66.67</t>
  </si>
  <si>
    <t>73.82</t>
  </si>
  <si>
    <t>14.56</t>
  </si>
  <si>
    <t>Diluted EPS Before Extra, 5 Yr. CAGR %</t>
  </si>
  <si>
    <t>44.45</t>
  </si>
  <si>
    <t>83.38</t>
  </si>
  <si>
    <t>84.05</t>
  </si>
  <si>
    <t>42.83</t>
  </si>
  <si>
    <t>-30.52</t>
  </si>
  <si>
    <t>Accounts Receivable, 5 Yr. CAGR %</t>
  </si>
  <si>
    <t>120.53</t>
  </si>
  <si>
    <t>77.13</t>
  </si>
  <si>
    <t>53.92</t>
  </si>
  <si>
    <t>29.94</t>
  </si>
  <si>
    <t>Net Property, Plant and Equip., 5 Yr. CAGR %</t>
  </si>
  <si>
    <t>376.69</t>
  </si>
  <si>
    <t>238.94</t>
  </si>
  <si>
    <t>163.5</t>
  </si>
  <si>
    <t>78.35</t>
  </si>
  <si>
    <t>48.92</t>
  </si>
  <si>
    <t>50.65</t>
  </si>
  <si>
    <t>Total Assets, 5 Yr. CAGR %</t>
  </si>
  <si>
    <t>354.86</t>
  </si>
  <si>
    <t>208.69</t>
  </si>
  <si>
    <t>135.15</t>
  </si>
  <si>
    <t>80.88</t>
  </si>
  <si>
    <t>59.09</t>
  </si>
  <si>
    <t>35.95</t>
  </si>
  <si>
    <t>Tangible Book Value, 5 Yr. CAGR %</t>
  </si>
  <si>
    <t>202.96</t>
  </si>
  <si>
    <t>164.96</t>
  </si>
  <si>
    <t>75.39</t>
  </si>
  <si>
    <t>84.32</t>
  </si>
  <si>
    <t>38.29</t>
  </si>
  <si>
    <t>7.11</t>
  </si>
  <si>
    <t>Common Equity, 5 Yr. CAGR %</t>
  </si>
  <si>
    <t>290.89</t>
  </si>
  <si>
    <t>301.84</t>
  </si>
  <si>
    <t>150.72</t>
  </si>
  <si>
    <t>106.52</t>
  </si>
  <si>
    <t>47.66</t>
  </si>
  <si>
    <t>39.18</t>
  </si>
  <si>
    <t>Cash From Operations, 5 Yr. CAGR %</t>
  </si>
  <si>
    <t>123.32</t>
  </si>
  <si>
    <t>335.91</t>
  </si>
  <si>
    <t>88.63</t>
  </si>
  <si>
    <t>150.83</t>
  </si>
  <si>
    <t>175.2</t>
  </si>
  <si>
    <t>64.55</t>
  </si>
  <si>
    <t>Capital Expenditures, 5 Yr. CAGR %</t>
  </si>
  <si>
    <t>139.55</t>
  </si>
  <si>
    <t>149.3</t>
  </si>
  <si>
    <t>95.19</t>
  </si>
  <si>
    <t>-2.1</t>
  </si>
  <si>
    <t>29.85</t>
  </si>
  <si>
    <t>Levered Free Cash Flow, 5 Yr. CAGR %</t>
  </si>
  <si>
    <t>305.46</t>
  </si>
  <si>
    <t>84.48</t>
  </si>
  <si>
    <t>41.45</t>
  </si>
  <si>
    <t>-1.62</t>
  </si>
  <si>
    <t>-4.96</t>
  </si>
  <si>
    <t>Unlevered Free Cash Flow, 5 Yr. CAGR %</t>
  </si>
  <si>
    <t>329.07</t>
  </si>
  <si>
    <t>84.91</t>
  </si>
  <si>
    <t>38.33</t>
  </si>
  <si>
    <t>-58.16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</si>
  <si>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</si>
  <si>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</si>
  <si>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</si>
  <si>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</si>
  <si>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</si>
  <si>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</si>
  <si>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</si>
  <si>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</si>
  <si>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</si>
  <si>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2,042</t>
  </si>
  <si>
    <t>4,100</t>
  </si>
  <si>
    <t>302.7</t>
  </si>
  <si>
    <t>338.1</t>
  </si>
  <si>
    <t>1,645</t>
  </si>
  <si>
    <t>4,282</t>
  </si>
  <si>
    <t>-</t>
  </si>
  <si>
    <t>Change</t>
  </si>
  <si>
    <t>100.81%</t>
  </si>
  <si>
    <t>-92.62%</t>
  </si>
  <si>
    <t>11.7%</t>
  </si>
  <si>
    <t>386.51%</t>
  </si>
  <si>
    <t>160.34%</t>
  </si>
  <si>
    <t>Enterprise Value (EV)
                                    1</t>
  </si>
  <si>
    <t>3,091</t>
  </si>
  <si>
    <t>5,899</t>
  </si>
  <si>
    <t>2,823</t>
  </si>
  <si>
    <t>2,991</t>
  </si>
  <si>
    <t>3,695</t>
  </si>
  <si>
    <t>6,686</t>
  </si>
  <si>
    <t>6,275</t>
  </si>
  <si>
    <t>6,251</t>
  </si>
  <si>
    <t>90.84%</t>
  </si>
  <si>
    <t>-52.14%</t>
  </si>
  <si>
    <t>5.94%</t>
  </si>
  <si>
    <t>23.54%</t>
  </si>
  <si>
    <t>80.95%</t>
  </si>
  <si>
    <t>-6.15%</t>
  </si>
  <si>
    <t>-0.39%</t>
  </si>
  <si>
    <t>P/E ratio</t>
  </si>
  <si>
    <t>-98.5x</t>
  </si>
  <si>
    <t>-5.96x</t>
  </si>
  <si>
    <t>-0.24x</t>
  </si>
  <si>
    <t>-0.71x</t>
  </si>
  <si>
    <t>395x</t>
  </si>
  <si>
    <t>89.8x</t>
  </si>
  <si>
    <t>41.4x</t>
  </si>
  <si>
    <t>30.1x</t>
  </si>
  <si>
    <t>PBR</t>
  </si>
  <si>
    <t>9.94x</t>
  </si>
  <si>
    <t>3.64x</t>
  </si>
  <si>
    <t>0.69x</t>
  </si>
  <si>
    <t>1.71x</t>
  </si>
  <si>
    <t>8.57x</t>
  </si>
  <si>
    <t>6.04x</t>
  </si>
  <si>
    <t>5.29x</t>
  </si>
  <si>
    <t>4.14x</t>
  </si>
  <si>
    <t>PEG</t>
  </si>
  <si>
    <t>-0x</t>
  </si>
  <si>
    <t>0x</t>
  </si>
  <si>
    <t>-4x</t>
  </si>
  <si>
    <t>0.8x</t>
  </si>
  <si>
    <t>Capitalization / Revenue</t>
  </si>
  <si>
    <t>12.7x</t>
  </si>
  <si>
    <t>10.2x</t>
  </si>
  <si>
    <t>0.49x</t>
  </si>
  <si>
    <t>0.48x</t>
  </si>
  <si>
    <t>1.88x</t>
  </si>
  <si>
    <t>4.11x</t>
  </si>
  <si>
    <t>3.71x</t>
  </si>
  <si>
    <t>3.35x</t>
  </si>
  <si>
    <t>EV / Revenue</t>
  </si>
  <si>
    <t>19.2x</t>
  </si>
  <si>
    <t>14.6x</t>
  </si>
  <si>
    <t>4.55x</t>
  </si>
  <si>
    <t>4.28x</t>
  </si>
  <si>
    <t>4.22x</t>
  </si>
  <si>
    <t>6.41x</t>
  </si>
  <si>
    <t>5.44x</t>
  </si>
  <si>
    <t>4.89x</t>
  </si>
  <si>
    <t>EV / EBITDA</t>
  </si>
  <si>
    <t>-69x</t>
  </si>
  <si>
    <t>-33.9x</t>
  </si>
  <si>
    <t>-13.6x</t>
  </si>
  <si>
    <t>-62.1x</t>
  </si>
  <si>
    <t>53.6x</t>
  </si>
  <si>
    <t>48.9x</t>
  </si>
  <si>
    <t>33.3x</t>
  </si>
  <si>
    <t>25.3x</t>
  </si>
  <si>
    <t>EV / EBIT</t>
  </si>
  <si>
    <t>-53.5x</t>
  </si>
  <si>
    <t>-22.2x</t>
  </si>
  <si>
    <t>-11x</t>
  </si>
  <si>
    <t>-14.6x</t>
  </si>
  <si>
    <t>147x</t>
  </si>
  <si>
    <t>118x</t>
  </si>
  <si>
    <t>46.4x</t>
  </si>
  <si>
    <t>32.2x</t>
  </si>
  <si>
    <t>EV / FCF</t>
  </si>
  <si>
    <t>-637x</t>
  </si>
  <si>
    <t>191x</t>
  </si>
  <si>
    <t>-3.61x</t>
  </si>
  <si>
    <t>-12x</t>
  </si>
  <si>
    <t>14.5x</t>
  </si>
  <si>
    <t>48x</t>
  </si>
  <si>
    <t>38.3x</t>
  </si>
  <si>
    <t>27.8x</t>
  </si>
  <si>
    <t>FCF Yield</t>
  </si>
  <si>
    <t>-0.16%</t>
  </si>
  <si>
    <t>0.52%</t>
  </si>
  <si>
    <t>-27.7%</t>
  </si>
  <si>
    <t>-8.34%</t>
  </si>
  <si>
    <t>6.9%</t>
  </si>
  <si>
    <t>2.08%</t>
  </si>
  <si>
    <t>2.61%</t>
  </si>
  <si>
    <t>3.6%</t>
  </si>
  <si>
    <t>Dividend per Share
                                    2</t>
  </si>
  <si>
    <t>Rate of return</t>
  </si>
  <si>
    <t>EPS
                                    2</t>
  </si>
  <si>
    <t>-0.0531</t>
  </si>
  <si>
    <t>-1.27</t>
  </si>
  <si>
    <t>-1.813</t>
  </si>
  <si>
    <t>-0.5747</t>
  </si>
  <si>
    <t>0.0037</t>
  </si>
  <si>
    <t>0.0365</t>
  </si>
  <si>
    <t>0.0792</t>
  </si>
  <si>
    <t>0.1091</t>
  </si>
  <si>
    <t>Distribution rate</t>
  </si>
  <si>
    <t>Net sales
                                    1</t>
  </si>
  <si>
    <t>161.2</t>
  </si>
  <si>
    <t>403.2</t>
  </si>
  <si>
    <t>620</t>
  </si>
  <si>
    <t>698.1</t>
  </si>
  <si>
    <t>875.1</t>
  </si>
  <si>
    <t>1,043</t>
  </si>
  <si>
    <t>1,154</t>
  </si>
  <si>
    <t>1,277</t>
  </si>
  <si>
    <t>EBITDA
                                    1</t>
  </si>
  <si>
    <t>-44.78</t>
  </si>
  <si>
    <t>-174.1</t>
  </si>
  <si>
    <t>-207</t>
  </si>
  <si>
    <t>-48.2</t>
  </si>
  <si>
    <t>69</t>
  </si>
  <si>
    <t>136.7</t>
  </si>
  <si>
    <t>188.6</t>
  </si>
  <si>
    <t>246.6</t>
  </si>
  <si>
    <t>EBIT
                                    1</t>
  </si>
  <si>
    <t>-57.82</t>
  </si>
  <si>
    <t>-265.9</t>
  </si>
  <si>
    <t>-256.5</t>
  </si>
  <si>
    <t>-204.7</t>
  </si>
  <si>
    <t>25.1</t>
  </si>
  <si>
    <t>56.88</t>
  </si>
  <si>
    <t>135.3</t>
  </si>
  <si>
    <t>194</t>
  </si>
  <si>
    <t>Net income
                                    1</t>
  </si>
  <si>
    <t>-19.94</t>
  </si>
  <si>
    <t>-653.1</t>
  </si>
  <si>
    <t>-1,105</t>
  </si>
  <si>
    <t>-414</t>
  </si>
  <si>
    <t>3.657</t>
  </si>
  <si>
    <t>46.71</t>
  </si>
  <si>
    <t>131.6</t>
  </si>
  <si>
    <t>181.3</t>
  </si>
  <si>
    <t>Net Debt
                                    1</t>
  </si>
  <si>
    <t>1,049</t>
  </si>
  <si>
    <t>1,799</t>
  </si>
  <si>
    <t>2,521</t>
  </si>
  <si>
    <t>2,653</t>
  </si>
  <si>
    <t>2,050</t>
  </si>
  <si>
    <t>2,404</t>
  </si>
  <si>
    <t>1,992</t>
  </si>
  <si>
    <t>1,968</t>
  </si>
  <si>
    <t>Reference price
                                    2</t>
  </si>
  <si>
    <t>5.230</t>
  </si>
  <si>
    <t>7.570</t>
  </si>
  <si>
    <t>0.440</t>
  </si>
  <si>
    <t>0.410</t>
  </si>
  <si>
    <t>1.460</t>
  </si>
  <si>
    <t>3.280</t>
  </si>
  <si>
    <t>Nbr of stocks (in thousands)</t>
  </si>
  <si>
    <t>390,390</t>
  </si>
  <si>
    <t>541,603</t>
  </si>
  <si>
    <t>687,936</t>
  </si>
  <si>
    <t>824,647</t>
  </si>
  <si>
    <t>1,126,660</t>
  </si>
  <si>
    <t>1,305,591</t>
  </si>
  <si>
    <t>Announcement Date</t>
  </si>
  <si>
    <t>8/26/20</t>
  </si>
  <si>
    <t>8/24/21</t>
  </si>
  <si>
    <t>8/25/22</t>
  </si>
  <si>
    <t>8/28/23</t>
  </si>
  <si>
    <t>8/26/24</t>
  </si>
  <si>
    <t>address1</t>
  </si>
  <si>
    <t>604 Arizona Avenue</t>
  </si>
  <si>
    <t>city</t>
  </si>
  <si>
    <t>Santa Monica</t>
  </si>
  <si>
    <t>state</t>
  </si>
  <si>
    <t>CA</t>
  </si>
  <si>
    <t>zip</t>
  </si>
  <si>
    <t>90401</t>
  </si>
  <si>
    <t>country</t>
  </si>
  <si>
    <t>phone</t>
  </si>
  <si>
    <t>877 252 1062</t>
  </si>
  <si>
    <t>website</t>
  </si>
  <si>
    <t>https://www.ziprecruiter.com</t>
  </si>
  <si>
    <t>industry</t>
  </si>
  <si>
    <t>Staffing &amp; Employment Services</t>
  </si>
  <si>
    <t>industryKey</t>
  </si>
  <si>
    <t>staffing-employment-services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</si>
  <si>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</si>
  <si>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</si>
  <si>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</si>
  <si>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</si>
  <si>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</si>
  <si>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</si>
  <si>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</si>
  <si>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ZipRecruiter, Inc., together with its subsidiaries, operates a marketplace that connects job seekers and employers in the United States and internationally. The company's two-sided marketplace enables employers to post jobs and access other features, as well as the job seekers that apply to jobs with a single click. ZipRecruiter, Inc. was incorporated in 2010 and is headquartered in Santa Monica, California.</t>
  </si>
  <si>
    <t>fullTimeEmployees</t>
  </si>
  <si>
    <t>companyOfficers</t>
  </si>
  <si>
    <t>[{'maxAge': 1, 'name': 'Mr. Ian H. Siegel', 'age': 50, 'title': 'Co-Founder, CEO &amp; Chairman of the Board', 'yearBorn': 1974, 'fiscalYear': 2023, 'totalPay': 464876, 'exercisedValue': 0, 'unexercisedValue': 0}, {'maxAge': 1, 'name': 'Mr. David  Travers', 'age': 47, 'title': 'President', 'yearBorn': 1977, 'fiscalYear': 2023, 'totalPay': 440530, 'exercisedValue': 0, 'unexercisedValue': 8011507}, {'maxAge': 1, 'name': 'Mr. Timothy G. Yarbrough', 'age': 40, 'title': 'Executive VP &amp; CFO', 'yearBorn': 1984, 'fiscalYear': 2023, 'totalPay': 410950, 'exercisedValue': 0, 'unexercisedValue': 753300}, {'maxAge': 1, 'name': 'Mr. Boris  Shimanovsky', 'age': 50, 'title': 'Executive VP &amp; CTO', 'yearBorn': 1974, 'fiscalYear': 2023, 'totalPay': 412314, 'exercisedValue': 0, 'unexercisedValue': 0}, {'maxAge': 1, 'name': 'Ms. Lora  Bartolome', 'age': 42, 'title': 'Senior VP of Accounting &amp; Controller', 'yearBorn': 1982, 'fiscalYear': 2023, 'exercisedValue': 0, 'unexercisedValue': 0}, {'maxAge': 1, 'name': 'Mr. Ryan T. Sakamoto J.D.', 'age': 50, 'title': 'Executive VP, Chief Legal Officer &amp; Secretary', 'yearBorn': 1974, 'fiscalYear': 2023, 'exercisedValue': 0, 'unexercisedValue': 0}, {'maxAge': 1, 'name': 'Mr. Elliot  Wilson', 'age': 42, 'title': 'Executive Vice President of Sales &amp; Support', 'yearBorn': 1982, 'fiscalYear': 2023, 'exercisedValue': 0, 'unexercisedValue': 0}, {'maxAge': 1, 'name': 'Ms. Amy  Garefis', 'age': 42, 'title': 'Executive VP &amp; Chief People Officer', 'yearBorn': 1982, 'fiscalYear': 2023, 'totalPay': 569872, 'exercisedValue': 704563, 'unexercisedValue': 462825}]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</si>
  <si>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</si>
  <si>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</si>
  <si>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</si>
  <si>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</si>
  <si>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</si>
  <si>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</si>
  <si>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</si>
  <si>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</si>
  <si>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</si>
  <si>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</si>
  <si>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</si>
  <si>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</si>
  <si>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</si>
  <si>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</si>
  <si>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</si>
  <si>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</si>
  <si>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</si>
  <si>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</si>
  <si>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</si>
  <si>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</si>
  <si>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</si>
  <si>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</si>
  <si>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</si>
  <si>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</si>
  <si>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</si>
  <si>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</si>
  <si>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</si>
  <si>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</si>
  <si>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</si>
  <si>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</si>
  <si>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</si>
  <si>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</si>
  <si>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</si>
  <si>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</si>
  <si>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</si>
  <si>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</si>
  <si>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</si>
  <si>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</si>
  <si>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</si>
  <si>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</si>
  <si>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</si>
  <si>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</si>
  <si>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</si>
  <si>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</si>
  <si>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</si>
  <si>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</si>
  <si>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</si>
  <si>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</si>
  <si>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</si>
  <si>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</si>
  <si>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</si>
  <si>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</si>
  <si>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</si>
  <si>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</si>
  <si>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</si>
  <si>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</si>
  <si>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</si>
  <si>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</si>
  <si>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</si>
  <si>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</si>
  <si>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</si>
  <si>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</si>
  <si>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</si>
  <si>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</si>
  <si>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</si>
  <si>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</si>
  <si>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</si>
  <si>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</si>
  <si>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</si>
  <si>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</si>
  <si>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ZipRecruiter,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</si>
  <si>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</si>
  <si>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</si>
  <si>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</si>
  <si>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</si>
  <si>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</si>
  <si>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</si>
  <si>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</si>
  <si>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4348f938-bbdd-3847-9e96-7ccb47ecb234</t>
  </si>
  <si>
    <t>messageBoardId</t>
  </si>
  <si>
    <t>finmb_270999467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</si>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</sst>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iprecruit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2.756593937102403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6.66326976E8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14.971243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-0.624</v>
      </c>
      <c r="C2" s="1">
        <v>-4.368</v>
      </c>
      <c r="D2" s="1">
        <v>-12.48</v>
      </c>
      <c r="E2" s="1">
        <v>-13.728</v>
      </c>
      <c r="F2" s="1">
        <v>-6.864</v>
      </c>
      <c r="G2" s="1">
        <v>-11.856</v>
      </c>
      <c r="H2" s="1">
        <v>-411.216</v>
      </c>
      <c r="I2" s="1">
        <v>-692.64</v>
      </c>
      <c r="J2" s="1">
        <v>-235.248</v>
      </c>
      <c r="K2" s="1">
        <v>1.872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11.856</v>
      </c>
      <c r="E3" s="1">
        <v>47.424</v>
      </c>
      <c r="F3" s="1">
        <v>59.904</v>
      </c>
      <c r="G3" s="1">
        <v>1.872</v>
      </c>
      <c r="H3" s="1">
        <v>3.12</v>
      </c>
      <c r="I3" s="1">
        <v>3.744</v>
      </c>
      <c r="J3" s="1">
        <v>4.992</v>
      </c>
      <c r="K3" s="1">
        <v>3.744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5.616</v>
      </c>
      <c r="E4" s="1">
        <v>7.488</v>
      </c>
      <c r="F4" s="1">
        <v>7.488</v>
      </c>
      <c r="G4" s="1">
        <v>43.68</v>
      </c>
      <c r="H4" s="1">
        <v>9.36</v>
      </c>
      <c r="I4" s="1">
        <v>11.232</v>
      </c>
      <c r="J4" s="1">
        <v>24.96</v>
      </c>
      <c r="K4" s="1">
        <v>23.712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0.624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0.624</v>
      </c>
      <c r="C6" s="1">
        <v>0.0</v>
      </c>
      <c r="D6" s="1">
        <v>17.472</v>
      </c>
      <c r="E6" s="1">
        <v>55.536</v>
      </c>
      <c r="F6" s="1">
        <v>0.624</v>
      </c>
      <c r="G6" s="1">
        <v>2.496</v>
      </c>
      <c r="H6" s="1">
        <v>12.48</v>
      </c>
      <c r="I6" s="1">
        <v>14.976</v>
      </c>
      <c r="J6" s="1">
        <v>30.576</v>
      </c>
      <c r="K6" s="1">
        <v>27.456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35.568</v>
      </c>
      <c r="D7" s="1">
        <v>1.248</v>
      </c>
      <c r="E7" s="1">
        <v>2.496</v>
      </c>
      <c r="F7" s="1">
        <v>2.496</v>
      </c>
      <c r="G7" s="1">
        <v>3.744</v>
      </c>
      <c r="H7" s="1">
        <v>17.472</v>
      </c>
      <c r="I7" s="1">
        <v>27.456</v>
      </c>
      <c r="J7" s="1">
        <v>10.608</v>
      </c>
      <c r="K7" s="1">
        <v>11.856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-0.624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-29.328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0.624</v>
      </c>
      <c r="H10" s="1">
        <v>26.208</v>
      </c>
      <c r="I10" s="1">
        <v>512.304</v>
      </c>
      <c r="J10" s="1">
        <v>21.84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13.104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11.232</v>
      </c>
      <c r="H12" s="1">
        <v>46.8</v>
      </c>
      <c r="I12" s="1">
        <v>4.992</v>
      </c>
      <c r="J12" s="1">
        <v>2.496</v>
      </c>
      <c r="K12" s="1">
        <v>1.248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0.624</v>
      </c>
      <c r="D13" s="1">
        <v>1.872</v>
      </c>
      <c r="E13" s="1">
        <v>1.872</v>
      </c>
      <c r="F13" s="1">
        <v>1.872</v>
      </c>
      <c r="G13" s="1">
        <v>12.48</v>
      </c>
      <c r="H13" s="1">
        <v>89.232</v>
      </c>
      <c r="I13" s="1">
        <v>18.72</v>
      </c>
      <c r="J13" s="1">
        <v>7.488</v>
      </c>
      <c r="K13" s="1">
        <v>3.744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0.624</v>
      </c>
      <c r="D14" s="1">
        <v>3.12</v>
      </c>
      <c r="E14" s="1">
        <v>8.112</v>
      </c>
      <c r="F14" s="1">
        <v>0.0</v>
      </c>
      <c r="G14" s="1">
        <v>33.072</v>
      </c>
      <c r="H14" s="1">
        <v>77.376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-3.744</v>
      </c>
      <c r="K15" s="1">
        <v>2.496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1.248</v>
      </c>
      <c r="D16" s="1">
        <v>0.0</v>
      </c>
      <c r="E16" s="1">
        <v>0.0</v>
      </c>
      <c r="F16" s="1">
        <v>23.712</v>
      </c>
      <c r="G16" s="1">
        <v>0.0</v>
      </c>
      <c r="H16" s="1">
        <v>246.48</v>
      </c>
      <c r="I16" s="1">
        <v>-61.776</v>
      </c>
      <c r="J16" s="1">
        <v>109.824</v>
      </c>
      <c r="K16" s="1">
        <v>-19.968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1.872</v>
      </c>
      <c r="C17" s="1">
        <v>4.992</v>
      </c>
      <c r="D17" s="1">
        <v>-15.6</v>
      </c>
      <c r="E17" s="1">
        <v>-2.496</v>
      </c>
      <c r="F17" s="1">
        <v>-3.12</v>
      </c>
      <c r="G17" s="1">
        <v>-3.744</v>
      </c>
      <c r="H17" s="1">
        <v>-15.6</v>
      </c>
      <c r="I17" s="1">
        <v>-306.384</v>
      </c>
      <c r="J17" s="1">
        <v>-99.84</v>
      </c>
      <c r="K17" s="1">
        <v>104.832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-9.36</v>
      </c>
      <c r="C18" s="1">
        <v>-0.624</v>
      </c>
      <c r="D18" s="1">
        <v>0.624</v>
      </c>
      <c r="E18" s="1">
        <v>3.744</v>
      </c>
      <c r="F18" s="1">
        <v>4.992</v>
      </c>
      <c r="G18" s="1">
        <v>58.032</v>
      </c>
      <c r="H18" s="1">
        <v>23.088</v>
      </c>
      <c r="I18" s="1">
        <v>31.824</v>
      </c>
      <c r="J18" s="1">
        <v>46.8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40.56</v>
      </c>
      <c r="F19" s="1">
        <v>-22.464</v>
      </c>
      <c r="G19" s="1">
        <v>-24.336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-34.32</v>
      </c>
      <c r="E20" s="1">
        <v>0.0</v>
      </c>
      <c r="F20" s="1">
        <v>0.0</v>
      </c>
      <c r="G20" s="1">
        <v>-39.936</v>
      </c>
      <c r="H20" s="1">
        <v>-40.56</v>
      </c>
      <c r="I20" s="1">
        <v>-30.576</v>
      </c>
      <c r="J20" s="1">
        <v>-22.464</v>
      </c>
      <c r="K20" s="1">
        <v>9.36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11.232</v>
      </c>
      <c r="D21" s="1">
        <v>18.096</v>
      </c>
      <c r="E21" s="1">
        <v>16.848</v>
      </c>
      <c r="F21" s="1">
        <v>32.448</v>
      </c>
      <c r="G21" s="1">
        <v>0.624</v>
      </c>
      <c r="H21" s="1">
        <v>1.872</v>
      </c>
      <c r="I21" s="1">
        <v>-23.088</v>
      </c>
      <c r="J21" s="1">
        <v>-9.984</v>
      </c>
      <c r="K21" s="1">
        <v>24.96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-21.84</v>
      </c>
      <c r="C22" s="1">
        <v>-29.328</v>
      </c>
      <c r="D22" s="1">
        <v>-4.368</v>
      </c>
      <c r="E22" s="1">
        <v>0.624</v>
      </c>
      <c r="F22" s="1">
        <v>13.728</v>
      </c>
      <c r="G22" s="1">
        <v>8.736</v>
      </c>
      <c r="H22" s="1">
        <v>27.456</v>
      </c>
      <c r="I22" s="1">
        <v>-469.248</v>
      </c>
      <c r="J22" s="1">
        <v>-140.4</v>
      </c>
      <c r="K22" s="1">
        <v>170.352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-2.496</v>
      </c>
      <c r="D23" s="1">
        <v>-38.688</v>
      </c>
      <c r="E23" s="1">
        <v>-1.872</v>
      </c>
      <c r="F23" s="1">
        <v>-16.848</v>
      </c>
      <c r="G23" s="1">
        <v>-1.248</v>
      </c>
      <c r="H23" s="1">
        <v>-0.624</v>
      </c>
      <c r="I23" s="1">
        <v>-2.496</v>
      </c>
      <c r="J23" s="1">
        <v>-1.872</v>
      </c>
      <c r="K23" s="1">
        <v>-0.624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1.248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12.48</v>
      </c>
      <c r="D25" s="1">
        <v>-0.624</v>
      </c>
      <c r="E25" s="1">
        <v>0.0</v>
      </c>
      <c r="F25" s="1">
        <v>0.0</v>
      </c>
      <c r="G25" s="1">
        <v>1.248</v>
      </c>
      <c r="H25" s="1">
        <v>16.224</v>
      </c>
      <c r="I25" s="1">
        <v>3.744</v>
      </c>
      <c r="J25" s="1">
        <v>-2.496</v>
      </c>
      <c r="K25" s="1">
        <v>-1.248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3.12</v>
      </c>
      <c r="K26" s="1">
        <v>16.848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-0.624</v>
      </c>
      <c r="D27" s="1">
        <v>-1.248</v>
      </c>
      <c r="E27" s="1">
        <v>-1.248</v>
      </c>
      <c r="F27" s="1">
        <v>-1.872</v>
      </c>
      <c r="G27" s="1">
        <v>-10.608</v>
      </c>
      <c r="H27" s="1">
        <v>-7.488</v>
      </c>
      <c r="I27" s="1">
        <v>-14.976</v>
      </c>
      <c r="J27" s="1">
        <v>-13.104</v>
      </c>
      <c r="K27" s="1">
        <v>-9.984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-9.984</v>
      </c>
      <c r="H28" s="1">
        <v>-13.104</v>
      </c>
      <c r="I28" s="1">
        <v>-46.176</v>
      </c>
      <c r="J28" s="1">
        <v>-4.368</v>
      </c>
      <c r="K28" s="1">
        <v>2.496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-4.368</v>
      </c>
      <c r="D29" s="1">
        <v>-69.888</v>
      </c>
      <c r="E29" s="1">
        <v>-106.704</v>
      </c>
      <c r="F29" s="1">
        <v>-230.88</v>
      </c>
      <c r="G29" s="1">
        <v>-305.136</v>
      </c>
      <c r="H29" s="1">
        <v>-580.32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1.248</v>
      </c>
      <c r="C30" s="1">
        <v>-4.992</v>
      </c>
      <c r="D30" s="1">
        <v>-73.632</v>
      </c>
      <c r="E30" s="1">
        <v>-110.448</v>
      </c>
      <c r="F30" s="1">
        <v>-233.376</v>
      </c>
      <c r="G30" s="1">
        <v>-325.728</v>
      </c>
      <c r="H30" s="1">
        <v>-585.312</v>
      </c>
      <c r="I30" s="1">
        <v>-60.528</v>
      </c>
      <c r="J30" s="1">
        <v>-18.72</v>
      </c>
      <c r="K30" s="1">
        <v>7.488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80.496</v>
      </c>
      <c r="E31" s="1">
        <v>127.296</v>
      </c>
      <c r="F31" s="1">
        <v>185.952</v>
      </c>
      <c r="G31" s="1">
        <v>295.776</v>
      </c>
      <c r="H31" s="1">
        <v>960.96</v>
      </c>
      <c r="I31" s="1">
        <v>748.8</v>
      </c>
      <c r="J31" s="1">
        <v>472.992</v>
      </c>
      <c r="K31" s="1">
        <v>992.16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80.496</v>
      </c>
      <c r="E32" s="1">
        <v>127.296</v>
      </c>
      <c r="F32" s="1">
        <v>185.952</v>
      </c>
      <c r="G32" s="1">
        <v>295.776</v>
      </c>
      <c r="H32" s="1">
        <v>960.96</v>
      </c>
      <c r="I32" s="1">
        <v>748.8</v>
      </c>
      <c r="J32" s="1">
        <v>472.992</v>
      </c>
      <c r="K32" s="1">
        <v>992.16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-15.6</v>
      </c>
      <c r="D33" s="1">
        <v>0.0</v>
      </c>
      <c r="E33" s="1">
        <v>-46.8</v>
      </c>
      <c r="F33" s="1">
        <v>0.0</v>
      </c>
      <c r="G33" s="1">
        <v>-1.248</v>
      </c>
      <c r="H33" s="1">
        <v>-327.6</v>
      </c>
      <c r="I33" s="1">
        <v>-340.08</v>
      </c>
      <c r="J33" s="1">
        <v>-340.08</v>
      </c>
      <c r="K33" s="1">
        <v>-1098.24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-15.6</v>
      </c>
      <c r="D34" s="1">
        <v>0.0</v>
      </c>
      <c r="E34" s="1">
        <v>-46.8</v>
      </c>
      <c r="F34" s="1">
        <v>0.0</v>
      </c>
      <c r="G34" s="1">
        <v>-1.248</v>
      </c>
      <c r="H34" s="1">
        <v>-327.6</v>
      </c>
      <c r="I34" s="1">
        <v>-340.08</v>
      </c>
      <c r="J34" s="1">
        <v>-340.08</v>
      </c>
      <c r="K34" s="1">
        <v>-1098.24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0.624</v>
      </c>
      <c r="C35" s="1">
        <v>9.36</v>
      </c>
      <c r="D35" s="1">
        <v>6.24</v>
      </c>
      <c r="E35" s="1">
        <v>25.584</v>
      </c>
      <c r="F35" s="1">
        <v>35.568</v>
      </c>
      <c r="G35" s="1">
        <v>38.688</v>
      </c>
      <c r="H35" s="1">
        <v>111.072</v>
      </c>
      <c r="I35" s="1">
        <v>107.952</v>
      </c>
      <c r="J35" s="1">
        <v>23.712</v>
      </c>
      <c r="K35" s="1">
        <v>3.12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-10.608</v>
      </c>
      <c r="C36" s="1">
        <v>-42.432</v>
      </c>
      <c r="D36" s="1">
        <v>-1.248</v>
      </c>
      <c r="E36" s="1">
        <v>-46.8</v>
      </c>
      <c r="F36" s="1">
        <v>-1.872</v>
      </c>
      <c r="G36" s="1">
        <v>-3.12</v>
      </c>
      <c r="H36" s="1">
        <v>-2.496</v>
      </c>
      <c r="I36" s="1">
        <v>-1.872</v>
      </c>
      <c r="J36" s="1">
        <v>-8.736</v>
      </c>
      <c r="K36" s="1">
        <v>-26.208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0.624</v>
      </c>
      <c r="C37" s="1">
        <v>8.736</v>
      </c>
      <c r="D37" s="1">
        <v>85.488</v>
      </c>
      <c r="E37" s="1">
        <v>105.456</v>
      </c>
      <c r="F37" s="1">
        <v>219.024</v>
      </c>
      <c r="G37" s="1">
        <v>329.472</v>
      </c>
      <c r="H37" s="1">
        <v>742.56</v>
      </c>
      <c r="I37" s="1">
        <v>511.68</v>
      </c>
      <c r="J37" s="1">
        <v>147.888</v>
      </c>
      <c r="K37" s="1">
        <v>-129.792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-4.368</v>
      </c>
      <c r="H38" s="1">
        <v>36.816</v>
      </c>
      <c r="I38" s="1">
        <v>-0.624</v>
      </c>
      <c r="J38" s="1">
        <v>-2.496</v>
      </c>
      <c r="K38" s="1">
        <v>53.664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0.624</v>
      </c>
      <c r="C39" s="1">
        <v>3.744</v>
      </c>
      <c r="D39" s="1">
        <v>7.488</v>
      </c>
      <c r="E39" s="1">
        <v>-3.744</v>
      </c>
      <c r="F39" s="1">
        <v>-2.496</v>
      </c>
      <c r="G39" s="1">
        <v>12.48</v>
      </c>
      <c r="H39" s="1">
        <v>185.328</v>
      </c>
      <c r="I39" s="1">
        <v>-18.72</v>
      </c>
      <c r="J39" s="1">
        <v>-14.352</v>
      </c>
      <c r="K39" s="1">
        <v>48.048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0.0</v>
      </c>
      <c r="C41" s="1">
        <v>0.624</v>
      </c>
      <c r="D41" s="1">
        <v>5.616</v>
      </c>
      <c r="E41" s="1">
        <v>8.112</v>
      </c>
      <c r="F41" s="1">
        <v>13.728</v>
      </c>
      <c r="G41" s="1">
        <v>23.712</v>
      </c>
      <c r="H41" s="1">
        <v>35.568</v>
      </c>
      <c r="I41" s="1">
        <v>44.928</v>
      </c>
      <c r="J41" s="1">
        <v>101.088</v>
      </c>
      <c r="K41" s="1">
        <v>142.896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-21.84</v>
      </c>
      <c r="C42" s="1">
        <v>-20.592</v>
      </c>
      <c r="D42" s="1">
        <v>0.0</v>
      </c>
      <c r="E42" s="1">
        <v>-0.624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1.872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19.968</v>
      </c>
      <c r="C43" s="1">
        <v>0.624</v>
      </c>
      <c r="D43" s="1">
        <v>-72.384</v>
      </c>
      <c r="E43" s="1">
        <v>-104.208</v>
      </c>
      <c r="F43" s="1">
        <v>-214.656</v>
      </c>
      <c r="G43" s="1">
        <v>-295.776</v>
      </c>
      <c r="H43" s="1">
        <v>-491.088</v>
      </c>
      <c r="I43" s="1">
        <v>-416.208</v>
      </c>
      <c r="J43" s="1">
        <v>-96.096</v>
      </c>
      <c r="K43" s="1">
        <v>166.608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19.968</v>
      </c>
      <c r="C44" s="1">
        <v>1.248</v>
      </c>
      <c r="D44" s="1">
        <v>-68.64</v>
      </c>
      <c r="E44" s="1">
        <v>-104.832</v>
      </c>
      <c r="F44" s="1">
        <v>-215.28</v>
      </c>
      <c r="G44" s="1">
        <v>-295.776</v>
      </c>
      <c r="H44" s="1">
        <v>-487.344</v>
      </c>
      <c r="I44" s="1">
        <v>-373.776</v>
      </c>
      <c r="J44" s="1">
        <v>-1.248</v>
      </c>
      <c r="K44" s="1">
        <v>251.472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6.864</v>
      </c>
      <c r="C45" s="1">
        <v>-1.872</v>
      </c>
      <c r="D45" s="1">
        <v>66.768</v>
      </c>
      <c r="E45" s="1">
        <v>96.72</v>
      </c>
      <c r="F45" s="1">
        <v>212.784</v>
      </c>
      <c r="G45" s="1">
        <v>280.8</v>
      </c>
      <c r="H45" s="1">
        <v>491.088</v>
      </c>
      <c r="I45" s="1">
        <v>353.184</v>
      </c>
      <c r="J45" s="1">
        <v>75.504</v>
      </c>
      <c r="K45" s="1">
        <v>-79.872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0.0</v>
      </c>
      <c r="C46" s="1">
        <v>-15.6</v>
      </c>
      <c r="D46" s="1">
        <v>80.496</v>
      </c>
      <c r="E46" s="1">
        <v>80.496</v>
      </c>
      <c r="F46" s="1">
        <v>185.952</v>
      </c>
      <c r="G46" s="1">
        <v>293.904</v>
      </c>
      <c r="H46" s="1">
        <v>636.48</v>
      </c>
      <c r="I46" s="1">
        <v>405.6</v>
      </c>
      <c r="J46" s="1">
        <v>132.912</v>
      </c>
      <c r="K46" s="1">
        <v>-103.584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0.624</v>
      </c>
      <c r="C3" s="1">
        <v>4.368</v>
      </c>
      <c r="D3" s="1">
        <v>11.856</v>
      </c>
      <c r="E3" s="1">
        <v>7.488</v>
      </c>
      <c r="F3" s="1">
        <v>7.488</v>
      </c>
      <c r="G3" s="1">
        <v>19.968</v>
      </c>
      <c r="H3" s="1">
        <v>205.92</v>
      </c>
      <c r="I3" s="1">
        <v>150.384</v>
      </c>
      <c r="J3" s="1">
        <v>94.848</v>
      </c>
      <c r="K3" s="1">
        <v>75.504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0.0</v>
      </c>
      <c r="E4" s="1">
        <v>0.624</v>
      </c>
      <c r="F4" s="1">
        <v>0.624</v>
      </c>
      <c r="G4" s="1">
        <v>0.624</v>
      </c>
      <c r="H4" s="1">
        <v>0.624</v>
      </c>
      <c r="I4" s="1">
        <v>1.872</v>
      </c>
      <c r="J4" s="1">
        <v>4.368</v>
      </c>
      <c r="K4" s="1">
        <v>2.496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11.856</v>
      </c>
      <c r="I5" s="1">
        <v>0.0</v>
      </c>
      <c r="J5" s="1">
        <v>8.112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0.624</v>
      </c>
      <c r="C6" s="1">
        <v>4.368</v>
      </c>
      <c r="D6" s="1">
        <v>11.856</v>
      </c>
      <c r="E6" s="1">
        <v>8.112</v>
      </c>
      <c r="F6" s="1">
        <v>8.112</v>
      </c>
      <c r="G6" s="1">
        <v>21.216</v>
      </c>
      <c r="H6" s="1">
        <v>219.024</v>
      </c>
      <c r="I6" s="1">
        <v>152.88</v>
      </c>
      <c r="J6" s="1">
        <v>107.952</v>
      </c>
      <c r="K6" s="1">
        <v>78.624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0.0</v>
      </c>
      <c r="D7" s="1">
        <v>89.856</v>
      </c>
      <c r="E7" s="1">
        <v>187.824</v>
      </c>
      <c r="F7" s="1">
        <v>404.352</v>
      </c>
      <c r="G7" s="1">
        <v>698.88</v>
      </c>
      <c r="H7" s="1">
        <v>1241.76</v>
      </c>
      <c r="I7" s="1">
        <v>1566.24</v>
      </c>
      <c r="J7" s="1">
        <v>1622.4</v>
      </c>
      <c r="K7" s="1">
        <v>1497.6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1.872</v>
      </c>
      <c r="C8" s="1">
        <v>7.488</v>
      </c>
      <c r="D8" s="1">
        <v>24.336</v>
      </c>
      <c r="E8" s="1">
        <v>3.12</v>
      </c>
      <c r="F8" s="1">
        <v>6.24</v>
      </c>
      <c r="G8" s="1">
        <v>3.744</v>
      </c>
      <c r="H8" s="1">
        <v>11.232</v>
      </c>
      <c r="I8" s="1">
        <v>38.064</v>
      </c>
      <c r="J8" s="1">
        <v>48.048</v>
      </c>
      <c r="K8" s="1">
        <v>56.784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1.872</v>
      </c>
      <c r="C9" s="1">
        <v>7.488</v>
      </c>
      <c r="D9" s="1">
        <v>89.856</v>
      </c>
      <c r="E9" s="1">
        <v>190.944</v>
      </c>
      <c r="F9" s="1">
        <v>410.592</v>
      </c>
      <c r="G9" s="1">
        <v>698.88</v>
      </c>
      <c r="H9" s="1">
        <v>1253.616</v>
      </c>
      <c r="I9" s="1">
        <v>1603.68</v>
      </c>
      <c r="J9" s="1">
        <v>1666.08</v>
      </c>
      <c r="K9" s="1">
        <v>1553.76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8.112</v>
      </c>
      <c r="I10" s="1">
        <v>6.864</v>
      </c>
      <c r="J10" s="1">
        <v>6.24</v>
      </c>
      <c r="K10" s="1">
        <v>5.616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36.192</v>
      </c>
      <c r="J11" s="1">
        <v>77.376</v>
      </c>
      <c r="K11" s="1">
        <v>144.768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0.624</v>
      </c>
      <c r="C12" s="1">
        <v>4.368</v>
      </c>
      <c r="D12" s="1">
        <v>101.712</v>
      </c>
      <c r="E12" s="1">
        <v>199.056</v>
      </c>
      <c r="F12" s="1">
        <v>419.328</v>
      </c>
      <c r="G12" s="1">
        <v>723.84</v>
      </c>
      <c r="H12" s="1">
        <v>1478.88</v>
      </c>
      <c r="I12" s="1">
        <v>1797.12</v>
      </c>
      <c r="J12" s="1">
        <v>1859.52</v>
      </c>
      <c r="K12" s="1">
        <v>1784.64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3.12</v>
      </c>
      <c r="C13" s="1">
        <v>0.0</v>
      </c>
      <c r="D13" s="1">
        <v>44.304</v>
      </c>
      <c r="E13" s="1">
        <v>1.872</v>
      </c>
      <c r="F13" s="1">
        <v>2.496</v>
      </c>
      <c r="G13" s="1">
        <v>10.608</v>
      </c>
      <c r="H13" s="1">
        <v>12.48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-3.12</v>
      </c>
      <c r="C14" s="1">
        <v>0.0</v>
      </c>
      <c r="D14" s="1">
        <v>-13.104</v>
      </c>
      <c r="E14" s="1">
        <v>-46.176</v>
      </c>
      <c r="F14" s="1">
        <v>-0.624</v>
      </c>
      <c r="G14" s="1">
        <v>-3.12</v>
      </c>
      <c r="H14" s="1">
        <v>-6.864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 t="s">
        <v>77</v>
      </c>
      <c r="C15" s="1">
        <v>4.368</v>
      </c>
      <c r="D15" s="1">
        <v>31.2</v>
      </c>
      <c r="E15" s="1">
        <v>1.872</v>
      </c>
      <c r="F15" s="1">
        <v>1.248</v>
      </c>
      <c r="G15" s="1">
        <v>6.864</v>
      </c>
      <c r="H15" s="1">
        <v>5.616</v>
      </c>
      <c r="I15" s="1">
        <v>5.616</v>
      </c>
      <c r="J15" s="1">
        <v>14.352</v>
      </c>
      <c r="K15" s="1">
        <v>11.856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52.416</v>
      </c>
      <c r="H16" s="1">
        <v>4.368</v>
      </c>
      <c r="I16" s="1">
        <v>43.68</v>
      </c>
      <c r="J16" s="1">
        <v>1.248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0.0</v>
      </c>
      <c r="D17" s="1">
        <v>2.496</v>
      </c>
      <c r="E17" s="1">
        <v>2.496</v>
      </c>
      <c r="F17" s="1">
        <v>2.496</v>
      </c>
      <c r="G17" s="1">
        <v>33.072</v>
      </c>
      <c r="H17" s="1">
        <v>482.352</v>
      </c>
      <c r="I17" s="1">
        <v>139.152</v>
      </c>
      <c r="J17" s="1">
        <v>130.416</v>
      </c>
      <c r="K17" s="1">
        <v>130.416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0.0</v>
      </c>
      <c r="C18" s="1">
        <v>0.624</v>
      </c>
      <c r="D18" s="1">
        <v>3.744</v>
      </c>
      <c r="E18" s="1">
        <v>3.12</v>
      </c>
      <c r="F18" s="1">
        <v>3.12</v>
      </c>
      <c r="G18" s="1">
        <v>15.6</v>
      </c>
      <c r="H18" s="1">
        <v>127.296</v>
      </c>
      <c r="I18" s="1">
        <v>119.808</v>
      </c>
      <c r="J18" s="1">
        <v>88.608</v>
      </c>
      <c r="K18" s="1">
        <v>59.904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6.24</v>
      </c>
      <c r="I19" s="1">
        <v>0.0</v>
      </c>
      <c r="J19" s="1">
        <v>22.464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24.336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0.624</v>
      </c>
      <c r="C21" s="1">
        <v>29.952</v>
      </c>
      <c r="D21" s="1">
        <v>109.2</v>
      </c>
      <c r="E21" s="1">
        <v>207.792</v>
      </c>
      <c r="F21" s="1">
        <v>427.44</v>
      </c>
      <c r="G21" s="1">
        <v>829.92</v>
      </c>
      <c r="H21" s="1">
        <v>2102.88</v>
      </c>
      <c r="I21" s="1">
        <v>2109.12</v>
      </c>
      <c r="J21" s="1">
        <v>2115.36</v>
      </c>
      <c r="K21" s="1">
        <v>1984.32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3.744</v>
      </c>
      <c r="C23" s="1">
        <v>0.624</v>
      </c>
      <c r="D23" s="1">
        <v>0.624</v>
      </c>
      <c r="E23" s="1">
        <v>4.368</v>
      </c>
      <c r="F23" s="1">
        <v>11.232</v>
      </c>
      <c r="G23" s="1">
        <v>9.984</v>
      </c>
      <c r="H23" s="1">
        <v>43.056</v>
      </c>
      <c r="I23" s="1">
        <v>68.64</v>
      </c>
      <c r="J23" s="1">
        <v>129.168</v>
      </c>
      <c r="K23" s="1">
        <v>159.12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0.0</v>
      </c>
      <c r="C24" s="1">
        <v>0.624</v>
      </c>
      <c r="D24" s="1">
        <v>0.624</v>
      </c>
      <c r="E24" s="1">
        <v>52.416</v>
      </c>
      <c r="F24" s="1">
        <v>0.624</v>
      </c>
      <c r="G24" s="1">
        <v>1.248</v>
      </c>
      <c r="H24" s="1">
        <v>3.744</v>
      </c>
      <c r="I24" s="1">
        <v>5.616</v>
      </c>
      <c r="J24" s="1">
        <v>4.992</v>
      </c>
      <c r="K24" s="1">
        <v>11.232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355.68</v>
      </c>
      <c r="J25" s="1">
        <v>967.2</v>
      </c>
      <c r="K25" s="1">
        <v>705.12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0.624</v>
      </c>
      <c r="H26" s="1">
        <v>1.872</v>
      </c>
      <c r="I26" s="1">
        <v>1.872</v>
      </c>
      <c r="J26" s="1">
        <v>2.496</v>
      </c>
      <c r="K26" s="1">
        <v>2.496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6.24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0.624</v>
      </c>
      <c r="C28" s="1">
        <v>32.448</v>
      </c>
      <c r="D28" s="1">
        <v>35.568</v>
      </c>
      <c r="E28" s="1">
        <v>30.576</v>
      </c>
      <c r="F28" s="1">
        <v>43.68</v>
      </c>
      <c r="G28" s="1">
        <v>10.608</v>
      </c>
      <c r="H28" s="1">
        <v>44.304</v>
      </c>
      <c r="I28" s="1">
        <v>36.192</v>
      </c>
      <c r="J28" s="1">
        <v>5.616</v>
      </c>
      <c r="K28" s="1">
        <v>1.872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4.368</v>
      </c>
      <c r="C29" s="1">
        <v>2.496</v>
      </c>
      <c r="D29" s="1">
        <v>1.872</v>
      </c>
      <c r="E29" s="1">
        <v>4.992</v>
      </c>
      <c r="F29" s="1">
        <v>13.104</v>
      </c>
      <c r="G29" s="1">
        <v>23.088</v>
      </c>
      <c r="H29" s="1">
        <v>93.6</v>
      </c>
      <c r="I29" s="1">
        <v>468.0</v>
      </c>
      <c r="J29" s="1">
        <v>1110.72</v>
      </c>
      <c r="K29" s="1">
        <v>879.84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0.0</v>
      </c>
      <c r="C30" s="1">
        <v>19.968</v>
      </c>
      <c r="D30" s="1">
        <v>99.216</v>
      </c>
      <c r="E30" s="1">
        <v>180.96</v>
      </c>
      <c r="F30" s="1">
        <v>366.288</v>
      </c>
      <c r="G30" s="1">
        <v>673.92</v>
      </c>
      <c r="H30" s="1">
        <v>1253.616</v>
      </c>
      <c r="I30" s="1">
        <v>1366.56</v>
      </c>
      <c r="J30" s="1">
        <v>854.88</v>
      </c>
      <c r="K30" s="1">
        <v>792.48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3.744</v>
      </c>
      <c r="H31" s="1">
        <v>1.248</v>
      </c>
      <c r="I31" s="1">
        <v>59.28</v>
      </c>
      <c r="J31" s="1">
        <v>8.112</v>
      </c>
      <c r="K31" s="1">
        <v>7.488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0.0</v>
      </c>
      <c r="C32" s="1">
        <v>3.12</v>
      </c>
      <c r="D32" s="1">
        <v>5.616</v>
      </c>
      <c r="E32" s="1">
        <v>46.8</v>
      </c>
      <c r="F32" s="1">
        <v>24.336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6.24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0.0</v>
      </c>
      <c r="C34" s="1">
        <v>0.0</v>
      </c>
      <c r="D34" s="1">
        <v>20.592</v>
      </c>
      <c r="E34" s="1">
        <v>20.592</v>
      </c>
      <c r="F34" s="1">
        <v>0.0</v>
      </c>
      <c r="G34" s="1">
        <v>0.0</v>
      </c>
      <c r="H34" s="1">
        <v>37.44</v>
      </c>
      <c r="I34" s="1">
        <v>7.488</v>
      </c>
      <c r="J34" s="1">
        <v>0.624</v>
      </c>
      <c r="K34" s="1">
        <v>53.664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4.368</v>
      </c>
      <c r="C35" s="1">
        <v>22.464</v>
      </c>
      <c r="D35" s="1">
        <v>101.712</v>
      </c>
      <c r="E35" s="1">
        <v>187.2</v>
      </c>
      <c r="F35" s="1">
        <v>380.016</v>
      </c>
      <c r="G35" s="1">
        <v>705.12</v>
      </c>
      <c r="H35" s="1">
        <v>1391.52</v>
      </c>
      <c r="I35" s="1">
        <v>1834.56</v>
      </c>
      <c r="J35" s="1">
        <v>1971.84</v>
      </c>
      <c r="K35" s="1">
        <v>1734.72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6.864</v>
      </c>
      <c r="C36" s="1">
        <v>11.856</v>
      </c>
      <c r="D36" s="1">
        <v>23.088</v>
      </c>
      <c r="E36" s="1">
        <v>50.544</v>
      </c>
      <c r="F36" s="1">
        <v>87.984</v>
      </c>
      <c r="G36" s="1">
        <v>170.976</v>
      </c>
      <c r="H36" s="1">
        <v>1054.56</v>
      </c>
      <c r="I36" s="1">
        <v>1272.96</v>
      </c>
      <c r="J36" s="1">
        <v>1322.88</v>
      </c>
      <c r="K36" s="1">
        <v>1460.16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-6.864</v>
      </c>
      <c r="C37" s="1">
        <v>-4.368</v>
      </c>
      <c r="D37" s="1">
        <v>-18.096</v>
      </c>
      <c r="E37" s="1">
        <v>-32.448</v>
      </c>
      <c r="F37" s="1">
        <v>-42.432</v>
      </c>
      <c r="G37" s="1">
        <v>-54.912</v>
      </c>
      <c r="H37" s="1">
        <v>-466.128</v>
      </c>
      <c r="I37" s="1">
        <v>-1166.88</v>
      </c>
      <c r="J37" s="1">
        <v>-1347.84</v>
      </c>
      <c r="K37" s="1">
        <v>-1410.24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-6.24</v>
      </c>
      <c r="I38" s="1">
        <v>-1.872</v>
      </c>
      <c r="J38" s="1">
        <v>-0.624</v>
      </c>
      <c r="K38" s="1">
        <v>-1.872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33.072</v>
      </c>
      <c r="C39" s="1">
        <v>0.0</v>
      </c>
      <c r="D39" s="1">
        <v>2.496</v>
      </c>
      <c r="E39" s="1">
        <v>2.496</v>
      </c>
      <c r="F39" s="1">
        <v>1.872</v>
      </c>
      <c r="G39" s="1">
        <v>11.856</v>
      </c>
      <c r="H39" s="1">
        <v>132.288</v>
      </c>
      <c r="I39" s="1">
        <v>168.48</v>
      </c>
      <c r="J39" s="1">
        <v>170.976</v>
      </c>
      <c r="K39" s="1">
        <v>199.056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0.624</v>
      </c>
      <c r="C40" s="1">
        <v>6.864</v>
      </c>
      <c r="D40" s="1">
        <v>6.864</v>
      </c>
      <c r="E40" s="1">
        <v>20.592</v>
      </c>
      <c r="F40" s="1">
        <v>47.424</v>
      </c>
      <c r="G40" s="1">
        <v>127.92</v>
      </c>
      <c r="H40" s="1">
        <v>711.36</v>
      </c>
      <c r="I40" s="1">
        <v>272.688</v>
      </c>
      <c r="J40" s="1">
        <v>146.016</v>
      </c>
      <c r="K40" s="1">
        <v>248.976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0.624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0.624</v>
      </c>
      <c r="C42" s="1">
        <v>6.864</v>
      </c>
      <c r="D42" s="1">
        <v>6.864</v>
      </c>
      <c r="E42" s="1">
        <v>20.592</v>
      </c>
      <c r="F42" s="1">
        <v>47.424</v>
      </c>
      <c r="G42" s="1">
        <v>127.92</v>
      </c>
      <c r="H42" s="1">
        <v>711.36</v>
      </c>
      <c r="I42" s="1">
        <v>273.312</v>
      </c>
      <c r="J42" s="1">
        <v>146.016</v>
      </c>
      <c r="K42" s="1">
        <v>248.976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0.624</v>
      </c>
      <c r="C43" s="1">
        <v>29.952</v>
      </c>
      <c r="D43" s="1">
        <v>109.2</v>
      </c>
      <c r="E43" s="1">
        <v>207.792</v>
      </c>
      <c r="F43" s="1">
        <v>427.44</v>
      </c>
      <c r="G43" s="1">
        <v>829.92</v>
      </c>
      <c r="H43" s="1">
        <v>2102.88</v>
      </c>
      <c r="I43" s="1">
        <v>2109.12</v>
      </c>
      <c r="J43" s="1">
        <v>2115.36</v>
      </c>
      <c r="K43" s="1">
        <v>1984.32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19.344</v>
      </c>
      <c r="C45" s="1">
        <v>129.792</v>
      </c>
      <c r="D45" s="1">
        <v>149.136</v>
      </c>
      <c r="E45" s="1">
        <v>184.704</v>
      </c>
      <c r="F45" s="1">
        <v>219.648</v>
      </c>
      <c r="G45" s="1">
        <v>243.36</v>
      </c>
      <c r="H45" s="1">
        <v>350.688</v>
      </c>
      <c r="I45" s="1">
        <v>429.312</v>
      </c>
      <c r="J45" s="1">
        <v>514.8</v>
      </c>
      <c r="K45" s="1">
        <v>705.12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19.344</v>
      </c>
      <c r="C46" s="1">
        <v>129.792</v>
      </c>
      <c r="D46" s="1">
        <v>149.136</v>
      </c>
      <c r="E46" s="1">
        <v>184.704</v>
      </c>
      <c r="F46" s="1">
        <v>219.648</v>
      </c>
      <c r="G46" s="1">
        <v>243.36</v>
      </c>
      <c r="H46" s="1">
        <v>350.688</v>
      </c>
      <c r="I46" s="1">
        <v>429.312</v>
      </c>
      <c r="J46" s="1">
        <v>514.8</v>
      </c>
      <c r="K46" s="1">
        <v>705.12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 t="s">
        <v>109</v>
      </c>
      <c r="C47" s="1" t="s">
        <v>110</v>
      </c>
      <c r="D47" s="1" t="s">
        <v>111</v>
      </c>
      <c r="E47" s="1" t="s">
        <v>112</v>
      </c>
      <c r="F47" s="1" t="s">
        <v>113</v>
      </c>
      <c r="G47" s="1" t="s">
        <v>114</v>
      </c>
      <c r="H47" s="1" t="s">
        <v>115</v>
      </c>
      <c r="I47" s="1" t="s">
        <v>116</v>
      </c>
      <c r="J47" s="1" t="s">
        <v>117</v>
      </c>
      <c r="K47" s="1" t="s">
        <v>118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0.624</v>
      </c>
      <c r="C48" s="1">
        <v>6.24</v>
      </c>
      <c r="D48" s="1">
        <v>0.624</v>
      </c>
      <c r="E48" s="1">
        <v>14.352</v>
      </c>
      <c r="F48" s="1">
        <v>40.56</v>
      </c>
      <c r="G48" s="1">
        <v>79.248</v>
      </c>
      <c r="H48" s="1">
        <v>103.584</v>
      </c>
      <c r="I48" s="1">
        <v>13.104</v>
      </c>
      <c r="J48" s="1">
        <v>-73.008</v>
      </c>
      <c r="K48" s="1">
        <v>57.408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 t="s">
        <v>109</v>
      </c>
      <c r="C49" s="1" t="s">
        <v>111</v>
      </c>
      <c r="D49" s="1" t="s">
        <v>77</v>
      </c>
      <c r="E49" s="1" t="s">
        <v>121</v>
      </c>
      <c r="F49" s="1" t="s">
        <v>122</v>
      </c>
      <c r="G49" s="1" t="s">
        <v>123</v>
      </c>
      <c r="H49" s="1" t="s">
        <v>124</v>
      </c>
      <c r="I49" s="1" t="s">
        <v>125</v>
      </c>
      <c r="J49" s="1" t="s">
        <v>126</v>
      </c>
      <c r="K49" s="1" t="s">
        <v>121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 t="s">
        <v>77</v>
      </c>
      <c r="C50" s="1">
        <v>19.968</v>
      </c>
      <c r="D50" s="1">
        <v>99.216</v>
      </c>
      <c r="E50" s="1">
        <v>180.96</v>
      </c>
      <c r="F50" s="1">
        <v>366.288</v>
      </c>
      <c r="G50" s="1">
        <v>680.16</v>
      </c>
      <c r="H50" s="1">
        <v>1253.616</v>
      </c>
      <c r="I50" s="1">
        <v>1722.24</v>
      </c>
      <c r="J50" s="1">
        <v>1828.32</v>
      </c>
      <c r="K50" s="1">
        <v>1510.08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-0.624</v>
      </c>
      <c r="C51" s="1">
        <v>15.6</v>
      </c>
      <c r="D51" s="1">
        <v>87.36</v>
      </c>
      <c r="E51" s="1">
        <v>172.224</v>
      </c>
      <c r="F51" s="1">
        <v>358.176</v>
      </c>
      <c r="G51" s="1">
        <v>661.44</v>
      </c>
      <c r="H51" s="1">
        <v>1035.84</v>
      </c>
      <c r="I51" s="1">
        <v>1572.48</v>
      </c>
      <c r="J51" s="1">
        <v>1722.24</v>
      </c>
      <c r="K51" s="1">
        <v>1428.96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18.72</v>
      </c>
      <c r="C52" s="1">
        <v>0.624</v>
      </c>
      <c r="D52" s="1">
        <v>3.744</v>
      </c>
      <c r="E52" s="1">
        <v>7.488</v>
      </c>
      <c r="F52" s="1">
        <v>9.984</v>
      </c>
      <c r="G52" s="1">
        <v>10.608</v>
      </c>
      <c r="H52" s="1">
        <v>11.856</v>
      </c>
      <c r="I52" s="1">
        <v>17.472</v>
      </c>
      <c r="J52" s="1">
        <v>20.592</v>
      </c>
      <c r="K52" s="1">
        <v>10.608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0.624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0.624</v>
      </c>
      <c r="H54" s="1">
        <v>4.368</v>
      </c>
      <c r="I54" s="1">
        <v>43.68</v>
      </c>
      <c r="J54" s="1">
        <v>1.248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1.872</v>
      </c>
      <c r="C55" s="1">
        <v>1.872</v>
      </c>
      <c r="D55" s="1">
        <v>1.872</v>
      </c>
      <c r="E55" s="1">
        <v>1.872</v>
      </c>
      <c r="F55" s="1">
        <v>1.872</v>
      </c>
      <c r="G55" s="1">
        <v>1.872</v>
      </c>
      <c r="H55" s="1">
        <v>1.872</v>
      </c>
      <c r="I55" s="1">
        <v>1.872</v>
      </c>
      <c r="J55" s="1">
        <v>1.872</v>
      </c>
      <c r="K55" s="1">
        <v>1.872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3.12</v>
      </c>
      <c r="C56" s="1">
        <v>0.0</v>
      </c>
      <c r="D56" s="1">
        <v>31.824</v>
      </c>
      <c r="E56" s="1">
        <v>0.624</v>
      </c>
      <c r="F56" s="1">
        <v>0.624</v>
      </c>
      <c r="G56" s="1">
        <v>1.248</v>
      </c>
      <c r="H56" s="1">
        <v>2.496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0.0</v>
      </c>
      <c r="C57" s="1">
        <v>0.0</v>
      </c>
      <c r="D57" s="1">
        <v>63.648</v>
      </c>
      <c r="E57" s="1">
        <v>86.112</v>
      </c>
      <c r="F57" s="1">
        <v>115.44</v>
      </c>
      <c r="G57" s="1">
        <v>231.504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0.0</v>
      </c>
      <c r="C58" s="1">
        <v>0.0</v>
      </c>
      <c r="D58" s="1">
        <v>2.496</v>
      </c>
      <c r="E58" s="1">
        <v>5.616</v>
      </c>
      <c r="F58" s="1">
        <v>15.6</v>
      </c>
      <c r="G58" s="1">
        <v>32.448</v>
      </c>
      <c r="H58" s="1">
        <v>66.144</v>
      </c>
      <c r="I58" s="1">
        <v>99.84</v>
      </c>
      <c r="J58" s="1">
        <v>94.848</v>
      </c>
      <c r="K58" s="1">
        <v>88.608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23.712</v>
      </c>
      <c r="C2" s="1">
        <v>2.496</v>
      </c>
      <c r="D2" s="1">
        <v>9.984</v>
      </c>
      <c r="E2" s="1">
        <v>24.336</v>
      </c>
      <c r="F2" s="1">
        <v>51.168</v>
      </c>
      <c r="G2" s="1">
        <v>97.968</v>
      </c>
      <c r="H2" s="1">
        <v>247.728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325.728</v>
      </c>
      <c r="J3" s="1">
        <v>358.176</v>
      </c>
      <c r="K3" s="1">
        <v>447.408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60.528</v>
      </c>
      <c r="J4" s="1">
        <v>74.256</v>
      </c>
      <c r="K4" s="1">
        <v>94.224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23.712</v>
      </c>
      <c r="C5" s="1">
        <v>2.496</v>
      </c>
      <c r="D5" s="1">
        <v>9.984</v>
      </c>
      <c r="E5" s="1">
        <v>24.336</v>
      </c>
      <c r="F5" s="1">
        <v>51.168</v>
      </c>
      <c r="G5" s="1">
        <v>97.968</v>
      </c>
      <c r="H5" s="1">
        <v>247.728</v>
      </c>
      <c r="I5" s="1">
        <v>386.88</v>
      </c>
      <c r="J5" s="1">
        <v>432.432</v>
      </c>
      <c r="K5" s="1">
        <v>541.632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6.24</v>
      </c>
      <c r="C6" s="1">
        <v>0.624</v>
      </c>
      <c r="D6" s="1">
        <v>4.368</v>
      </c>
      <c r="E6" s="1">
        <v>18.72</v>
      </c>
      <c r="F6" s="1">
        <v>31.824</v>
      </c>
      <c r="G6" s="1">
        <v>65.52</v>
      </c>
      <c r="H6" s="1">
        <v>161.616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17.472</v>
      </c>
      <c r="C7" s="1">
        <v>1.248</v>
      </c>
      <c r="D7" s="1">
        <v>4.992</v>
      </c>
      <c r="E7" s="1">
        <v>5.616</v>
      </c>
      <c r="F7" s="1">
        <v>19.344</v>
      </c>
      <c r="G7" s="1">
        <v>31.824</v>
      </c>
      <c r="H7" s="1">
        <v>86.112</v>
      </c>
      <c r="I7" s="1">
        <v>386.88</v>
      </c>
      <c r="J7" s="1">
        <v>432.432</v>
      </c>
      <c r="K7" s="1">
        <v>541.632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23.712</v>
      </c>
      <c r="C8" s="1">
        <v>1.248</v>
      </c>
      <c r="D8" s="1">
        <v>3.744</v>
      </c>
      <c r="E8" s="1">
        <v>14.976</v>
      </c>
      <c r="F8" s="1">
        <v>21.84</v>
      </c>
      <c r="G8" s="1">
        <v>48.048</v>
      </c>
      <c r="H8" s="1">
        <v>138.528</v>
      </c>
      <c r="I8" s="1">
        <v>221.52</v>
      </c>
      <c r="J8" s="1">
        <v>162.864</v>
      </c>
      <c r="K8" s="1">
        <v>151.632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6.24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0.0</v>
      </c>
      <c r="C10" s="1">
        <v>0.624</v>
      </c>
      <c r="D10" s="1">
        <v>3.12</v>
      </c>
      <c r="E10" s="1">
        <v>0.0</v>
      </c>
      <c r="F10" s="1">
        <v>0.0</v>
      </c>
      <c r="G10" s="1">
        <v>0.0</v>
      </c>
      <c r="H10" s="1">
        <v>0.0</v>
      </c>
      <c r="I10" s="1">
        <v>172.224</v>
      </c>
      <c r="J10" s="1">
        <v>106.08</v>
      </c>
      <c r="K10" s="1">
        <v>102.336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0.0</v>
      </c>
      <c r="C11" s="1">
        <v>0.624</v>
      </c>
      <c r="D11" s="1">
        <v>1.872</v>
      </c>
      <c r="E11" s="1">
        <v>1.872</v>
      </c>
      <c r="F11" s="1">
        <v>1.872</v>
      </c>
      <c r="G11" s="1">
        <v>12.48</v>
      </c>
      <c r="H11" s="1">
        <v>89.232</v>
      </c>
      <c r="I11" s="1">
        <v>18.72</v>
      </c>
      <c r="J11" s="1">
        <v>8.736</v>
      </c>
      <c r="K11" s="1">
        <v>3.744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0.0</v>
      </c>
      <c r="C12" s="1">
        <v>35.568</v>
      </c>
      <c r="D12" s="1">
        <v>11.856</v>
      </c>
      <c r="E12" s="1">
        <v>47.424</v>
      </c>
      <c r="F12" s="1">
        <v>59.904</v>
      </c>
      <c r="G12" s="1">
        <v>1.872</v>
      </c>
      <c r="H12" s="1">
        <v>3.12</v>
      </c>
      <c r="I12" s="1">
        <v>42.432</v>
      </c>
      <c r="J12" s="1">
        <v>39.312</v>
      </c>
      <c r="K12" s="1">
        <v>39.936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0.0</v>
      </c>
      <c r="C13" s="1">
        <v>0.0</v>
      </c>
      <c r="D13" s="1">
        <v>0.624</v>
      </c>
      <c r="E13" s="1">
        <v>1.248</v>
      </c>
      <c r="F13" s="1">
        <v>1.872</v>
      </c>
      <c r="G13" s="1">
        <v>4.368</v>
      </c>
      <c r="H13" s="1">
        <v>26.832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0.624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0.0</v>
      </c>
      <c r="C15" s="1">
        <v>-10.608</v>
      </c>
      <c r="D15" s="1">
        <v>-26.208</v>
      </c>
      <c r="E15" s="1">
        <v>0.0</v>
      </c>
      <c r="F15" s="1">
        <v>0.0</v>
      </c>
      <c r="G15" s="1">
        <v>0.0</v>
      </c>
      <c r="H15" s="1">
        <v>0.0</v>
      </c>
      <c r="I15" s="1">
        <v>33.696</v>
      </c>
      <c r="J15" s="1">
        <v>53.04</v>
      </c>
      <c r="K15" s="1">
        <v>22.464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1.248</v>
      </c>
      <c r="C16" s="1">
        <v>3.12</v>
      </c>
      <c r="D16" s="1">
        <v>9.984</v>
      </c>
      <c r="E16" s="1">
        <v>19.344</v>
      </c>
      <c r="F16" s="1">
        <v>26.832</v>
      </c>
      <c r="G16" s="1">
        <v>68.016</v>
      </c>
      <c r="H16" s="1">
        <v>258.336</v>
      </c>
      <c r="I16" s="1">
        <v>489.84</v>
      </c>
      <c r="J16" s="1">
        <v>370.656</v>
      </c>
      <c r="K16" s="1">
        <v>320.736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-0.624</v>
      </c>
      <c r="C17" s="1">
        <v>-1.248</v>
      </c>
      <c r="D17" s="1">
        <v>-4.992</v>
      </c>
      <c r="E17" s="1">
        <v>-13.728</v>
      </c>
      <c r="F17" s="1">
        <v>-7.488</v>
      </c>
      <c r="G17" s="1">
        <v>-35.568</v>
      </c>
      <c r="H17" s="1">
        <v>-172.848</v>
      </c>
      <c r="I17" s="1">
        <v>-102.96</v>
      </c>
      <c r="J17" s="1">
        <v>61.152</v>
      </c>
      <c r="K17" s="1">
        <v>220.896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>
        <v>-0.624</v>
      </c>
      <c r="D18" s="1">
        <v>-6.864</v>
      </c>
      <c r="E18" s="1">
        <v>-0.624</v>
      </c>
      <c r="F18" s="1">
        <v>0.0</v>
      </c>
      <c r="G18" s="1">
        <v>0.0</v>
      </c>
      <c r="H18" s="1">
        <v>-6.24</v>
      </c>
      <c r="I18" s="1">
        <v>-68.016</v>
      </c>
      <c r="J18" s="1">
        <v>-151.632</v>
      </c>
      <c r="K18" s="1">
        <v>-135.408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0.0</v>
      </c>
      <c r="C19" s="1">
        <v>2.496</v>
      </c>
      <c r="D19" s="1">
        <v>8.736</v>
      </c>
      <c r="E19" s="1">
        <v>15.6</v>
      </c>
      <c r="F19" s="1">
        <v>11.856</v>
      </c>
      <c r="G19" s="1">
        <v>6.24</v>
      </c>
      <c r="H19" s="1">
        <v>11.232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-0.624</v>
      </c>
      <c r="D20" s="1">
        <v>-6.864</v>
      </c>
      <c r="E20" s="1">
        <v>-0.624</v>
      </c>
      <c r="F20" s="1">
        <v>11.856</v>
      </c>
      <c r="G20" s="1">
        <v>6.24</v>
      </c>
      <c r="H20" s="1">
        <v>-6.24</v>
      </c>
      <c r="I20" s="1">
        <v>-68.016</v>
      </c>
      <c r="J20" s="1">
        <v>-151.632</v>
      </c>
      <c r="K20" s="1">
        <v>-135.408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-11.232</v>
      </c>
      <c r="H21" s="1">
        <v>-46.8</v>
      </c>
      <c r="I21" s="1">
        <v>-4.992</v>
      </c>
      <c r="J21" s="1">
        <v>-2.496</v>
      </c>
      <c r="K21" s="1">
        <v>-1.248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0.0</v>
      </c>
      <c r="C22" s="1">
        <v>-32.448</v>
      </c>
      <c r="D22" s="1">
        <v>-0.624</v>
      </c>
      <c r="E22" s="1">
        <v>47.424</v>
      </c>
      <c r="F22" s="1">
        <v>49.296</v>
      </c>
      <c r="G22" s="1">
        <v>0.624</v>
      </c>
      <c r="H22" s="1">
        <v>-48.048</v>
      </c>
      <c r="I22" s="1">
        <v>9.36</v>
      </c>
      <c r="J22" s="1">
        <v>-130.416</v>
      </c>
      <c r="K22" s="1">
        <v>-70.512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-0.624</v>
      </c>
      <c r="C23" s="1">
        <v>-2.496</v>
      </c>
      <c r="D23" s="1">
        <v>-12.48</v>
      </c>
      <c r="E23" s="1">
        <v>-13.728</v>
      </c>
      <c r="F23" s="1">
        <v>-6.864</v>
      </c>
      <c r="G23" s="1">
        <v>-34.32</v>
      </c>
      <c r="H23" s="1">
        <v>-227.76</v>
      </c>
      <c r="I23" s="1">
        <v>-166.608</v>
      </c>
      <c r="J23" s="1">
        <v>-223.392</v>
      </c>
      <c r="K23" s="1">
        <v>13.104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0.0</v>
      </c>
      <c r="C24" s="1">
        <v>-1.248</v>
      </c>
      <c r="D24" s="1">
        <v>0.0</v>
      </c>
      <c r="E24" s="1">
        <v>0.0</v>
      </c>
      <c r="F24" s="1">
        <v>0.0</v>
      </c>
      <c r="G24" s="1">
        <v>-6.24</v>
      </c>
      <c r="H24" s="1">
        <v>-197.184</v>
      </c>
      <c r="I24" s="1">
        <v>-10.608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-479.232</v>
      </c>
      <c r="J25" s="1">
        <v>-1.248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29.328</v>
      </c>
      <c r="H26" s="1">
        <v>0.0</v>
      </c>
      <c r="I26" s="1">
        <v>0.0</v>
      </c>
      <c r="J26" s="1">
        <v>-2.496</v>
      </c>
      <c r="K26" s="1">
        <v>1.872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>
        <v>0.0</v>
      </c>
      <c r="C27" s="1">
        <v>1.248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-0.624</v>
      </c>
      <c r="H28" s="1">
        <v>-26.208</v>
      </c>
      <c r="I28" s="1">
        <v>-32.448</v>
      </c>
      <c r="J28" s="1">
        <v>-4.368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1">
        <v>-0.624</v>
      </c>
      <c r="C29" s="1">
        <v>-4.368</v>
      </c>
      <c r="D29" s="1">
        <v>-12.48</v>
      </c>
      <c r="E29" s="1">
        <v>-13.728</v>
      </c>
      <c r="F29" s="1">
        <v>-6.864</v>
      </c>
      <c r="G29" s="1">
        <v>-12.48</v>
      </c>
      <c r="H29" s="1">
        <v>-451.776</v>
      </c>
      <c r="I29" s="1">
        <v>-692.64</v>
      </c>
      <c r="J29" s="1">
        <v>-232.128</v>
      </c>
      <c r="K29" s="1">
        <v>15.6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>
        <v>0.0</v>
      </c>
      <c r="C30" s="1">
        <v>0.0</v>
      </c>
      <c r="D30" s="1">
        <v>-34.32</v>
      </c>
      <c r="E30" s="1">
        <v>0.0</v>
      </c>
      <c r="F30" s="1">
        <v>0.0</v>
      </c>
      <c r="G30" s="1">
        <v>-39.936</v>
      </c>
      <c r="H30" s="1">
        <v>-40.56</v>
      </c>
      <c r="I30" s="1">
        <v>-19.344</v>
      </c>
      <c r="J30" s="1">
        <v>-22.464</v>
      </c>
      <c r="K30" s="1">
        <v>11.856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>
        <v>-0.624</v>
      </c>
      <c r="C31" s="1">
        <v>-4.368</v>
      </c>
      <c r="D31" s="1">
        <v>-12.48</v>
      </c>
      <c r="E31" s="1">
        <v>-13.728</v>
      </c>
      <c r="F31" s="1">
        <v>-6.864</v>
      </c>
      <c r="G31" s="1">
        <v>-11.856</v>
      </c>
      <c r="H31" s="1">
        <v>-411.216</v>
      </c>
      <c r="I31" s="1">
        <v>-692.64</v>
      </c>
      <c r="J31" s="1">
        <v>-209.664</v>
      </c>
      <c r="K31" s="1">
        <v>3.12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-25.584</v>
      </c>
      <c r="K32" s="1">
        <v>-1.248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>
        <v>-0.624</v>
      </c>
      <c r="C33" s="1">
        <v>-4.368</v>
      </c>
      <c r="D33" s="1">
        <v>-12.48</v>
      </c>
      <c r="E33" s="1">
        <v>-13.728</v>
      </c>
      <c r="F33" s="1">
        <v>-6.864</v>
      </c>
      <c r="G33" s="1">
        <v>-11.856</v>
      </c>
      <c r="H33" s="1">
        <v>-411.216</v>
      </c>
      <c r="I33" s="1">
        <v>-692.64</v>
      </c>
      <c r="J33" s="1">
        <v>-235.248</v>
      </c>
      <c r="K33" s="1">
        <v>1.872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>
        <v>-0.624</v>
      </c>
      <c r="C34" s="1">
        <v>-4.368</v>
      </c>
      <c r="D34" s="1">
        <v>-12.48</v>
      </c>
      <c r="E34" s="1">
        <v>-13.728</v>
      </c>
      <c r="F34" s="1">
        <v>-6.864</v>
      </c>
      <c r="G34" s="1">
        <v>-11.856</v>
      </c>
      <c r="H34" s="1">
        <v>-411.216</v>
      </c>
      <c r="I34" s="1">
        <v>-692.64</v>
      </c>
      <c r="J34" s="1">
        <v>-235.248</v>
      </c>
      <c r="K34" s="1">
        <v>1.872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>
        <v>-0.624</v>
      </c>
      <c r="C35" s="1">
        <v>-4.368</v>
      </c>
      <c r="D35" s="1">
        <v>-12.48</v>
      </c>
      <c r="E35" s="1">
        <v>-13.728</v>
      </c>
      <c r="F35" s="1">
        <v>-6.864</v>
      </c>
      <c r="G35" s="1">
        <v>-11.856</v>
      </c>
      <c r="H35" s="1">
        <v>-411.216</v>
      </c>
      <c r="I35" s="1">
        <v>-692.64</v>
      </c>
      <c r="J35" s="1">
        <v>-235.248</v>
      </c>
      <c r="K35" s="1">
        <v>1.872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>
        <v>-0.624</v>
      </c>
      <c r="C36" s="1">
        <v>-4.368</v>
      </c>
      <c r="D36" s="1">
        <v>-12.48</v>
      </c>
      <c r="E36" s="1">
        <v>-13.728</v>
      </c>
      <c r="F36" s="1">
        <v>-6.864</v>
      </c>
      <c r="G36" s="1">
        <v>-11.856</v>
      </c>
      <c r="H36" s="1">
        <v>-411.216</v>
      </c>
      <c r="I36" s="1">
        <v>-692.64</v>
      </c>
      <c r="J36" s="1">
        <v>-209.664</v>
      </c>
      <c r="K36" s="1">
        <v>3.12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172</v>
      </c>
      <c r="B38" s="1" t="s">
        <v>173</v>
      </c>
      <c r="C38" s="1" t="s">
        <v>174</v>
      </c>
      <c r="D38" s="1" t="s">
        <v>175</v>
      </c>
      <c r="E38" s="1" t="s">
        <v>173</v>
      </c>
      <c r="F38" s="1" t="s">
        <v>176</v>
      </c>
      <c r="G38" s="1" t="s">
        <v>174</v>
      </c>
      <c r="H38" s="1" t="s">
        <v>177</v>
      </c>
      <c r="I38" s="1" t="s">
        <v>178</v>
      </c>
      <c r="J38" s="1" t="s">
        <v>179</v>
      </c>
      <c r="K38" s="1" t="s">
        <v>77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 t="s">
        <v>173</v>
      </c>
      <c r="C39" s="1" t="s">
        <v>174</v>
      </c>
      <c r="D39" s="1" t="s">
        <v>175</v>
      </c>
      <c r="E39" s="1" t="s">
        <v>173</v>
      </c>
      <c r="F39" s="1" t="s">
        <v>176</v>
      </c>
      <c r="G39" s="1" t="s">
        <v>174</v>
      </c>
      <c r="H39" s="1" t="s">
        <v>177</v>
      </c>
      <c r="I39" s="1" t="s">
        <v>178</v>
      </c>
      <c r="J39" s="1" t="s">
        <v>181</v>
      </c>
      <c r="K39" s="1" t="s">
        <v>182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>
        <v>22.0</v>
      </c>
      <c r="C40" s="1">
        <v>145.0</v>
      </c>
      <c r="D40" s="1">
        <v>235.0</v>
      </c>
      <c r="E40" s="1">
        <v>287.0</v>
      </c>
      <c r="F40" s="1">
        <v>316.0</v>
      </c>
      <c r="G40" s="1">
        <v>376.0</v>
      </c>
      <c r="H40" s="1">
        <v>514.0</v>
      </c>
      <c r="I40" s="1">
        <v>610.0</v>
      </c>
      <c r="J40" s="1">
        <v>720.0</v>
      </c>
      <c r="K40" s="1">
        <v>973.0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 t="s">
        <v>173</v>
      </c>
      <c r="C41" s="1" t="s">
        <v>174</v>
      </c>
      <c r="D41" s="1" t="s">
        <v>175</v>
      </c>
      <c r="E41" s="1" t="s">
        <v>173</v>
      </c>
      <c r="F41" s="1" t="s">
        <v>176</v>
      </c>
      <c r="G41" s="1" t="s">
        <v>174</v>
      </c>
      <c r="H41" s="1" t="s">
        <v>177</v>
      </c>
      <c r="I41" s="1" t="s">
        <v>178</v>
      </c>
      <c r="J41" s="1" t="s">
        <v>179</v>
      </c>
      <c r="K41" s="1" t="s">
        <v>77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185</v>
      </c>
      <c r="B42" s="1" t="s">
        <v>173</v>
      </c>
      <c r="C42" s="1" t="s">
        <v>174</v>
      </c>
      <c r="D42" s="1" t="s">
        <v>175</v>
      </c>
      <c r="E42" s="1" t="s">
        <v>173</v>
      </c>
      <c r="F42" s="1" t="s">
        <v>176</v>
      </c>
      <c r="G42" s="1" t="s">
        <v>174</v>
      </c>
      <c r="H42" s="1" t="s">
        <v>177</v>
      </c>
      <c r="I42" s="1" t="s">
        <v>178</v>
      </c>
      <c r="J42" s="1" t="s">
        <v>181</v>
      </c>
      <c r="K42" s="1" t="s">
        <v>182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186</v>
      </c>
      <c r="B43" s="1">
        <v>22.0</v>
      </c>
      <c r="C43" s="1">
        <v>145.0</v>
      </c>
      <c r="D43" s="1">
        <v>235.0</v>
      </c>
      <c r="E43" s="1">
        <v>287.0</v>
      </c>
      <c r="F43" s="1">
        <v>316.0</v>
      </c>
      <c r="G43" s="1">
        <v>376.0</v>
      </c>
      <c r="H43" s="1">
        <v>514.0</v>
      </c>
      <c r="I43" s="1">
        <v>610.0</v>
      </c>
      <c r="J43" s="1">
        <v>720.0</v>
      </c>
      <c r="K43" s="1">
        <v>997.0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187</v>
      </c>
      <c r="B44" s="1" t="s">
        <v>174</v>
      </c>
      <c r="C44" s="1" t="s">
        <v>188</v>
      </c>
      <c r="D44" s="1" t="s">
        <v>189</v>
      </c>
      <c r="E44" s="1" t="s">
        <v>174</v>
      </c>
      <c r="F44" s="1" t="s">
        <v>188</v>
      </c>
      <c r="G44" s="1" t="s">
        <v>175</v>
      </c>
      <c r="H44" s="1" t="s">
        <v>190</v>
      </c>
      <c r="I44" s="1" t="s">
        <v>191</v>
      </c>
      <c r="J44" s="1" t="s">
        <v>192</v>
      </c>
      <c r="K44" s="1" t="s">
        <v>182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193</v>
      </c>
      <c r="B45" s="1" t="s">
        <v>174</v>
      </c>
      <c r="C45" s="1" t="s">
        <v>188</v>
      </c>
      <c r="D45" s="1" t="s">
        <v>189</v>
      </c>
      <c r="E45" s="1" t="s">
        <v>174</v>
      </c>
      <c r="F45" s="1" t="s">
        <v>188</v>
      </c>
      <c r="G45" s="1" t="s">
        <v>175</v>
      </c>
      <c r="H45" s="1" t="s">
        <v>190</v>
      </c>
      <c r="I45" s="1" t="s">
        <v>191</v>
      </c>
      <c r="J45" s="1" t="s">
        <v>192</v>
      </c>
      <c r="K45" s="1" t="s">
        <v>182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194</v>
      </c>
      <c r="B47" s="1">
        <v>-13.104</v>
      </c>
      <c r="C47" s="1">
        <v>-1.248</v>
      </c>
      <c r="D47" s="1">
        <v>-4.368</v>
      </c>
      <c r="E47" s="1">
        <v>-13.104</v>
      </c>
      <c r="F47" s="1">
        <v>-6.864</v>
      </c>
      <c r="G47" s="1">
        <v>-34.32</v>
      </c>
      <c r="H47" s="1">
        <v>-162.24</v>
      </c>
      <c r="I47" s="1">
        <v>-89.856</v>
      </c>
      <c r="J47" s="1">
        <v>90.48</v>
      </c>
      <c r="K47" s="1">
        <v>245.856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195</v>
      </c>
      <c r="B48" s="1">
        <v>-0.624</v>
      </c>
      <c r="C48" s="1">
        <v>-1.248</v>
      </c>
      <c r="D48" s="1">
        <v>-4.368</v>
      </c>
      <c r="E48" s="1">
        <v>-13.104</v>
      </c>
      <c r="F48" s="1">
        <v>-7.488</v>
      </c>
      <c r="G48" s="1">
        <v>-34.944</v>
      </c>
      <c r="H48" s="1">
        <v>-163.488</v>
      </c>
      <c r="I48" s="1">
        <v>-91.728</v>
      </c>
      <c r="J48" s="1">
        <v>86.736</v>
      </c>
      <c r="K48" s="1">
        <v>244.608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196</v>
      </c>
      <c r="B49" s="1">
        <v>-0.624</v>
      </c>
      <c r="C49" s="1">
        <v>-1.248</v>
      </c>
      <c r="D49" s="1">
        <v>-4.992</v>
      </c>
      <c r="E49" s="1">
        <v>-13.728</v>
      </c>
      <c r="F49" s="1">
        <v>-7.488</v>
      </c>
      <c r="G49" s="1">
        <v>-35.568</v>
      </c>
      <c r="H49" s="1">
        <v>-172.848</v>
      </c>
      <c r="I49" s="1">
        <v>-102.96</v>
      </c>
      <c r="J49" s="1">
        <v>61.152</v>
      </c>
      <c r="K49" s="1">
        <v>220.896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197</v>
      </c>
      <c r="B50" s="1">
        <v>-10.608</v>
      </c>
      <c r="C50" s="1">
        <v>-1.248</v>
      </c>
      <c r="D50" s="1">
        <v>-3.744</v>
      </c>
      <c r="E50" s="1">
        <v>-11.856</v>
      </c>
      <c r="F50" s="1">
        <v>-4.992</v>
      </c>
      <c r="G50" s="1">
        <v>-32.448</v>
      </c>
      <c r="H50" s="1">
        <v>-160.368</v>
      </c>
      <c r="I50" s="1">
        <v>-87.984</v>
      </c>
      <c r="J50" s="1">
        <v>92.976</v>
      </c>
      <c r="K50" s="1">
        <v>247.104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198</v>
      </c>
      <c r="B51" s="1">
        <v>0.0</v>
      </c>
      <c r="C51" s="1">
        <v>2.496</v>
      </c>
      <c r="D51" s="1">
        <v>10.608</v>
      </c>
      <c r="E51" s="1">
        <v>0.0</v>
      </c>
      <c r="F51" s="1">
        <v>0.0</v>
      </c>
      <c r="G51" s="1">
        <v>97.968</v>
      </c>
      <c r="H51" s="1">
        <v>0.0</v>
      </c>
      <c r="I51" s="1">
        <v>386.88</v>
      </c>
      <c r="J51" s="1">
        <v>432.432</v>
      </c>
      <c r="K51" s="1">
        <v>541.632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199</v>
      </c>
      <c r="B52" s="1">
        <v>0.0</v>
      </c>
      <c r="C52" s="1">
        <v>0.0</v>
      </c>
      <c r="D52" s="1" t="s">
        <v>200</v>
      </c>
      <c r="E52" s="1">
        <v>0.0</v>
      </c>
      <c r="F52" s="1">
        <v>0.0</v>
      </c>
      <c r="G52" s="1" t="s">
        <v>201</v>
      </c>
      <c r="H52" s="1" t="s">
        <v>202</v>
      </c>
      <c r="I52" s="1" t="s">
        <v>125</v>
      </c>
      <c r="J52" s="1" t="s">
        <v>203</v>
      </c>
      <c r="K52" s="1" t="s">
        <v>204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205</v>
      </c>
      <c r="B53" s="1">
        <v>0.0</v>
      </c>
      <c r="C53" s="1">
        <v>0.0</v>
      </c>
      <c r="D53" s="1">
        <v>-34.32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206</v>
      </c>
      <c r="B54" s="1">
        <v>0.0</v>
      </c>
      <c r="C54" s="1">
        <v>0.0</v>
      </c>
      <c r="D54" s="1">
        <v>-34.32</v>
      </c>
      <c r="E54" s="1">
        <v>0.0</v>
      </c>
      <c r="F54" s="1">
        <v>0.0</v>
      </c>
      <c r="G54" s="1">
        <v>-39.936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207</v>
      </c>
      <c r="B55" s="1">
        <v>-0.624</v>
      </c>
      <c r="C55" s="1">
        <v>-1.872</v>
      </c>
      <c r="D55" s="1">
        <v>-7.488</v>
      </c>
      <c r="E55" s="1">
        <v>-8.736</v>
      </c>
      <c r="F55" s="1">
        <v>-3.744</v>
      </c>
      <c r="G55" s="1">
        <v>-21.216</v>
      </c>
      <c r="H55" s="1">
        <v>-142.272</v>
      </c>
      <c r="I55" s="1">
        <v>-104.208</v>
      </c>
      <c r="J55" s="1">
        <v>-139.776</v>
      </c>
      <c r="K55" s="1">
        <v>8.112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208</v>
      </c>
      <c r="B56" s="1">
        <v>0.0</v>
      </c>
      <c r="C56" s="1">
        <v>0.624</v>
      </c>
      <c r="D56" s="1">
        <v>6.864</v>
      </c>
      <c r="E56" s="1">
        <v>8.736</v>
      </c>
      <c r="F56" s="1">
        <v>14.976</v>
      </c>
      <c r="G56" s="1">
        <v>24.96</v>
      </c>
      <c r="H56" s="1">
        <v>46.176</v>
      </c>
      <c r="I56" s="1">
        <v>21.84</v>
      </c>
      <c r="J56" s="1">
        <v>51.792</v>
      </c>
      <c r="K56" s="1">
        <v>6.24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209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210</v>
      </c>
      <c r="B58" s="1">
        <v>0.0</v>
      </c>
      <c r="C58" s="1">
        <v>0.0</v>
      </c>
      <c r="D58" s="1">
        <v>0.0</v>
      </c>
      <c r="E58" s="1">
        <v>0.0</v>
      </c>
      <c r="F58" s="1">
        <v>1.872</v>
      </c>
      <c r="G58" s="1">
        <v>5.616</v>
      </c>
      <c r="H58" s="1">
        <v>44.304</v>
      </c>
      <c r="I58" s="1">
        <v>74.88</v>
      </c>
      <c r="J58" s="1">
        <v>25.584</v>
      </c>
      <c r="K58" s="1">
        <v>23.712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211</v>
      </c>
      <c r="B59" s="1">
        <v>0.0</v>
      </c>
      <c r="C59" s="1">
        <v>0.0</v>
      </c>
      <c r="D59" s="1">
        <v>0.0</v>
      </c>
      <c r="E59" s="1">
        <v>0.0</v>
      </c>
      <c r="F59" s="1">
        <v>1.872</v>
      </c>
      <c r="G59" s="1">
        <v>5.616</v>
      </c>
      <c r="H59" s="1">
        <v>44.304</v>
      </c>
      <c r="I59" s="1">
        <v>74.88</v>
      </c>
      <c r="J59" s="1">
        <v>25.584</v>
      </c>
      <c r="K59" s="1">
        <v>23.712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212</v>
      </c>
      <c r="B60" s="1">
        <v>23.712</v>
      </c>
      <c r="C60" s="1">
        <v>0.624</v>
      </c>
      <c r="D60" s="1">
        <v>3.744</v>
      </c>
      <c r="E60" s="1">
        <v>3.744</v>
      </c>
      <c r="F60" s="1">
        <v>5.616</v>
      </c>
      <c r="G60" s="1">
        <v>13.104</v>
      </c>
      <c r="H60" s="1">
        <v>31.824</v>
      </c>
      <c r="I60" s="1">
        <v>29.328</v>
      </c>
      <c r="J60" s="1">
        <v>27.456</v>
      </c>
      <c r="K60" s="1">
        <v>25.584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213</v>
      </c>
      <c r="B61" s="1">
        <v>0.0</v>
      </c>
      <c r="C61" s="1">
        <v>35.568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214</v>
      </c>
      <c r="B62" s="1">
        <v>6.24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215</v>
      </c>
      <c r="B63" s="1">
        <v>1.872</v>
      </c>
      <c r="C63" s="1">
        <v>9.984</v>
      </c>
      <c r="D63" s="1">
        <v>50.544</v>
      </c>
      <c r="E63" s="1">
        <v>0.624</v>
      </c>
      <c r="F63" s="1">
        <v>1.248</v>
      </c>
      <c r="G63" s="1">
        <v>1.248</v>
      </c>
      <c r="H63" s="1">
        <v>1.248</v>
      </c>
      <c r="I63" s="1">
        <v>1.872</v>
      </c>
      <c r="J63" s="1">
        <v>2.496</v>
      </c>
      <c r="K63" s="1">
        <v>1.248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216</v>
      </c>
      <c r="B64" s="1">
        <v>0.0</v>
      </c>
      <c r="C64" s="1">
        <v>6.24</v>
      </c>
      <c r="D64" s="1">
        <v>49.296</v>
      </c>
      <c r="E64" s="1">
        <v>4.992</v>
      </c>
      <c r="F64" s="1">
        <v>0.0</v>
      </c>
      <c r="G64" s="1">
        <v>0.0</v>
      </c>
      <c r="H64" s="1">
        <v>8.112</v>
      </c>
      <c r="I64" s="1">
        <v>0.624</v>
      </c>
      <c r="J64" s="1">
        <v>1.248</v>
      </c>
      <c r="K64" s="1">
        <v>0.624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217</v>
      </c>
      <c r="B65" s="1">
        <v>0.0</v>
      </c>
      <c r="C65" s="1">
        <v>3.744</v>
      </c>
      <c r="D65" s="1">
        <v>1.248</v>
      </c>
      <c r="E65" s="1">
        <v>0.624</v>
      </c>
      <c r="F65" s="1">
        <v>0.0</v>
      </c>
      <c r="G65" s="1">
        <v>0.0</v>
      </c>
      <c r="H65" s="1">
        <v>1.248</v>
      </c>
      <c r="I65" s="1">
        <v>1.248</v>
      </c>
      <c r="J65" s="1">
        <v>0.624</v>
      </c>
      <c r="K65" s="1">
        <v>48.672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218</v>
      </c>
      <c r="B66" s="1">
        <v>0.0</v>
      </c>
      <c r="C66" s="1">
        <v>0.624</v>
      </c>
      <c r="D66" s="1">
        <v>1.872</v>
      </c>
      <c r="E66" s="1">
        <v>1.872</v>
      </c>
      <c r="F66" s="1">
        <v>1.872</v>
      </c>
      <c r="G66" s="1">
        <v>12.48</v>
      </c>
      <c r="H66" s="1">
        <v>89.232</v>
      </c>
      <c r="I66" s="1">
        <v>18.72</v>
      </c>
      <c r="J66" s="1">
        <v>8.736</v>
      </c>
      <c r="K66" s="1">
        <v>3.744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219</v>
      </c>
      <c r="B67" s="1">
        <v>0.0</v>
      </c>
      <c r="C67" s="1">
        <v>0.624</v>
      </c>
      <c r="D67" s="1">
        <v>1.872</v>
      </c>
      <c r="E67" s="1">
        <v>1.872</v>
      </c>
      <c r="F67" s="1">
        <v>1.872</v>
      </c>
      <c r="G67" s="1">
        <v>12.48</v>
      </c>
      <c r="H67" s="1">
        <v>89.232</v>
      </c>
      <c r="I67" s="1">
        <v>18.72</v>
      </c>
      <c r="J67" s="1">
        <v>8.736</v>
      </c>
      <c r="K67" s="1">
        <v>3.744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221</v>
      </c>
      <c r="B3" s="1" t="s">
        <v>222</v>
      </c>
      <c r="C3" s="1" t="s">
        <v>223</v>
      </c>
      <c r="D3" s="1" t="s">
        <v>224</v>
      </c>
      <c r="E3" s="1" t="s">
        <v>225</v>
      </c>
      <c r="F3" s="1" t="s">
        <v>226</v>
      </c>
      <c r="G3" s="1" t="s">
        <v>227</v>
      </c>
      <c r="H3" s="1" t="s">
        <v>228</v>
      </c>
      <c r="I3" s="1" t="s">
        <v>229</v>
      </c>
      <c r="J3" s="1" t="s">
        <v>230</v>
      </c>
      <c r="K3" s="1" t="s">
        <v>231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232</v>
      </c>
      <c r="B4" s="1" t="s">
        <v>233</v>
      </c>
      <c r="C4" s="1" t="s">
        <v>234</v>
      </c>
      <c r="D4" s="1" t="s">
        <v>235</v>
      </c>
      <c r="E4" s="1" t="s">
        <v>236</v>
      </c>
      <c r="F4" s="1" t="s">
        <v>237</v>
      </c>
      <c r="G4" s="1" t="s">
        <v>238</v>
      </c>
      <c r="H4" s="1" t="s">
        <v>239</v>
      </c>
      <c r="I4" s="1" t="s">
        <v>240</v>
      </c>
      <c r="J4" s="1" t="s">
        <v>241</v>
      </c>
      <c r="K4" s="1" t="s">
        <v>242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243</v>
      </c>
      <c r="B5" s="1" t="s">
        <v>244</v>
      </c>
      <c r="C5" s="1" t="s">
        <v>245</v>
      </c>
      <c r="D5" s="1" t="s">
        <v>246</v>
      </c>
      <c r="E5" s="1" t="s">
        <v>247</v>
      </c>
      <c r="F5" s="1" t="s">
        <v>248</v>
      </c>
      <c r="G5" s="1" t="s">
        <v>249</v>
      </c>
      <c r="H5" s="1" t="s">
        <v>250</v>
      </c>
      <c r="I5" s="1" t="s">
        <v>251</v>
      </c>
      <c r="J5" s="1" t="s">
        <v>252</v>
      </c>
      <c r="K5" s="1" t="s">
        <v>253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254</v>
      </c>
      <c r="B6" s="1" t="s">
        <v>244</v>
      </c>
      <c r="C6" s="1" t="s">
        <v>245</v>
      </c>
      <c r="D6" s="1" t="s">
        <v>246</v>
      </c>
      <c r="E6" s="1" t="s">
        <v>247</v>
      </c>
      <c r="F6" s="1" t="s">
        <v>248</v>
      </c>
      <c r="G6" s="1" t="s">
        <v>249</v>
      </c>
      <c r="H6" s="1" t="s">
        <v>250</v>
      </c>
      <c r="I6" s="1" t="s">
        <v>255</v>
      </c>
      <c r="J6" s="1" t="s">
        <v>256</v>
      </c>
      <c r="K6" s="1" t="s">
        <v>253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258</v>
      </c>
      <c r="B8" s="1" t="s">
        <v>259</v>
      </c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  <c r="H8" s="1" t="s">
        <v>265</v>
      </c>
      <c r="I8" s="1">
        <v>62.4</v>
      </c>
      <c r="J8" s="1">
        <v>62.4</v>
      </c>
      <c r="K8" s="1">
        <v>62.4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266</v>
      </c>
      <c r="B9" s="1" t="s">
        <v>267</v>
      </c>
      <c r="C9" s="1" t="s">
        <v>268</v>
      </c>
      <c r="D9" s="1" t="s">
        <v>269</v>
      </c>
      <c r="E9" s="1" t="s">
        <v>270</v>
      </c>
      <c r="F9" s="1" t="s">
        <v>271</v>
      </c>
      <c r="G9" s="1" t="s">
        <v>272</v>
      </c>
      <c r="H9" s="1" t="s">
        <v>273</v>
      </c>
      <c r="I9" s="1" t="s">
        <v>274</v>
      </c>
      <c r="J9" s="1" t="s">
        <v>275</v>
      </c>
      <c r="K9" s="1" t="s">
        <v>276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277</v>
      </c>
      <c r="B10" s="1" t="s">
        <v>278</v>
      </c>
      <c r="C10" s="1" t="s">
        <v>279</v>
      </c>
      <c r="D10" s="1" t="s">
        <v>280</v>
      </c>
      <c r="E10" s="1" t="s">
        <v>281</v>
      </c>
      <c r="F10" s="1" t="s">
        <v>282</v>
      </c>
      <c r="G10" s="1" t="s">
        <v>283</v>
      </c>
      <c r="H10" s="1" t="s">
        <v>284</v>
      </c>
      <c r="I10" s="1" t="s">
        <v>285</v>
      </c>
      <c r="J10" s="1" t="s">
        <v>286</v>
      </c>
      <c r="K10" s="1" t="s">
        <v>287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288</v>
      </c>
      <c r="B11" s="1" t="s">
        <v>289</v>
      </c>
      <c r="C11" s="1" t="s">
        <v>290</v>
      </c>
      <c r="D11" s="1" t="s">
        <v>291</v>
      </c>
      <c r="E11" s="1" t="s">
        <v>292</v>
      </c>
      <c r="F11" s="1" t="s">
        <v>293</v>
      </c>
      <c r="G11" s="1" t="s">
        <v>294</v>
      </c>
      <c r="H11" s="1" t="s">
        <v>295</v>
      </c>
      <c r="I11" s="1" t="s">
        <v>296</v>
      </c>
      <c r="J11" s="1" t="s">
        <v>297</v>
      </c>
      <c r="K11" s="1" t="s">
        <v>298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299</v>
      </c>
      <c r="B12" s="1" t="s">
        <v>289</v>
      </c>
      <c r="C12" s="1" t="s">
        <v>290</v>
      </c>
      <c r="D12" s="1" t="s">
        <v>300</v>
      </c>
      <c r="E12" s="1" t="s">
        <v>301</v>
      </c>
      <c r="F12" s="1" t="s">
        <v>302</v>
      </c>
      <c r="G12" s="1" t="s">
        <v>303</v>
      </c>
      <c r="H12" s="1" t="s">
        <v>304</v>
      </c>
      <c r="I12" s="1" t="s">
        <v>305</v>
      </c>
      <c r="J12" s="1" t="s">
        <v>306</v>
      </c>
      <c r="K12" s="1" t="s">
        <v>307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308</v>
      </c>
      <c r="B13" s="1" t="s">
        <v>289</v>
      </c>
      <c r="C13" s="1" t="s">
        <v>309</v>
      </c>
      <c r="D13" s="1" t="s">
        <v>310</v>
      </c>
      <c r="E13" s="1" t="s">
        <v>311</v>
      </c>
      <c r="F13" s="1" t="s">
        <v>312</v>
      </c>
      <c r="G13" s="1" t="s">
        <v>313</v>
      </c>
      <c r="H13" s="1" t="s">
        <v>314</v>
      </c>
      <c r="I13" s="1" t="s">
        <v>315</v>
      </c>
      <c r="J13" s="1" t="s">
        <v>316</v>
      </c>
      <c r="K13" s="1" t="s">
        <v>317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318</v>
      </c>
      <c r="B14" s="1" t="s">
        <v>289</v>
      </c>
      <c r="C14" s="1" t="s">
        <v>309</v>
      </c>
      <c r="D14" s="1" t="s">
        <v>310</v>
      </c>
      <c r="E14" s="1" t="s">
        <v>311</v>
      </c>
      <c r="F14" s="1" t="s">
        <v>312</v>
      </c>
      <c r="G14" s="1" t="s">
        <v>313</v>
      </c>
      <c r="H14" s="1" t="s">
        <v>314</v>
      </c>
      <c r="I14" s="1" t="s">
        <v>315</v>
      </c>
      <c r="J14" s="1" t="s">
        <v>319</v>
      </c>
      <c r="K14" s="1" t="s">
        <v>320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321</v>
      </c>
      <c r="B15" s="1" t="s">
        <v>289</v>
      </c>
      <c r="C15" s="1" t="s">
        <v>309</v>
      </c>
      <c r="D15" s="1" t="s">
        <v>310</v>
      </c>
      <c r="E15" s="1" t="s">
        <v>311</v>
      </c>
      <c r="F15" s="1" t="s">
        <v>312</v>
      </c>
      <c r="G15" s="1" t="s">
        <v>313</v>
      </c>
      <c r="H15" s="1" t="s">
        <v>314</v>
      </c>
      <c r="I15" s="1" t="s">
        <v>315</v>
      </c>
      <c r="J15" s="1" t="s">
        <v>316</v>
      </c>
      <c r="K15" s="1" t="s">
        <v>317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322</v>
      </c>
      <c r="B16" s="1" t="s">
        <v>323</v>
      </c>
      <c r="C16" s="1" t="s">
        <v>324</v>
      </c>
      <c r="D16" s="1" t="s">
        <v>325</v>
      </c>
      <c r="E16" s="1" t="s">
        <v>326</v>
      </c>
      <c r="F16" s="1" t="s">
        <v>327</v>
      </c>
      <c r="G16" s="1" t="s">
        <v>328</v>
      </c>
      <c r="H16" s="1" t="s">
        <v>329</v>
      </c>
      <c r="I16" s="1" t="s">
        <v>330</v>
      </c>
      <c r="J16" s="1" t="s">
        <v>331</v>
      </c>
      <c r="K16" s="1" t="s">
        <v>332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333</v>
      </c>
      <c r="B17" s="1" t="s">
        <v>334</v>
      </c>
      <c r="C17" s="1" t="s">
        <v>335</v>
      </c>
      <c r="D17" s="1" t="s">
        <v>336</v>
      </c>
      <c r="E17" s="1" t="s">
        <v>337</v>
      </c>
      <c r="F17" s="1" t="s">
        <v>338</v>
      </c>
      <c r="G17" s="1" t="s">
        <v>339</v>
      </c>
      <c r="H17" s="1" t="s">
        <v>340</v>
      </c>
      <c r="I17" s="1" t="s">
        <v>341</v>
      </c>
      <c r="J17" s="1" t="s">
        <v>342</v>
      </c>
      <c r="K17" s="1" t="s">
        <v>343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344</v>
      </c>
      <c r="B18" s="1" t="s">
        <v>334</v>
      </c>
      <c r="C18" s="1" t="s">
        <v>345</v>
      </c>
      <c r="D18" s="1" t="s">
        <v>346</v>
      </c>
      <c r="E18" s="1" t="s">
        <v>347</v>
      </c>
      <c r="F18" s="1" t="s">
        <v>348</v>
      </c>
      <c r="G18" s="1" t="s">
        <v>339</v>
      </c>
      <c r="H18" s="1" t="s">
        <v>349</v>
      </c>
      <c r="I18" s="1" t="s">
        <v>350</v>
      </c>
      <c r="J18" s="1" t="s">
        <v>192</v>
      </c>
      <c r="K18" s="1" t="s">
        <v>351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352</v>
      </c>
      <c r="B20" s="1" t="s">
        <v>353</v>
      </c>
      <c r="C20" s="1" t="s">
        <v>354</v>
      </c>
      <c r="D20" s="1" t="s">
        <v>355</v>
      </c>
      <c r="E20" s="1" t="s">
        <v>355</v>
      </c>
      <c r="F20" s="1" t="s">
        <v>354</v>
      </c>
      <c r="G20" s="1" t="s">
        <v>354</v>
      </c>
      <c r="H20" s="1" t="s">
        <v>356</v>
      </c>
      <c r="I20" s="1" t="s">
        <v>357</v>
      </c>
      <c r="J20" s="1" t="s">
        <v>358</v>
      </c>
      <c r="K20" s="1" t="s">
        <v>359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360</v>
      </c>
      <c r="B21" s="1" t="s">
        <v>361</v>
      </c>
      <c r="C21" s="1" t="s">
        <v>362</v>
      </c>
      <c r="D21" s="1" t="s">
        <v>363</v>
      </c>
      <c r="E21" s="1" t="s">
        <v>364</v>
      </c>
      <c r="F21" s="1" t="s">
        <v>365</v>
      </c>
      <c r="G21" s="1" t="s">
        <v>366</v>
      </c>
      <c r="H21" s="1" t="s">
        <v>367</v>
      </c>
      <c r="I21" s="1" t="s">
        <v>368</v>
      </c>
      <c r="J21" s="1" t="s">
        <v>369</v>
      </c>
      <c r="K21" s="1" t="s">
        <v>370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371</v>
      </c>
      <c r="B22" s="1">
        <v>0.0</v>
      </c>
      <c r="C22" s="1">
        <v>0.0</v>
      </c>
      <c r="D22" s="1" t="s">
        <v>357</v>
      </c>
      <c r="E22" s="1" t="s">
        <v>357</v>
      </c>
      <c r="F22" s="1" t="s">
        <v>356</v>
      </c>
      <c r="G22" s="1" t="s">
        <v>357</v>
      </c>
      <c r="H22" s="1" t="s">
        <v>359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373</v>
      </c>
      <c r="B24" s="1" t="s">
        <v>374</v>
      </c>
      <c r="C24" s="1" t="s">
        <v>375</v>
      </c>
      <c r="D24" s="1" t="s">
        <v>376</v>
      </c>
      <c r="E24" s="1" t="s">
        <v>377</v>
      </c>
      <c r="F24" s="1" t="s">
        <v>378</v>
      </c>
      <c r="G24" s="1" t="s">
        <v>379</v>
      </c>
      <c r="H24" s="1" t="s">
        <v>380</v>
      </c>
      <c r="I24" s="1" t="s">
        <v>381</v>
      </c>
      <c r="J24" s="1" t="s">
        <v>375</v>
      </c>
      <c r="K24" s="1" t="s">
        <v>382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383</v>
      </c>
      <c r="B25" s="1" t="s">
        <v>374</v>
      </c>
      <c r="C25" s="1" t="s">
        <v>375</v>
      </c>
      <c r="D25" s="1" t="s">
        <v>376</v>
      </c>
      <c r="E25" s="1" t="s">
        <v>377</v>
      </c>
      <c r="F25" s="1" t="s">
        <v>378</v>
      </c>
      <c r="G25" s="1" t="s">
        <v>379</v>
      </c>
      <c r="H25" s="1" t="s">
        <v>384</v>
      </c>
      <c r="I25" s="1" t="s">
        <v>385</v>
      </c>
      <c r="J25" s="1" t="s">
        <v>386</v>
      </c>
      <c r="K25" s="1" t="s">
        <v>387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388</v>
      </c>
      <c r="B26" s="1" t="s">
        <v>389</v>
      </c>
      <c r="C26" s="1" t="s">
        <v>390</v>
      </c>
      <c r="D26" s="1" t="s">
        <v>391</v>
      </c>
      <c r="E26" s="1" t="s">
        <v>354</v>
      </c>
      <c r="F26" s="1" t="s">
        <v>392</v>
      </c>
      <c r="G26" s="1" t="s">
        <v>393</v>
      </c>
      <c r="H26" s="1" t="s">
        <v>394</v>
      </c>
      <c r="I26" s="1">
        <v>-0.624</v>
      </c>
      <c r="J26" s="1" t="s">
        <v>395</v>
      </c>
      <c r="K26" s="1" t="s">
        <v>122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396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397</v>
      </c>
      <c r="B28" s="1" t="s">
        <v>398</v>
      </c>
      <c r="C28" s="1" t="s">
        <v>399</v>
      </c>
      <c r="D28" s="1" t="s">
        <v>400</v>
      </c>
      <c r="E28" s="1" t="s">
        <v>401</v>
      </c>
      <c r="F28" s="1" t="s">
        <v>402</v>
      </c>
      <c r="G28" s="1" t="s">
        <v>403</v>
      </c>
      <c r="H28" s="1" t="s">
        <v>404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406</v>
      </c>
      <c r="B30" s="1">
        <v>0.0</v>
      </c>
      <c r="C30" s="1" t="s">
        <v>407</v>
      </c>
      <c r="D30" s="1">
        <v>0.0</v>
      </c>
      <c r="E30" s="1" t="s">
        <v>408</v>
      </c>
      <c r="F30" s="1" t="s">
        <v>409</v>
      </c>
      <c r="G30" s="1" t="s">
        <v>410</v>
      </c>
      <c r="H30" s="1" t="s">
        <v>411</v>
      </c>
      <c r="I30" s="1" t="s">
        <v>412</v>
      </c>
      <c r="J30" s="1">
        <v>0.0</v>
      </c>
      <c r="K30" s="1" t="s">
        <v>413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414</v>
      </c>
      <c r="B31" s="1">
        <v>0.0</v>
      </c>
      <c r="C31" s="1" t="s">
        <v>415</v>
      </c>
      <c r="D31" s="1" t="s">
        <v>416</v>
      </c>
      <c r="E31" s="1" t="s">
        <v>417</v>
      </c>
      <c r="F31" s="1" t="s">
        <v>418</v>
      </c>
      <c r="G31" s="1" t="s">
        <v>419</v>
      </c>
      <c r="H31" s="1" t="s">
        <v>420</v>
      </c>
      <c r="I31" s="1" t="s">
        <v>421</v>
      </c>
      <c r="J31" s="1" t="s">
        <v>422</v>
      </c>
      <c r="K31" s="1" t="s">
        <v>423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424</v>
      </c>
      <c r="B32" s="1">
        <v>0.0</v>
      </c>
      <c r="C32" s="1" t="s">
        <v>407</v>
      </c>
      <c r="D32" s="1">
        <v>0.0</v>
      </c>
      <c r="E32" s="1" t="s">
        <v>408</v>
      </c>
      <c r="F32" s="1" t="s">
        <v>409</v>
      </c>
      <c r="G32" s="1" t="s">
        <v>425</v>
      </c>
      <c r="H32" s="1" t="s">
        <v>426</v>
      </c>
      <c r="I32" s="1" t="s">
        <v>427</v>
      </c>
      <c r="J32" s="1" t="s">
        <v>428</v>
      </c>
      <c r="K32" s="1" t="s">
        <v>429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430</v>
      </c>
      <c r="B33" s="1">
        <v>0.0</v>
      </c>
      <c r="C33" s="1" t="s">
        <v>415</v>
      </c>
      <c r="D33" s="1" t="s">
        <v>416</v>
      </c>
      <c r="E33" s="1" t="s">
        <v>417</v>
      </c>
      <c r="F33" s="1" t="s">
        <v>418</v>
      </c>
      <c r="G33" s="1" t="s">
        <v>431</v>
      </c>
      <c r="H33" s="1" t="s">
        <v>432</v>
      </c>
      <c r="I33" s="1" t="s">
        <v>433</v>
      </c>
      <c r="J33" s="1" t="s">
        <v>434</v>
      </c>
      <c r="K33" s="1" t="s">
        <v>435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436</v>
      </c>
      <c r="B34" s="1" t="s">
        <v>437</v>
      </c>
      <c r="C34" s="1" t="s">
        <v>438</v>
      </c>
      <c r="D34" s="1" t="s">
        <v>439</v>
      </c>
      <c r="E34" s="1" t="s">
        <v>440</v>
      </c>
      <c r="F34" s="1" t="s">
        <v>441</v>
      </c>
      <c r="G34" s="1" t="s">
        <v>442</v>
      </c>
      <c r="H34" s="1" t="s">
        <v>443</v>
      </c>
      <c r="I34" s="1" t="s">
        <v>444</v>
      </c>
      <c r="J34" s="1" t="s">
        <v>445</v>
      </c>
      <c r="K34" s="1" t="s">
        <v>446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447</v>
      </c>
      <c r="B35" s="1">
        <v>0.0</v>
      </c>
      <c r="C35" s="1" t="s">
        <v>448</v>
      </c>
      <c r="D35" s="1" t="s">
        <v>449</v>
      </c>
      <c r="E35" s="1" t="s">
        <v>450</v>
      </c>
      <c r="F35" s="1">
        <v>0.0</v>
      </c>
      <c r="G35" s="1">
        <v>0.0</v>
      </c>
      <c r="H35" s="1" t="s">
        <v>451</v>
      </c>
      <c r="I35" s="1" t="s">
        <v>452</v>
      </c>
      <c r="J35" s="1" t="s">
        <v>453</v>
      </c>
      <c r="K35" s="1" t="s">
        <v>454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455</v>
      </c>
      <c r="B36" s="1">
        <v>0.0</v>
      </c>
      <c r="C36" s="1" t="s">
        <v>456</v>
      </c>
      <c r="D36" s="1" t="s">
        <v>457</v>
      </c>
      <c r="E36" s="1" t="s">
        <v>458</v>
      </c>
      <c r="F36" s="1">
        <v>0.0</v>
      </c>
      <c r="G36" s="1">
        <v>0.0</v>
      </c>
      <c r="H36" s="1" t="s">
        <v>459</v>
      </c>
      <c r="I36" s="1" t="s">
        <v>460</v>
      </c>
      <c r="J36" s="1" t="s">
        <v>461</v>
      </c>
      <c r="K36" s="1" t="s">
        <v>462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463</v>
      </c>
      <c r="B37" s="1">
        <v>0.0</v>
      </c>
      <c r="C37" s="1" t="s">
        <v>464</v>
      </c>
      <c r="D37" s="1" t="s">
        <v>465</v>
      </c>
      <c r="E37" s="1" t="s">
        <v>466</v>
      </c>
      <c r="F37" s="1">
        <v>0.0</v>
      </c>
      <c r="G37" s="1">
        <v>0.0</v>
      </c>
      <c r="H37" s="1" t="s">
        <v>467</v>
      </c>
      <c r="I37" s="1" t="s">
        <v>468</v>
      </c>
      <c r="J37" s="1" t="s">
        <v>469</v>
      </c>
      <c r="K37" s="1" t="s">
        <v>462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470</v>
      </c>
      <c r="B38" s="1">
        <v>0.0</v>
      </c>
      <c r="C38" s="1" t="s">
        <v>471</v>
      </c>
      <c r="D38" s="1" t="s">
        <v>472</v>
      </c>
      <c r="E38" s="1" t="s">
        <v>473</v>
      </c>
      <c r="F38" s="1" t="s">
        <v>474</v>
      </c>
      <c r="G38" s="1" t="s">
        <v>475</v>
      </c>
      <c r="H38" s="1" t="s">
        <v>476</v>
      </c>
      <c r="I38" s="1" t="s">
        <v>477</v>
      </c>
      <c r="J38" s="1" t="s">
        <v>478</v>
      </c>
      <c r="K38" s="1" t="s">
        <v>479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480</v>
      </c>
      <c r="B39" s="1" t="s">
        <v>481</v>
      </c>
      <c r="C39" s="1" t="s">
        <v>482</v>
      </c>
      <c r="D39" s="1" t="s">
        <v>483</v>
      </c>
      <c r="E39" s="1">
        <v>-8.112</v>
      </c>
      <c r="F39" s="1" t="s">
        <v>484</v>
      </c>
      <c r="G39" s="1" t="s">
        <v>485</v>
      </c>
      <c r="H39" s="1" t="s">
        <v>486</v>
      </c>
      <c r="I39" s="1" t="s">
        <v>487</v>
      </c>
      <c r="J39" s="1" t="s">
        <v>488</v>
      </c>
      <c r="K39" s="1" t="s">
        <v>489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490</v>
      </c>
      <c r="B40" s="1">
        <v>0.0</v>
      </c>
      <c r="C40" s="1" t="s">
        <v>491</v>
      </c>
      <c r="D40" s="1" t="s">
        <v>492</v>
      </c>
      <c r="E40" s="1" t="s">
        <v>493</v>
      </c>
      <c r="F40" s="1" t="s">
        <v>494</v>
      </c>
      <c r="G40" s="1" t="s">
        <v>495</v>
      </c>
      <c r="H40" s="1" t="s">
        <v>496</v>
      </c>
      <c r="I40" s="1" t="s">
        <v>497</v>
      </c>
      <c r="J40" s="1" t="s">
        <v>498</v>
      </c>
      <c r="K40" s="1" t="s">
        <v>499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500</v>
      </c>
      <c r="B41" s="1" t="s">
        <v>481</v>
      </c>
      <c r="C41" s="1" t="s">
        <v>501</v>
      </c>
      <c r="D41" s="1" t="s">
        <v>502</v>
      </c>
      <c r="E41" s="1" t="s">
        <v>503</v>
      </c>
      <c r="F41" s="1" t="s">
        <v>504</v>
      </c>
      <c r="G41" s="1" t="s">
        <v>505</v>
      </c>
      <c r="H41" s="1" t="s">
        <v>506</v>
      </c>
      <c r="I41" s="1" t="s">
        <v>507</v>
      </c>
      <c r="J41" s="1" t="s">
        <v>508</v>
      </c>
      <c r="K41" s="1" t="s">
        <v>509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511</v>
      </c>
      <c r="B43" s="1" t="s">
        <v>512</v>
      </c>
      <c r="C43" s="1" t="s">
        <v>513</v>
      </c>
      <c r="D43" s="1" t="s">
        <v>514</v>
      </c>
      <c r="E43" s="1" t="s">
        <v>515</v>
      </c>
      <c r="F43" s="1" t="s">
        <v>516</v>
      </c>
      <c r="G43" s="1" t="s">
        <v>517</v>
      </c>
      <c r="H43" s="1" t="s">
        <v>518</v>
      </c>
      <c r="I43" s="1" t="s">
        <v>519</v>
      </c>
      <c r="J43" s="1" t="s">
        <v>520</v>
      </c>
      <c r="K43" s="1" t="s">
        <v>521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522</v>
      </c>
      <c r="B44" s="1" t="s">
        <v>523</v>
      </c>
      <c r="C44" s="1" t="s">
        <v>524</v>
      </c>
      <c r="D44" s="1" t="s">
        <v>525</v>
      </c>
      <c r="E44" s="1" t="s">
        <v>526</v>
      </c>
      <c r="F44" s="1" t="s">
        <v>527</v>
      </c>
      <c r="G44" s="1" t="s">
        <v>528</v>
      </c>
      <c r="H44" s="1" t="s">
        <v>529</v>
      </c>
      <c r="I44" s="1" t="s">
        <v>519</v>
      </c>
      <c r="J44" s="1" t="s">
        <v>520</v>
      </c>
      <c r="K44" s="1" t="s">
        <v>521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530</v>
      </c>
      <c r="B45" s="1" t="s">
        <v>531</v>
      </c>
      <c r="C45" s="1" t="s">
        <v>532</v>
      </c>
      <c r="D45" s="1" t="s">
        <v>533</v>
      </c>
      <c r="E45" s="1" t="s">
        <v>534</v>
      </c>
      <c r="F45" s="1" t="s">
        <v>535</v>
      </c>
      <c r="G45" s="1" t="s">
        <v>536</v>
      </c>
      <c r="H45" s="1" t="s">
        <v>537</v>
      </c>
      <c r="I45" s="1" t="s">
        <v>538</v>
      </c>
      <c r="J45" s="1" t="s">
        <v>539</v>
      </c>
      <c r="K45" s="1" t="s">
        <v>540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541</v>
      </c>
      <c r="B46" s="1" t="s">
        <v>542</v>
      </c>
      <c r="C46" s="1" t="s">
        <v>543</v>
      </c>
      <c r="D46" s="1" t="s">
        <v>544</v>
      </c>
      <c r="E46" s="1" t="s">
        <v>545</v>
      </c>
      <c r="F46" s="1" t="s">
        <v>546</v>
      </c>
      <c r="G46" s="1" t="s">
        <v>547</v>
      </c>
      <c r="H46" s="1" t="s">
        <v>548</v>
      </c>
      <c r="I46" s="1" t="s">
        <v>549</v>
      </c>
      <c r="J46" s="1" t="s">
        <v>550</v>
      </c>
      <c r="K46" s="1" t="s">
        <v>551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552</v>
      </c>
      <c r="B47" s="1" t="s">
        <v>542</v>
      </c>
      <c r="C47" s="1" t="s">
        <v>543</v>
      </c>
      <c r="D47" s="1" t="s">
        <v>553</v>
      </c>
      <c r="E47" s="1" t="s">
        <v>554</v>
      </c>
      <c r="F47" s="1" t="s">
        <v>555</v>
      </c>
      <c r="G47" s="1" t="s">
        <v>556</v>
      </c>
      <c r="H47" s="1" t="s">
        <v>557</v>
      </c>
      <c r="I47" s="1" t="s">
        <v>558</v>
      </c>
      <c r="J47" s="1" t="s">
        <v>559</v>
      </c>
      <c r="K47" s="1" t="s">
        <v>560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561</v>
      </c>
      <c r="B48" s="1" t="s">
        <v>562</v>
      </c>
      <c r="C48" s="1">
        <v>0.0</v>
      </c>
      <c r="D48" s="1" t="s">
        <v>563</v>
      </c>
      <c r="E48" s="1" t="s">
        <v>564</v>
      </c>
      <c r="F48" s="1" t="s">
        <v>565</v>
      </c>
      <c r="G48" s="1" t="s">
        <v>566</v>
      </c>
      <c r="H48" s="1">
        <v>0.0</v>
      </c>
      <c r="I48" s="1" t="s">
        <v>567</v>
      </c>
      <c r="J48" s="1" t="s">
        <v>568</v>
      </c>
      <c r="K48" s="1" t="s">
        <v>569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570</v>
      </c>
      <c r="B49" s="1" t="s">
        <v>562</v>
      </c>
      <c r="C49" s="1">
        <v>0.0</v>
      </c>
      <c r="D49" s="1" t="s">
        <v>563</v>
      </c>
      <c r="E49" s="1" t="s">
        <v>564</v>
      </c>
      <c r="F49" s="1" t="s">
        <v>565</v>
      </c>
      <c r="G49" s="1" t="s">
        <v>566</v>
      </c>
      <c r="H49" s="1">
        <v>0.0</v>
      </c>
      <c r="I49" s="1" t="s">
        <v>567</v>
      </c>
      <c r="J49" s="1" t="s">
        <v>571</v>
      </c>
      <c r="K49" s="1" t="s">
        <v>572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573</v>
      </c>
      <c r="B50" s="1" t="s">
        <v>562</v>
      </c>
      <c r="C50" s="1" t="s">
        <v>574</v>
      </c>
      <c r="D50" s="1" t="s">
        <v>575</v>
      </c>
      <c r="E50" s="1" t="s">
        <v>576</v>
      </c>
      <c r="F50" s="1" t="s">
        <v>565</v>
      </c>
      <c r="G50" s="1" t="s">
        <v>577</v>
      </c>
      <c r="H50" s="1">
        <v>0.0</v>
      </c>
      <c r="I50" s="1" t="s">
        <v>578</v>
      </c>
      <c r="J50" s="1" t="s">
        <v>579</v>
      </c>
      <c r="K50" s="1" t="s">
        <v>580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581</v>
      </c>
      <c r="B51" s="1" t="s">
        <v>582</v>
      </c>
      <c r="C51" s="1" t="s">
        <v>583</v>
      </c>
      <c r="D51" s="1" t="s">
        <v>584</v>
      </c>
      <c r="E51" s="1" t="s">
        <v>585</v>
      </c>
      <c r="F51" s="1" t="s">
        <v>586</v>
      </c>
      <c r="G51" s="1" t="s">
        <v>587</v>
      </c>
      <c r="H51" s="1">
        <v>0.0</v>
      </c>
      <c r="I51" s="1" t="s">
        <v>588</v>
      </c>
      <c r="J51" s="1" t="s">
        <v>589</v>
      </c>
      <c r="K51" s="1" t="s">
        <v>590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591</v>
      </c>
      <c r="B52" s="1">
        <v>0.0</v>
      </c>
      <c r="C52" s="1">
        <v>0.0</v>
      </c>
      <c r="D52" s="1" t="s">
        <v>592</v>
      </c>
      <c r="E52" s="1">
        <v>68.016</v>
      </c>
      <c r="F52" s="1" t="s">
        <v>593</v>
      </c>
      <c r="G52" s="1" t="s">
        <v>594</v>
      </c>
      <c r="H52" s="1" t="s">
        <v>595</v>
      </c>
      <c r="I52" s="1" t="s">
        <v>596</v>
      </c>
      <c r="J52" s="1" t="s">
        <v>597</v>
      </c>
      <c r="K52" s="1" t="s">
        <v>598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599</v>
      </c>
      <c r="B53" s="1">
        <v>-62.4</v>
      </c>
      <c r="C53" s="1" t="s">
        <v>600</v>
      </c>
      <c r="D53" s="1" t="s">
        <v>601</v>
      </c>
      <c r="E53" s="1" t="s">
        <v>602</v>
      </c>
      <c r="F53" s="1" t="s">
        <v>603</v>
      </c>
      <c r="G53" s="1" t="s">
        <v>604</v>
      </c>
      <c r="H53" s="1" t="s">
        <v>605</v>
      </c>
      <c r="I53" s="1" t="s">
        <v>606</v>
      </c>
      <c r="J53" s="1" t="s">
        <v>607</v>
      </c>
      <c r="K53" s="1" t="s">
        <v>608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609</v>
      </c>
      <c r="B54" s="1" t="s">
        <v>610</v>
      </c>
      <c r="C54" s="1" t="s">
        <v>611</v>
      </c>
      <c r="D54" s="1" t="s">
        <v>612</v>
      </c>
      <c r="E54" s="1" t="s">
        <v>613</v>
      </c>
      <c r="F54" s="1" t="s">
        <v>614</v>
      </c>
      <c r="G54" s="1" t="s">
        <v>615</v>
      </c>
      <c r="H54" s="1" t="s">
        <v>616</v>
      </c>
      <c r="I54" s="1" t="s">
        <v>617</v>
      </c>
      <c r="J54" s="1" t="s">
        <v>618</v>
      </c>
      <c r="K54" s="1" t="s">
        <v>619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620</v>
      </c>
      <c r="B55" s="1" t="s">
        <v>621</v>
      </c>
      <c r="C55" s="1">
        <v>0.0</v>
      </c>
      <c r="D55" s="1" t="s">
        <v>622</v>
      </c>
      <c r="E55" s="1">
        <v>0.0</v>
      </c>
      <c r="F55" s="1" t="s">
        <v>623</v>
      </c>
      <c r="G55" s="1" t="s">
        <v>624</v>
      </c>
      <c r="H55" s="1" t="s">
        <v>625</v>
      </c>
      <c r="I55" s="1" t="s">
        <v>626</v>
      </c>
      <c r="J55" s="1" t="s">
        <v>627</v>
      </c>
      <c r="K55" s="1" t="s">
        <v>628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629</v>
      </c>
      <c r="B56" s="1" t="s">
        <v>621</v>
      </c>
      <c r="C56" s="1">
        <v>0.0</v>
      </c>
      <c r="D56" s="1" t="s">
        <v>630</v>
      </c>
      <c r="E56" s="1" t="s">
        <v>631</v>
      </c>
      <c r="F56" s="1" t="s">
        <v>632</v>
      </c>
      <c r="G56" s="1" t="s">
        <v>633</v>
      </c>
      <c r="H56" s="1" t="s">
        <v>634</v>
      </c>
      <c r="I56" s="1" t="s">
        <v>635</v>
      </c>
      <c r="J56" s="1" t="s">
        <v>636</v>
      </c>
      <c r="K56" s="1" t="s">
        <v>637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638</v>
      </c>
      <c r="B57" s="1" t="s">
        <v>639</v>
      </c>
      <c r="C57" s="1">
        <v>0.0</v>
      </c>
      <c r="D57" s="1" t="s">
        <v>640</v>
      </c>
      <c r="E57" s="1" t="s">
        <v>641</v>
      </c>
      <c r="F57" s="1">
        <v>0.0</v>
      </c>
      <c r="G57" s="1" t="s">
        <v>642</v>
      </c>
      <c r="H57" s="1" t="s">
        <v>643</v>
      </c>
      <c r="I57" s="1" t="s">
        <v>644</v>
      </c>
      <c r="J57" s="1" t="s">
        <v>645</v>
      </c>
      <c r="K57" s="1" t="s">
        <v>646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647</v>
      </c>
      <c r="B58" s="1">
        <v>0.0</v>
      </c>
      <c r="C58" s="1" t="s">
        <v>648</v>
      </c>
      <c r="D58" s="1">
        <v>0.0</v>
      </c>
      <c r="E58" s="1" t="s">
        <v>649</v>
      </c>
      <c r="F58" s="1" t="s">
        <v>650</v>
      </c>
      <c r="G58" s="1" t="s">
        <v>651</v>
      </c>
      <c r="H58" s="1" t="s">
        <v>652</v>
      </c>
      <c r="I58" s="1" t="s">
        <v>653</v>
      </c>
      <c r="J58" s="1" t="s">
        <v>654</v>
      </c>
      <c r="K58" s="1" t="s">
        <v>655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656</v>
      </c>
      <c r="B59" s="1">
        <v>0.0</v>
      </c>
      <c r="C59" s="1" t="s">
        <v>657</v>
      </c>
      <c r="D59" s="1" t="s">
        <v>658</v>
      </c>
      <c r="E59" s="1" t="s">
        <v>659</v>
      </c>
      <c r="F59" s="1" t="s">
        <v>660</v>
      </c>
      <c r="G59" s="1" t="s">
        <v>661</v>
      </c>
      <c r="H59" s="1" t="s">
        <v>662</v>
      </c>
      <c r="I59" s="1" t="s">
        <v>663</v>
      </c>
      <c r="J59" s="1" t="s">
        <v>664</v>
      </c>
      <c r="K59" s="1" t="s">
        <v>665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666</v>
      </c>
      <c r="B60" s="1">
        <v>0.0</v>
      </c>
      <c r="C60" s="1" t="s">
        <v>667</v>
      </c>
      <c r="D60" s="1" t="s">
        <v>668</v>
      </c>
      <c r="E60" s="1" t="s">
        <v>669</v>
      </c>
      <c r="F60" s="1" t="s">
        <v>670</v>
      </c>
      <c r="G60" s="1" t="s">
        <v>661</v>
      </c>
      <c r="H60" s="1" t="s">
        <v>671</v>
      </c>
      <c r="I60" s="1" t="s">
        <v>672</v>
      </c>
      <c r="J60" s="1" t="s">
        <v>673</v>
      </c>
      <c r="K60" s="1">
        <v>-1.248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675</v>
      </c>
      <c r="B62" s="1">
        <v>0.0</v>
      </c>
      <c r="C62" s="1">
        <v>0.0</v>
      </c>
      <c r="D62" s="1" t="s">
        <v>676</v>
      </c>
      <c r="E62" s="1" t="s">
        <v>677</v>
      </c>
      <c r="F62" s="1" t="s">
        <v>678</v>
      </c>
      <c r="G62" s="1" t="s">
        <v>679</v>
      </c>
      <c r="H62" s="1" t="s">
        <v>680</v>
      </c>
      <c r="I62" s="1" t="s">
        <v>681</v>
      </c>
      <c r="J62" s="1" t="s">
        <v>682</v>
      </c>
      <c r="K62" s="1" t="s">
        <v>683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684</v>
      </c>
      <c r="B63" s="1">
        <v>0.0</v>
      </c>
      <c r="C63" s="1">
        <v>0.0</v>
      </c>
      <c r="D63" s="1" t="s">
        <v>685</v>
      </c>
      <c r="E63" s="1" t="s">
        <v>686</v>
      </c>
      <c r="F63" s="1" t="s">
        <v>687</v>
      </c>
      <c r="G63" s="1" t="s">
        <v>688</v>
      </c>
      <c r="H63" s="1" t="s">
        <v>689</v>
      </c>
      <c r="I63" s="1" t="s">
        <v>690</v>
      </c>
      <c r="J63" s="1" t="s">
        <v>682</v>
      </c>
      <c r="K63" s="1" t="s">
        <v>683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691</v>
      </c>
      <c r="B64" s="1">
        <v>0.0</v>
      </c>
      <c r="C64" s="1" t="s">
        <v>692</v>
      </c>
      <c r="D64" s="1" t="s">
        <v>693</v>
      </c>
      <c r="E64" s="1" t="s">
        <v>694</v>
      </c>
      <c r="F64" s="1" t="s">
        <v>695</v>
      </c>
      <c r="G64" s="1" t="s">
        <v>696</v>
      </c>
      <c r="H64" s="1" t="s">
        <v>697</v>
      </c>
      <c r="I64" s="1" t="s">
        <v>698</v>
      </c>
      <c r="J64" s="1" t="s">
        <v>699</v>
      </c>
      <c r="K64" s="1" t="s">
        <v>700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701</v>
      </c>
      <c r="B65" s="1">
        <v>0.0</v>
      </c>
      <c r="C65" s="1" t="s">
        <v>702</v>
      </c>
      <c r="D65" s="1" t="s">
        <v>703</v>
      </c>
      <c r="E65" s="1" t="s">
        <v>704</v>
      </c>
      <c r="F65" s="1" t="s">
        <v>705</v>
      </c>
      <c r="G65" s="1" t="s">
        <v>706</v>
      </c>
      <c r="H65" s="1" t="s">
        <v>707</v>
      </c>
      <c r="I65" s="1" t="s">
        <v>708</v>
      </c>
      <c r="J65" s="1" t="s">
        <v>709</v>
      </c>
      <c r="K65" s="1" t="s">
        <v>710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711</v>
      </c>
      <c r="B66" s="1">
        <v>0.0</v>
      </c>
      <c r="C66" s="1" t="s">
        <v>702</v>
      </c>
      <c r="D66" s="1" t="s">
        <v>712</v>
      </c>
      <c r="E66" s="1" t="s">
        <v>713</v>
      </c>
      <c r="F66" s="1" t="s">
        <v>714</v>
      </c>
      <c r="G66" s="1" t="s">
        <v>273</v>
      </c>
      <c r="H66" s="1" t="s">
        <v>715</v>
      </c>
      <c r="I66" s="1" t="s">
        <v>716</v>
      </c>
      <c r="J66" s="1" t="s">
        <v>717</v>
      </c>
      <c r="K66" s="1" t="s">
        <v>718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719</v>
      </c>
      <c r="B67" s="1">
        <v>0.0</v>
      </c>
      <c r="C67" s="1" t="s">
        <v>720</v>
      </c>
      <c r="D67" s="1" t="s">
        <v>721</v>
      </c>
      <c r="E67" s="1" t="s">
        <v>722</v>
      </c>
      <c r="F67" s="1" t="s">
        <v>723</v>
      </c>
      <c r="G67" s="1" t="s">
        <v>724</v>
      </c>
      <c r="H67" s="1" t="s">
        <v>725</v>
      </c>
      <c r="I67" s="1" t="s">
        <v>726</v>
      </c>
      <c r="J67" s="1" t="s">
        <v>727</v>
      </c>
      <c r="K67" s="1" t="s">
        <v>728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729</v>
      </c>
      <c r="B68" s="1">
        <v>0.0</v>
      </c>
      <c r="C68" s="1" t="s">
        <v>720</v>
      </c>
      <c r="D68" s="1" t="s">
        <v>721</v>
      </c>
      <c r="E68" s="1" t="s">
        <v>722</v>
      </c>
      <c r="F68" s="1" t="s">
        <v>723</v>
      </c>
      <c r="G68" s="1" t="s">
        <v>724</v>
      </c>
      <c r="H68" s="1" t="s">
        <v>725</v>
      </c>
      <c r="I68" s="1" t="s">
        <v>726</v>
      </c>
      <c r="J68" s="1" t="s">
        <v>730</v>
      </c>
      <c r="K68" s="1" t="s">
        <v>731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732</v>
      </c>
      <c r="B69" s="1">
        <v>0.0</v>
      </c>
      <c r="C69" s="1" t="s">
        <v>733</v>
      </c>
      <c r="D69" s="1" t="s">
        <v>734</v>
      </c>
      <c r="E69" s="1" t="s">
        <v>613</v>
      </c>
      <c r="F69" s="1" t="s">
        <v>735</v>
      </c>
      <c r="G69" s="1" t="s">
        <v>736</v>
      </c>
      <c r="H69" s="1" t="s">
        <v>737</v>
      </c>
      <c r="I69" s="1" t="s">
        <v>738</v>
      </c>
      <c r="J69" s="1" t="s">
        <v>227</v>
      </c>
      <c r="K69" s="1" t="s">
        <v>739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740</v>
      </c>
      <c r="B70" s="1">
        <v>0.0</v>
      </c>
      <c r="C70" s="1" t="s">
        <v>741</v>
      </c>
      <c r="D70" s="1" t="s">
        <v>742</v>
      </c>
      <c r="E70" s="1" t="s">
        <v>743</v>
      </c>
      <c r="F70" s="1" t="s">
        <v>744</v>
      </c>
      <c r="G70" s="1" t="s">
        <v>745</v>
      </c>
      <c r="H70" s="1" t="s">
        <v>746</v>
      </c>
      <c r="I70" s="1" t="s">
        <v>747</v>
      </c>
      <c r="J70" s="1" t="s">
        <v>748</v>
      </c>
      <c r="K70" s="1" t="s">
        <v>749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750</v>
      </c>
      <c r="B71" s="1">
        <v>0.0</v>
      </c>
      <c r="C71" s="1">
        <v>0.0</v>
      </c>
      <c r="D71" s="1">
        <v>0.0</v>
      </c>
      <c r="E71" s="1" t="s">
        <v>751</v>
      </c>
      <c r="F71" s="1" t="s">
        <v>752</v>
      </c>
      <c r="G71" s="1" t="s">
        <v>753</v>
      </c>
      <c r="H71" s="1" t="s">
        <v>754</v>
      </c>
      <c r="I71" s="1" t="s">
        <v>755</v>
      </c>
      <c r="J71" s="1" t="s">
        <v>756</v>
      </c>
      <c r="K71" s="1" t="s">
        <v>757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758</v>
      </c>
      <c r="B72" s="1">
        <v>0.0</v>
      </c>
      <c r="C72" s="1" t="s">
        <v>759</v>
      </c>
      <c r="D72" s="1" t="s">
        <v>760</v>
      </c>
      <c r="E72" s="1" t="s">
        <v>761</v>
      </c>
      <c r="F72" s="1" t="s">
        <v>762</v>
      </c>
      <c r="G72" s="1" t="s">
        <v>763</v>
      </c>
      <c r="H72" s="1" t="s">
        <v>764</v>
      </c>
      <c r="I72" s="1" t="s">
        <v>765</v>
      </c>
      <c r="J72" s="1" t="s">
        <v>766</v>
      </c>
      <c r="K72" s="1" t="s">
        <v>767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768</v>
      </c>
      <c r="B73" s="1">
        <v>0.0</v>
      </c>
      <c r="C73" s="1">
        <v>0.0</v>
      </c>
      <c r="D73" s="1" t="s">
        <v>769</v>
      </c>
      <c r="E73" s="1" t="s">
        <v>770</v>
      </c>
      <c r="F73" s="1" t="s">
        <v>771</v>
      </c>
      <c r="G73" s="1" t="s">
        <v>772</v>
      </c>
      <c r="H73" s="1" t="s">
        <v>773</v>
      </c>
      <c r="I73" s="1" t="s">
        <v>774</v>
      </c>
      <c r="J73" s="1" t="s">
        <v>775</v>
      </c>
      <c r="K73" s="1" t="s">
        <v>776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777</v>
      </c>
      <c r="B74" s="1">
        <v>0.0</v>
      </c>
      <c r="C74" s="1" t="s">
        <v>778</v>
      </c>
      <c r="D74" s="1" t="s">
        <v>779</v>
      </c>
      <c r="E74" s="1" t="s">
        <v>780</v>
      </c>
      <c r="F74" s="1" t="s">
        <v>781</v>
      </c>
      <c r="G74" s="1" t="s">
        <v>782</v>
      </c>
      <c r="H74" s="1" t="s">
        <v>783</v>
      </c>
      <c r="I74" s="1" t="s">
        <v>784</v>
      </c>
      <c r="J74" s="1" t="s">
        <v>785</v>
      </c>
      <c r="K74" s="1" t="s">
        <v>786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787</v>
      </c>
      <c r="B75" s="1">
        <v>0.0</v>
      </c>
      <c r="C75" s="1">
        <v>0.0</v>
      </c>
      <c r="D75" s="1" t="s">
        <v>788</v>
      </c>
      <c r="E75" s="1" t="s">
        <v>789</v>
      </c>
      <c r="F75" s="1" t="s">
        <v>790</v>
      </c>
      <c r="G75" s="1" t="s">
        <v>518</v>
      </c>
      <c r="H75" s="1" t="s">
        <v>791</v>
      </c>
      <c r="I75" s="1" t="s">
        <v>792</v>
      </c>
      <c r="J75" s="1" t="s">
        <v>793</v>
      </c>
      <c r="K75" s="1" t="s">
        <v>794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795</v>
      </c>
      <c r="B76" s="1">
        <v>0.0</v>
      </c>
      <c r="C76" s="1" t="s">
        <v>796</v>
      </c>
      <c r="D76" s="1">
        <v>0.0</v>
      </c>
      <c r="E76" s="1" t="s">
        <v>797</v>
      </c>
      <c r="F76" s="1" t="s">
        <v>798</v>
      </c>
      <c r="G76" s="1" t="s">
        <v>799</v>
      </c>
      <c r="H76" s="1" t="s">
        <v>370</v>
      </c>
      <c r="I76" s="1" t="s">
        <v>800</v>
      </c>
      <c r="J76" s="1" t="s">
        <v>801</v>
      </c>
      <c r="K76" s="1" t="s">
        <v>802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803</v>
      </c>
      <c r="B77" s="1">
        <v>0.0</v>
      </c>
      <c r="C77" s="1" t="s">
        <v>804</v>
      </c>
      <c r="D77" s="1" t="s">
        <v>805</v>
      </c>
      <c r="E77" s="1" t="s">
        <v>806</v>
      </c>
      <c r="F77" s="1" t="s">
        <v>807</v>
      </c>
      <c r="G77" s="1" t="s">
        <v>808</v>
      </c>
      <c r="H77" s="1" t="s">
        <v>809</v>
      </c>
      <c r="I77" s="1" t="s">
        <v>810</v>
      </c>
      <c r="J77" s="1" t="s">
        <v>811</v>
      </c>
      <c r="K77" s="1" t="s">
        <v>812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813</v>
      </c>
      <c r="B78" s="1">
        <v>0.0</v>
      </c>
      <c r="C78" s="1">
        <v>0.0</v>
      </c>
      <c r="D78" s="1">
        <v>0.0</v>
      </c>
      <c r="E78" s="1" t="s">
        <v>814</v>
      </c>
      <c r="F78" s="1" t="s">
        <v>815</v>
      </c>
      <c r="G78" s="1" t="s">
        <v>816</v>
      </c>
      <c r="H78" s="1" t="s">
        <v>817</v>
      </c>
      <c r="I78" s="1" t="s">
        <v>818</v>
      </c>
      <c r="J78" s="1" t="s">
        <v>278</v>
      </c>
      <c r="K78" s="1" t="s">
        <v>819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820</v>
      </c>
      <c r="B79" s="1">
        <v>0.0</v>
      </c>
      <c r="C79" s="1">
        <v>0.0</v>
      </c>
      <c r="D79" s="1">
        <v>0.0</v>
      </c>
      <c r="E79" s="1" t="s">
        <v>821</v>
      </c>
      <c r="F79" s="1" t="s">
        <v>822</v>
      </c>
      <c r="G79" s="1" t="s">
        <v>823</v>
      </c>
      <c r="H79" s="1" t="s">
        <v>824</v>
      </c>
      <c r="I79" s="1" t="s">
        <v>825</v>
      </c>
      <c r="J79" s="1" t="s">
        <v>826</v>
      </c>
      <c r="K79" s="1" t="s">
        <v>827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828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829</v>
      </c>
      <c r="B81" s="1">
        <v>0.0</v>
      </c>
      <c r="C81" s="1">
        <v>0.0</v>
      </c>
      <c r="D81" s="1">
        <v>0.0</v>
      </c>
      <c r="E81" s="1" t="s">
        <v>830</v>
      </c>
      <c r="F81" s="1" t="s">
        <v>831</v>
      </c>
      <c r="G81" s="1" t="s">
        <v>832</v>
      </c>
      <c r="H81" s="1" t="s">
        <v>833</v>
      </c>
      <c r="I81" s="1" t="s">
        <v>834</v>
      </c>
      <c r="J81" s="1">
        <v>39.312</v>
      </c>
      <c r="K81" s="1" t="s">
        <v>835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836</v>
      </c>
      <c r="B82" s="1">
        <v>0.0</v>
      </c>
      <c r="C82" s="1">
        <v>0.0</v>
      </c>
      <c r="D82" s="1">
        <v>0.0</v>
      </c>
      <c r="E82" s="1" t="s">
        <v>837</v>
      </c>
      <c r="F82" s="1" t="s">
        <v>838</v>
      </c>
      <c r="G82" s="1" t="s">
        <v>839</v>
      </c>
      <c r="H82" s="1" t="s">
        <v>840</v>
      </c>
      <c r="I82" s="1" t="s">
        <v>841</v>
      </c>
      <c r="J82" s="1" t="s">
        <v>842</v>
      </c>
      <c r="K82" s="1" t="s">
        <v>835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843</v>
      </c>
      <c r="B83" s="1">
        <v>0.0</v>
      </c>
      <c r="C83" s="1">
        <v>0.0</v>
      </c>
      <c r="D83" s="1" t="s">
        <v>844</v>
      </c>
      <c r="E83" s="1" t="s">
        <v>845</v>
      </c>
      <c r="F83" s="1" t="s">
        <v>846</v>
      </c>
      <c r="G83" s="1" t="s">
        <v>847</v>
      </c>
      <c r="H83" s="1" t="s">
        <v>848</v>
      </c>
      <c r="I83" s="1" t="s">
        <v>849</v>
      </c>
      <c r="J83" s="1" t="s">
        <v>850</v>
      </c>
      <c r="K83" s="1" t="s">
        <v>851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852</v>
      </c>
      <c r="B84" s="1">
        <v>0.0</v>
      </c>
      <c r="C84" s="1">
        <v>0.0</v>
      </c>
      <c r="D84" s="1" t="s">
        <v>853</v>
      </c>
      <c r="E84" s="1" t="s">
        <v>854</v>
      </c>
      <c r="F84" s="1" t="s">
        <v>855</v>
      </c>
      <c r="G84" s="1" t="s">
        <v>856</v>
      </c>
      <c r="H84" s="1" t="s">
        <v>857</v>
      </c>
      <c r="I84" s="1" t="s">
        <v>858</v>
      </c>
      <c r="J84" s="1" t="s">
        <v>859</v>
      </c>
      <c r="K84" s="1" t="s">
        <v>860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861</v>
      </c>
      <c r="B85" s="1">
        <v>0.0</v>
      </c>
      <c r="C85" s="1">
        <v>0.0</v>
      </c>
      <c r="D85" s="1" t="s">
        <v>862</v>
      </c>
      <c r="E85" s="1" t="s">
        <v>863</v>
      </c>
      <c r="F85" s="1" t="s">
        <v>864</v>
      </c>
      <c r="G85" s="1" t="s">
        <v>865</v>
      </c>
      <c r="H85" s="1" t="s">
        <v>866</v>
      </c>
      <c r="I85" s="1" t="s">
        <v>867</v>
      </c>
      <c r="J85" s="1" t="s">
        <v>868</v>
      </c>
      <c r="K85" s="1" t="s">
        <v>869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870</v>
      </c>
      <c r="B86" s="1">
        <v>0.0</v>
      </c>
      <c r="C86" s="1">
        <v>0.0</v>
      </c>
      <c r="D86" s="1" t="s">
        <v>871</v>
      </c>
      <c r="E86" s="1" t="s">
        <v>872</v>
      </c>
      <c r="F86" s="1" t="s">
        <v>873</v>
      </c>
      <c r="G86" s="1" t="s">
        <v>874</v>
      </c>
      <c r="H86" s="1" t="s">
        <v>875</v>
      </c>
      <c r="I86" s="1" t="s">
        <v>876</v>
      </c>
      <c r="J86" s="1" t="s">
        <v>877</v>
      </c>
      <c r="K86" s="1" t="s">
        <v>878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879</v>
      </c>
      <c r="B87" s="1">
        <v>0.0</v>
      </c>
      <c r="C87" s="1">
        <v>0.0</v>
      </c>
      <c r="D87" s="1" t="s">
        <v>871</v>
      </c>
      <c r="E87" s="1" t="s">
        <v>872</v>
      </c>
      <c r="F87" s="1" t="s">
        <v>873</v>
      </c>
      <c r="G87" s="1" t="s">
        <v>874</v>
      </c>
      <c r="H87" s="1" t="s">
        <v>875</v>
      </c>
      <c r="I87" s="1" t="s">
        <v>876</v>
      </c>
      <c r="J87" s="1" t="s">
        <v>770</v>
      </c>
      <c r="K87" s="1" t="s">
        <v>880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881</v>
      </c>
      <c r="B88" s="1">
        <v>0.0</v>
      </c>
      <c r="C88" s="1">
        <v>0.0</v>
      </c>
      <c r="D88" s="1" t="s">
        <v>882</v>
      </c>
      <c r="E88" s="1" t="s">
        <v>872</v>
      </c>
      <c r="F88" s="1" t="s">
        <v>883</v>
      </c>
      <c r="G88" s="1" t="s">
        <v>884</v>
      </c>
      <c r="H88" s="1" t="s">
        <v>885</v>
      </c>
      <c r="I88" s="1" t="s">
        <v>886</v>
      </c>
      <c r="J88" s="1" t="s">
        <v>887</v>
      </c>
      <c r="K88" s="1" t="s">
        <v>888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889</v>
      </c>
      <c r="B89" s="1">
        <v>0.0</v>
      </c>
      <c r="C89" s="1">
        <v>0.0</v>
      </c>
      <c r="D89" s="1" t="s">
        <v>890</v>
      </c>
      <c r="E89" s="1" t="s">
        <v>891</v>
      </c>
      <c r="F89" s="1" t="s">
        <v>892</v>
      </c>
      <c r="G89" s="1" t="s">
        <v>893</v>
      </c>
      <c r="H89" s="1" t="s">
        <v>894</v>
      </c>
      <c r="I89" s="1" t="s">
        <v>895</v>
      </c>
      <c r="J89" s="1" t="s">
        <v>896</v>
      </c>
      <c r="K89" s="1" t="s">
        <v>897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898</v>
      </c>
      <c r="B90" s="1">
        <v>0.0</v>
      </c>
      <c r="C90" s="1">
        <v>0.0</v>
      </c>
      <c r="D90" s="1">
        <v>0.0</v>
      </c>
      <c r="E90" s="1">
        <v>0.0</v>
      </c>
      <c r="F90" s="1" t="s">
        <v>899</v>
      </c>
      <c r="G90" s="1" t="s">
        <v>900</v>
      </c>
      <c r="H90" s="1" t="s">
        <v>901</v>
      </c>
      <c r="I90" s="1" t="s">
        <v>902</v>
      </c>
      <c r="J90" s="1" t="s">
        <v>903</v>
      </c>
      <c r="K90" s="1" t="s">
        <v>904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905</v>
      </c>
      <c r="B91" s="1">
        <v>0.0</v>
      </c>
      <c r="C91" s="1">
        <v>0.0</v>
      </c>
      <c r="D91" s="1" t="s">
        <v>906</v>
      </c>
      <c r="E91" s="1" t="s">
        <v>907</v>
      </c>
      <c r="F91" s="1" t="s">
        <v>908</v>
      </c>
      <c r="G91" s="1" t="s">
        <v>909</v>
      </c>
      <c r="H91" s="1" t="s">
        <v>910</v>
      </c>
      <c r="I91" s="1" t="s">
        <v>911</v>
      </c>
      <c r="J91" s="1" t="s">
        <v>912</v>
      </c>
      <c r="K91" s="1" t="s">
        <v>913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914</v>
      </c>
      <c r="B92" s="1">
        <v>0.0</v>
      </c>
      <c r="C92" s="1">
        <v>0.0</v>
      </c>
      <c r="D92" s="1" t="s">
        <v>915</v>
      </c>
      <c r="E92" s="1" t="s">
        <v>916</v>
      </c>
      <c r="F92" s="1" t="s">
        <v>917</v>
      </c>
      <c r="G92" s="1" t="s">
        <v>918</v>
      </c>
      <c r="H92" s="1" t="s">
        <v>919</v>
      </c>
      <c r="I92" s="1" t="s">
        <v>920</v>
      </c>
      <c r="J92" s="1" t="s">
        <v>921</v>
      </c>
      <c r="K92" s="1" t="s">
        <v>922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923</v>
      </c>
      <c r="B93" s="1">
        <v>0.0</v>
      </c>
      <c r="C93" s="1">
        <v>0.0</v>
      </c>
      <c r="D93" s="1" t="s">
        <v>924</v>
      </c>
      <c r="E93" s="1" t="s">
        <v>925</v>
      </c>
      <c r="F93" s="1" t="s">
        <v>926</v>
      </c>
      <c r="G93" s="1" t="s">
        <v>927</v>
      </c>
      <c r="H93" s="1" t="s">
        <v>928</v>
      </c>
      <c r="I93" s="1" t="s">
        <v>929</v>
      </c>
      <c r="J93" s="1" t="s">
        <v>930</v>
      </c>
      <c r="K93" s="1" t="s">
        <v>931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932</v>
      </c>
      <c r="B94" s="1">
        <v>0.0</v>
      </c>
      <c r="C94" s="1">
        <v>0.0</v>
      </c>
      <c r="D94" s="1" t="s">
        <v>933</v>
      </c>
      <c r="E94" s="1" t="s">
        <v>934</v>
      </c>
      <c r="F94" s="1" t="s">
        <v>901</v>
      </c>
      <c r="G94" s="1" t="s">
        <v>935</v>
      </c>
      <c r="H94" s="1" t="s">
        <v>936</v>
      </c>
      <c r="I94" s="1" t="s">
        <v>937</v>
      </c>
      <c r="J94" s="1" t="s">
        <v>938</v>
      </c>
      <c r="K94" s="1" t="s">
        <v>939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940</v>
      </c>
      <c r="B95" s="1">
        <v>0.0</v>
      </c>
      <c r="C95" s="1">
        <v>0.0</v>
      </c>
      <c r="D95" s="1" t="s">
        <v>941</v>
      </c>
      <c r="E95" s="1" t="s">
        <v>942</v>
      </c>
      <c r="F95" s="1" t="s">
        <v>943</v>
      </c>
      <c r="G95" s="1" t="s">
        <v>944</v>
      </c>
      <c r="H95" s="1" t="s">
        <v>945</v>
      </c>
      <c r="I95" s="1" t="s">
        <v>946</v>
      </c>
      <c r="J95" s="1" t="s">
        <v>947</v>
      </c>
      <c r="K95" s="1" t="s">
        <v>948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949</v>
      </c>
      <c r="B96" s="1">
        <v>0.0</v>
      </c>
      <c r="C96" s="1">
        <v>0.0</v>
      </c>
      <c r="D96" s="1" t="s">
        <v>950</v>
      </c>
      <c r="E96" s="1" t="s">
        <v>951</v>
      </c>
      <c r="F96" s="1" t="s">
        <v>952</v>
      </c>
      <c r="G96" s="1" t="s">
        <v>953</v>
      </c>
      <c r="H96" s="1" t="s">
        <v>954</v>
      </c>
      <c r="I96" s="1" t="s">
        <v>955</v>
      </c>
      <c r="J96" s="1" t="s">
        <v>956</v>
      </c>
      <c r="K96" s="1" t="s">
        <v>957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958</v>
      </c>
      <c r="B97" s="1">
        <v>0.0</v>
      </c>
      <c r="C97" s="1">
        <v>0.0</v>
      </c>
      <c r="D97" s="1">
        <v>0.0</v>
      </c>
      <c r="E97" s="1" t="s">
        <v>959</v>
      </c>
      <c r="F97" s="1" t="s">
        <v>960</v>
      </c>
      <c r="G97" s="1" t="s">
        <v>961</v>
      </c>
      <c r="H97" s="1" t="s">
        <v>962</v>
      </c>
      <c r="I97" s="1" t="s">
        <v>963</v>
      </c>
      <c r="J97" s="1" t="s">
        <v>964</v>
      </c>
      <c r="K97" s="1" t="s">
        <v>965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966</v>
      </c>
      <c r="B98" s="1">
        <v>0.0</v>
      </c>
      <c r="C98" s="1">
        <v>0.0</v>
      </c>
      <c r="D98" s="1">
        <v>0.0</v>
      </c>
      <c r="E98" s="1" t="s">
        <v>967</v>
      </c>
      <c r="F98" s="1" t="s">
        <v>968</v>
      </c>
      <c r="G98" s="1" t="s">
        <v>969</v>
      </c>
      <c r="H98" s="1" t="s">
        <v>970</v>
      </c>
      <c r="I98" s="1" t="s">
        <v>971</v>
      </c>
      <c r="J98" s="1" t="s">
        <v>972</v>
      </c>
      <c r="K98" s="1" t="s">
        <v>973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974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975</v>
      </c>
      <c r="B100" s="1">
        <v>0.0</v>
      </c>
      <c r="C100" s="1">
        <v>0.0</v>
      </c>
      <c r="D100" s="1">
        <v>0.0</v>
      </c>
      <c r="E100" s="1">
        <v>0.0</v>
      </c>
      <c r="F100" s="1" t="s">
        <v>976</v>
      </c>
      <c r="G100" s="1" t="s">
        <v>977</v>
      </c>
      <c r="H100" s="1" t="s">
        <v>978</v>
      </c>
      <c r="I100" s="1" t="s">
        <v>979</v>
      </c>
      <c r="J100" s="1" t="s">
        <v>980</v>
      </c>
      <c r="K100" s="1" t="s">
        <v>981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982</v>
      </c>
      <c r="B101" s="1">
        <v>0.0</v>
      </c>
      <c r="C101" s="1">
        <v>0.0</v>
      </c>
      <c r="D101" s="1">
        <v>0.0</v>
      </c>
      <c r="E101" s="1">
        <v>0.0</v>
      </c>
      <c r="F101" s="1" t="s">
        <v>983</v>
      </c>
      <c r="G101" s="1" t="s">
        <v>984</v>
      </c>
      <c r="H101" s="1" t="s">
        <v>985</v>
      </c>
      <c r="I101" s="1" t="s">
        <v>986</v>
      </c>
      <c r="J101" s="1" t="s">
        <v>987</v>
      </c>
      <c r="K101" s="1" t="s">
        <v>988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989</v>
      </c>
      <c r="B102" s="1">
        <v>0.0</v>
      </c>
      <c r="C102" s="1">
        <v>0.0</v>
      </c>
      <c r="D102" s="1">
        <v>0.0</v>
      </c>
      <c r="E102" s="1">
        <v>0.0</v>
      </c>
      <c r="F102" s="1" t="s">
        <v>990</v>
      </c>
      <c r="G102" s="1" t="s">
        <v>991</v>
      </c>
      <c r="H102" s="1" t="s">
        <v>992</v>
      </c>
      <c r="I102" s="1" t="s">
        <v>993</v>
      </c>
      <c r="J102" s="1" t="s">
        <v>994</v>
      </c>
      <c r="K102" s="1" t="s">
        <v>995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996</v>
      </c>
      <c r="B103" s="1">
        <v>0.0</v>
      </c>
      <c r="C103" s="1">
        <v>0.0</v>
      </c>
      <c r="D103" s="1">
        <v>0.0</v>
      </c>
      <c r="E103" s="1">
        <v>0.0</v>
      </c>
      <c r="F103" s="1" t="s">
        <v>997</v>
      </c>
      <c r="G103" s="1" t="s">
        <v>998</v>
      </c>
      <c r="H103" s="1" t="s">
        <v>999</v>
      </c>
      <c r="I103" s="1" t="s">
        <v>1000</v>
      </c>
      <c r="J103" s="1" t="s">
        <v>1001</v>
      </c>
      <c r="K103" s="1" t="s">
        <v>1002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1003</v>
      </c>
      <c r="B104" s="1">
        <v>0.0</v>
      </c>
      <c r="C104" s="1">
        <v>0.0</v>
      </c>
      <c r="D104" s="1">
        <v>0.0</v>
      </c>
      <c r="E104" s="1">
        <v>0.0</v>
      </c>
      <c r="F104" s="1" t="s">
        <v>1004</v>
      </c>
      <c r="G104" s="1" t="s">
        <v>1005</v>
      </c>
      <c r="H104" s="1" t="s">
        <v>1006</v>
      </c>
      <c r="I104" s="1" t="s">
        <v>1007</v>
      </c>
      <c r="J104" s="1" t="s">
        <v>1008</v>
      </c>
      <c r="K104" s="1" t="s">
        <v>1009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1010</v>
      </c>
      <c r="B105" s="1">
        <v>0.0</v>
      </c>
      <c r="C105" s="1">
        <v>0.0</v>
      </c>
      <c r="D105" s="1">
        <v>0.0</v>
      </c>
      <c r="E105" s="1">
        <v>0.0</v>
      </c>
      <c r="F105" s="1" t="s">
        <v>1011</v>
      </c>
      <c r="G105" s="1" t="s">
        <v>968</v>
      </c>
      <c r="H105" s="1" t="s">
        <v>1012</v>
      </c>
      <c r="I105" s="1" t="s">
        <v>1013</v>
      </c>
      <c r="J105" s="1" t="s">
        <v>1014</v>
      </c>
      <c r="K105" s="1" t="s">
        <v>1015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1016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1011</v>
      </c>
      <c r="G106" s="1" t="s">
        <v>968</v>
      </c>
      <c r="H106" s="1" t="s">
        <v>1012</v>
      </c>
      <c r="I106" s="1" t="s">
        <v>1013</v>
      </c>
      <c r="J106" s="1" t="s">
        <v>1017</v>
      </c>
      <c r="K106" s="1" t="s">
        <v>1018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1019</v>
      </c>
      <c r="B107" s="1">
        <v>0.0</v>
      </c>
      <c r="C107" s="1">
        <v>0.0</v>
      </c>
      <c r="D107" s="1">
        <v>0.0</v>
      </c>
      <c r="E107" s="1">
        <v>0.0</v>
      </c>
      <c r="F107" s="1" t="s">
        <v>1011</v>
      </c>
      <c r="G107" s="1" t="s">
        <v>1020</v>
      </c>
      <c r="H107" s="1" t="s">
        <v>1021</v>
      </c>
      <c r="I107" s="1" t="s">
        <v>1022</v>
      </c>
      <c r="J107" s="1" t="s">
        <v>1023</v>
      </c>
      <c r="K107" s="1" t="s">
        <v>1024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1025</v>
      </c>
      <c r="B108" s="1">
        <v>0.0</v>
      </c>
      <c r="C108" s="1">
        <v>0.0</v>
      </c>
      <c r="D108" s="1">
        <v>0.0</v>
      </c>
      <c r="E108" s="1">
        <v>0.0</v>
      </c>
      <c r="F108" s="1" t="s">
        <v>956</v>
      </c>
      <c r="G108" s="1" t="s">
        <v>1026</v>
      </c>
      <c r="H108" s="1" t="s">
        <v>1027</v>
      </c>
      <c r="I108" s="1" t="s">
        <v>1028</v>
      </c>
      <c r="J108" s="1" t="s">
        <v>1029</v>
      </c>
      <c r="K108" s="1" t="s">
        <v>1030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1031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1032</v>
      </c>
      <c r="I109" s="1" t="s">
        <v>1033</v>
      </c>
      <c r="J109" s="1" t="s">
        <v>1034</v>
      </c>
      <c r="K109" s="1" t="s">
        <v>1035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1036</v>
      </c>
      <c r="B110" s="1">
        <v>0.0</v>
      </c>
      <c r="C110" s="1">
        <v>0.0</v>
      </c>
      <c r="D110" s="1">
        <v>0.0</v>
      </c>
      <c r="E110" s="1">
        <v>0.0</v>
      </c>
      <c r="F110" s="1" t="s">
        <v>1037</v>
      </c>
      <c r="G110" s="1" t="s">
        <v>1038</v>
      </c>
      <c r="H110" s="1" t="s">
        <v>1039</v>
      </c>
      <c r="I110" s="1" t="s">
        <v>1040</v>
      </c>
      <c r="J110" s="1" t="s">
        <v>1041</v>
      </c>
      <c r="K110" s="1" t="s">
        <v>1042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1043</v>
      </c>
      <c r="B111" s="1">
        <v>0.0</v>
      </c>
      <c r="C111" s="1">
        <v>0.0</v>
      </c>
      <c r="D111" s="1">
        <v>0.0</v>
      </c>
      <c r="E111" s="1">
        <v>0.0</v>
      </c>
      <c r="F111" s="1" t="s">
        <v>1044</v>
      </c>
      <c r="G111" s="1" t="s">
        <v>1045</v>
      </c>
      <c r="H111" s="1" t="s">
        <v>1046</v>
      </c>
      <c r="I111" s="1" t="s">
        <v>1047</v>
      </c>
      <c r="J111" s="1" t="s">
        <v>1048</v>
      </c>
      <c r="K111" s="1" t="s">
        <v>1049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1050</v>
      </c>
      <c r="B112" s="1">
        <v>0.0</v>
      </c>
      <c r="C112" s="1">
        <v>0.0</v>
      </c>
      <c r="D112" s="1">
        <v>0.0</v>
      </c>
      <c r="E112" s="1">
        <v>0.0</v>
      </c>
      <c r="F112" s="1" t="s">
        <v>1051</v>
      </c>
      <c r="G112" s="1" t="s">
        <v>1052</v>
      </c>
      <c r="H112" s="1" t="s">
        <v>1053</v>
      </c>
      <c r="I112" s="1" t="s">
        <v>1054</v>
      </c>
      <c r="J112" s="1" t="s">
        <v>1055</v>
      </c>
      <c r="K112" s="1" t="s">
        <v>1056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1057</v>
      </c>
      <c r="B113" s="1">
        <v>0.0</v>
      </c>
      <c r="C113" s="1">
        <v>0.0</v>
      </c>
      <c r="D113" s="1">
        <v>0.0</v>
      </c>
      <c r="E113" s="1">
        <v>0.0</v>
      </c>
      <c r="F113" s="1" t="s">
        <v>1058</v>
      </c>
      <c r="G113" s="1" t="s">
        <v>1059</v>
      </c>
      <c r="H113" s="1" t="s">
        <v>1060</v>
      </c>
      <c r="I113" s="1" t="s">
        <v>1061</v>
      </c>
      <c r="J113" s="1" t="s">
        <v>1062</v>
      </c>
      <c r="K113" s="1" t="s">
        <v>1063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1064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1065</v>
      </c>
      <c r="G114" s="1" t="s">
        <v>1066</v>
      </c>
      <c r="H114" s="1" t="s">
        <v>1067</v>
      </c>
      <c r="I114" s="1" t="s">
        <v>1068</v>
      </c>
      <c r="J114" s="1" t="s">
        <v>1069</v>
      </c>
      <c r="K114" s="1" t="s">
        <v>1070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1071</v>
      </c>
      <c r="B115" s="1">
        <v>0.0</v>
      </c>
      <c r="C115" s="1">
        <v>0.0</v>
      </c>
      <c r="D115" s="1">
        <v>0.0</v>
      </c>
      <c r="E115" s="1">
        <v>0.0</v>
      </c>
      <c r="F115" s="1" t="s">
        <v>1072</v>
      </c>
      <c r="G115" s="1" t="s">
        <v>1073</v>
      </c>
      <c r="H115" s="1" t="s">
        <v>1074</v>
      </c>
      <c r="I115" s="1" t="s">
        <v>993</v>
      </c>
      <c r="J115" s="1" t="s">
        <v>1075</v>
      </c>
      <c r="K115" s="1" t="s">
        <v>1076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1077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1078</v>
      </c>
      <c r="H116" s="1" t="s">
        <v>1079</v>
      </c>
      <c r="I116" s="1" t="s">
        <v>1080</v>
      </c>
      <c r="J116" s="1" t="s">
        <v>1081</v>
      </c>
      <c r="K116" s="1" t="s">
        <v>1082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1083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1084</v>
      </c>
      <c r="H117" s="1" t="s">
        <v>1085</v>
      </c>
      <c r="I117" s="1" t="s">
        <v>1086</v>
      </c>
      <c r="J117" s="1" t="s">
        <v>1087</v>
      </c>
      <c r="K117" s="1" t="s">
        <v>201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1088</v>
      </c>
      <c r="C1" s="1" t="s">
        <v>1089</v>
      </c>
      <c r="D1" s="1" t="s">
        <v>1090</v>
      </c>
      <c r="E1" s="1" t="s">
        <v>1091</v>
      </c>
      <c r="F1" s="1" t="s">
        <v>1092</v>
      </c>
      <c r="G1" s="1" t="s">
        <v>1093</v>
      </c>
      <c r="H1" s="1" t="s">
        <v>1094</v>
      </c>
      <c r="I1" s="1" t="s">
        <v>1095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1096</v>
      </c>
      <c r="B2" s="1" t="s">
        <v>1097</v>
      </c>
      <c r="C2" s="1" t="s">
        <v>1098</v>
      </c>
      <c r="D2" s="1" t="s">
        <v>1099</v>
      </c>
      <c r="E2" s="1" t="s">
        <v>1100</v>
      </c>
      <c r="F2" s="1" t="s">
        <v>1101</v>
      </c>
      <c r="G2" s="1" t="s">
        <v>1102</v>
      </c>
      <c r="H2" s="1" t="s">
        <v>1103</v>
      </c>
      <c r="I2" s="1" t="s">
        <v>1103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1104</v>
      </c>
      <c r="B3" s="1" t="s">
        <v>1103</v>
      </c>
      <c r="C3" s="1" t="s">
        <v>1105</v>
      </c>
      <c r="D3" s="1" t="s">
        <v>1106</v>
      </c>
      <c r="E3" s="1" t="s">
        <v>1107</v>
      </c>
      <c r="F3" s="1" t="s">
        <v>1108</v>
      </c>
      <c r="G3" s="1" t="s">
        <v>1109</v>
      </c>
      <c r="H3" s="1" t="s">
        <v>1103</v>
      </c>
      <c r="I3" s="1" t="s">
        <v>1103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1110</v>
      </c>
      <c r="B4" s="1" t="s">
        <v>1111</v>
      </c>
      <c r="C4" s="1" t="s">
        <v>1112</v>
      </c>
      <c r="D4" s="1" t="s">
        <v>1113</v>
      </c>
      <c r="E4" s="1" t="s">
        <v>1114</v>
      </c>
      <c r="F4" s="1" t="s">
        <v>1115</v>
      </c>
      <c r="G4" s="1" t="s">
        <v>1116</v>
      </c>
      <c r="H4" s="1" t="s">
        <v>1117</v>
      </c>
      <c r="I4" s="1" t="s">
        <v>1118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1104</v>
      </c>
      <c r="B5" s="1" t="s">
        <v>1103</v>
      </c>
      <c r="C5" s="1" t="s">
        <v>1119</v>
      </c>
      <c r="D5" s="1" t="s">
        <v>1120</v>
      </c>
      <c r="E5" s="1" t="s">
        <v>1121</v>
      </c>
      <c r="F5" s="1" t="s">
        <v>1122</v>
      </c>
      <c r="G5" s="1" t="s">
        <v>1123</v>
      </c>
      <c r="H5" s="1" t="s">
        <v>1124</v>
      </c>
      <c r="I5" s="1" t="s">
        <v>1125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1126</v>
      </c>
      <c r="B6" s="1" t="s">
        <v>1127</v>
      </c>
      <c r="C6" s="1" t="s">
        <v>1128</v>
      </c>
      <c r="D6" s="1" t="s">
        <v>1129</v>
      </c>
      <c r="E6" s="1" t="s">
        <v>1130</v>
      </c>
      <c r="F6" s="1" t="s">
        <v>1131</v>
      </c>
      <c r="G6" s="1" t="s">
        <v>1132</v>
      </c>
      <c r="H6" s="1" t="s">
        <v>1133</v>
      </c>
      <c r="I6" s="1" t="s">
        <v>1134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1135</v>
      </c>
      <c r="B7" s="1" t="s">
        <v>1136</v>
      </c>
      <c r="C7" s="1" t="s">
        <v>1137</v>
      </c>
      <c r="D7" s="1" t="s">
        <v>1138</v>
      </c>
      <c r="E7" s="1" t="s">
        <v>1139</v>
      </c>
      <c r="F7" s="1" t="s">
        <v>1140</v>
      </c>
      <c r="G7" s="1" t="s">
        <v>1141</v>
      </c>
      <c r="H7" s="1" t="s">
        <v>1142</v>
      </c>
      <c r="I7" s="1" t="s">
        <v>1143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1144</v>
      </c>
      <c r="B8" s="1" t="s">
        <v>1103</v>
      </c>
      <c r="C8" s="1" t="s">
        <v>1145</v>
      </c>
      <c r="D8" s="1" t="s">
        <v>1145</v>
      </c>
      <c r="E8" s="1" t="s">
        <v>1146</v>
      </c>
      <c r="F8" s="1" t="s">
        <v>1147</v>
      </c>
      <c r="G8" s="1" t="s">
        <v>1146</v>
      </c>
      <c r="H8" s="1" t="s">
        <v>1146</v>
      </c>
      <c r="I8" s="1" t="s">
        <v>1148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1149</v>
      </c>
      <c r="B9" s="1" t="s">
        <v>1150</v>
      </c>
      <c r="C9" s="1" t="s">
        <v>1151</v>
      </c>
      <c r="D9" s="1" t="s">
        <v>1152</v>
      </c>
      <c r="E9" s="1" t="s">
        <v>1153</v>
      </c>
      <c r="F9" s="1" t="s">
        <v>1154</v>
      </c>
      <c r="G9" s="1" t="s">
        <v>1155</v>
      </c>
      <c r="H9" s="1" t="s">
        <v>1156</v>
      </c>
      <c r="I9" s="1" t="s">
        <v>1157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1158</v>
      </c>
      <c r="B10" s="1" t="s">
        <v>1159</v>
      </c>
      <c r="C10" s="1" t="s">
        <v>1160</v>
      </c>
      <c r="D10" s="1" t="s">
        <v>1161</v>
      </c>
      <c r="E10" s="1" t="s">
        <v>1162</v>
      </c>
      <c r="F10" s="1" t="s">
        <v>1163</v>
      </c>
      <c r="G10" s="1" t="s">
        <v>1164</v>
      </c>
      <c r="H10" s="1" t="s">
        <v>1165</v>
      </c>
      <c r="I10" s="1" t="s">
        <v>1166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1167</v>
      </c>
      <c r="B11" s="1" t="s">
        <v>1168</v>
      </c>
      <c r="C11" s="1" t="s">
        <v>1169</v>
      </c>
      <c r="D11" s="1" t="s">
        <v>1170</v>
      </c>
      <c r="E11" s="1" t="s">
        <v>1171</v>
      </c>
      <c r="F11" s="1" t="s">
        <v>1172</v>
      </c>
      <c r="G11" s="1" t="s">
        <v>1173</v>
      </c>
      <c r="H11" s="1" t="s">
        <v>1174</v>
      </c>
      <c r="I11" s="1" t="s">
        <v>1175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1176</v>
      </c>
      <c r="B12" s="1" t="s">
        <v>1177</v>
      </c>
      <c r="C12" s="1" t="s">
        <v>1178</v>
      </c>
      <c r="D12" s="1" t="s">
        <v>1179</v>
      </c>
      <c r="E12" s="1" t="s">
        <v>1180</v>
      </c>
      <c r="F12" s="1" t="s">
        <v>1181</v>
      </c>
      <c r="G12" s="1" t="s">
        <v>1182</v>
      </c>
      <c r="H12" s="1" t="s">
        <v>1183</v>
      </c>
      <c r="I12" s="1" t="s">
        <v>1184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1185</v>
      </c>
      <c r="B13" s="1" t="s">
        <v>1186</v>
      </c>
      <c r="C13" s="1" t="s">
        <v>1187</v>
      </c>
      <c r="D13" s="1" t="s">
        <v>1188</v>
      </c>
      <c r="E13" s="1" t="s">
        <v>1189</v>
      </c>
      <c r="F13" s="1" t="s">
        <v>1190</v>
      </c>
      <c r="G13" s="1" t="s">
        <v>1191</v>
      </c>
      <c r="H13" s="1" t="s">
        <v>1192</v>
      </c>
      <c r="I13" s="1" t="s">
        <v>1193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1194</v>
      </c>
      <c r="B14" s="1" t="s">
        <v>1195</v>
      </c>
      <c r="C14" s="1" t="s">
        <v>1196</v>
      </c>
      <c r="D14" s="1" t="s">
        <v>1197</v>
      </c>
      <c r="E14" s="1" t="s">
        <v>1198</v>
      </c>
      <c r="F14" s="1" t="s">
        <v>1199</v>
      </c>
      <c r="G14" s="1" t="s">
        <v>1200</v>
      </c>
      <c r="H14" s="1" t="s">
        <v>1201</v>
      </c>
      <c r="I14" s="1" t="s">
        <v>1202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1203</v>
      </c>
      <c r="B15" s="1" t="s">
        <v>1103</v>
      </c>
      <c r="C15" s="1" t="s">
        <v>1103</v>
      </c>
      <c r="D15" s="1" t="s">
        <v>1103</v>
      </c>
      <c r="E15" s="1" t="s">
        <v>1103</v>
      </c>
      <c r="F15" s="1" t="s">
        <v>1103</v>
      </c>
      <c r="G15" s="1" t="s">
        <v>1103</v>
      </c>
      <c r="H15" s="1" t="s">
        <v>1103</v>
      </c>
      <c r="I15" s="1" t="s">
        <v>1103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1204</v>
      </c>
      <c r="B16" s="1" t="s">
        <v>1103</v>
      </c>
      <c r="C16" s="1" t="s">
        <v>1103</v>
      </c>
      <c r="D16" s="1" t="s">
        <v>1103</v>
      </c>
      <c r="E16" s="1" t="s">
        <v>1103</v>
      </c>
      <c r="F16" s="1" t="s">
        <v>1103</v>
      </c>
      <c r="G16" s="1" t="s">
        <v>1103</v>
      </c>
      <c r="H16" s="1" t="s">
        <v>1103</v>
      </c>
      <c r="I16" s="1" t="s">
        <v>1103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1205</v>
      </c>
      <c r="B17" s="1" t="s">
        <v>1206</v>
      </c>
      <c r="C17" s="1" t="s">
        <v>1207</v>
      </c>
      <c r="D17" s="1" t="s">
        <v>1208</v>
      </c>
      <c r="E17" s="1" t="s">
        <v>1209</v>
      </c>
      <c r="F17" s="1" t="s">
        <v>1210</v>
      </c>
      <c r="G17" s="1" t="s">
        <v>1211</v>
      </c>
      <c r="H17" s="1" t="s">
        <v>1212</v>
      </c>
      <c r="I17" s="1" t="s">
        <v>1213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1214</v>
      </c>
      <c r="B18" s="1" t="s">
        <v>1103</v>
      </c>
      <c r="C18" s="1" t="s">
        <v>1103</v>
      </c>
      <c r="D18" s="1" t="s">
        <v>1103</v>
      </c>
      <c r="E18" s="1" t="s">
        <v>1103</v>
      </c>
      <c r="F18" s="1" t="s">
        <v>1103</v>
      </c>
      <c r="G18" s="1" t="s">
        <v>1103</v>
      </c>
      <c r="H18" s="1" t="s">
        <v>1103</v>
      </c>
      <c r="I18" s="1" t="s">
        <v>1103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1215</v>
      </c>
      <c r="B19" s="1" t="s">
        <v>1216</v>
      </c>
      <c r="C19" s="1" t="s">
        <v>1217</v>
      </c>
      <c r="D19" s="1" t="s">
        <v>1218</v>
      </c>
      <c r="E19" s="1" t="s">
        <v>1219</v>
      </c>
      <c r="F19" s="1" t="s">
        <v>1220</v>
      </c>
      <c r="G19" s="1" t="s">
        <v>1221</v>
      </c>
      <c r="H19" s="1" t="s">
        <v>1222</v>
      </c>
      <c r="I19" s="1" t="s">
        <v>1223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1224</v>
      </c>
      <c r="B20" s="1" t="s">
        <v>1225</v>
      </c>
      <c r="C20" s="1" t="s">
        <v>1226</v>
      </c>
      <c r="D20" s="1" t="s">
        <v>1227</v>
      </c>
      <c r="E20" s="1" t="s">
        <v>1228</v>
      </c>
      <c r="F20" s="1" t="s">
        <v>1229</v>
      </c>
      <c r="G20" s="1" t="s">
        <v>1230</v>
      </c>
      <c r="H20" s="1" t="s">
        <v>1231</v>
      </c>
      <c r="I20" s="1" t="s">
        <v>1232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1233</v>
      </c>
      <c r="B21" s="1" t="s">
        <v>1234</v>
      </c>
      <c r="C21" s="1" t="s">
        <v>1235</v>
      </c>
      <c r="D21" s="1" t="s">
        <v>1236</v>
      </c>
      <c r="E21" s="1" t="s">
        <v>1237</v>
      </c>
      <c r="F21" s="1" t="s">
        <v>1238</v>
      </c>
      <c r="G21" s="1" t="s">
        <v>1239</v>
      </c>
      <c r="H21" s="1" t="s">
        <v>1240</v>
      </c>
      <c r="I21" s="1" t="s">
        <v>1241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1242</v>
      </c>
      <c r="B22" s="1" t="s">
        <v>1243</v>
      </c>
      <c r="C22" s="1" t="s">
        <v>1244</v>
      </c>
      <c r="D22" s="1" t="s">
        <v>1245</v>
      </c>
      <c r="E22" s="1" t="s">
        <v>1246</v>
      </c>
      <c r="F22" s="1" t="s">
        <v>1247</v>
      </c>
      <c r="G22" s="1" t="s">
        <v>1248</v>
      </c>
      <c r="H22" s="1" t="s">
        <v>1249</v>
      </c>
      <c r="I22" s="1" t="s">
        <v>1250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1251</v>
      </c>
      <c r="B23" s="1" t="s">
        <v>1252</v>
      </c>
      <c r="C23" s="1" t="s">
        <v>1253</v>
      </c>
      <c r="D23" s="1" t="s">
        <v>1254</v>
      </c>
      <c r="E23" s="1" t="s">
        <v>1255</v>
      </c>
      <c r="F23" s="1" t="s">
        <v>1256</v>
      </c>
      <c r="G23" s="1" t="s">
        <v>1257</v>
      </c>
      <c r="H23" s="1" t="s">
        <v>1258</v>
      </c>
      <c r="I23" s="1" t="s">
        <v>1259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1260</v>
      </c>
      <c r="B24" s="1" t="s">
        <v>1261</v>
      </c>
      <c r="C24" s="1" t="s">
        <v>1262</v>
      </c>
      <c r="D24" s="1" t="s">
        <v>1263</v>
      </c>
      <c r="E24" s="1" t="s">
        <v>1264</v>
      </c>
      <c r="F24" s="1" t="s">
        <v>1265</v>
      </c>
      <c r="G24" s="1" t="s">
        <v>1266</v>
      </c>
      <c r="H24" s="1" t="s">
        <v>1266</v>
      </c>
      <c r="I24" s="1" t="s">
        <v>1266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1267</v>
      </c>
      <c r="B25" s="1" t="s">
        <v>1268</v>
      </c>
      <c r="C25" s="1" t="s">
        <v>1269</v>
      </c>
      <c r="D25" s="1" t="s">
        <v>1270</v>
      </c>
      <c r="E25" s="1" t="s">
        <v>1271</v>
      </c>
      <c r="F25" s="1" t="s">
        <v>1272</v>
      </c>
      <c r="G25" s="1" t="s">
        <v>1273</v>
      </c>
      <c r="H25" s="1" t="s">
        <v>1103</v>
      </c>
      <c r="I25" s="1" t="s">
        <v>1103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1274</v>
      </c>
      <c r="B26" s="1" t="s">
        <v>1275</v>
      </c>
      <c r="C26" s="1" t="s">
        <v>1276</v>
      </c>
      <c r="D26" s="1" t="s">
        <v>1277</v>
      </c>
      <c r="E26" s="1" t="s">
        <v>1278</v>
      </c>
      <c r="F26" s="1" t="s">
        <v>1279</v>
      </c>
      <c r="G26" s="1" t="s">
        <v>1103</v>
      </c>
      <c r="H26" s="1" t="s">
        <v>1103</v>
      </c>
      <c r="I26" s="1" t="s">
        <v>1103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1280</v>
      </c>
      <c r="B2" s="1" t="s">
        <v>1281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1282</v>
      </c>
      <c r="B3" s="1" t="s">
        <v>1283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1284</v>
      </c>
      <c r="B4" s="1" t="s">
        <v>1285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1286</v>
      </c>
      <c r="B5" s="1" t="s">
        <v>1287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1288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1289</v>
      </c>
      <c r="B7" s="1" t="s">
        <v>1290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1291</v>
      </c>
      <c r="B8" s="4" t="s">
        <v>1292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1293</v>
      </c>
      <c r="B9" s="1" t="s">
        <v>1294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1295</v>
      </c>
      <c r="B10" s="1" t="s">
        <v>1296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1297</v>
      </c>
      <c r="B11" s="1" t="s">
        <v>1294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1298</v>
      </c>
      <c r="B12" s="1" t="s">
        <v>1299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1300</v>
      </c>
      <c r="B13" s="1" t="s">
        <v>1301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1302</v>
      </c>
      <c r="B14" s="1" t="s">
        <v>1299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1303</v>
      </c>
      <c r="B15" s="1" t="s">
        <v>1304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1305</v>
      </c>
      <c r="B16" s="1">
        <v>1000.0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1306</v>
      </c>
      <c r="B17" s="1" t="s">
        <v>1307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1308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1309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1310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1311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1312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1313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1314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1315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1316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1317</v>
      </c>
      <c r="B27" s="1">
        <v>7.04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1318</v>
      </c>
      <c r="B28" s="1">
        <v>6.94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1319</v>
      </c>
      <c r="B29" s="1">
        <v>6.79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1320</v>
      </c>
      <c r="B30" s="1">
        <v>7.05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1321</v>
      </c>
      <c r="B31" s="1">
        <v>7.04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1322</v>
      </c>
      <c r="B32" s="1">
        <v>6.94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1323</v>
      </c>
      <c r="B33" s="1">
        <v>6.79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1324</v>
      </c>
      <c r="B34" s="1">
        <v>7.05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1325</v>
      </c>
      <c r="B35" s="1">
        <v>1.197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1326</v>
      </c>
      <c r="B36" s="1">
        <v>227.33334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1327</v>
      </c>
      <c r="B37" s="1">
        <v>14.971243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1328</v>
      </c>
      <c r="B38" s="1">
        <v>212165.0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1329</v>
      </c>
      <c r="B39" s="1">
        <v>212165.0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1330</v>
      </c>
      <c r="B40" s="1">
        <v>441590.0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1331</v>
      </c>
      <c r="B41" s="1">
        <v>331400.0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1332</v>
      </c>
      <c r="B42" s="1">
        <v>331400.0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1333</v>
      </c>
      <c r="B43" s="1">
        <v>6.83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1334</v>
      </c>
      <c r="B44" s="1">
        <v>6.85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1335</v>
      </c>
      <c r="B45" s="1">
        <v>3200.0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1336</v>
      </c>
      <c r="B46" s="1">
        <v>1100.0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1337</v>
      </c>
      <c r="B47" s="1">
        <v>6.66326976E8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1338</v>
      </c>
      <c r="B48" s="1">
        <v>6.76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1339</v>
      </c>
      <c r="B49" s="1">
        <v>15.35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1340</v>
      </c>
      <c r="B50" s="1">
        <v>1.3355842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1341</v>
      </c>
      <c r="B51" s="1">
        <v>8.5666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1342</v>
      </c>
      <c r="B52" s="1">
        <v>9.3368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1343</v>
      </c>
      <c r="B53" s="1" t="s">
        <v>1344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1345</v>
      </c>
      <c r="B54" s="1">
        <v>7.4404512E8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1346</v>
      </c>
      <c r="B55" s="1">
        <v>0.00716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1347</v>
      </c>
      <c r="B56" s="1">
        <v>6.9127E7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1348</v>
      </c>
      <c r="B57" s="1">
        <v>7.5068496E7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1349</v>
      </c>
      <c r="B58" s="1">
        <v>2828904.0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1350</v>
      </c>
      <c r="B59" s="1">
        <v>3611343.0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1351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1352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1353</v>
      </c>
      <c r="B62" s="1">
        <v>0.029000001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1354</v>
      </c>
      <c r="B63" s="1">
        <v>0.0757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1355</v>
      </c>
      <c r="B64" s="1">
        <v>0.80317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1356</v>
      </c>
      <c r="B65" s="1">
        <v>6.07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1357</v>
      </c>
      <c r="B66" s="1">
        <v>0.061100002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1358</v>
      </c>
      <c r="B67" s="1">
        <v>9.7701904E7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1359</v>
      </c>
      <c r="B68" s="1">
        <v>0.139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1360</v>
      </c>
      <c r="B69" s="1">
        <v>49.06475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1361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1362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1363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1364</v>
      </c>
      <c r="B73" s="1">
        <v>3570000.0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1365</v>
      </c>
      <c r="B74" s="1">
        <v>0.03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1366</v>
      </c>
      <c r="B75" s="1">
        <v>-0.19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1367</v>
      </c>
      <c r="B76" s="1">
        <v>1.491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1368</v>
      </c>
      <c r="B77" s="1">
        <v>25.731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1369</v>
      </c>
      <c r="B78" s="1">
        <v>-0.51714677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1370</v>
      </c>
      <c r="B79" s="1">
        <v>0.2353071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1371</v>
      </c>
      <c r="B80" s="1" t="s">
        <v>1372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1373</v>
      </c>
      <c r="B81" s="1" t="s">
        <v>1374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1375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1376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1377</v>
      </c>
      <c r="B84" s="1" t="s">
        <v>1378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1379</v>
      </c>
      <c r="B85" s="1" t="s">
        <v>1378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1380</v>
      </c>
      <c r="B86" s="1">
        <v>1.6220358E9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1381</v>
      </c>
      <c r="B87" s="1" t="s">
        <v>1382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1383</v>
      </c>
      <c r="B88" s="1" t="s">
        <v>1384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1385</v>
      </c>
      <c r="B89" s="1" t="s">
        <v>1386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1387</v>
      </c>
      <c r="B90" s="1" t="s">
        <v>1388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1389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1390</v>
      </c>
      <c r="B92" s="1">
        <v>6.82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1391</v>
      </c>
      <c r="B93" s="1">
        <v>13.0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1392</v>
      </c>
      <c r="B94" s="1">
        <v>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1393</v>
      </c>
      <c r="B95" s="1">
        <v>10.4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1394</v>
      </c>
      <c r="B96" s="1">
        <v>10.0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1395</v>
      </c>
      <c r="B97" s="1" t="s">
        <v>1396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1397</v>
      </c>
      <c r="B98" s="1">
        <v>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1398</v>
      </c>
      <c r="B99" s="1">
        <v>4.97572992E8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1399</v>
      </c>
      <c r="B100" s="1">
        <v>5.093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1400</v>
      </c>
      <c r="B101" s="1">
        <v>2.8916E7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1401</v>
      </c>
      <c r="B102" s="1">
        <v>5.53796992E8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1402</v>
      </c>
      <c r="B103" s="1">
        <v>7.101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1403</v>
      </c>
      <c r="B104" s="1">
        <v>7.407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1404</v>
      </c>
      <c r="B105" s="1">
        <v>4.98903008E8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1405</v>
      </c>
      <c r="B106" s="1">
        <v>4074.733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1406</v>
      </c>
      <c r="B107" s="1">
        <v>5.048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1407</v>
      </c>
      <c r="B108" s="1">
        <v>0.02486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1408</v>
      </c>
      <c r="B109" s="1">
        <v>4.3038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1409</v>
      </c>
      <c r="B110" s="1">
        <v>6.0760248E7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1410</v>
      </c>
      <c r="B111" s="1">
        <v>6.7682E7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1411</v>
      </c>
      <c r="B112" s="1">
        <v>-0.248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1412</v>
      </c>
      <c r="B113" s="1">
        <v>0.89552003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1413</v>
      </c>
      <c r="B114" s="1">
        <v>0.05796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1414</v>
      </c>
      <c r="B115" s="1">
        <v>-0.027660001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1415</v>
      </c>
      <c r="B116" s="1" t="s">
        <v>1344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1416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19.968</v>
      </c>
      <c r="C3" s="1">
        <v>1.248</v>
      </c>
      <c r="D3" s="1">
        <v>-68.64</v>
      </c>
      <c r="E3" s="1">
        <v>-104.832</v>
      </c>
      <c r="F3" s="1">
        <v>-215.28</v>
      </c>
      <c r="G3" s="1">
        <v>-295.776</v>
      </c>
      <c r="H3" s="1">
        <v>-487.344</v>
      </c>
      <c r="I3" s="1">
        <v>-373.776</v>
      </c>
      <c r="J3" s="1">
        <v>-1.248</v>
      </c>
      <c r="K3" s="1">
        <v>251.472</v>
      </c>
      <c r="L3" s="1">
        <f>IF(K3*FORECAST(L2,B3:K3,B2:K2)&gt;0,FORECAST(L2,B3:K3,B2:K2),K3)*$X$1</f>
        <v>251.472</v>
      </c>
      <c r="M3" s="1">
        <f>IF(L3*FORECAST(M2,B3:L3,B2:L2)&gt;0,FORECAST(M2,B3:L3,B2:L2),L3)*$X$1</f>
        <v>251.472</v>
      </c>
      <c r="N3" s="1">
        <f>IF(M3*FORECAST(N2,B3:M3,B2:M2)&gt;0,FORECAST(N2,B3:M3,B2:M2),M3)*$X$1</f>
        <v>92.32363636</v>
      </c>
      <c r="O3" s="1">
        <f>IF(N3*FORECAST(O2,B3:N3,B2:N2)&gt;0,FORECAST(O2,B3:N3,B2:N2),N3)*$X$1</f>
        <v>116.4152727</v>
      </c>
      <c r="P3" s="1">
        <f>IF(O3*FORECAST(P2,B3:O3,B2:O2)&gt;0,FORECAST(P2,B3:O3,B2:O2),O3)*$X$1</f>
        <v>140.5069091</v>
      </c>
      <c r="Q3" s="1">
        <f>IF(P3*FORECAST(Q2,B3:P3,B2:P2)&gt;0,FORECAST(Q2,B3:P3,B2:P2),P3)*$X$1</f>
        <v>164.5985455</v>
      </c>
      <c r="R3" s="1">
        <f>IF(Q3*FORECAST(R2,B3:Q3,B2:Q2)&gt;0,FORECAST(R2,B3:Q3,B2:Q2),Q3)*$X$1</f>
        <v>188.6901818</v>
      </c>
      <c r="S3" s="5">
        <f>IF(R3*FORECAST(S2,B3:R3,B2:R2)&gt;0,FORECAST(S2,B3:R3,B2:R2),R3)*$X$1</f>
        <v>212.7818182</v>
      </c>
      <c r="T3" s="5">
        <f>IF(S3*FORECAST(T2,B3:S3,B2:S2)&gt;0,FORECAST(T2,B3:S3,B2:S2),S3)*$X$1</f>
        <v>236.8734545</v>
      </c>
      <c r="U3" s="5">
        <f>IF(T3*FORECAST(U2,B3:T3,B2:T2)&gt;0,FORECAST(U2,B3:T3,B2:T2),T3)*$X$1</f>
        <v>260.9650909</v>
      </c>
      <c r="V3" s="5">
        <f>IF(U3*FORECAST(V2,B3:U3,B2:U2)&gt;0,FORECAST(V2,B3:U3,B2:U2),U3)*$X$1</f>
        <v>285.0567273</v>
      </c>
      <c r="W3" s="5">
        <f>IF(V3*FORECAST(W2,B3:V3,B2:V2)&gt;0,FORECAST(W2,B3:V3,B2:V2),V3)*$X$1</f>
        <v>309.1483636</v>
      </c>
      <c r="X3" s="2"/>
      <c r="Y3" s="2"/>
      <c r="Z3" s="2"/>
    </row>
    <row r="4">
      <c r="A4" s="3" t="s">
        <v>127</v>
      </c>
      <c r="B4" s="1">
        <v>-0.624</v>
      </c>
      <c r="C4" s="1">
        <v>15.6</v>
      </c>
      <c r="D4" s="1">
        <v>87.36</v>
      </c>
      <c r="E4" s="1">
        <v>172.224</v>
      </c>
      <c r="F4" s="1">
        <v>358.176</v>
      </c>
      <c r="G4" s="1">
        <v>661.44</v>
      </c>
      <c r="H4" s="1">
        <v>1035.84</v>
      </c>
      <c r="I4" s="1">
        <v>1572.48</v>
      </c>
      <c r="J4" s="1">
        <v>1722.24</v>
      </c>
      <c r="K4" s="1">
        <v>1428.96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1417</v>
      </c>
      <c r="B5" s="1">
        <v>22.0</v>
      </c>
      <c r="C5" s="1">
        <v>145.0</v>
      </c>
      <c r="D5" s="1">
        <v>235.0</v>
      </c>
      <c r="E5" s="1">
        <v>287.0</v>
      </c>
      <c r="F5" s="1">
        <v>316.0</v>
      </c>
      <c r="G5" s="1">
        <v>376.0</v>
      </c>
      <c r="H5" s="1">
        <v>514.0</v>
      </c>
      <c r="I5" s="1">
        <v>610.0</v>
      </c>
      <c r="J5" s="1">
        <v>720.0</v>
      </c>
      <c r="K5" s="1">
        <v>997.0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1418</v>
      </c>
      <c r="L7" s="1">
        <f>IF(W3*FORECAST(W2,B3:W3,B2:W2)&gt;0,FORECAST(W2,B3:W3,B2:W2),V3)*$X$1 * (1+0.02)/(0.0774-0.02)</f>
        <v>5493.577194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1419</v>
      </c>
      <c r="L8" s="6">
        <f t="array" ref="L8">NPV(0.0774,M3:W3)</f>
        <v>1405.878264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1420</v>
      </c>
      <c r="L9" s="6">
        <f t="array" ref="L9">NPV(0.0774,M16:W16)</f>
        <v>2419.404857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1421</v>
      </c>
      <c r="L10" s="6">
        <f>L8 + L9</f>
        <v>3825.283121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1428.96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1422</v>
      </c>
      <c r="L12" s="6">
        <f>L10 - L11</f>
        <v>2396.323121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1423</v>
      </c>
      <c r="L13" s="1">
        <v>997.0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2.403533722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(1+0.02)/(0.0774-0.02)</f>
        <v>5493.577194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-0.624</v>
      </c>
      <c r="C3" s="1">
        <v>-4.368</v>
      </c>
      <c r="D3" s="1">
        <v>-12.48</v>
      </c>
      <c r="E3" s="1">
        <v>-13.728</v>
      </c>
      <c r="F3" s="1">
        <v>-6.864</v>
      </c>
      <c r="G3" s="1">
        <v>-11.856</v>
      </c>
      <c r="H3" s="1">
        <v>-411.216</v>
      </c>
      <c r="I3" s="1">
        <v>-692.64</v>
      </c>
      <c r="J3" s="1">
        <v>-235.248</v>
      </c>
      <c r="K3" s="1">
        <v>1.872</v>
      </c>
      <c r="L3" s="1">
        <f>IF(K3*FORECAST(L2,B3:K3,B2:K2)&gt;0,FORECAST(L2,B3:K3,B2:K2),K3)*$X$1</f>
        <v>1.872</v>
      </c>
      <c r="M3" s="1">
        <f>IF(L3*FORECAST(M2,B3:L3,B2:L2)&gt;0,FORECAST(M2,B3:L3,B2:L2),L3)*$X$1</f>
        <v>1.872</v>
      </c>
      <c r="N3" s="1">
        <f>IF(M3*FORECAST(N2,B3:M3,B2:M2)&gt;0,FORECAST(N2,B3:M3,B2:M2),M3)*$X$1</f>
        <v>1.872</v>
      </c>
      <c r="O3" s="1">
        <f>IF(N3*FORECAST(O2,B3:N3,B2:N2)&gt;0,FORECAST(O2,B3:N3,B2:N2),N3)*$X$1</f>
        <v>1.872</v>
      </c>
      <c r="P3" s="1">
        <f>IF(O3*FORECAST(P2,B3:O3,B2:O2)&gt;0,FORECAST(P2,B3:O3,B2:O2),O3)*$X$1</f>
        <v>1.872</v>
      </c>
      <c r="Q3" s="1">
        <f>IF(P3*FORECAST(Q2,B3:P3,B2:P2)&gt;0,FORECAST(Q2,B3:P3,B2:P2),P3)*$X$1</f>
        <v>1.872</v>
      </c>
      <c r="R3" s="1">
        <f>IF(Q3*FORECAST(R2,B3:Q3,B2:Q2)&gt;0,FORECAST(R2,B3:Q3,B2:Q2),Q3)*$X$1</f>
        <v>1.872</v>
      </c>
      <c r="S3" s="5">
        <f>IF(R3*FORECAST(S2,B3:R3,B2:R2)&gt;0,FORECAST(S2,B3:R3,B2:R2),R3)*$X$1</f>
        <v>1.872</v>
      </c>
      <c r="T3" s="5">
        <f>IF(S3*FORECAST(T2,B3:S3,B2:S2)&gt;0,FORECAST(T2,B3:S3,B2:S2),S3)*$X$1</f>
        <v>1.872</v>
      </c>
      <c r="U3" s="5">
        <f>IF(T3*FORECAST(U2,B3:T3,B2:T2)&gt;0,FORECAST(U2,B3:T3,B2:T2),T3)*$X$1</f>
        <v>1.872</v>
      </c>
      <c r="V3" s="5">
        <f>IF(U3*FORECAST(V2,B3:U3,B2:U2)&gt;0,FORECAST(V2,B3:U3,B2:U2),U3)*$X$1</f>
        <v>1.872</v>
      </c>
      <c r="W3" s="5">
        <f>IF(V3*FORECAST(W2,B3:V3,B2:V2)&gt;0,FORECAST(W2,B3:V3,B2:V2),V3)*$X$1</f>
        <v>1.158857143</v>
      </c>
      <c r="X3" s="2"/>
      <c r="Y3" s="2"/>
      <c r="Z3" s="2"/>
    </row>
    <row r="4">
      <c r="A4" s="3" t="s">
        <v>127</v>
      </c>
      <c r="B4" s="1">
        <v>-0.624</v>
      </c>
      <c r="C4" s="1">
        <v>15.6</v>
      </c>
      <c r="D4" s="1">
        <v>87.36</v>
      </c>
      <c r="E4" s="1">
        <v>172.224</v>
      </c>
      <c r="F4" s="1">
        <v>358.176</v>
      </c>
      <c r="G4" s="1">
        <v>661.44</v>
      </c>
      <c r="H4" s="1">
        <v>1035.84</v>
      </c>
      <c r="I4" s="1">
        <v>1572.48</v>
      </c>
      <c r="J4" s="1">
        <v>1722.24</v>
      </c>
      <c r="K4" s="1">
        <v>1428.96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1417</v>
      </c>
      <c r="B5" s="1">
        <v>22.0</v>
      </c>
      <c r="C5" s="1">
        <v>145.0</v>
      </c>
      <c r="D5" s="1">
        <v>235.0</v>
      </c>
      <c r="E5" s="1">
        <v>287.0</v>
      </c>
      <c r="F5" s="1">
        <v>316.0</v>
      </c>
      <c r="G5" s="1">
        <v>376.0</v>
      </c>
      <c r="H5" s="1">
        <v>514.0</v>
      </c>
      <c r="I5" s="1">
        <v>610.0</v>
      </c>
      <c r="J5" s="1">
        <v>720.0</v>
      </c>
      <c r="K5" s="1">
        <v>997.0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1418</v>
      </c>
      <c r="L7" s="1">
        <f>IF(W3*FORECAST(W2,B3:W3,B2:W2)&gt;0,FORECAST(W2,B3:W3,B2:W2),V3)*$X$1 * (1+0.02)/(0.0774-0.02)</f>
        <v>20.59293181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1419</v>
      </c>
      <c r="L8" s="6">
        <f t="array" ref="L8">NPV(0.0774,M3:W3)</f>
        <v>13.22029186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1420</v>
      </c>
      <c r="L9" s="6">
        <f t="array" ref="L9">NPV(0.0774,M16:W16)</f>
        <v>9.069252597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1421</v>
      </c>
      <c r="L10" s="6">
        <f>L8 + L9</f>
        <v>22.28954445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1428.96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1422</v>
      </c>
      <c r="L12" s="6">
        <f>L10 - L11</f>
        <v>-1406.670456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1423</v>
      </c>
      <c r="L13" s="1">
        <v>997.0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-1.410903165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(1+0.02)/(0.0774-0.02)</f>
        <v>20.59293181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