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<sst xmlns="http://schemas.openxmlformats.org/spreadsheetml/2006/main" count="1735" uniqueCount="1559">
  <si>
    <t>ticker</t>
  </si>
  <si>
    <t>ZIM</t>
  </si>
  <si>
    <t>nombre</t>
  </si>
  <si>
    <t>ZIM INTEGRATED SHIPPING S</t>
  </si>
  <si>
    <t>empresa</t>
  </si>
  <si>
    <t>Marine Freight &amp; Logistics</t>
  </si>
  <si>
    <t>Open</t>
  </si>
  <si>
    <t>Target Price</t>
  </si>
  <si>
    <t>Upside</t>
  </si>
  <si>
    <t>4827.12%</t>
  </si>
  <si>
    <t>Country</t>
  </si>
  <si>
    <t>Israel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</si>
  <si>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</si>
  <si>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</si>
  <si>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</si>
  <si>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</si>
  <si>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</si>
  <si>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</si>
  <si>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</si>
  <si>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</si>
  <si>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</si>
  <si>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</si>
  <si>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</si>
  <si>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</si>
  <si>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</si>
  <si>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</si>
  <si>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</si>
  <si>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</si>
  <si>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</si>
  <si>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</si>
  <si>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</si>
  <si>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</si>
  <si>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</si>
  <si>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</si>
  <si>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</si>
  <si>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</si>
  <si>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</si>
  <si>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</si>
  <si>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</si>
  <si>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</si>
  <si>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</si>
  <si>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</si>
  <si>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</si>
  <si>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</si>
  <si>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</si>
  <si>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</si>
  <si>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</si>
  <si>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</si>
  <si>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</si>
  <si>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</si>
  <si>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</si>
  <si>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</si>
  <si>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</si>
  <si>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</si>
  <si>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</si>
  <si>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</si>
  <si>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</si>
  <si>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</si>
  <si>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</si>
  <si>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</si>
  <si>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</si>
  <si>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</si>
  <si>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</si>
  <si>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</si>
  <si>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</si>
  <si>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</si>
  <si>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</si>
  <si>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</si>
  <si>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</si>
  <si>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</si>
  <si>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</si>
  <si>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</si>
  <si>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</si>
  <si>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</si>
  <si>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</si>
  <si>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</si>
  <si>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</si>
  <si>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</si>
  <si>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0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</si>
  <si>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</si>
  <si>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</si>
  <si>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</si>
  <si>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</si>
  <si>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</si>
  <si>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</si>
  <si>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</si>
  <si>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</si>
  <si>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</si>
  <si>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</si>
  <si>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</si>
  <si>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</si>
  <si>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</si>
  <si>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</si>
  <si>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</si>
  <si>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</si>
  <si>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</si>
  <si>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</si>
  <si>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</si>
  <si>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</si>
  <si>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</si>
  <si>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</si>
  <si>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</si>
  <si>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</si>
  <si>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</si>
  <si>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</si>
  <si>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</si>
  <si>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</si>
  <si>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</si>
  <si>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</si>
  <si>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</si>
  <si>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</si>
  <si>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0.72</t>
  </si>
  <si>
    <t>0.75</t>
  </si>
  <si>
    <t>-1.04</t>
  </si>
  <si>
    <t>-2.3</t>
  </si>
  <si>
    <t>-2.58</t>
  </si>
  <si>
    <t>2.67</t>
  </si>
  <si>
    <t>38.35</t>
  </si>
  <si>
    <t>49.02</t>
  </si>
  <si>
    <t>20.41</t>
  </si>
  <si>
    <t>Tangible Book Value</t>
  </si>
  <si>
    <t>Tangible Book Value Per Share</t>
  </si>
  <si>
    <t>0.15</t>
  </si>
  <si>
    <t>0.24</t>
  </si>
  <si>
    <t>-1.55</t>
  </si>
  <si>
    <t>-1.61</t>
  </si>
  <si>
    <t>-2.95</t>
  </si>
  <si>
    <t>-3.23</t>
  </si>
  <si>
    <t>2.01</t>
  </si>
  <si>
    <t>37.73</t>
  </si>
  <si>
    <t>48.25</t>
  </si>
  <si>
    <t>19.56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</si>
  <si>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</si>
  <si>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</si>
  <si>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</si>
  <si>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</si>
  <si>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</si>
  <si>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</si>
  <si>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</si>
  <si>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</si>
  <si>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</si>
  <si>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</si>
  <si>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</si>
  <si>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</si>
  <si>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</si>
  <si>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</si>
  <si>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</si>
  <si>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</si>
  <si>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</si>
  <si>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</si>
  <si>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</si>
  <si>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</si>
  <si>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</si>
  <si>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</si>
  <si>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</si>
  <si>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</si>
  <si>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</si>
  <si>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</si>
  <si>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</si>
  <si>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</si>
  <si>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</si>
  <si>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</si>
  <si>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</si>
  <si>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</si>
  <si>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</si>
  <si>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</si>
  <si>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</si>
  <si>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</si>
  <si>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</si>
  <si>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</si>
  <si>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</si>
  <si>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</si>
  <si>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-2.05</t>
  </si>
  <si>
    <t>0.02</t>
  </si>
  <si>
    <t>-1.68</t>
  </si>
  <si>
    <t>0.06</t>
  </si>
  <si>
    <t>-1.26</t>
  </si>
  <si>
    <t>-0.18</t>
  </si>
  <si>
    <t>5.18</t>
  </si>
  <si>
    <t>40.31</t>
  </si>
  <si>
    <t>38.49</t>
  </si>
  <si>
    <t>-22.42</t>
  </si>
  <si>
    <t>Basic EPS - Continuing Operations</t>
  </si>
  <si>
    <t>Basic Weighted Average Shares Outstanding</t>
  </si>
  <si>
    <t>Net EPS - Diluted</t>
  </si>
  <si>
    <t>4.96</t>
  </si>
  <si>
    <t>39.02</t>
  </si>
  <si>
    <t>Diluted EPS - Continuing Operations</t>
  </si>
  <si>
    <t>Diluted Weighted Average Shares Outstanding</t>
  </si>
  <si>
    <t>Normalized Basic EPS</t>
  </si>
  <si>
    <t>-0.89</t>
  </si>
  <si>
    <t>-0.17</t>
  </si>
  <si>
    <t>-1.14</t>
  </si>
  <si>
    <t>0.12</t>
  </si>
  <si>
    <t>-0.5</t>
  </si>
  <si>
    <t>-0.27</t>
  </si>
  <si>
    <t>3.33</t>
  </si>
  <si>
    <t>30.63</t>
  </si>
  <si>
    <t>31.11</t>
  </si>
  <si>
    <t>-3.79</t>
  </si>
  <si>
    <t>Normalized Diluted EPS</t>
  </si>
  <si>
    <t>3.19</t>
  </si>
  <si>
    <t>29.64</t>
  </si>
  <si>
    <t>Dividend Per Share</t>
  </si>
  <si>
    <t>19.5</t>
  </si>
  <si>
    <t>16.95</t>
  </si>
  <si>
    <t>Payout Ratio</t>
  </si>
  <si>
    <t>6.45</t>
  </si>
  <si>
    <t>71.51</t>
  </si>
  <si>
    <t>-28.54</t>
  </si>
  <si>
    <t>EBITDA</t>
  </si>
  <si>
    <t>EBITA</t>
  </si>
  <si>
    <t>EBIT</t>
  </si>
  <si>
    <t>EBITDAR</t>
  </si>
  <si>
    <t>Effective Tax Rate - (Ratio)</t>
  </si>
  <si>
    <t>8.72</t>
  </si>
  <si>
    <t>-40.77</t>
  </si>
  <si>
    <t>-12.65</t>
  </si>
  <si>
    <t>55.61</t>
  </si>
  <si>
    <t>-13.37</t>
  </si>
  <si>
    <t>-920.66</t>
  </si>
  <si>
    <t>3.07</t>
  </si>
  <si>
    <t>17.85</t>
  </si>
  <si>
    <t>23.2</t>
  </si>
  <si>
    <t>4.53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</si>
  <si>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</si>
  <si>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</si>
  <si>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</si>
  <si>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</si>
  <si>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</si>
  <si>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</si>
  <si>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</si>
  <si>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</si>
  <si>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</si>
  <si>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</si>
  <si>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</si>
  <si>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</si>
  <si>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</si>
  <si>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</si>
  <si>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</si>
  <si>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</si>
  <si>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-0.38</t>
  </si>
  <si>
    <t>2.25</t>
  </si>
  <si>
    <t>-2.8</t>
  </si>
  <si>
    <t>4.86</t>
  </si>
  <si>
    <t>0.22</t>
  </si>
  <si>
    <t>3.8</t>
  </si>
  <si>
    <t>18.57</t>
  </si>
  <si>
    <t>57.28</t>
  </si>
  <si>
    <t>35.48</t>
  </si>
  <si>
    <t>-2.82</t>
  </si>
  <si>
    <t>Return on Total Capital</t>
  </si>
  <si>
    <t>-0.52</t>
  </si>
  <si>
    <t>3.04</t>
  </si>
  <si>
    <t>-3.72</t>
  </si>
  <si>
    <t>6.5</t>
  </si>
  <si>
    <t>0.32</t>
  </si>
  <si>
    <t>5.85</t>
  </si>
  <si>
    <t>25.99</t>
  </si>
  <si>
    <t>72.33</t>
  </si>
  <si>
    <t>41.93</t>
  </si>
  <si>
    <t>-3.18</t>
  </si>
  <si>
    <t>Return On Equity %</t>
  </si>
  <si>
    <t>79.45</t>
  </si>
  <si>
    <t>8.27</t>
  </si>
  <si>
    <t>-11.71</t>
  </si>
  <si>
    <t>75.5</t>
  </si>
  <si>
    <t>5.48</t>
  </si>
  <si>
    <t>190.77</t>
  </si>
  <si>
    <t>88.21</t>
  </si>
  <si>
    <t>-64.35</t>
  </si>
  <si>
    <t>Return on Common Equity</t>
  </si>
  <si>
    <t>80.31</t>
  </si>
  <si>
    <t>3.06</t>
  </si>
  <si>
    <t>-6.12</t>
  </si>
  <si>
    <t>76.09</t>
  </si>
  <si>
    <t>7.44</t>
  </si>
  <si>
    <t>190.99</t>
  </si>
  <si>
    <t>88.14</t>
  </si>
  <si>
    <t>-64.61</t>
  </si>
  <si>
    <t>Margin Analysis</t>
  </si>
  <si>
    <t>Gross Profit Margin %</t>
  </si>
  <si>
    <t>7.14</t>
  </si>
  <si>
    <t>9.98</t>
  </si>
  <si>
    <t>5.72</t>
  </si>
  <si>
    <t>12.7</t>
  </si>
  <si>
    <t>7.64</t>
  </si>
  <si>
    <t>14.82</t>
  </si>
  <si>
    <t>28.97</t>
  </si>
  <si>
    <t>63.59</t>
  </si>
  <si>
    <t>62.07</t>
  </si>
  <si>
    <t>24.74</t>
  </si>
  <si>
    <t>SG&amp;A Margin</t>
  </si>
  <si>
    <t>4.49</t>
  </si>
  <si>
    <t>4.93</t>
  </si>
  <si>
    <t>5.61</t>
  </si>
  <si>
    <t>4.95</t>
  </si>
  <si>
    <t>4.43</t>
  </si>
  <si>
    <t>4.59</t>
  </si>
  <si>
    <t>3.52</t>
  </si>
  <si>
    <t>2.5</t>
  </si>
  <si>
    <t>2.69</t>
  </si>
  <si>
    <t>5.44</t>
  </si>
  <si>
    <t>EBITDA Margin %</t>
  </si>
  <si>
    <t>2.97</t>
  </si>
  <si>
    <t>5.34</t>
  </si>
  <si>
    <t>0.35</t>
  </si>
  <si>
    <t>7.94</t>
  </si>
  <si>
    <t>3.38</t>
  </si>
  <si>
    <t>4.14</t>
  </si>
  <si>
    <t>18.27</t>
  </si>
  <si>
    <t>54.66</t>
  </si>
  <si>
    <t>49.44</t>
  </si>
  <si>
    <t>-7.15</t>
  </si>
  <si>
    <t>EBITA Margin %</t>
  </si>
  <si>
    <t>-0.43</t>
  </si>
  <si>
    <t>2.45</t>
  </si>
  <si>
    <t>-3.19</t>
  </si>
  <si>
    <t>4.58</t>
  </si>
  <si>
    <t>3.46</t>
  </si>
  <si>
    <t>17.68</t>
  </si>
  <si>
    <t>54.1</t>
  </si>
  <si>
    <t>48.52</t>
  </si>
  <si>
    <t>-8.73</t>
  </si>
  <si>
    <t>EBIT Margin %</t>
  </si>
  <si>
    <t>0.2</t>
  </si>
  <si>
    <t>3.45</t>
  </si>
  <si>
    <t>54.09</t>
  </si>
  <si>
    <t>48.51</t>
  </si>
  <si>
    <t>Income From Continuing Operations Margin %</t>
  </si>
  <si>
    <t>-5.81</t>
  </si>
  <si>
    <t>-6.44</t>
  </si>
  <si>
    <t>0.38</t>
  </si>
  <si>
    <t>-3.69</t>
  </si>
  <si>
    <t>-0.4</t>
  </si>
  <si>
    <t>13.13</t>
  </si>
  <si>
    <t>43.33</t>
  </si>
  <si>
    <t>36.85</t>
  </si>
  <si>
    <t>-52.07</t>
  </si>
  <si>
    <t>Net Income Margin %</t>
  </si>
  <si>
    <t>-6.01</t>
  </si>
  <si>
    <t>0.08</t>
  </si>
  <si>
    <t>-6.63</t>
  </si>
  <si>
    <t>0.21</t>
  </si>
  <si>
    <t>-3.87</t>
  </si>
  <si>
    <t>-0.55</t>
  </si>
  <si>
    <t>12.98</t>
  </si>
  <si>
    <t>43.25</t>
  </si>
  <si>
    <t>36.77</t>
  </si>
  <si>
    <t>-52.22</t>
  </si>
  <si>
    <t>Net Avail. For Common Margin %</t>
  </si>
  <si>
    <t>Normalized Net Income Margin</t>
  </si>
  <si>
    <t>-2.61</t>
  </si>
  <si>
    <t>-0.56</t>
  </si>
  <si>
    <t>-4.47</t>
  </si>
  <si>
    <t>0.39</t>
  </si>
  <si>
    <t>-1.54</t>
  </si>
  <si>
    <t>-0.83</t>
  </si>
  <si>
    <t>8.35</t>
  </si>
  <si>
    <t>32.86</t>
  </si>
  <si>
    <t>29.73</t>
  </si>
  <si>
    <t>-8.83</t>
  </si>
  <si>
    <t>Levered Free Cash Flow Margin</t>
  </si>
  <si>
    <t>2.23</t>
  </si>
  <si>
    <t>2.05</t>
  </si>
  <si>
    <t>3.42</t>
  </si>
  <si>
    <t>8.28</t>
  </si>
  <si>
    <t>12.91</t>
  </si>
  <si>
    <t>33.31</t>
  </si>
  <si>
    <t>36.44</t>
  </si>
  <si>
    <t>14.23</t>
  </si>
  <si>
    <t>Unlevered Free Cash Flow Margin</t>
  </si>
  <si>
    <t>-1.23</t>
  </si>
  <si>
    <t>4.34</t>
  </si>
  <si>
    <t>4.45</t>
  </si>
  <si>
    <t>1.96</t>
  </si>
  <si>
    <t>5.36</t>
  </si>
  <si>
    <t>11.07</t>
  </si>
  <si>
    <t>15.26</t>
  </si>
  <si>
    <t>34.3</t>
  </si>
  <si>
    <t>37.56</t>
  </si>
  <si>
    <t>18.84</t>
  </si>
  <si>
    <t>Asset Turnover</t>
  </si>
  <si>
    <t>1.43</t>
  </si>
  <si>
    <t>1.47</t>
  </si>
  <si>
    <t>1.4</t>
  </si>
  <si>
    <t>1.7</t>
  </si>
  <si>
    <t>1.79</t>
  </si>
  <si>
    <t>1.76</t>
  </si>
  <si>
    <t>1.68</t>
  </si>
  <si>
    <t>1.69</t>
  </si>
  <si>
    <t>1.17</t>
  </si>
  <si>
    <t>0.52</t>
  </si>
  <si>
    <t>Fixed Assets Turnover</t>
  </si>
  <si>
    <t>2.2</t>
  </si>
  <si>
    <t>2.68</t>
  </si>
  <si>
    <t>2.29</t>
  </si>
  <si>
    <t>3.1</t>
  </si>
  <si>
    <t>2.9</t>
  </si>
  <si>
    <t>3.63</t>
  </si>
  <si>
    <t>0.99</t>
  </si>
  <si>
    <t>Receivables Turnover (Average Receivables)</t>
  </si>
  <si>
    <t>16.53</t>
  </si>
  <si>
    <t>16.21</t>
  </si>
  <si>
    <t>16.01</t>
  </si>
  <si>
    <t>17.5</t>
  </si>
  <si>
    <t>12.96</t>
  </si>
  <si>
    <t>11.43</t>
  </si>
  <si>
    <t>13.12</t>
  </si>
  <si>
    <t>13.58</t>
  </si>
  <si>
    <t>9.59</t>
  </si>
  <si>
    <t>Inventory Turnover (Average Inventory)</t>
  </si>
  <si>
    <t>35.31</t>
  </si>
  <si>
    <t>43.79</t>
  </si>
  <si>
    <t>55.64</t>
  </si>
  <si>
    <t>49.37</t>
  </si>
  <si>
    <t>44.66</t>
  </si>
  <si>
    <t>42.97</t>
  </si>
  <si>
    <t>50.37</t>
  </si>
  <si>
    <t>45.63</t>
  </si>
  <si>
    <t>30.77</t>
  </si>
  <si>
    <t>Short Term Liquidity</t>
  </si>
  <si>
    <t>Current Ratio</t>
  </si>
  <si>
    <t>0.97</t>
  </si>
  <si>
    <t>1.01</t>
  </si>
  <si>
    <t>0.88</t>
  </si>
  <si>
    <t>0.84</t>
  </si>
  <si>
    <t>0.8</t>
  </si>
  <si>
    <t>0.68</t>
  </si>
  <si>
    <t>1.04</t>
  </si>
  <si>
    <t>1.84</t>
  </si>
  <si>
    <t>1.6</t>
  </si>
  <si>
    <t>1.02</t>
  </si>
  <si>
    <t>Quick Ratio</t>
  </si>
  <si>
    <t>0.73</t>
  </si>
  <si>
    <t>0.76</t>
  </si>
  <si>
    <t>0.61</t>
  </si>
  <si>
    <t>0.59</t>
  </si>
  <si>
    <t>0.93</t>
  </si>
  <si>
    <t>1.78</t>
  </si>
  <si>
    <t>1.52</t>
  </si>
  <si>
    <t>0.94</t>
  </si>
  <si>
    <t>Operating Cash Flow to Current Liabilities</t>
  </si>
  <si>
    <t>0.28</t>
  </si>
  <si>
    <t>0.34</t>
  </si>
  <si>
    <t>0.4</t>
  </si>
  <si>
    <t>2.17</t>
  </si>
  <si>
    <t>2.3</t>
  </si>
  <si>
    <t>0.41</t>
  </si>
  <si>
    <t>Days Sales Outstanding (Average Receivables)</t>
  </si>
  <si>
    <t>22.08</t>
  </si>
  <si>
    <t>22.51</t>
  </si>
  <si>
    <t>22.87</t>
  </si>
  <si>
    <t>20.86</t>
  </si>
  <si>
    <t>28.17</t>
  </si>
  <si>
    <t>31.94</t>
  </si>
  <si>
    <t>33.07</t>
  </si>
  <si>
    <t>27.82</t>
  </si>
  <si>
    <t>26.87</t>
  </si>
  <si>
    <t>38.05</t>
  </si>
  <si>
    <t>Days Outstanding Inventory (Average Inventory)</t>
  </si>
  <si>
    <t>10.34</t>
  </si>
  <si>
    <t>8.34</t>
  </si>
  <si>
    <t>6.58</t>
  </si>
  <si>
    <t>7.39</t>
  </si>
  <si>
    <t>8.17</t>
  </si>
  <si>
    <t>8.5</t>
  </si>
  <si>
    <t>7.27</t>
  </si>
  <si>
    <t>11.86</t>
  </si>
  <si>
    <t>17.38</t>
  </si>
  <si>
    <t>Average Days Payable Outstanding</t>
  </si>
  <si>
    <t>43.42</t>
  </si>
  <si>
    <t>41.66</t>
  </si>
  <si>
    <t>40.38</t>
  </si>
  <si>
    <t>37.39</t>
  </si>
  <si>
    <t>39.68</t>
  </si>
  <si>
    <t>47.48</t>
  </si>
  <si>
    <t>42.45</t>
  </si>
  <si>
    <t>33.94</t>
  </si>
  <si>
    <t>32.49</t>
  </si>
  <si>
    <t>39.66</t>
  </si>
  <si>
    <t>Cash Conversion Cycle (Average Days)</t>
  </si>
  <si>
    <t>-10.81</t>
  </si>
  <si>
    <t>-10.94</t>
  </si>
  <si>
    <t>-9.14</t>
  </si>
  <si>
    <t>-3.33</t>
  </si>
  <si>
    <t>-7.05</t>
  </si>
  <si>
    <t>-2.12</t>
  </si>
  <si>
    <t>1.88</t>
  </si>
  <si>
    <t>6.24</t>
  </si>
  <si>
    <t>15.77</t>
  </si>
  <si>
    <t>Long Term Solvency</t>
  </si>
  <si>
    <t>Total Debt/Equity</t>
  </si>
  <si>
    <t>-612.04</t>
  </si>
  <si>
    <t>-610.2</t>
  </si>
  <si>
    <t>667.52</t>
  </si>
  <si>
    <t>72.25</t>
  </si>
  <si>
    <t>73.74</t>
  </si>
  <si>
    <t>203.85</t>
  </si>
  <si>
    <t>Total Debt / Total Capital</t>
  </si>
  <si>
    <t>94.91</t>
  </si>
  <si>
    <t>94.59</t>
  </si>
  <si>
    <t>107.95</t>
  </si>
  <si>
    <t>106.9</t>
  </si>
  <si>
    <t>119.53</t>
  </si>
  <si>
    <t>119.6</t>
  </si>
  <si>
    <t>86.97</t>
  </si>
  <si>
    <t>41.95</t>
  </si>
  <si>
    <t>42.44</t>
  </si>
  <si>
    <t>67.09</t>
  </si>
  <si>
    <t>LT Debt/Equity</t>
  </si>
  <si>
    <t>-471.72</t>
  </si>
  <si>
    <t>-469.22</t>
  </si>
  <si>
    <t>485.07</t>
  </si>
  <si>
    <t>49.99</t>
  </si>
  <si>
    <t>48.69</t>
  </si>
  <si>
    <t>134.98</t>
  </si>
  <si>
    <t>Long-Term Debt / Total Capital</t>
  </si>
  <si>
    <t>76.87</t>
  </si>
  <si>
    <t>78.85</t>
  </si>
  <si>
    <t>95.26</t>
  </si>
  <si>
    <t>83.79</t>
  </si>
  <si>
    <t>92.12</t>
  </si>
  <si>
    <t>91.97</t>
  </si>
  <si>
    <t>63.2</t>
  </si>
  <si>
    <t>29.02</t>
  </si>
  <si>
    <t>28.02</t>
  </si>
  <si>
    <t>44.42</t>
  </si>
  <si>
    <t>Total Liabilities / Total Assets</t>
  </si>
  <si>
    <t>96.32</t>
  </si>
  <si>
    <t>95.88</t>
  </si>
  <si>
    <t>105.91</t>
  </si>
  <si>
    <t>105.19</t>
  </si>
  <si>
    <t>112.27</t>
  </si>
  <si>
    <t>113.1</t>
  </si>
  <si>
    <t>90.28</t>
  </si>
  <si>
    <t>53.27</t>
  </si>
  <si>
    <t>49.28</t>
  </si>
  <si>
    <t>70.55</t>
  </si>
  <si>
    <t>EBIT / Interest Expense</t>
  </si>
  <si>
    <t>-0.11</t>
  </si>
  <si>
    <t>1.33</t>
  </si>
  <si>
    <t>0.77</t>
  </si>
  <si>
    <t>4.69</t>
  </si>
  <si>
    <t>34.36</t>
  </si>
  <si>
    <t>27.11</t>
  </si>
  <si>
    <t>-1.18</t>
  </si>
  <si>
    <t>EBITDA / Interest Expense</t>
  </si>
  <si>
    <t>1.58</t>
  </si>
  <si>
    <t>0.09</t>
  </si>
  <si>
    <t>2.31</t>
  </si>
  <si>
    <t>1.09</t>
  </si>
  <si>
    <t>2.38</t>
  </si>
  <si>
    <t>6.72</t>
  </si>
  <si>
    <t>38.92</t>
  </si>
  <si>
    <t>33.27</t>
  </si>
  <si>
    <t>2.65</t>
  </si>
  <si>
    <t>(EBITDA - Capex) / Interest Expense</t>
  </si>
  <si>
    <t>0.62</t>
  </si>
  <si>
    <t>1.27</t>
  </si>
  <si>
    <t>-0.05</t>
  </si>
  <si>
    <t>2.03</t>
  </si>
  <si>
    <t>0.87</t>
  </si>
  <si>
    <t>2.27</t>
  </si>
  <si>
    <t>6.43</t>
  </si>
  <si>
    <t>32.97</t>
  </si>
  <si>
    <t>31.74</t>
  </si>
  <si>
    <t>2.35</t>
  </si>
  <si>
    <t>Total Debt / EBITDA</t>
  </si>
  <si>
    <t>14.63</t>
  </si>
  <si>
    <t>8.62</t>
  </si>
  <si>
    <t>154.54</t>
  </si>
  <si>
    <t>6.12</t>
  </si>
  <si>
    <t>12.5</t>
  </si>
  <si>
    <t>4.38</t>
  </si>
  <si>
    <t>1.81</t>
  </si>
  <si>
    <t>0.51</t>
  </si>
  <si>
    <t>0.58</t>
  </si>
  <si>
    <t>Net Debt / EBITDA</t>
  </si>
  <si>
    <t>11.59</t>
  </si>
  <si>
    <t>7.07</t>
  </si>
  <si>
    <t>133.53</t>
  </si>
  <si>
    <t>5.32</t>
  </si>
  <si>
    <t>10.74</t>
  </si>
  <si>
    <t>3.84</t>
  </si>
  <si>
    <t>1.24</t>
  </si>
  <si>
    <t>-0.06</t>
  </si>
  <si>
    <t>3.18</t>
  </si>
  <si>
    <t>Total Debt / (EBITDA - Capex)</t>
  </si>
  <si>
    <t>17.94</t>
  </si>
  <si>
    <t>10.73</t>
  </si>
  <si>
    <t>-295.89</t>
  </si>
  <si>
    <t>15.74</t>
  </si>
  <si>
    <t>4.6</t>
  </si>
  <si>
    <t>1.89</t>
  </si>
  <si>
    <t>0.6</t>
  </si>
  <si>
    <t>5.6</t>
  </si>
  <si>
    <t>Net Debt / (EBITDA - Capex)</t>
  </si>
  <si>
    <t>14.2</t>
  </si>
  <si>
    <t>8.8</t>
  </si>
  <si>
    <t>-255.66</t>
  </si>
  <si>
    <t>6.08</t>
  </si>
  <si>
    <t>13.52</t>
  </si>
  <si>
    <t>4.03</t>
  </si>
  <si>
    <t>1.3</t>
  </si>
  <si>
    <t>-0.07</t>
  </si>
  <si>
    <t>3.59</t>
  </si>
  <si>
    <t>Growth Over Prior Year</t>
  </si>
  <si>
    <t>Total Revenues, 1 Yr. Growth %</t>
  </si>
  <si>
    <t>-7.43</t>
  </si>
  <si>
    <t>-12.25</t>
  </si>
  <si>
    <t>-15.11</t>
  </si>
  <si>
    <t>17.29</t>
  </si>
  <si>
    <t>9.05</t>
  </si>
  <si>
    <t>20.97</t>
  </si>
  <si>
    <t>168.78</t>
  </si>
  <si>
    <t>17.08</t>
  </si>
  <si>
    <t>-58.9</t>
  </si>
  <si>
    <t>Gross Profit, 1 Yr. Growth %</t>
  </si>
  <si>
    <t>90.78</t>
  </si>
  <si>
    <t>22.68</t>
  </si>
  <si>
    <t>-51.37</t>
  </si>
  <si>
    <t>160.48</t>
  </si>
  <si>
    <t>-34.35</t>
  </si>
  <si>
    <t>97.01</t>
  </si>
  <si>
    <t>136.49</t>
  </si>
  <si>
    <t>489.91</t>
  </si>
  <si>
    <t>14.28</t>
  </si>
  <si>
    <t>-83.62</t>
  </si>
  <si>
    <t>EBITDA, 1 Yr. Growth %</t>
  </si>
  <si>
    <t>-929.63</t>
  </si>
  <si>
    <t>57.66</t>
  </si>
  <si>
    <t>-94.37</t>
  </si>
  <si>
    <t>-53.61</t>
  </si>
  <si>
    <t>24.56</t>
  </si>
  <si>
    <t>433.74</t>
  </si>
  <si>
    <t>704.05</t>
  </si>
  <si>
    <t>5.92</t>
  </si>
  <si>
    <t>-105.94</t>
  </si>
  <si>
    <t>EBITA, 1 Yr. Growth %</t>
  </si>
  <si>
    <t>-90.9</t>
  </si>
  <si>
    <t>-602.52</t>
  </si>
  <si>
    <t>-214.46</t>
  </si>
  <si>
    <t>-268.23</t>
  </si>
  <si>
    <t>-94.33</t>
  </si>
  <si>
    <t>518.37</t>
  </si>
  <si>
    <t>722.41</t>
  </si>
  <si>
    <t>5.01</t>
  </si>
  <si>
    <t>-107.39</t>
  </si>
  <si>
    <t>EBIT, 1 Yr. Growth %</t>
  </si>
  <si>
    <t>-95.3</t>
  </si>
  <si>
    <t>519.05</t>
  </si>
  <si>
    <t>722.55</t>
  </si>
  <si>
    <t>-107.4</t>
  </si>
  <si>
    <t>Earnings From Cont. Operations, 1 Yr. Growth %</t>
  </si>
  <si>
    <t>-62.63</t>
  </si>
  <si>
    <t>-103.3</t>
  </si>
  <si>
    <t>-106.95</t>
  </si>
  <si>
    <t>-89.12</t>
  </si>
  <si>
    <t>786.92</t>
  </si>
  <si>
    <t>-158.07</t>
  </si>
  <si>
    <t>Net Income, 1 Yr. Growth %</t>
  </si>
  <si>
    <t>-61.7</t>
  </si>
  <si>
    <t>-101.1</t>
  </si>
  <si>
    <t>-103.7</t>
  </si>
  <si>
    <t>-85.56</t>
  </si>
  <si>
    <t>795.88</t>
  </si>
  <si>
    <t>-0.45</t>
  </si>
  <si>
    <t>-158.35</t>
  </si>
  <si>
    <t>Normalized Net Income, 1 Yr. Growth %</t>
  </si>
  <si>
    <t>-69.66</t>
  </si>
  <si>
    <t>-83.74</t>
  </si>
  <si>
    <t>516.49</t>
  </si>
  <si>
    <t>-110.25</t>
  </si>
  <si>
    <t>-529.93</t>
  </si>
  <si>
    <t>-45.31</t>
  </si>
  <si>
    <t>957.34</t>
  </si>
  <si>
    <t>-112.21</t>
  </si>
  <si>
    <t>Diluted EPS Before Extra, 1 Yr. Growth %</t>
  </si>
  <si>
    <t>282.96</t>
  </si>
  <si>
    <t>686.69</t>
  </si>
  <si>
    <t>-1.72</t>
  </si>
  <si>
    <t>-158.47</t>
  </si>
  <si>
    <t>Accounts Receivable, 1 Yr. Growth %</t>
  </si>
  <si>
    <t>-1.77</t>
  </si>
  <si>
    <t>-19.48</t>
  </si>
  <si>
    <t>-7.22</t>
  </si>
  <si>
    <t>22.93</t>
  </si>
  <si>
    <t>67.11</t>
  </si>
  <si>
    <t>-15.92</t>
  </si>
  <si>
    <t>73.46</t>
  </si>
  <si>
    <t>157.48</t>
  </si>
  <si>
    <t>-39.7</t>
  </si>
  <si>
    <t>Inventory, 1 Yr. Growth %</t>
  </si>
  <si>
    <t>-22.26</t>
  </si>
  <si>
    <t>-43.17</t>
  </si>
  <si>
    <t>-6.93</t>
  </si>
  <si>
    <t>53.9</t>
  </si>
  <si>
    <t>10.42</t>
  </si>
  <si>
    <t>-14.4</t>
  </si>
  <si>
    <t>-13.43</t>
  </si>
  <si>
    <t>127.74</t>
  </si>
  <si>
    <t>60.25</t>
  </si>
  <si>
    <t>-5.98</t>
  </si>
  <si>
    <t>Net Property, Plant and Equip., 1 Yr. Growth %</t>
  </si>
  <si>
    <t>-42.58</t>
  </si>
  <si>
    <t>-2.59</t>
  </si>
  <si>
    <t>1.64</t>
  </si>
  <si>
    <t>-0.93</t>
  </si>
  <si>
    <t>-10.69</t>
  </si>
  <si>
    <t>22.49</t>
  </si>
  <si>
    <t>26.65</t>
  </si>
  <si>
    <t>184.34</t>
  </si>
  <si>
    <t>34.03</t>
  </si>
  <si>
    <t>-19.38</t>
  </si>
  <si>
    <t>Total Assets, 1 Yr. Growth %</t>
  </si>
  <si>
    <t>-17.12</t>
  </si>
  <si>
    <t>-11.31</t>
  </si>
  <si>
    <t>-10.91</t>
  </si>
  <si>
    <t>5.79</t>
  </si>
  <si>
    <t>1.32</t>
  </si>
  <si>
    <t>5.47</t>
  </si>
  <si>
    <t>46.63</t>
  </si>
  <si>
    <t>248.48</t>
  </si>
  <si>
    <t>18.12</t>
  </si>
  <si>
    <t>-28.21</t>
  </si>
  <si>
    <t>Tangible Book Value, 1 Yr. Growth %</t>
  </si>
  <si>
    <t>-102.36</t>
  </si>
  <si>
    <t>60.4</t>
  </si>
  <si>
    <t>-736.36</t>
  </si>
  <si>
    <t>3.81</t>
  </si>
  <si>
    <t>82.97</t>
  </si>
  <si>
    <t>9.38</t>
  </si>
  <si>
    <t>-162.25</t>
  </si>
  <si>
    <t>28.3</t>
  </si>
  <si>
    <t>-59.41</t>
  </si>
  <si>
    <t>Common Equity, 1 Yr. Growth %</t>
  </si>
  <si>
    <t>-112.41</t>
  </si>
  <si>
    <t>-238.81</t>
  </si>
  <si>
    <t>-3.64</t>
  </si>
  <si>
    <t>130.29</t>
  </si>
  <si>
    <t>11.89</t>
  </si>
  <si>
    <t>-203.72</t>
  </si>
  <si>
    <t>28.26</t>
  </si>
  <si>
    <t>-58.32</t>
  </si>
  <si>
    <t>Cash From Operations, 1 Yr. Growth %</t>
  </si>
  <si>
    <t>857.91</t>
  </si>
  <si>
    <t>43.11</t>
  </si>
  <si>
    <t>-80.82</t>
  </si>
  <si>
    <t>595.23</t>
  </si>
  <si>
    <t>-2.56</t>
  </si>
  <si>
    <t>64.72</t>
  </si>
  <si>
    <t>137.65</t>
  </si>
  <si>
    <t>577.9</t>
  </si>
  <si>
    <t>2.33</t>
  </si>
  <si>
    <t>-83.31</t>
  </si>
  <si>
    <t>Capital Expenditures, 1 Yr. Growth %</t>
  </si>
  <si>
    <t>-15.59</t>
  </si>
  <si>
    <t>68.21</t>
  </si>
  <si>
    <t>-57.07</t>
  </si>
  <si>
    <t>119.12</t>
  </si>
  <si>
    <t>-23.44</t>
  </si>
  <si>
    <t>-28.48</t>
  </si>
  <si>
    <t>164.03</t>
  </si>
  <si>
    <t>-65.62</t>
  </si>
  <si>
    <t>-66.51</t>
  </si>
  <si>
    <t>Levered Free Cash Flow, 1 Yr. Growth %</t>
  </si>
  <si>
    <t>-136.78</t>
  </si>
  <si>
    <t>-110.54</t>
  </si>
  <si>
    <t>145.7</t>
  </si>
  <si>
    <t>88.09</t>
  </si>
  <si>
    <t>529.96</t>
  </si>
  <si>
    <t>28.08</t>
  </si>
  <si>
    <t>-83.95</t>
  </si>
  <si>
    <t>Unlevered Free Cash Flow, 1 Yr. Growth %</t>
  </si>
  <si>
    <t>-233.39</t>
  </si>
  <si>
    <t>-11.72</t>
  </si>
  <si>
    <t>-48.38</t>
  </si>
  <si>
    <t>198.19</t>
  </si>
  <si>
    <t>109.89</t>
  </si>
  <si>
    <t>66.44</t>
  </si>
  <si>
    <t>456.4</t>
  </si>
  <si>
    <t>28.23</t>
  </si>
  <si>
    <t>-79.39</t>
  </si>
  <si>
    <t>Dividend Per Share, 1 Yr. Growth %</t>
  </si>
  <si>
    <t>-13.08</t>
  </si>
  <si>
    <t>Compound Annual Growth Rate Over Two Years</t>
  </si>
  <si>
    <t>Total Revenues, 2 Yr. CAGR %</t>
  </si>
  <si>
    <t>-7.23</t>
  </si>
  <si>
    <t>-9.87</t>
  </si>
  <si>
    <t>-13.69</t>
  </si>
  <si>
    <t>-0.22</t>
  </si>
  <si>
    <t>13.09</t>
  </si>
  <si>
    <t>5.26</t>
  </si>
  <si>
    <t>10.86</t>
  </si>
  <si>
    <t>80.32</t>
  </si>
  <si>
    <t>77.4</t>
  </si>
  <si>
    <t>-30.63</t>
  </si>
  <si>
    <t>Gross Profit, 2 Yr. CAGR %</t>
  </si>
  <si>
    <t>11.93</t>
  </si>
  <si>
    <t>52.99</t>
  </si>
  <si>
    <t>-22.76</t>
  </si>
  <si>
    <t>12.55</t>
  </si>
  <si>
    <t>13.72</t>
  </si>
  <si>
    <t>115.85</t>
  </si>
  <si>
    <t>273.5</t>
  </si>
  <si>
    <t>159.64</t>
  </si>
  <si>
    <t>-56.74</t>
  </si>
  <si>
    <t>EBITDA, 2 Yr. CAGR %</t>
  </si>
  <si>
    <t>15.83</t>
  </si>
  <si>
    <t>-71.96</t>
  </si>
  <si>
    <t>18.26</t>
  </si>
  <si>
    <t>137.31</t>
  </si>
  <si>
    <t>-25.19</t>
  </si>
  <si>
    <t>149.15</t>
  </si>
  <si>
    <t>304.05</t>
  </si>
  <si>
    <t>146.8</t>
  </si>
  <si>
    <t>-76.32</t>
  </si>
  <si>
    <t>EBITA, 2 Yr. CAGR %</t>
  </si>
  <si>
    <t>-61.79</t>
  </si>
  <si>
    <t>-32.36</t>
  </si>
  <si>
    <t>135.52</t>
  </si>
  <si>
    <t>38.77</t>
  </si>
  <si>
    <t>-69.11</t>
  </si>
  <si>
    <t>-8.49</t>
  </si>
  <si>
    <t>949.84</t>
  </si>
  <si>
    <t>613.6</t>
  </si>
  <si>
    <t>193.9</t>
  </si>
  <si>
    <t>-72.14</t>
  </si>
  <si>
    <t>EBIT, 2 Yr. CAGR %</t>
  </si>
  <si>
    <t>-71.89</t>
  </si>
  <si>
    <t>-8.55</t>
  </si>
  <si>
    <t>949.73</t>
  </si>
  <si>
    <t>613.58</t>
  </si>
  <si>
    <t>193.88</t>
  </si>
  <si>
    <t>-72.13</t>
  </si>
  <si>
    <t>Earnings From Cont. Operations, 2 Yr. CAGR %</t>
  </si>
  <si>
    <t>-31.93</t>
  </si>
  <si>
    <t>-88.9</t>
  </si>
  <si>
    <t>-9.16</t>
  </si>
  <si>
    <t>31.85</t>
  </si>
  <si>
    <t>-14.38</t>
  </si>
  <si>
    <t>109.13</t>
  </si>
  <si>
    <t>197.16</t>
  </si>
  <si>
    <t>-23.96</t>
  </si>
  <si>
    <t>Net Income, 2 Yr. CAGR %</t>
  </si>
  <si>
    <t>-31.23</t>
  </si>
  <si>
    <t>-93.51</t>
  </si>
  <si>
    <t>-9.38</t>
  </si>
  <si>
    <t>66.36</t>
  </si>
  <si>
    <t>-13.59</t>
  </si>
  <si>
    <t>70.61</t>
  </si>
  <si>
    <t>103.03</t>
  </si>
  <si>
    <t>198.63</t>
  </si>
  <si>
    <t>-23.78</t>
  </si>
  <si>
    <t>Normalized Net Income, 2 Yr. CAGR %</t>
  </si>
  <si>
    <t>-32.47</t>
  </si>
  <si>
    <t>-76.46</t>
  </si>
  <si>
    <t>4.52</t>
  </si>
  <si>
    <t>-20.52</t>
  </si>
  <si>
    <t>-33.63</t>
  </si>
  <si>
    <t>53.34</t>
  </si>
  <si>
    <t>158.19</t>
  </si>
  <si>
    <t>234.61</t>
  </si>
  <si>
    <t>-64.04</t>
  </si>
  <si>
    <t>Diluted EPS Before Extra, 2 Yr. CAGR %</t>
  </si>
  <si>
    <t>-79.48</t>
  </si>
  <si>
    <t>98.41</t>
  </si>
  <si>
    <t>178.06</t>
  </si>
  <si>
    <t>-24.19</t>
  </si>
  <si>
    <t>Accounts Receivable, 2 Yr. CAGR %</t>
  </si>
  <si>
    <t>-11.06</t>
  </si>
  <si>
    <t>-13.56</t>
  </si>
  <si>
    <t>6.8</t>
  </si>
  <si>
    <t>43.32</t>
  </si>
  <si>
    <t>18.53</t>
  </si>
  <si>
    <t>20.77</t>
  </si>
  <si>
    <t>111.34</t>
  </si>
  <si>
    <t>21.15</t>
  </si>
  <si>
    <t>-41.37</t>
  </si>
  <si>
    <t>Inventory, 2 Yr. CAGR %</t>
  </si>
  <si>
    <t>-33.53</t>
  </si>
  <si>
    <t>-27.27</t>
  </si>
  <si>
    <t>19.68</t>
  </si>
  <si>
    <t>30.36</t>
  </si>
  <si>
    <t>-2.78</t>
  </si>
  <si>
    <t>-13.92</t>
  </si>
  <si>
    <t>40.41</t>
  </si>
  <si>
    <t>91.07</t>
  </si>
  <si>
    <t>22.75</t>
  </si>
  <si>
    <t>Net Property, Plant and Equip., 2 Yr. CAGR %</t>
  </si>
  <si>
    <t>-25.21</t>
  </si>
  <si>
    <t>-5.94</t>
  </si>
  <si>
    <t>24.57</t>
  </si>
  <si>
    <t>89.77</t>
  </si>
  <si>
    <t>93.48</t>
  </si>
  <si>
    <t>3.95</t>
  </si>
  <si>
    <t>Total Assets, 2 Yr. CAGR %</t>
  </si>
  <si>
    <t>-14.27</t>
  </si>
  <si>
    <t>-11.11</t>
  </si>
  <si>
    <t>-2.92</t>
  </si>
  <si>
    <t>3.53</t>
  </si>
  <si>
    <t>24.36</t>
  </si>
  <si>
    <t>126.05</t>
  </si>
  <si>
    <t>102.89</t>
  </si>
  <si>
    <t>-7.91</t>
  </si>
  <si>
    <t>Tangible Book Value, 2 Yr. CAGR %</t>
  </si>
  <si>
    <t>-80.55</t>
  </si>
  <si>
    <t>219.49</t>
  </si>
  <si>
    <t>157.03</t>
  </si>
  <si>
    <t>37.82</t>
  </si>
  <si>
    <t>41.46</t>
  </si>
  <si>
    <t>-17.49</t>
  </si>
  <si>
    <t>274.25</t>
  </si>
  <si>
    <t>437.29</t>
  </si>
  <si>
    <t>-27.84</t>
  </si>
  <si>
    <t>Common Equity, 2 Yr. CAGR %</t>
  </si>
  <si>
    <t>-64.18</t>
  </si>
  <si>
    <t>19.83</t>
  </si>
  <si>
    <t>15.65</t>
  </si>
  <si>
    <t>48.96</t>
  </si>
  <si>
    <t>60.52</t>
  </si>
  <si>
    <t>7.73</t>
  </si>
  <si>
    <t>322.15</t>
  </si>
  <si>
    <t>369.43</t>
  </si>
  <si>
    <t>-26.89</t>
  </si>
  <si>
    <t>Cash From Operations, 2 Yr. CAGR %</t>
  </si>
  <si>
    <t>13.61</t>
  </si>
  <si>
    <t>270.26</t>
  </si>
  <si>
    <t>-47.6</t>
  </si>
  <si>
    <t>15.49</t>
  </si>
  <si>
    <t>160.27</t>
  </si>
  <si>
    <t>26.69</t>
  </si>
  <si>
    <t>97.85</t>
  </si>
  <si>
    <t>301.38</t>
  </si>
  <si>
    <t>163.38</t>
  </si>
  <si>
    <t>-58.67</t>
  </si>
  <si>
    <t>Capital Expenditures, 2 Yr. CAGR %</t>
  </si>
  <si>
    <t>-30.31</t>
  </si>
  <si>
    <t>19.16</t>
  </si>
  <si>
    <t>-15.03</t>
  </si>
  <si>
    <t>-3.01</t>
  </si>
  <si>
    <t>29.53</t>
  </si>
  <si>
    <t>37.41</t>
  </si>
  <si>
    <t>688.87</t>
  </si>
  <si>
    <t>184.45</t>
  </si>
  <si>
    <t>-66.07</t>
  </si>
  <si>
    <t>Levered Free Cash Flow, 2 Yr. CAGR %</t>
  </si>
  <si>
    <t>-46.43</t>
  </si>
  <si>
    <t>-70.96</t>
  </si>
  <si>
    <t>46.3</t>
  </si>
  <si>
    <t>606.31</t>
  </si>
  <si>
    <t>114.9</t>
  </si>
  <si>
    <t>261.17</t>
  </si>
  <si>
    <t>184.09</t>
  </si>
  <si>
    <t>-54.67</t>
  </si>
  <si>
    <t>Unlevered Free Cash Flow, 2 Yr. CAGR %</t>
  </si>
  <si>
    <t>7.83</t>
  </si>
  <si>
    <t>-32.49</t>
  </si>
  <si>
    <t>24.06</t>
  </si>
  <si>
    <t>150.17</t>
  </si>
  <si>
    <t>86.89</t>
  </si>
  <si>
    <t>217.03</t>
  </si>
  <si>
    <t>167.13</t>
  </si>
  <si>
    <t>-48.59</t>
  </si>
  <si>
    <t>Compound Annual Growth Rate Over Three Years</t>
  </si>
  <si>
    <t>Total Revenues, 3 Yr. CAGR %</t>
  </si>
  <si>
    <t>-8.93</t>
  </si>
  <si>
    <t>-11.65</t>
  </si>
  <si>
    <t>-4.4</t>
  </si>
  <si>
    <t>2.78</t>
  </si>
  <si>
    <t>9.12</t>
  </si>
  <si>
    <t>10.25</t>
  </si>
  <si>
    <t>48.93</t>
  </si>
  <si>
    <t>56.14</t>
  </si>
  <si>
    <t>8.95</t>
  </si>
  <si>
    <t>Gross Profit, 3 Yr. CAGR %</t>
  </si>
  <si>
    <t>15.4</t>
  </si>
  <si>
    <t>4.41</t>
  </si>
  <si>
    <t>-5.96</t>
  </si>
  <si>
    <t>49.91</t>
  </si>
  <si>
    <t>45.16</t>
  </si>
  <si>
    <t>201.78</t>
  </si>
  <si>
    <t>151.68</t>
  </si>
  <si>
    <t>3.36</t>
  </si>
  <si>
    <t>EBITDA, 3 Yr. CAGR %</t>
  </si>
  <si>
    <t>28.37</t>
  </si>
  <si>
    <t>101.98</t>
  </si>
  <si>
    <t>28.13</t>
  </si>
  <si>
    <t>91.43</t>
  </si>
  <si>
    <t>44.01</t>
  </si>
  <si>
    <t>268.19</t>
  </si>
  <si>
    <t>158.59</t>
  </si>
  <si>
    <t>-28.73</t>
  </si>
  <si>
    <t>EBITA, 3 Yr. CAGR %</t>
  </si>
  <si>
    <t>-9.81</t>
  </si>
  <si>
    <t>-20.37</t>
  </si>
  <si>
    <t>110.53</t>
  </si>
  <si>
    <t>-52.2</t>
  </si>
  <si>
    <t>12.1</t>
  </si>
  <si>
    <t>73.01</t>
  </si>
  <si>
    <t>867.78</t>
  </si>
  <si>
    <t>276.75</t>
  </si>
  <si>
    <t>-13.89</t>
  </si>
  <si>
    <t>EBIT, 3 Yr. CAGR %</t>
  </si>
  <si>
    <t>-55.11</t>
  </si>
  <si>
    <t>12.06</t>
  </si>
  <si>
    <t>867.77</t>
  </si>
  <si>
    <t>276.73</t>
  </si>
  <si>
    <t>-13.88</t>
  </si>
  <si>
    <t>Earnings From Cont. Operations, 3 Yr. CAGR %</t>
  </si>
  <si>
    <t>-75.18</t>
  </si>
  <si>
    <t>-32.44</t>
  </si>
  <si>
    <t>-61.44</t>
  </si>
  <si>
    <t>163.7</t>
  </si>
  <si>
    <t>-56.95</t>
  </si>
  <si>
    <t>258.65</t>
  </si>
  <si>
    <t>238.51</t>
  </si>
  <si>
    <t>607.99</t>
  </si>
  <si>
    <t>72.44</t>
  </si>
  <si>
    <t>Net Income, 3 Yr. CAGR %</t>
  </si>
  <si>
    <t>-82.68</t>
  </si>
  <si>
    <t>-31.99</t>
  </si>
  <si>
    <t>-68.78</t>
  </si>
  <si>
    <t>282.06</t>
  </si>
  <si>
    <t>-52.4</t>
  </si>
  <si>
    <t>336.34</t>
  </si>
  <si>
    <t>233.01</t>
  </si>
  <si>
    <t>533.74</t>
  </si>
  <si>
    <t>73.29</t>
  </si>
  <si>
    <t>Normalized Net Income, 3 Yr. CAGR %</t>
  </si>
  <si>
    <t>-55.83</t>
  </si>
  <si>
    <t>-27.9</t>
  </si>
  <si>
    <t>-51.81</t>
  </si>
  <si>
    <t>39.52</t>
  </si>
  <si>
    <t>-37.78</t>
  </si>
  <si>
    <t>206.03</t>
  </si>
  <si>
    <t>313.08</t>
  </si>
  <si>
    <t>414.89</t>
  </si>
  <si>
    <t>10.98</t>
  </si>
  <si>
    <t>Diluted EPS Before Extra, 3 Yr. CAGR %</t>
  </si>
  <si>
    <t>46.51</t>
  </si>
  <si>
    <t>330.08</t>
  </si>
  <si>
    <t>214.03</t>
  </si>
  <si>
    <t>495.62</t>
  </si>
  <si>
    <t>65.35</t>
  </si>
  <si>
    <t>Accounts Receivable, 3 Yr. CAGR %</t>
  </si>
  <si>
    <t>-9.8</t>
  </si>
  <si>
    <t>23.99</t>
  </si>
  <si>
    <t>19.98</t>
  </si>
  <si>
    <t>34.58</t>
  </si>
  <si>
    <t>55.44</t>
  </si>
  <si>
    <t>36.55</t>
  </si>
  <si>
    <t>-3.99</t>
  </si>
  <si>
    <t>Inventory, 3 Yr. CAGR %</t>
  </si>
  <si>
    <t>-25.64</t>
  </si>
  <si>
    <t>16.51</t>
  </si>
  <si>
    <t>13.3</t>
  </si>
  <si>
    <t>-6.47</t>
  </si>
  <si>
    <t>19.06</t>
  </si>
  <si>
    <t>46.75</t>
  </si>
  <si>
    <t>50.85</t>
  </si>
  <si>
    <t>Net Property, Plant and Equip., 3 Yr. CAGR %</t>
  </si>
  <si>
    <t>-17.16</t>
  </si>
  <si>
    <t>-0.64</t>
  </si>
  <si>
    <t>-3.48</t>
  </si>
  <si>
    <t>2.72</t>
  </si>
  <si>
    <t>11.49</t>
  </si>
  <si>
    <t>64.02</t>
  </si>
  <si>
    <t>44.52</t>
  </si>
  <si>
    <t>Total Assets, 3 Yr. CAGR %</t>
  </si>
  <si>
    <t>-13.16</t>
  </si>
  <si>
    <t>-5.8</t>
  </si>
  <si>
    <t>-1.53</t>
  </si>
  <si>
    <t>4.18</t>
  </si>
  <si>
    <t>16.15</t>
  </si>
  <si>
    <t>75.33</t>
  </si>
  <si>
    <t>82.07</t>
  </si>
  <si>
    <t>43.5</t>
  </si>
  <si>
    <t>Tangible Book Value, 3 Yr. CAGR %</t>
  </si>
  <si>
    <t>119.65</t>
  </si>
  <si>
    <t>129.5</t>
  </si>
  <si>
    <t>27.6</t>
  </si>
  <si>
    <t>7.6</t>
  </si>
  <si>
    <t>148.36</t>
  </si>
  <si>
    <t>161.93</t>
  </si>
  <si>
    <t>127.13</t>
  </si>
  <si>
    <t>Common Equity, 3 Yr. CAGR %</t>
  </si>
  <si>
    <t>-43.73</t>
  </si>
  <si>
    <t>45.5</t>
  </si>
  <si>
    <t>35.41</t>
  </si>
  <si>
    <t>38.78</t>
  </si>
  <si>
    <t>171.17</t>
  </si>
  <si>
    <t>183.8</t>
  </si>
  <si>
    <t>109.42</t>
  </si>
  <si>
    <t>Cash From Operations, 3 Yr. CAGR %</t>
  </si>
  <si>
    <t>22.7</t>
  </si>
  <si>
    <t>38.03</t>
  </si>
  <si>
    <t>24.05</t>
  </si>
  <si>
    <t>9.13</t>
  </si>
  <si>
    <t>123.46</t>
  </si>
  <si>
    <t>56.24</t>
  </si>
  <si>
    <t>198.27</t>
  </si>
  <si>
    <t>154.51</t>
  </si>
  <si>
    <t>Capital Expenditures, 3 Yr. CAGR %</t>
  </si>
  <si>
    <t>-6.51</t>
  </si>
  <si>
    <t>-15.21</t>
  </si>
  <si>
    <t>-10.36</t>
  </si>
  <si>
    <t>6.26</t>
  </si>
  <si>
    <t>13.07</t>
  </si>
  <si>
    <t>254.38</t>
  </si>
  <si>
    <t>177.6</t>
  </si>
  <si>
    <t>39.41</t>
  </si>
  <si>
    <t>Levered Free Cash Flow, 3 Yr. CAGR %</t>
  </si>
  <si>
    <t>-68.84</t>
  </si>
  <si>
    <t>19.63</t>
  </si>
  <si>
    <t>73.9</t>
  </si>
  <si>
    <t>354.81</t>
  </si>
  <si>
    <t>217.57</t>
  </si>
  <si>
    <t>155.65</t>
  </si>
  <si>
    <t>Unlevered Free Cash Flow, 3 Yr. CAGR %</t>
  </si>
  <si>
    <t>-15.65</t>
  </si>
  <si>
    <t>10.76</t>
  </si>
  <si>
    <t>47.83</t>
  </si>
  <si>
    <t>118.54</t>
  </si>
  <si>
    <t>176.29</t>
  </si>
  <si>
    <t>134.46</t>
  </si>
  <si>
    <t>Compound Annual Growth Rate Over Five Years</t>
  </si>
  <si>
    <t>Total Revenues, 5 Yr. CAGR %</t>
  </si>
  <si>
    <t>-5.54</t>
  </si>
  <si>
    <t>-2.48</t>
  </si>
  <si>
    <t>-0.65</t>
  </si>
  <si>
    <t>5.94</t>
  </si>
  <si>
    <t>33.4</t>
  </si>
  <si>
    <t>33.36</t>
  </si>
  <si>
    <t>9.71</t>
  </si>
  <si>
    <t>Gross Profit, 5 Yr. CAGR %</t>
  </si>
  <si>
    <t>14.26</t>
  </si>
  <si>
    <t>14.25</t>
  </si>
  <si>
    <t>14.99</t>
  </si>
  <si>
    <t>115.98</t>
  </si>
  <si>
    <t>83.17</t>
  </si>
  <si>
    <t>38.76</t>
  </si>
  <si>
    <t>EBITDA, 5 Yr. CAGR %</t>
  </si>
  <si>
    <t>25.67</t>
  </si>
  <si>
    <t>152.3</t>
  </si>
  <si>
    <t>3.98</t>
  </si>
  <si>
    <t>33.96</t>
  </si>
  <si>
    <t>213.13</t>
  </si>
  <si>
    <t>91.03</t>
  </si>
  <si>
    <t>25.73</t>
  </si>
  <si>
    <t>EBITA, 5 Yr. CAGR %</t>
  </si>
  <si>
    <t>6.38</t>
  </si>
  <si>
    <t>-45.47</t>
  </si>
  <si>
    <t>50.86</t>
  </si>
  <si>
    <t>58.4</t>
  </si>
  <si>
    <t>134.99</t>
  </si>
  <si>
    <t>113.85</t>
  </si>
  <si>
    <t>134.14</t>
  </si>
  <si>
    <t>EBIT, 5 Yr. CAGR %</t>
  </si>
  <si>
    <t>-47.49</t>
  </si>
  <si>
    <t>50.83</t>
  </si>
  <si>
    <t>58.39</t>
  </si>
  <si>
    <t>113.84</t>
  </si>
  <si>
    <t>134.15</t>
  </si>
  <si>
    <t>Earnings From Cont. Operations, 5 Yr. CAGR %</t>
  </si>
  <si>
    <t>-51.59</t>
  </si>
  <si>
    <t>-25.73</t>
  </si>
  <si>
    <t>-41.97</t>
  </si>
  <si>
    <t>140.35</t>
  </si>
  <si>
    <t>95.33</t>
  </si>
  <si>
    <t>232.66</t>
  </si>
  <si>
    <t>86.27</t>
  </si>
  <si>
    <t>Net Income, 5 Yr. CAGR %</t>
  </si>
  <si>
    <t>-57.18</t>
  </si>
  <si>
    <t>-25.15</t>
  </si>
  <si>
    <t>-38.42</t>
  </si>
  <si>
    <t>196.69</t>
  </si>
  <si>
    <t>94.13</t>
  </si>
  <si>
    <t>274.93</t>
  </si>
  <si>
    <t>84.63</t>
  </si>
  <si>
    <t>Normalized Net Income, 5 Yr. CAGR %</t>
  </si>
  <si>
    <t>-43.08</t>
  </si>
  <si>
    <t>-30.25</t>
  </si>
  <si>
    <t>-23.43</t>
  </si>
  <si>
    <t>78.47</t>
  </si>
  <si>
    <t>98.8</t>
  </si>
  <si>
    <t>217.17</t>
  </si>
  <si>
    <t>55.58</t>
  </si>
  <si>
    <t>Diluted EPS Before Extra, 5 Yr. CAGR %</t>
  </si>
  <si>
    <t>18.62</t>
  </si>
  <si>
    <t>194.13</t>
  </si>
  <si>
    <t>87.52</t>
  </si>
  <si>
    <t>261.23</t>
  </si>
  <si>
    <t>77.86</t>
  </si>
  <si>
    <t>Accounts Receivable, 5 Yr. CAGR %</t>
  </si>
  <si>
    <t>8.56</t>
  </si>
  <si>
    <t>5.23</t>
  </si>
  <si>
    <t>22.69</t>
  </si>
  <si>
    <t>50.47</t>
  </si>
  <si>
    <t>29.04</t>
  </si>
  <si>
    <t>5.24</t>
  </si>
  <si>
    <t>Inventory, 5 Yr. CAGR %</t>
  </si>
  <si>
    <t>-6.92</t>
  </si>
  <si>
    <t>-5.11</t>
  </si>
  <si>
    <t>3.23</t>
  </si>
  <si>
    <t>23.45</t>
  </si>
  <si>
    <t>24.47</t>
  </si>
  <si>
    <t>20.53</t>
  </si>
  <si>
    <t>Net Property, Plant and Equip., 5 Yr. CAGR %</t>
  </si>
  <si>
    <t>-12.84</t>
  </si>
  <si>
    <t>1.42</t>
  </si>
  <si>
    <t>6.89</t>
  </si>
  <si>
    <t>31.31</t>
  </si>
  <si>
    <t>36.18</t>
  </si>
  <si>
    <t>Total Assets, 5 Yr. CAGR %</t>
  </si>
  <si>
    <t>-6.84</t>
  </si>
  <si>
    <t>-2.23</t>
  </si>
  <si>
    <t>8.11</t>
  </si>
  <si>
    <t>42.02</t>
  </si>
  <si>
    <t>45.18</t>
  </si>
  <si>
    <t>35.52</t>
  </si>
  <si>
    <t>Tangible Book Value, 5 Yr. CAGR %</t>
  </si>
  <si>
    <t>-14.48</t>
  </si>
  <si>
    <t>84.2</t>
  </si>
  <si>
    <t>52.43</t>
  </si>
  <si>
    <t>96.23</t>
  </si>
  <si>
    <t>104.72</t>
  </si>
  <si>
    <t>51.48</t>
  </si>
  <si>
    <t>Common Equity, 5 Yr. CAGR %</t>
  </si>
  <si>
    <t>-16.94</t>
  </si>
  <si>
    <t>28.95</t>
  </si>
  <si>
    <t>113.39</t>
  </si>
  <si>
    <t>125.95</t>
  </si>
  <si>
    <t>60.53</t>
  </si>
  <si>
    <t>Cash From Operations, 5 Yr. CAGR %</t>
  </si>
  <si>
    <t>19.76</t>
  </si>
  <si>
    <t>77.89</t>
  </si>
  <si>
    <t>25.1</t>
  </si>
  <si>
    <t>38.45</t>
  </si>
  <si>
    <t>182.45</t>
  </si>
  <si>
    <t>92.54</t>
  </si>
  <si>
    <t>35.29</t>
  </si>
  <si>
    <t>Capital Expenditures, 5 Yr. CAGR %</t>
  </si>
  <si>
    <t>-5.13</t>
  </si>
  <si>
    <t>0.45</t>
  </si>
  <si>
    <t>-2.83</t>
  </si>
  <si>
    <t>6.34</t>
  </si>
  <si>
    <t>136.93</t>
  </si>
  <si>
    <t>63.58</t>
  </si>
  <si>
    <t>38.65</t>
  </si>
  <si>
    <t>Levered Free Cash Flow, 5 Yr. CAGR %</t>
  </si>
  <si>
    <t>8.58</t>
  </si>
  <si>
    <t>51.32</t>
  </si>
  <si>
    <t>133.07</t>
  </si>
  <si>
    <t>284.07</t>
  </si>
  <si>
    <t>45.77</t>
  </si>
  <si>
    <t>Unlevered Free Cash Flow, 5 Yr. CAGR %</t>
  </si>
  <si>
    <t>30.3</t>
  </si>
  <si>
    <t>36.6</t>
  </si>
  <si>
    <t>100.66</t>
  </si>
  <si>
    <t>140.71</t>
  </si>
  <si>
    <t>41.01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</si>
  <si>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</si>
  <si>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</si>
  <si>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</si>
  <si>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</si>
  <si>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</si>
  <si>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</si>
  <si>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</si>
  <si>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6,980</t>
  </si>
  <si>
    <t>2,064</t>
  </si>
  <si>
    <t>1,187</t>
  </si>
  <si>
    <t>2,494</t>
  </si>
  <si>
    <t>-</t>
  </si>
  <si>
    <t>Change</t>
  </si>
  <si>
    <t>-70.44%</t>
  </si>
  <si>
    <t>-42.48%</t>
  </si>
  <si>
    <t>110.17%</t>
  </si>
  <si>
    <t>0%</t>
  </si>
  <si>
    <t>Enterprise Value (EV)
                                    1</t>
  </si>
  <si>
    <t>6,616</t>
  </si>
  <si>
    <t>5,276</t>
  </si>
  <si>
    <t>5,574</t>
  </si>
  <si>
    <t>5,828</t>
  </si>
  <si>
    <t>6,563</t>
  </si>
  <si>
    <t>-68.81%</t>
  </si>
  <si>
    <t>155.67%</t>
  </si>
  <si>
    <t>5.64%</t>
  </si>
  <si>
    <t>4.57%</t>
  </si>
  <si>
    <t>12.61%</t>
  </si>
  <si>
    <t>P/E ratio</t>
  </si>
  <si>
    <t>1.51x</t>
  </si>
  <si>
    <t>0.45x</t>
  </si>
  <si>
    <t>-0.44x</t>
  </si>
  <si>
    <t>1.26x</t>
  </si>
  <si>
    <t>6.12x</t>
  </si>
  <si>
    <t>-5.31x</t>
  </si>
  <si>
    <t>PBR</t>
  </si>
  <si>
    <t>1.53x</t>
  </si>
  <si>
    <t>0.48x</t>
  </si>
  <si>
    <t>0.68x</t>
  </si>
  <si>
    <t>0.63x</t>
  </si>
  <si>
    <t>0.71x</t>
  </si>
  <si>
    <t>PEG</t>
  </si>
  <si>
    <t>-0.26x</t>
  </si>
  <si>
    <t>0x</t>
  </si>
  <si>
    <t>-0x</t>
  </si>
  <si>
    <t>-0.1x</t>
  </si>
  <si>
    <t>Capitalization / Revenue</t>
  </si>
  <si>
    <t>0.65x</t>
  </si>
  <si>
    <t>0.16x</t>
  </si>
  <si>
    <t>0.23x</t>
  </si>
  <si>
    <t>0.3x</t>
  </si>
  <si>
    <t>0.37x</t>
  </si>
  <si>
    <t>0.41x</t>
  </si>
  <si>
    <t>EV / Revenue</t>
  </si>
  <si>
    <t>0.62x</t>
  </si>
  <si>
    <t>1.02x</t>
  </si>
  <si>
    <t>0.67x</t>
  </si>
  <si>
    <t>0.88x</t>
  </si>
  <si>
    <t>1.09x</t>
  </si>
  <si>
    <t>EV / EBITDA</t>
  </si>
  <si>
    <t>1x</t>
  </si>
  <si>
    <t>0.27x</t>
  </si>
  <si>
    <t>5.03x</t>
  </si>
  <si>
    <t>1.57x</t>
  </si>
  <si>
    <t>3.03x</t>
  </si>
  <si>
    <t>4.98x</t>
  </si>
  <si>
    <t>EV / EBIT</t>
  </si>
  <si>
    <t>1.14x</t>
  </si>
  <si>
    <t>0.34x</t>
  </si>
  <si>
    <t>-12.5x</t>
  </si>
  <si>
    <t>2.33x</t>
  </si>
  <si>
    <t>6.65x</t>
  </si>
  <si>
    <t>91.5x</t>
  </si>
  <si>
    <t>EV / FCF</t>
  </si>
  <si>
    <t>1.33x</t>
  </si>
  <si>
    <t>0.36x</t>
  </si>
  <si>
    <t>1.72x</t>
  </si>
  <si>
    <t>4.86x</t>
  </si>
  <si>
    <t>6.35x</t>
  </si>
  <si>
    <t>FCF Yield</t>
  </si>
  <si>
    <t>75.1%</t>
  </si>
  <si>
    <t>281%</t>
  </si>
  <si>
    <t>58.1%</t>
  </si>
  <si>
    <t>20.6%</t>
  </si>
  <si>
    <t>15.8%</t>
  </si>
  <si>
    <t>Dividend per Share
                                    2</t>
  </si>
  <si>
    <t>6.407</t>
  </si>
  <si>
    <t>0.5935</t>
  </si>
  <si>
    <t>0.038</t>
  </si>
  <si>
    <t>Rate of return</t>
  </si>
  <si>
    <t>33.1%</t>
  </si>
  <si>
    <t>30.9%</t>
  </si>
  <si>
    <t>2.86%</t>
  </si>
  <si>
    <t>0.18%</t>
  </si>
  <si>
    <t>EPS
                                    2</t>
  </si>
  <si>
    <t>16.45</t>
  </si>
  <si>
    <t>3.387</t>
  </si>
  <si>
    <t>-3.905</t>
  </si>
  <si>
    <t>Distribution rate</t>
  </si>
  <si>
    <t>50%</t>
  </si>
  <si>
    <t>39%</t>
  </si>
  <si>
    <t>17.5%</t>
  </si>
  <si>
    <t>-0.97%</t>
  </si>
  <si>
    <t>Net sales
                                    1</t>
  </si>
  <si>
    <t>10,729</t>
  </si>
  <si>
    <t>12,562</t>
  </si>
  <si>
    <t>5,162</t>
  </si>
  <si>
    <t>8,279</t>
  </si>
  <si>
    <t>6,655</t>
  </si>
  <si>
    <t>6,022</t>
  </si>
  <si>
    <t>EBITDA
                                    1</t>
  </si>
  <si>
    <t>6,597</t>
  </si>
  <si>
    <t>7,541</t>
  </si>
  <si>
    <t>1,049</t>
  </si>
  <si>
    <t>3,546</t>
  </si>
  <si>
    <t>1,926</t>
  </si>
  <si>
    <t>1,318</t>
  </si>
  <si>
    <t>EBIT
                                    1</t>
  </si>
  <si>
    <t>5,820</t>
  </si>
  <si>
    <t>6,145</t>
  </si>
  <si>
    <t>-422</t>
  </si>
  <si>
    <t>2,396</t>
  </si>
  <si>
    <t>876.7</t>
  </si>
  <si>
    <t>71.69</t>
  </si>
  <si>
    <t>Net income
                                    1</t>
  </si>
  <si>
    <t>4,640</t>
  </si>
  <si>
    <t>4,619</t>
  </si>
  <si>
    <t>-2,696</t>
  </si>
  <si>
    <t>1,981</t>
  </si>
  <si>
    <t>407.6</t>
  </si>
  <si>
    <t>-469.9</t>
  </si>
  <si>
    <t>Net Debt
                                    1</t>
  </si>
  <si>
    <t>-364.5</t>
  </si>
  <si>
    <t>4,089</t>
  </si>
  <si>
    <t>3,079</t>
  </si>
  <si>
    <t>3,334</t>
  </si>
  <si>
    <t>4,069</t>
  </si>
  <si>
    <t>Reference price
                                    2</t>
  </si>
  <si>
    <t>58.86</t>
  </si>
  <si>
    <t>17.19</t>
  </si>
  <si>
    <t>9.87</t>
  </si>
  <si>
    <t>20.72</t>
  </si>
  <si>
    <t>Nbr of stocks (in thousands)</t>
  </si>
  <si>
    <t>118,588</t>
  </si>
  <si>
    <t>120,047</t>
  </si>
  <si>
    <t>120,252</t>
  </si>
  <si>
    <t>120,389</t>
  </si>
  <si>
    <t>Announcement Date</t>
  </si>
  <si>
    <t>3/9/22</t>
  </si>
  <si>
    <t>3/13/23</t>
  </si>
  <si>
    <t>3/13/24</t>
  </si>
  <si>
    <t>address1</t>
  </si>
  <si>
    <t>9 Andrei Sakharov Street</t>
  </si>
  <si>
    <t>address2</t>
  </si>
  <si>
    <t>PO Box 15067 Matam</t>
  </si>
  <si>
    <t>city</t>
  </si>
  <si>
    <t>Haifa</t>
  </si>
  <si>
    <t>zip</t>
  </si>
  <si>
    <t>3190500</t>
  </si>
  <si>
    <t>country</t>
  </si>
  <si>
    <t>phone</t>
  </si>
  <si>
    <t>972 4 865 2111</t>
  </si>
  <si>
    <t>website</t>
  </si>
  <si>
    <t>https://www.zim.com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</si>
  <si>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</si>
  <si>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</si>
  <si>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</si>
  <si>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</si>
  <si>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</si>
  <si>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</si>
  <si>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</si>
  <si>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</si>
  <si>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</si>
  <si>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</si>
  <si>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</si>
  <si>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ZIM Integrated Shipping Services Ltd., together with its subsidiaries, provides container shipping and related services in Israel and internationally. It provides door-to-door and port-to-port transportation services for various types of customers, including end-users, consolidators, and freight forwarders. The company also offers ZIMonitor, a premium reefer cargo tracking service. As of March 1, 2024, it operated a fleet of 150 vessels, which included 134 container vessels and 16 vehicle transport vessels; and as of December 31, 2023, it operated a network of 67 weekly lines. The company was incorporated in 1945 and is headquartered in Haifa, Israel.</t>
  </si>
  <si>
    <t>fullTimeEmployees</t>
  </si>
  <si>
    <t>companyOfficers</t>
  </si>
  <si>
    <t>[{'maxAge': 1, 'name': 'Mr. Eliyahu  Glickman', 'age': 62, 'title': 'President &amp; CEO', 'yearBorn': 1961, 'exercisedValue': 0, 'unexercisedValue': 0}, {'maxAge': 1, 'name': 'Mr. Xavier  Destriau', 'age': 50, 'title': 'Executive VP &amp; CFO', 'yearBorn': 1973, 'exercisedValue': 0, 'unexercisedValue': 0}, {'maxAge': 1, 'name': 'Mr. David Alteras Arbel', 'age': 63, 'title': 'Executive VP &amp; COO', 'yearBorn': 1960, 'exercisedValue': 0, 'unexercisedValue': 0}, {'maxAge': 1, 'name': 'Mr. Eyal  Ben-Amram', 'age': 60, 'title': 'Executive VP &amp; Chief Information Officer', 'yearBorn': 1963, 'exercisedValue': 0, 'unexercisedValue': 0}, {'maxAge': 1, 'name': 'Ms. Elana  Holzman', 'title': 'Head of Investor Relations', 'exercisedValue': 0, 'unexercisedValue': 0}, {'maxAge': 1, 'name': 'Mr. Noam  Nativ', 'age': 52, 'title': 'Executive VP, General Counsel &amp; Company Secretary', 'yearBorn': 1971, 'exercisedValue': 0, 'unexercisedValue': 0}, {'maxAge': 1, 'name': 'Mr. Yair  Teitelbaum', 'title': 'Executive Vice President of Global Sales', 'exercisedValue': 0, 'unexercisedValue': 0}, {'maxAge': 1, 'name': 'Mr. Arik  Elimelech', 'title': 'Executive Vice President of HR &amp; Organization', 'exercisedValue': 0, 'unexercisedValue': 0}, {'maxAge': 1, 'name': 'Mr. Saar  Dotan', 'age': 53, 'title': 'Executive Vice President of Countries &amp; Business Development', 'yearBorn': 1970, 'exercisedValue': 0, 'unexercisedValue': 0}, {'maxAge': 1, 'name': 'Mr. Nissim  Yochai', 'age': 64, 'title': 'Executive Vice President of ZIM USA President', 'yearBorn': 1959,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</si>
  <si>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</si>
  <si>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</si>
  <si>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</si>
  <si>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</si>
  <si>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</si>
  <si>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</si>
  <si>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</si>
  <si>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</si>
  <si>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</si>
  <si>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</si>
  <si>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</si>
  <si>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</si>
  <si>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</si>
  <si>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</si>
  <si>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</si>
  <si>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</si>
  <si>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</si>
  <si>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</si>
  <si>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</si>
  <si>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</si>
  <si>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</si>
  <si>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</si>
  <si>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</si>
  <si>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</si>
  <si>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</si>
  <si>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</si>
  <si>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</si>
  <si>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</si>
  <si>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</si>
  <si>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</si>
  <si>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</si>
  <si>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</si>
  <si>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</si>
  <si>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</si>
  <si>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</si>
  <si>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</si>
  <si>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</si>
  <si>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</si>
  <si>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</si>
  <si>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</si>
  <si>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</si>
  <si>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</si>
  <si>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</si>
  <si>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</si>
  <si>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</si>
  <si>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</si>
  <si>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</si>
  <si>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</si>
  <si>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</si>
  <si>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</si>
  <si>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</si>
  <si>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</si>
  <si>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</si>
  <si>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</si>
  <si>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</si>
  <si>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</si>
  <si>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</si>
  <si>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</si>
  <si>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</si>
  <si>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</si>
  <si>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</si>
  <si>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</si>
  <si>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</si>
  <si>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</si>
  <si>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</si>
  <si>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</si>
  <si>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</si>
  <si>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</si>
  <si>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ZIM Integrated Shipping Service</t>
  </si>
  <si>
    <t>longName</t>
  </si>
  <si>
    <t>ZIM Integrated Shipping Services Ltd.</t>
  </si>
  <si>
    <t>firstTradeDateEpochUtc</t>
  </si>
  <si>
    <t>timeZoneFullName</t>
  </si>
  <si>
    <t>America/New_York</t>
  </si>
  <si>
    <t>timeZoneShortName</t>
  </si>
  <si>
    <t>EST</t>
  </si>
  <si>
    <t>uuid</t>
  </si>
  <si>
    <t>c29debcd-d5c4-3df0-a67c-8cd0f909f235</t>
  </si>
  <si>
    <t>messageBoardId</t>
  </si>
  <si>
    <t>finmb_13461755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</si>
  <si>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</si>
  <si>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</si>
  <si>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</si>
  <si>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</si>
  <si>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</si>
  <si>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</si>
  <si>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</si>
  <si>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</si>
  <si>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underperform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</si>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</sst>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i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917.9217760529012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2.297624064E9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20.407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12.195434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-205.0</v>
      </c>
      <c r="C2" s="1">
        <v>2.0</v>
      </c>
      <c r="D2" s="1">
        <v>-168.0</v>
      </c>
      <c r="E2" s="1">
        <v>6.0</v>
      </c>
      <c r="F2" s="1">
        <v>-126.0</v>
      </c>
      <c r="G2" s="1">
        <v>-18.0</v>
      </c>
      <c r="H2" s="1">
        <v>518.0</v>
      </c>
      <c r="I2" s="1">
        <v>4640.0</v>
      </c>
      <c r="J2" s="1">
        <v>4620.0</v>
      </c>
      <c r="K2" s="1">
        <v>-2700.0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116.0</v>
      </c>
      <c r="C3" s="1">
        <v>86.0</v>
      </c>
      <c r="D3" s="1">
        <v>89.0</v>
      </c>
      <c r="E3" s="1">
        <v>100.0</v>
      </c>
      <c r="F3" s="1">
        <v>102.0</v>
      </c>
      <c r="G3" s="1">
        <v>237.0</v>
      </c>
      <c r="H3" s="1">
        <v>304.0</v>
      </c>
      <c r="I3" s="1">
        <v>770.0</v>
      </c>
      <c r="J3" s="1">
        <v>1380.0</v>
      </c>
      <c r="K3" s="1">
        <v>1460.0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14.0</v>
      </c>
      <c r="H4" s="1">
        <v>14.0</v>
      </c>
      <c r="I4" s="1">
        <v>27.0</v>
      </c>
      <c r="J4" s="1">
        <v>1.0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116.0</v>
      </c>
      <c r="C5" s="1">
        <v>86.0</v>
      </c>
      <c r="D5" s="1">
        <v>89.0</v>
      </c>
      <c r="E5" s="1">
        <v>100.0</v>
      </c>
      <c r="F5" s="1">
        <v>103.0</v>
      </c>
      <c r="G5" s="1">
        <v>237.0</v>
      </c>
      <c r="H5" s="1">
        <v>304.0</v>
      </c>
      <c r="I5" s="1">
        <v>770.0</v>
      </c>
      <c r="J5" s="1">
        <v>1390.0</v>
      </c>
      <c r="K5" s="1">
        <v>1460.0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11.0</v>
      </c>
      <c r="C6" s="1">
        <v>12.0</v>
      </c>
      <c r="D6" s="1">
        <v>11.0</v>
      </c>
      <c r="E6" s="1">
        <v>8.0</v>
      </c>
      <c r="F6" s="1">
        <v>8.0</v>
      </c>
      <c r="G6" s="1">
        <v>8.0</v>
      </c>
      <c r="H6" s="1">
        <v>9.0</v>
      </c>
      <c r="I6" s="1">
        <v>9.0</v>
      </c>
      <c r="J6" s="1">
        <v>10.0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108.0</v>
      </c>
      <c r="C7" s="1">
        <v>-2.0</v>
      </c>
      <c r="D7" s="1">
        <v>-14.0</v>
      </c>
      <c r="E7" s="1">
        <v>-1.0</v>
      </c>
      <c r="F7" s="1">
        <v>34.0</v>
      </c>
      <c r="G7" s="1">
        <v>-35.0</v>
      </c>
      <c r="H7" s="1">
        <v>-8.0</v>
      </c>
      <c r="I7" s="1">
        <v>-8.0</v>
      </c>
      <c r="J7" s="1">
        <v>-42.0</v>
      </c>
      <c r="K7" s="1">
        <v>-10.0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-10.0</v>
      </c>
      <c r="C8" s="1">
        <v>-40.0</v>
      </c>
      <c r="D8" s="1">
        <v>-15.0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-146.0</v>
      </c>
      <c r="C9" s="1">
        <v>15.0</v>
      </c>
      <c r="D9" s="1">
        <v>1.0</v>
      </c>
      <c r="E9" s="1">
        <v>2.0</v>
      </c>
      <c r="F9" s="1">
        <v>0.0</v>
      </c>
      <c r="G9" s="1">
        <v>1.0</v>
      </c>
      <c r="H9" s="1">
        <v>-4.0</v>
      </c>
      <c r="I9" s="1">
        <v>0.0</v>
      </c>
      <c r="J9" s="1">
        <v>0.0</v>
      </c>
      <c r="K9" s="1">
        <v>2060.0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-12.0</v>
      </c>
      <c r="C10" s="1">
        <v>-9.0</v>
      </c>
      <c r="D10" s="1">
        <v>-5.0</v>
      </c>
      <c r="E10" s="1">
        <v>-7.0</v>
      </c>
      <c r="F10" s="1">
        <v>-5.0</v>
      </c>
      <c r="G10" s="1">
        <v>-4.0</v>
      </c>
      <c r="H10" s="1">
        <v>-4.0</v>
      </c>
      <c r="I10" s="1">
        <v>-4.0</v>
      </c>
      <c r="J10" s="1">
        <v>-2.0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2.0</v>
      </c>
      <c r="C11" s="1">
        <v>1.0</v>
      </c>
      <c r="D11" s="1">
        <v>2.0</v>
      </c>
      <c r="E11" s="1">
        <v>92.0</v>
      </c>
      <c r="F11" s="1">
        <v>1.0</v>
      </c>
      <c r="G11" s="1">
        <v>1.0</v>
      </c>
      <c r="H11" s="1">
        <v>3.0</v>
      </c>
      <c r="I11" s="1">
        <v>2.0</v>
      </c>
      <c r="J11" s="1">
        <v>6.0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213.0</v>
      </c>
      <c r="C12" s="1">
        <v>93.0</v>
      </c>
      <c r="D12" s="1">
        <v>107.0</v>
      </c>
      <c r="E12" s="1">
        <v>128.0</v>
      </c>
      <c r="F12" s="1">
        <v>96.0</v>
      </c>
      <c r="G12" s="1">
        <v>164.0</v>
      </c>
      <c r="H12" s="1">
        <v>192.0</v>
      </c>
      <c r="I12" s="1">
        <v>833.0</v>
      </c>
      <c r="J12" s="1">
        <v>17.0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4.0</v>
      </c>
      <c r="C13" s="1">
        <v>71.0</v>
      </c>
      <c r="D13" s="1">
        <v>43.0</v>
      </c>
      <c r="E13" s="1">
        <v>-15.0</v>
      </c>
      <c r="F13" s="1">
        <v>-3.0</v>
      </c>
      <c r="G13" s="1">
        <v>43.0</v>
      </c>
      <c r="H13" s="1">
        <v>-204.0</v>
      </c>
      <c r="I13" s="1">
        <v>-767.0</v>
      </c>
      <c r="J13" s="1">
        <v>497.0</v>
      </c>
      <c r="K13" s="1">
        <v>243.0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22.0</v>
      </c>
      <c r="C14" s="1">
        <v>33.0</v>
      </c>
      <c r="D14" s="1">
        <v>3.0</v>
      </c>
      <c r="E14" s="1">
        <v>-22.0</v>
      </c>
      <c r="F14" s="1">
        <v>-6.0</v>
      </c>
      <c r="G14" s="1">
        <v>9.0</v>
      </c>
      <c r="H14" s="1">
        <v>8.0</v>
      </c>
      <c r="I14" s="1">
        <v>-66.0</v>
      </c>
      <c r="J14" s="1">
        <v>-71.0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2.0</v>
      </c>
      <c r="C15" s="1">
        <v>-71.0</v>
      </c>
      <c r="D15" s="1">
        <v>-8.0</v>
      </c>
      <c r="E15" s="1">
        <v>35.0</v>
      </c>
      <c r="F15" s="1">
        <v>132.0</v>
      </c>
      <c r="G15" s="1">
        <v>-28.0</v>
      </c>
      <c r="H15" s="1">
        <v>68.0</v>
      </c>
      <c r="I15" s="1">
        <v>556.0</v>
      </c>
      <c r="J15" s="1">
        <v>-326.0</v>
      </c>
      <c r="K15" s="1">
        <v>-95.0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14.0</v>
      </c>
      <c r="C16" s="1">
        <v>-20.0</v>
      </c>
      <c r="D16" s="1">
        <v>-12.0</v>
      </c>
      <c r="E16" s="1">
        <v>-4.0</v>
      </c>
      <c r="F16" s="1">
        <v>-9.0</v>
      </c>
      <c r="G16" s="1">
        <v>-7.0</v>
      </c>
      <c r="H16" s="1">
        <v>-2.0</v>
      </c>
      <c r="I16" s="1">
        <v>6.0</v>
      </c>
      <c r="J16" s="1">
        <v>15.0</v>
      </c>
      <c r="K16" s="1">
        <v>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121.0</v>
      </c>
      <c r="C17" s="1">
        <v>173.0</v>
      </c>
      <c r="D17" s="1">
        <v>33.0</v>
      </c>
      <c r="E17" s="1">
        <v>231.0</v>
      </c>
      <c r="F17" s="1">
        <v>225.0</v>
      </c>
      <c r="G17" s="1">
        <v>371.0</v>
      </c>
      <c r="H17" s="1">
        <v>881.0</v>
      </c>
      <c r="I17" s="1">
        <v>5970.0</v>
      </c>
      <c r="J17" s="1">
        <v>6110.0</v>
      </c>
      <c r="K17" s="1">
        <v>1020.0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-18.0</v>
      </c>
      <c r="C18" s="1">
        <v>-31.0</v>
      </c>
      <c r="D18" s="1">
        <v>-13.0</v>
      </c>
      <c r="E18" s="1">
        <v>-29.0</v>
      </c>
      <c r="F18" s="1">
        <v>-22.0</v>
      </c>
      <c r="G18" s="1">
        <v>-16.0</v>
      </c>
      <c r="H18" s="1">
        <v>-42.0</v>
      </c>
      <c r="I18" s="1">
        <v>-1010.0</v>
      </c>
      <c r="J18" s="1">
        <v>-346.0</v>
      </c>
      <c r="K18" s="1">
        <v>-116.0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56.0</v>
      </c>
      <c r="C19" s="1">
        <v>110.0</v>
      </c>
      <c r="D19" s="1">
        <v>30.0</v>
      </c>
      <c r="E19" s="1">
        <v>4.0</v>
      </c>
      <c r="F19" s="1">
        <v>45.0</v>
      </c>
      <c r="G19" s="1">
        <v>44.0</v>
      </c>
      <c r="H19" s="1">
        <v>6.0</v>
      </c>
      <c r="I19" s="1">
        <v>10.0</v>
      </c>
      <c r="J19" s="1">
        <v>48.0</v>
      </c>
      <c r="K19" s="1">
        <v>27.0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-88.0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-130.0</v>
      </c>
      <c r="C21" s="1">
        <v>-1.0</v>
      </c>
      <c r="D21" s="1">
        <v>124.0</v>
      </c>
      <c r="E21" s="1">
        <v>-68.0</v>
      </c>
      <c r="F21" s="1">
        <v>28.0</v>
      </c>
      <c r="G21" s="1">
        <v>9.0</v>
      </c>
      <c r="H21" s="1">
        <v>76.0</v>
      </c>
      <c r="I21" s="1">
        <v>-2250.0</v>
      </c>
      <c r="J21" s="1">
        <v>-1330.0</v>
      </c>
      <c r="K21" s="1">
        <v>1870.0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-60.0</v>
      </c>
      <c r="C22" s="1">
        <v>27.0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-102.0</v>
      </c>
      <c r="J22" s="1">
        <v>-20.0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-92.0</v>
      </c>
      <c r="C23" s="1">
        <v>104.0</v>
      </c>
      <c r="D23" s="1">
        <v>142.0</v>
      </c>
      <c r="E23" s="1">
        <v>-93.0</v>
      </c>
      <c r="F23" s="1">
        <v>51.0</v>
      </c>
      <c r="G23" s="1">
        <v>38.0</v>
      </c>
      <c r="H23" s="1">
        <v>-35.0</v>
      </c>
      <c r="I23" s="1">
        <v>-3340.0</v>
      </c>
      <c r="J23" s="1">
        <v>-1640.0</v>
      </c>
      <c r="K23" s="1">
        <v>1780.0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49.0</v>
      </c>
      <c r="C24" s="1">
        <v>0.0</v>
      </c>
      <c r="D24" s="1">
        <v>0.0</v>
      </c>
      <c r="E24" s="1">
        <v>78.0</v>
      </c>
      <c r="F24" s="1">
        <v>0.0</v>
      </c>
      <c r="G24" s="1">
        <v>3.0</v>
      </c>
      <c r="H24" s="1">
        <v>6.0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162.0</v>
      </c>
      <c r="C25" s="1">
        <v>20.0</v>
      </c>
      <c r="D25" s="1">
        <v>5.0</v>
      </c>
      <c r="E25" s="1">
        <v>0.0</v>
      </c>
      <c r="F25" s="1">
        <v>55.0</v>
      </c>
      <c r="G25" s="1">
        <v>13.0</v>
      </c>
      <c r="H25" s="1">
        <v>9.0</v>
      </c>
      <c r="I25" s="1">
        <v>50.0</v>
      </c>
      <c r="J25" s="1">
        <v>59.0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211.0</v>
      </c>
      <c r="C26" s="1">
        <v>20.0</v>
      </c>
      <c r="D26" s="1">
        <v>5.0</v>
      </c>
      <c r="E26" s="1">
        <v>78.0</v>
      </c>
      <c r="F26" s="1">
        <v>55.0</v>
      </c>
      <c r="G26" s="1">
        <v>17.0</v>
      </c>
      <c r="H26" s="1">
        <v>15.0</v>
      </c>
      <c r="I26" s="1">
        <v>50.0</v>
      </c>
      <c r="J26" s="1">
        <v>59.0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-2.0</v>
      </c>
      <c r="D27" s="1">
        <v>-69.0</v>
      </c>
      <c r="E27" s="1">
        <v>0.0</v>
      </c>
      <c r="F27" s="1">
        <v>-10.0</v>
      </c>
      <c r="G27" s="1">
        <v>0.0</v>
      </c>
      <c r="H27" s="1">
        <v>0.0</v>
      </c>
      <c r="I27" s="1">
        <v>-16.0</v>
      </c>
      <c r="J27" s="1">
        <v>-53.0</v>
      </c>
      <c r="K27" s="1">
        <v>-21.0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-157.0</v>
      </c>
      <c r="C28" s="1">
        <v>-179.0</v>
      </c>
      <c r="D28" s="1">
        <v>-86.0</v>
      </c>
      <c r="E28" s="1">
        <v>-134.0</v>
      </c>
      <c r="F28" s="1">
        <v>-200.0</v>
      </c>
      <c r="G28" s="1">
        <v>-301.0</v>
      </c>
      <c r="H28" s="1">
        <v>-336.0</v>
      </c>
      <c r="I28" s="1">
        <v>-1190.0</v>
      </c>
      <c r="J28" s="1">
        <v>-1450.0</v>
      </c>
      <c r="K28" s="1">
        <v>-1710.0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-157.0</v>
      </c>
      <c r="C29" s="1">
        <v>-182.0</v>
      </c>
      <c r="D29" s="1">
        <v>-156.0</v>
      </c>
      <c r="E29" s="1">
        <v>-134.0</v>
      </c>
      <c r="F29" s="1">
        <v>-210.0</v>
      </c>
      <c r="G29" s="1">
        <v>-301.0</v>
      </c>
      <c r="H29" s="1">
        <v>-336.0</v>
      </c>
      <c r="I29" s="1">
        <v>-1210.0</v>
      </c>
      <c r="J29" s="1">
        <v>-1500.0</v>
      </c>
      <c r="K29" s="1">
        <v>-1730.0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200.0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205.0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-299.0</v>
      </c>
      <c r="J31" s="1">
        <v>-3300.0</v>
      </c>
      <c r="K31" s="1">
        <v>-769.0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-299.0</v>
      </c>
      <c r="J32" s="1">
        <v>-3300.0</v>
      </c>
      <c r="K32" s="1">
        <v>-769.0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-237.0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-171.0</v>
      </c>
      <c r="C34" s="1">
        <v>-101.0</v>
      </c>
      <c r="D34" s="1">
        <v>-77.0</v>
      </c>
      <c r="E34" s="1">
        <v>-84.0</v>
      </c>
      <c r="F34" s="1">
        <v>-87.0</v>
      </c>
      <c r="G34" s="1">
        <v>-128.0</v>
      </c>
      <c r="H34" s="1">
        <v>-139.0</v>
      </c>
      <c r="I34" s="1">
        <v>-165.0</v>
      </c>
      <c r="J34" s="1">
        <v>-229.0</v>
      </c>
      <c r="K34" s="1">
        <v>-390.0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82.0</v>
      </c>
      <c r="C35" s="1">
        <v>-283.0</v>
      </c>
      <c r="D35" s="1">
        <v>-229.0</v>
      </c>
      <c r="E35" s="1">
        <v>-140.0</v>
      </c>
      <c r="F35" s="1">
        <v>-243.0</v>
      </c>
      <c r="G35" s="1">
        <v>-411.0</v>
      </c>
      <c r="H35" s="1">
        <v>-460.0</v>
      </c>
      <c r="I35" s="1">
        <v>-1650.0</v>
      </c>
      <c r="J35" s="1">
        <v>-4980.0</v>
      </c>
      <c r="K35" s="1">
        <v>-2890.0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-4.0</v>
      </c>
      <c r="C36" s="1">
        <v>-5.0</v>
      </c>
      <c r="D36" s="1">
        <v>-7.0</v>
      </c>
      <c r="E36" s="1">
        <v>2.0</v>
      </c>
      <c r="F36" s="1">
        <v>-5.0</v>
      </c>
      <c r="G36" s="1">
        <v>-76.0</v>
      </c>
      <c r="H36" s="1">
        <v>2.0</v>
      </c>
      <c r="I36" s="1">
        <v>-1.0</v>
      </c>
      <c r="J36" s="1">
        <v>-9.0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107.0</v>
      </c>
      <c r="C38" s="1">
        <v>-11.0</v>
      </c>
      <c r="D38" s="1">
        <v>-61.0</v>
      </c>
      <c r="E38" s="1">
        <v>28.0</v>
      </c>
      <c r="F38" s="1">
        <v>28.0</v>
      </c>
      <c r="G38" s="1">
        <v>-3.0</v>
      </c>
      <c r="H38" s="1">
        <v>388.0</v>
      </c>
      <c r="I38" s="1">
        <v>973.0</v>
      </c>
      <c r="J38" s="1">
        <v>-521.0</v>
      </c>
      <c r="K38" s="1">
        <v>-101.0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123.0</v>
      </c>
      <c r="C40" s="1">
        <v>85.0</v>
      </c>
      <c r="D40" s="1">
        <v>73.0</v>
      </c>
      <c r="E40" s="1">
        <v>76.0</v>
      </c>
      <c r="F40" s="1">
        <v>82.0</v>
      </c>
      <c r="G40" s="1">
        <v>123.0</v>
      </c>
      <c r="H40" s="1">
        <v>133.0</v>
      </c>
      <c r="I40" s="1">
        <v>160.0</v>
      </c>
      <c r="J40" s="1">
        <v>221.0</v>
      </c>
      <c r="K40" s="1">
        <v>381.0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21.0</v>
      </c>
      <c r="C41" s="1">
        <v>18.0</v>
      </c>
      <c r="D41" s="1">
        <v>18.0</v>
      </c>
      <c r="E41" s="1">
        <v>14.0</v>
      </c>
      <c r="F41" s="1">
        <v>12.0</v>
      </c>
      <c r="G41" s="1">
        <v>13.0</v>
      </c>
      <c r="H41" s="1">
        <v>14.0</v>
      </c>
      <c r="I41" s="1">
        <v>369.0</v>
      </c>
      <c r="J41" s="1">
        <v>1590.0</v>
      </c>
      <c r="K41" s="1">
        <v>330.0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-126.0</v>
      </c>
      <c r="C42" s="1">
        <v>66.0</v>
      </c>
      <c r="D42" s="1">
        <v>51.0</v>
      </c>
      <c r="E42" s="1">
        <v>-5.0</v>
      </c>
      <c r="F42" s="1">
        <v>111.0</v>
      </c>
      <c r="G42" s="1">
        <v>273.0</v>
      </c>
      <c r="H42" s="1">
        <v>515.0</v>
      </c>
      <c r="I42" s="1">
        <v>3570.0</v>
      </c>
      <c r="J42" s="1">
        <v>4580.0</v>
      </c>
      <c r="K42" s="1">
        <v>735.0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-41.0</v>
      </c>
      <c r="C43" s="1">
        <v>130.0</v>
      </c>
      <c r="D43" s="1">
        <v>113.0</v>
      </c>
      <c r="E43" s="1">
        <v>58.0</v>
      </c>
      <c r="F43" s="1">
        <v>174.0</v>
      </c>
      <c r="G43" s="1">
        <v>365.0</v>
      </c>
      <c r="H43" s="1">
        <v>609.0</v>
      </c>
      <c r="I43" s="1">
        <v>3680.0</v>
      </c>
      <c r="J43" s="1">
        <v>4720.0</v>
      </c>
      <c r="K43" s="1">
        <v>973.0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142.0</v>
      </c>
      <c r="C44" s="1">
        <v>-16.0</v>
      </c>
      <c r="D44" s="1">
        <v>-76.0</v>
      </c>
      <c r="E44" s="1">
        <v>106.0</v>
      </c>
      <c r="F44" s="1">
        <v>-81.0</v>
      </c>
      <c r="G44" s="1">
        <v>-64.0</v>
      </c>
      <c r="H44" s="1">
        <v>104.0</v>
      </c>
      <c r="I44" s="1">
        <v>-257.0</v>
      </c>
      <c r="J44" s="1">
        <v>167.0</v>
      </c>
      <c r="K44" s="1">
        <v>120.0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53.0</v>
      </c>
      <c r="C45" s="1">
        <v>-181.0</v>
      </c>
      <c r="D45" s="1">
        <v>-151.0</v>
      </c>
      <c r="E45" s="1">
        <v>-55.0</v>
      </c>
      <c r="F45" s="1">
        <v>-155.0</v>
      </c>
      <c r="G45" s="1">
        <v>-284.0</v>
      </c>
      <c r="H45" s="1">
        <v>-321.0</v>
      </c>
      <c r="I45" s="1">
        <v>-1160.0</v>
      </c>
      <c r="J45" s="1">
        <v>-1440.0</v>
      </c>
      <c r="K45" s="1">
        <v>-1730.0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231.0</v>
      </c>
      <c r="C3" s="1">
        <v>219.0</v>
      </c>
      <c r="D3" s="1">
        <v>158.0</v>
      </c>
      <c r="E3" s="1">
        <v>158.0</v>
      </c>
      <c r="F3" s="1">
        <v>186.0</v>
      </c>
      <c r="G3" s="1">
        <v>183.0</v>
      </c>
      <c r="H3" s="1">
        <v>570.0</v>
      </c>
      <c r="I3" s="1">
        <v>1540.0</v>
      </c>
      <c r="J3" s="1">
        <v>1020.0</v>
      </c>
      <c r="K3" s="1">
        <v>922.0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76.0</v>
      </c>
      <c r="C4" s="1">
        <v>28.0</v>
      </c>
      <c r="D4" s="1">
        <v>27.0</v>
      </c>
      <c r="E4" s="1">
        <v>31.0</v>
      </c>
      <c r="F4" s="1">
        <v>6.0</v>
      </c>
      <c r="G4" s="1">
        <v>6.0</v>
      </c>
      <c r="H4" s="1">
        <v>6.0</v>
      </c>
      <c r="I4" s="1">
        <v>2140.0</v>
      </c>
      <c r="J4" s="1">
        <v>2230.0</v>
      </c>
      <c r="K4" s="1">
        <v>874.0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1.0</v>
      </c>
      <c r="C5" s="1">
        <v>58.0</v>
      </c>
      <c r="D5" s="1">
        <v>1.0</v>
      </c>
      <c r="E5" s="1">
        <v>1.0</v>
      </c>
      <c r="F5" s="1">
        <v>53.0</v>
      </c>
      <c r="G5" s="1">
        <v>98.0</v>
      </c>
      <c r="H5" s="1">
        <v>84.0</v>
      </c>
      <c r="I5" s="1">
        <v>1.0</v>
      </c>
      <c r="J5" s="1">
        <v>70.0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308.0</v>
      </c>
      <c r="C6" s="1">
        <v>248.0</v>
      </c>
      <c r="D6" s="1">
        <v>186.0</v>
      </c>
      <c r="E6" s="1">
        <v>190.0</v>
      </c>
      <c r="F6" s="1">
        <v>193.0</v>
      </c>
      <c r="G6" s="1">
        <v>190.0</v>
      </c>
      <c r="H6" s="1">
        <v>577.0</v>
      </c>
      <c r="I6" s="1">
        <v>3690.0</v>
      </c>
      <c r="J6" s="1">
        <v>3260.0</v>
      </c>
      <c r="K6" s="1">
        <v>1800.0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204.0</v>
      </c>
      <c r="C7" s="1">
        <v>165.0</v>
      </c>
      <c r="D7" s="1">
        <v>153.0</v>
      </c>
      <c r="E7" s="1">
        <v>188.0</v>
      </c>
      <c r="F7" s="1">
        <v>314.0</v>
      </c>
      <c r="G7" s="1">
        <v>264.0</v>
      </c>
      <c r="H7" s="1">
        <v>458.0</v>
      </c>
      <c r="I7" s="1">
        <v>1180.0</v>
      </c>
      <c r="J7" s="1">
        <v>672.0</v>
      </c>
      <c r="K7" s="1">
        <v>405.0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59.0</v>
      </c>
      <c r="C8" s="1">
        <v>49.0</v>
      </c>
      <c r="D8" s="1">
        <v>46.0</v>
      </c>
      <c r="E8" s="1">
        <v>42.0</v>
      </c>
      <c r="F8" s="1">
        <v>39.0</v>
      </c>
      <c r="G8" s="1">
        <v>27.0</v>
      </c>
      <c r="H8" s="1">
        <v>32.0</v>
      </c>
      <c r="I8" s="1">
        <v>44.0</v>
      </c>
      <c r="J8" s="1">
        <v>129.0</v>
      </c>
      <c r="K8" s="1">
        <v>158.0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264.0</v>
      </c>
      <c r="C9" s="1">
        <v>214.0</v>
      </c>
      <c r="D9" s="1">
        <v>199.0</v>
      </c>
      <c r="E9" s="1">
        <v>231.0</v>
      </c>
      <c r="F9" s="1">
        <v>353.0</v>
      </c>
      <c r="G9" s="1">
        <v>292.0</v>
      </c>
      <c r="H9" s="1">
        <v>490.0</v>
      </c>
      <c r="I9" s="1">
        <v>1220.0</v>
      </c>
      <c r="J9" s="1">
        <v>801.0</v>
      </c>
      <c r="K9" s="1">
        <v>562.0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78.0</v>
      </c>
      <c r="C10" s="1">
        <v>44.0</v>
      </c>
      <c r="D10" s="1">
        <v>41.0</v>
      </c>
      <c r="E10" s="1">
        <v>63.0</v>
      </c>
      <c r="F10" s="1">
        <v>70.0</v>
      </c>
      <c r="G10" s="1">
        <v>60.0</v>
      </c>
      <c r="H10" s="1">
        <v>52.0</v>
      </c>
      <c r="I10" s="1">
        <v>119.0</v>
      </c>
      <c r="J10" s="1">
        <v>191.0</v>
      </c>
      <c r="K10" s="1">
        <v>179.0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24.0</v>
      </c>
      <c r="C11" s="1">
        <v>26.0</v>
      </c>
      <c r="D11" s="1">
        <v>17.0</v>
      </c>
      <c r="E11" s="1">
        <v>15.0</v>
      </c>
      <c r="F11" s="1">
        <v>15.0</v>
      </c>
      <c r="G11" s="1">
        <v>25.0</v>
      </c>
      <c r="H11" s="1">
        <v>30.0</v>
      </c>
      <c r="I11" s="1">
        <v>55.0</v>
      </c>
      <c r="J11" s="1">
        <v>24.0</v>
      </c>
      <c r="K11" s="1">
        <v>34.0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87.0</v>
      </c>
      <c r="C12" s="1">
        <v>82.0</v>
      </c>
      <c r="D12" s="1">
        <v>22.0</v>
      </c>
      <c r="E12" s="1">
        <v>79.0</v>
      </c>
      <c r="F12" s="1">
        <v>115.0</v>
      </c>
      <c r="G12" s="1">
        <v>63.0</v>
      </c>
      <c r="H12" s="1">
        <v>51.0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763.0</v>
      </c>
      <c r="C13" s="1">
        <v>616.0</v>
      </c>
      <c r="D13" s="1">
        <v>466.0</v>
      </c>
      <c r="E13" s="1">
        <v>580.0</v>
      </c>
      <c r="F13" s="1">
        <v>747.0</v>
      </c>
      <c r="G13" s="1">
        <v>631.0</v>
      </c>
      <c r="H13" s="1">
        <v>1200.0</v>
      </c>
      <c r="I13" s="1">
        <v>5080.0</v>
      </c>
      <c r="J13" s="1">
        <v>4270.0</v>
      </c>
      <c r="K13" s="1">
        <v>2570.0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1830.0</v>
      </c>
      <c r="C14" s="1">
        <v>1850.0</v>
      </c>
      <c r="D14" s="1">
        <v>1930.0</v>
      </c>
      <c r="E14" s="1">
        <v>2009.0</v>
      </c>
      <c r="F14" s="1">
        <v>1830.0</v>
      </c>
      <c r="G14" s="1">
        <v>2170.0</v>
      </c>
      <c r="H14" s="1">
        <v>2760.0</v>
      </c>
      <c r="I14" s="1">
        <v>6250.0</v>
      </c>
      <c r="J14" s="1">
        <v>8840.0</v>
      </c>
      <c r="K14" s="1">
        <v>10930.0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-701.0</v>
      </c>
      <c r="C15" s="1">
        <v>-754.0</v>
      </c>
      <c r="D15" s="1">
        <v>-815.0</v>
      </c>
      <c r="E15" s="1">
        <v>-904.0</v>
      </c>
      <c r="F15" s="1">
        <v>-838.0</v>
      </c>
      <c r="G15" s="1">
        <v>-958.0</v>
      </c>
      <c r="H15" s="1">
        <v>-1220.0</v>
      </c>
      <c r="I15" s="1">
        <v>-1880.0</v>
      </c>
      <c r="J15" s="1">
        <v>-3090.0</v>
      </c>
      <c r="K15" s="1">
        <v>-6290.0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1130.0</v>
      </c>
      <c r="C16" s="1">
        <v>1100.0</v>
      </c>
      <c r="D16" s="1">
        <v>1120.0</v>
      </c>
      <c r="E16" s="1">
        <v>1110.0</v>
      </c>
      <c r="F16" s="1">
        <v>990.0</v>
      </c>
      <c r="G16" s="1">
        <v>1210.0</v>
      </c>
      <c r="H16" s="1">
        <v>1540.0</v>
      </c>
      <c r="I16" s="1">
        <v>4370.0</v>
      </c>
      <c r="J16" s="1">
        <v>5750.0</v>
      </c>
      <c r="K16" s="1">
        <v>4640.0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90.0</v>
      </c>
      <c r="C17" s="1">
        <v>82.0</v>
      </c>
      <c r="D17" s="1">
        <v>23.0</v>
      </c>
      <c r="E17" s="1">
        <v>27.0</v>
      </c>
      <c r="F17" s="1">
        <v>11.0</v>
      </c>
      <c r="G17" s="1">
        <v>11.0</v>
      </c>
      <c r="H17" s="1">
        <v>13.0</v>
      </c>
      <c r="I17" s="1">
        <v>181.0</v>
      </c>
      <c r="J17" s="1">
        <v>1400.0</v>
      </c>
      <c r="K17" s="1">
        <v>935.0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14.0</v>
      </c>
      <c r="C18" s="1">
        <v>11.0</v>
      </c>
      <c r="D18" s="1">
        <v>10.0</v>
      </c>
      <c r="E18" s="1">
        <v>10.0</v>
      </c>
      <c r="F18" s="1">
        <v>8.0</v>
      </c>
      <c r="G18" s="1">
        <v>8.0</v>
      </c>
      <c r="H18" s="1">
        <v>7.0</v>
      </c>
      <c r="I18" s="1">
        <v>6.0</v>
      </c>
      <c r="J18" s="1">
        <v>9.0</v>
      </c>
      <c r="K18" s="1" t="s">
        <v>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42.0</v>
      </c>
      <c r="C19" s="1">
        <v>38.0</v>
      </c>
      <c r="D19" s="1">
        <v>41.0</v>
      </c>
      <c r="E19" s="1">
        <v>51.0</v>
      </c>
      <c r="F19" s="1">
        <v>56.0</v>
      </c>
      <c r="G19" s="1">
        <v>56.0</v>
      </c>
      <c r="H19" s="1">
        <v>58.0</v>
      </c>
      <c r="I19" s="1">
        <v>67.0</v>
      </c>
      <c r="J19" s="1">
        <v>83.0</v>
      </c>
      <c r="K19" s="1">
        <v>102.0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30.0</v>
      </c>
      <c r="C20" s="1">
        <v>81.0</v>
      </c>
      <c r="D20" s="1">
        <v>80.0</v>
      </c>
      <c r="E20" s="1">
        <v>24.0</v>
      </c>
      <c r="F20" s="1">
        <v>24.0</v>
      </c>
      <c r="G20" s="1">
        <v>24.0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1.0</v>
      </c>
      <c r="C21" s="1">
        <v>1.0</v>
      </c>
      <c r="D21" s="1">
        <v>1.0</v>
      </c>
      <c r="E21" s="1">
        <v>92.0</v>
      </c>
      <c r="F21" s="1">
        <v>1.0</v>
      </c>
      <c r="G21" s="1">
        <v>1.0</v>
      </c>
      <c r="H21" s="1">
        <v>1.0</v>
      </c>
      <c r="I21" s="1">
        <v>2.0</v>
      </c>
      <c r="J21" s="1">
        <v>2.0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83.0</v>
      </c>
      <c r="C22" s="1">
        <v>58.0</v>
      </c>
      <c r="D22" s="1">
        <v>38.0</v>
      </c>
      <c r="E22" s="1">
        <v>21.0</v>
      </c>
      <c r="F22" s="1">
        <v>8.0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1.0</v>
      </c>
      <c r="C23" s="1">
        <v>1.0</v>
      </c>
      <c r="D23" s="1">
        <v>3.0</v>
      </c>
      <c r="E23" s="1">
        <v>2.0</v>
      </c>
      <c r="F23" s="1">
        <v>3.0</v>
      </c>
      <c r="G23" s="1">
        <v>5.0</v>
      </c>
      <c r="H23" s="1">
        <v>5.0</v>
      </c>
      <c r="I23" s="1">
        <v>132.0</v>
      </c>
      <c r="J23" s="1">
        <v>113.0</v>
      </c>
      <c r="K23" s="1">
        <v>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2160.0</v>
      </c>
      <c r="C24" s="1">
        <v>1910.0</v>
      </c>
      <c r="D24" s="1">
        <v>1700.0</v>
      </c>
      <c r="E24" s="1">
        <v>1800.0</v>
      </c>
      <c r="F24" s="1">
        <v>1830.0</v>
      </c>
      <c r="G24" s="1">
        <v>1930.0</v>
      </c>
      <c r="H24" s="1">
        <v>2820.0</v>
      </c>
      <c r="I24" s="1">
        <v>9840.0</v>
      </c>
      <c r="J24" s="1">
        <v>11630.0</v>
      </c>
      <c r="K24" s="1">
        <v>8350.0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341.0</v>
      </c>
      <c r="C26" s="1">
        <v>266.0</v>
      </c>
      <c r="D26" s="1">
        <v>262.0</v>
      </c>
      <c r="E26" s="1">
        <v>276.0</v>
      </c>
      <c r="F26" s="1">
        <v>378.0</v>
      </c>
      <c r="G26" s="1">
        <v>351.0</v>
      </c>
      <c r="H26" s="1">
        <v>305.0</v>
      </c>
      <c r="I26" s="1">
        <v>434.0</v>
      </c>
      <c r="J26" s="1">
        <v>427.0</v>
      </c>
      <c r="K26" s="1">
        <v>415.0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77.0</v>
      </c>
      <c r="C27" s="1">
        <v>45.0</v>
      </c>
      <c r="D27" s="1">
        <v>52.0</v>
      </c>
      <c r="E27" s="1">
        <v>48.0</v>
      </c>
      <c r="F27" s="1">
        <v>45.0</v>
      </c>
      <c r="G27" s="1">
        <v>47.0</v>
      </c>
      <c r="H27" s="1">
        <v>74.0</v>
      </c>
      <c r="I27" s="1">
        <v>102.0</v>
      </c>
      <c r="J27" s="1">
        <v>434.0</v>
      </c>
      <c r="K27" s="1">
        <v>105.0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116.0</v>
      </c>
      <c r="C28" s="1">
        <v>114.0</v>
      </c>
      <c r="D28" s="1">
        <v>44.0</v>
      </c>
      <c r="E28" s="1">
        <v>123.0</v>
      </c>
      <c r="F28" s="1">
        <v>113.0</v>
      </c>
      <c r="G28" s="1">
        <v>116.0</v>
      </c>
      <c r="H28" s="1">
        <v>123.0</v>
      </c>
      <c r="I28" s="1">
        <v>107.0</v>
      </c>
      <c r="J28" s="1">
        <v>53.0</v>
      </c>
      <c r="K28" s="1">
        <v>32.0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91.0</v>
      </c>
      <c r="C29" s="1">
        <v>32.0</v>
      </c>
      <c r="D29" s="1">
        <v>32.0</v>
      </c>
      <c r="E29" s="1">
        <v>79.0</v>
      </c>
      <c r="F29" s="1">
        <v>90.0</v>
      </c>
      <c r="G29" s="1">
        <v>23.0</v>
      </c>
      <c r="H29" s="1">
        <v>16.0</v>
      </c>
      <c r="I29" s="1">
        <v>24.0</v>
      </c>
      <c r="J29" s="1">
        <v>43.0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73.0</v>
      </c>
      <c r="C30" s="1">
        <v>82.0</v>
      </c>
      <c r="D30" s="1">
        <v>83.0</v>
      </c>
      <c r="E30" s="1">
        <v>110.0</v>
      </c>
      <c r="F30" s="1">
        <v>111.0</v>
      </c>
      <c r="G30" s="1">
        <v>216.0</v>
      </c>
      <c r="H30" s="1">
        <v>362.0</v>
      </c>
      <c r="I30" s="1">
        <v>893.0</v>
      </c>
      <c r="J30" s="1">
        <v>1380.0</v>
      </c>
      <c r="K30" s="1">
        <v>1640.0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527.0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9.0</v>
      </c>
      <c r="C32" s="1">
        <v>5.0</v>
      </c>
      <c r="D32" s="1">
        <v>6.0</v>
      </c>
      <c r="E32" s="1">
        <v>8.0</v>
      </c>
      <c r="F32" s="1">
        <v>126.0</v>
      </c>
      <c r="G32" s="1">
        <v>130.0</v>
      </c>
      <c r="H32" s="1">
        <v>230.0</v>
      </c>
      <c r="I32" s="1">
        <v>618.0</v>
      </c>
      <c r="J32" s="1">
        <v>239.0</v>
      </c>
      <c r="K32" s="1">
        <v>198.0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78.0</v>
      </c>
      <c r="C33" s="1">
        <v>65.0</v>
      </c>
      <c r="D33" s="1">
        <v>49.0</v>
      </c>
      <c r="E33" s="1">
        <v>41.0</v>
      </c>
      <c r="F33" s="1">
        <v>68.0</v>
      </c>
      <c r="G33" s="1">
        <v>41.0</v>
      </c>
      <c r="H33" s="1">
        <v>40.0</v>
      </c>
      <c r="I33" s="1">
        <v>51.0</v>
      </c>
      <c r="J33" s="1">
        <v>84.0</v>
      </c>
      <c r="K33" s="1">
        <v>107.0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789.0</v>
      </c>
      <c r="C34" s="1">
        <v>611.0</v>
      </c>
      <c r="D34" s="1">
        <v>531.0</v>
      </c>
      <c r="E34" s="1">
        <v>687.0</v>
      </c>
      <c r="F34" s="1">
        <v>933.0</v>
      </c>
      <c r="G34" s="1">
        <v>926.0</v>
      </c>
      <c r="H34" s="1">
        <v>1150.0</v>
      </c>
      <c r="I34" s="1">
        <v>2760.0</v>
      </c>
      <c r="J34" s="1">
        <v>2660.0</v>
      </c>
      <c r="K34" s="1">
        <v>2520.0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623.0</v>
      </c>
      <c r="C35" s="1">
        <v>596.0</v>
      </c>
      <c r="D35" s="1">
        <v>611.0</v>
      </c>
      <c r="E35" s="1">
        <v>577.0</v>
      </c>
      <c r="F35" s="1">
        <v>553.0</v>
      </c>
      <c r="G35" s="1">
        <v>542.0</v>
      </c>
      <c r="H35" s="1">
        <v>519.0</v>
      </c>
      <c r="I35" s="1">
        <v>121.0</v>
      </c>
      <c r="J35" s="1">
        <v>91.0</v>
      </c>
      <c r="K35" s="1">
        <v>73.0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576.0</v>
      </c>
      <c r="C36" s="1">
        <v>551.0</v>
      </c>
      <c r="D36" s="1">
        <v>595.0</v>
      </c>
      <c r="E36" s="1">
        <v>558.0</v>
      </c>
      <c r="F36" s="1">
        <v>504.0</v>
      </c>
      <c r="G36" s="1">
        <v>642.0</v>
      </c>
      <c r="H36" s="1">
        <v>812.0</v>
      </c>
      <c r="I36" s="1">
        <v>2180.0</v>
      </c>
      <c r="J36" s="1">
        <v>2780.0</v>
      </c>
      <c r="K36" s="1">
        <v>3240.0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88.0</v>
      </c>
      <c r="C37" s="1">
        <v>74.0</v>
      </c>
      <c r="D37" s="1">
        <v>67.0</v>
      </c>
      <c r="E37" s="1">
        <v>73.0</v>
      </c>
      <c r="F37" s="1">
        <v>60.0</v>
      </c>
      <c r="G37" s="1">
        <v>67.0</v>
      </c>
      <c r="H37" s="1">
        <v>66.0</v>
      </c>
      <c r="I37" s="1">
        <v>65.0</v>
      </c>
      <c r="J37" s="1">
        <v>45.0</v>
      </c>
      <c r="K37" s="1">
        <v>46.0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34.0</v>
      </c>
      <c r="C38" s="1">
        <v>33.0</v>
      </c>
      <c r="D38" s="1">
        <v>35.0</v>
      </c>
      <c r="E38" s="1">
        <v>34.0</v>
      </c>
      <c r="F38" s="1">
        <v>34.0</v>
      </c>
      <c r="G38" s="1">
        <v>35.0</v>
      </c>
      <c r="H38" s="1">
        <v>33.0</v>
      </c>
      <c r="I38" s="1">
        <v>121.0</v>
      </c>
      <c r="J38" s="1">
        <v>151.0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2080.0</v>
      </c>
      <c r="C39" s="1">
        <v>1830.0</v>
      </c>
      <c r="D39" s="1">
        <v>1800.0</v>
      </c>
      <c r="E39" s="1">
        <v>1900.0</v>
      </c>
      <c r="F39" s="1">
        <v>2050.0</v>
      </c>
      <c r="G39" s="1">
        <v>2180.0</v>
      </c>
      <c r="H39" s="1">
        <v>2550.0</v>
      </c>
      <c r="I39" s="1">
        <v>5240.0</v>
      </c>
      <c r="J39" s="1">
        <v>5730.0</v>
      </c>
      <c r="K39" s="1">
        <v>5890.0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8.0</v>
      </c>
      <c r="C40" s="1">
        <v>8.0</v>
      </c>
      <c r="D40" s="1">
        <v>8.0</v>
      </c>
      <c r="E40" s="1">
        <v>8.0</v>
      </c>
      <c r="F40" s="1">
        <v>8.0</v>
      </c>
      <c r="G40" s="1">
        <v>8.0</v>
      </c>
      <c r="H40" s="1">
        <v>8.0</v>
      </c>
      <c r="I40" s="1">
        <v>923.0</v>
      </c>
      <c r="J40" s="1">
        <v>926.0</v>
      </c>
      <c r="K40" s="1">
        <v>927.0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700.0</v>
      </c>
      <c r="C41" s="1">
        <v>700.0</v>
      </c>
      <c r="D41" s="1">
        <v>700.0</v>
      </c>
      <c r="E41" s="1">
        <v>700.0</v>
      </c>
      <c r="F41" s="1">
        <v>700.0</v>
      </c>
      <c r="G41" s="1">
        <v>700.0</v>
      </c>
      <c r="H41" s="1">
        <v>700.0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-632.0</v>
      </c>
      <c r="C42" s="1">
        <v>-625.0</v>
      </c>
      <c r="D42" s="1">
        <v>-792.0</v>
      </c>
      <c r="E42" s="1">
        <v>-789.0</v>
      </c>
      <c r="F42" s="1">
        <v>-914.0</v>
      </c>
      <c r="G42" s="1">
        <v>-937.0</v>
      </c>
      <c r="H42" s="1">
        <v>-417.0</v>
      </c>
      <c r="I42" s="1">
        <v>3690.0</v>
      </c>
      <c r="J42" s="1">
        <v>5000.0</v>
      </c>
      <c r="K42" s="1">
        <v>1570.0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3.0</v>
      </c>
      <c r="C43" s="1">
        <v>-30.0</v>
      </c>
      <c r="D43" s="1">
        <v>-12.0</v>
      </c>
      <c r="E43" s="1">
        <v>-11.0</v>
      </c>
      <c r="F43" s="1">
        <v>-17.0</v>
      </c>
      <c r="G43" s="1">
        <v>-21.0</v>
      </c>
      <c r="H43" s="1">
        <v>-15.0</v>
      </c>
      <c r="I43" s="1">
        <v>-19.0</v>
      </c>
      <c r="J43" s="1">
        <v>-35.0</v>
      </c>
      <c r="K43" s="1">
        <v>-42.0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72.0</v>
      </c>
      <c r="C44" s="1">
        <v>74.0</v>
      </c>
      <c r="D44" s="1">
        <v>-104.0</v>
      </c>
      <c r="E44" s="1">
        <v>-100.0</v>
      </c>
      <c r="F44" s="1">
        <v>-230.0</v>
      </c>
      <c r="G44" s="1">
        <v>-258.0</v>
      </c>
      <c r="H44" s="1">
        <v>267.0</v>
      </c>
      <c r="I44" s="1">
        <v>4590.0</v>
      </c>
      <c r="J44" s="1">
        <v>5890.0</v>
      </c>
      <c r="K44" s="1">
        <v>2450.0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7.0</v>
      </c>
      <c r="C45" s="1">
        <v>3.0</v>
      </c>
      <c r="D45" s="1">
        <v>3.0</v>
      </c>
      <c r="E45" s="1">
        <v>6.0</v>
      </c>
      <c r="F45" s="1">
        <v>6.0</v>
      </c>
      <c r="G45" s="1">
        <v>5.0</v>
      </c>
      <c r="H45" s="1">
        <v>7.0</v>
      </c>
      <c r="I45" s="1">
        <v>7.0</v>
      </c>
      <c r="J45" s="1">
        <v>6.0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79.0</v>
      </c>
      <c r="C46" s="1">
        <v>78.0</v>
      </c>
      <c r="D46" s="1">
        <v>-101.0</v>
      </c>
      <c r="E46" s="1">
        <v>-93.0</v>
      </c>
      <c r="F46" s="1">
        <v>-224.0</v>
      </c>
      <c r="G46" s="1">
        <v>-252.0</v>
      </c>
      <c r="H46" s="1">
        <v>274.0</v>
      </c>
      <c r="I46" s="1">
        <v>4600.0</v>
      </c>
      <c r="J46" s="1">
        <v>5900.0</v>
      </c>
      <c r="K46" s="1">
        <v>2460.0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2160.0</v>
      </c>
      <c r="C47" s="1">
        <v>1910.0</v>
      </c>
      <c r="D47" s="1">
        <v>1700.0</v>
      </c>
      <c r="E47" s="1">
        <v>1800.0</v>
      </c>
      <c r="F47" s="1">
        <v>1830.0</v>
      </c>
      <c r="G47" s="1">
        <v>1930.0</v>
      </c>
      <c r="H47" s="1">
        <v>2820.0</v>
      </c>
      <c r="I47" s="1">
        <v>9840.0</v>
      </c>
      <c r="J47" s="1">
        <v>11630.0</v>
      </c>
      <c r="K47" s="1">
        <v>8350.0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100.0</v>
      </c>
      <c r="C49" s="1">
        <v>100.0</v>
      </c>
      <c r="D49" s="1">
        <v>100.0</v>
      </c>
      <c r="E49" s="1">
        <v>100.0</v>
      </c>
      <c r="F49" s="1">
        <v>100.0</v>
      </c>
      <c r="G49" s="1">
        <v>100.0</v>
      </c>
      <c r="H49" s="1">
        <v>100.0</v>
      </c>
      <c r="I49" s="1">
        <v>120.0</v>
      </c>
      <c r="J49" s="1">
        <v>120.0</v>
      </c>
      <c r="K49" s="1">
        <v>120.0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100.0</v>
      </c>
      <c r="C50" s="1">
        <v>100.0</v>
      </c>
      <c r="D50" s="1">
        <v>100.0</v>
      </c>
      <c r="E50" s="1">
        <v>100.0</v>
      </c>
      <c r="F50" s="1">
        <v>100.0</v>
      </c>
      <c r="G50" s="1">
        <v>100.0</v>
      </c>
      <c r="H50" s="1">
        <v>100.0</v>
      </c>
      <c r="I50" s="1">
        <v>120.0</v>
      </c>
      <c r="J50" s="1">
        <v>120.0</v>
      </c>
      <c r="K50" s="1">
        <v>120.0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 t="s">
        <v>111</v>
      </c>
      <c r="C51" s="1" t="s">
        <v>112</v>
      </c>
      <c r="D51" s="1" t="s">
        <v>113</v>
      </c>
      <c r="E51" s="1">
        <v>-1.0</v>
      </c>
      <c r="F51" s="1" t="s">
        <v>114</v>
      </c>
      <c r="G51" s="1" t="s">
        <v>115</v>
      </c>
      <c r="H51" s="1" t="s">
        <v>116</v>
      </c>
      <c r="I51" s="1" t="s">
        <v>117</v>
      </c>
      <c r="J51" s="1" t="s">
        <v>118</v>
      </c>
      <c r="K51" s="1" t="s">
        <v>119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15.0</v>
      </c>
      <c r="C52" s="1">
        <v>24.0</v>
      </c>
      <c r="D52" s="1">
        <v>-155.0</v>
      </c>
      <c r="E52" s="1">
        <v>-161.0</v>
      </c>
      <c r="F52" s="1">
        <v>-295.0</v>
      </c>
      <c r="G52" s="1">
        <v>-323.0</v>
      </c>
      <c r="H52" s="1">
        <v>201.0</v>
      </c>
      <c r="I52" s="1">
        <v>4520.0</v>
      </c>
      <c r="J52" s="1">
        <v>5800.0</v>
      </c>
      <c r="K52" s="1">
        <v>2350.0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 t="s">
        <v>122</v>
      </c>
      <c r="C53" s="1" t="s">
        <v>123</v>
      </c>
      <c r="D53" s="1" t="s">
        <v>124</v>
      </c>
      <c r="E53" s="1" t="s">
        <v>125</v>
      </c>
      <c r="F53" s="1" t="s">
        <v>126</v>
      </c>
      <c r="G53" s="1" t="s">
        <v>127</v>
      </c>
      <c r="H53" s="1" t="s">
        <v>128</v>
      </c>
      <c r="I53" s="1" t="s">
        <v>129</v>
      </c>
      <c r="J53" s="1" t="s">
        <v>130</v>
      </c>
      <c r="K53" s="1" t="s">
        <v>131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1480.0</v>
      </c>
      <c r="C54" s="1">
        <v>1380.0</v>
      </c>
      <c r="D54" s="1">
        <v>1370.0</v>
      </c>
      <c r="E54" s="1">
        <v>1450.0</v>
      </c>
      <c r="F54" s="1">
        <v>1370.0</v>
      </c>
      <c r="G54" s="1">
        <v>1540.0</v>
      </c>
      <c r="H54" s="1">
        <v>1830.0</v>
      </c>
      <c r="I54" s="1">
        <v>3320.0</v>
      </c>
      <c r="J54" s="1">
        <v>4350.0</v>
      </c>
      <c r="K54" s="1">
        <v>5010.0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1170.0</v>
      </c>
      <c r="C55" s="1">
        <v>1130.0</v>
      </c>
      <c r="D55" s="1">
        <v>1180.0</v>
      </c>
      <c r="E55" s="1">
        <v>1260.0</v>
      </c>
      <c r="F55" s="1">
        <v>1180.0</v>
      </c>
      <c r="G55" s="1">
        <v>1350.0</v>
      </c>
      <c r="H55" s="1">
        <v>1250.0</v>
      </c>
      <c r="I55" s="1">
        <v>-365.0</v>
      </c>
      <c r="J55" s="1">
        <v>1090.0</v>
      </c>
      <c r="K55" s="1">
        <v>3220.0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37.0</v>
      </c>
      <c r="C56" s="1">
        <v>31.0</v>
      </c>
      <c r="D56" s="1">
        <v>31.0</v>
      </c>
      <c r="E56" s="1">
        <v>37.0</v>
      </c>
      <c r="F56" s="1">
        <v>31.0</v>
      </c>
      <c r="G56" s="1">
        <v>38.0</v>
      </c>
      <c r="H56" s="1">
        <v>39.0</v>
      </c>
      <c r="I56" s="1">
        <v>39.0</v>
      </c>
      <c r="J56" s="1">
        <v>26.0</v>
      </c>
      <c r="K56" s="1">
        <v>27.0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4220.0</v>
      </c>
      <c r="C57" s="1">
        <v>4120.0</v>
      </c>
      <c r="D57" s="1">
        <v>3510.0</v>
      </c>
      <c r="E57" s="1">
        <v>3190.0</v>
      </c>
      <c r="F57" s="1">
        <v>4220.0</v>
      </c>
      <c r="G57" s="1">
        <v>1670.0</v>
      </c>
      <c r="H57" s="1">
        <v>1190.0</v>
      </c>
      <c r="I57" s="1">
        <v>866.0</v>
      </c>
      <c r="J57" s="1">
        <v>1090.0</v>
      </c>
      <c r="K57" s="1">
        <v>407.0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7.0</v>
      </c>
      <c r="C58" s="1">
        <v>3.0</v>
      </c>
      <c r="D58" s="1">
        <v>3.0</v>
      </c>
      <c r="E58" s="1">
        <v>6.0</v>
      </c>
      <c r="F58" s="1">
        <v>6.0</v>
      </c>
      <c r="G58" s="1">
        <v>5.0</v>
      </c>
      <c r="H58" s="1">
        <v>7.0</v>
      </c>
      <c r="I58" s="1">
        <v>7.0</v>
      </c>
      <c r="J58" s="1">
        <v>6.0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16.0</v>
      </c>
      <c r="C59" s="1">
        <v>18.0</v>
      </c>
      <c r="D59" s="1">
        <v>8.0</v>
      </c>
      <c r="E59" s="1">
        <v>9.0</v>
      </c>
      <c r="F59" s="1">
        <v>8.0</v>
      </c>
      <c r="G59" s="1">
        <v>8.0</v>
      </c>
      <c r="H59" s="1">
        <v>8.0</v>
      </c>
      <c r="I59" s="1">
        <v>12.0</v>
      </c>
      <c r="J59" s="1">
        <v>22.0</v>
      </c>
      <c r="K59" s="1">
        <v>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6.0</v>
      </c>
      <c r="C60" s="1">
        <v>6.0</v>
      </c>
      <c r="D60" s="1">
        <v>6.0</v>
      </c>
      <c r="E60" s="1">
        <v>6.0</v>
      </c>
      <c r="F60" s="1">
        <v>6.0</v>
      </c>
      <c r="G60" s="1">
        <v>6.0</v>
      </c>
      <c r="H60" s="1">
        <v>6.0</v>
      </c>
      <c r="I60" s="1">
        <v>6.0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1120.0</v>
      </c>
      <c r="C61" s="1">
        <v>1120.0</v>
      </c>
      <c r="D61" s="1">
        <v>1120.0</v>
      </c>
      <c r="E61" s="1">
        <v>1130.0</v>
      </c>
      <c r="F61" s="1">
        <v>990.0</v>
      </c>
      <c r="G61" s="1">
        <v>1230.0</v>
      </c>
      <c r="H61" s="1">
        <v>1660.0</v>
      </c>
      <c r="I61" s="1">
        <v>6110.0</v>
      </c>
      <c r="J61" s="1">
        <v>8660.0</v>
      </c>
      <c r="K61" s="1">
        <v>10700.0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7.0</v>
      </c>
      <c r="K63" s="1">
        <v>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3410.0</v>
      </c>
      <c r="C2" s="1">
        <v>2990.0</v>
      </c>
      <c r="D2" s="1">
        <v>2540.0</v>
      </c>
      <c r="E2" s="1">
        <v>2980.0</v>
      </c>
      <c r="F2" s="1">
        <v>3250.0</v>
      </c>
      <c r="G2" s="1">
        <v>3300.0</v>
      </c>
      <c r="H2" s="1">
        <v>3990.0</v>
      </c>
      <c r="I2" s="1">
        <v>10730.0</v>
      </c>
      <c r="J2" s="1">
        <v>12560.0</v>
      </c>
      <c r="K2" s="1">
        <v>5160.0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3410.0</v>
      </c>
      <c r="C3" s="1">
        <v>2990.0</v>
      </c>
      <c r="D3" s="1">
        <v>2540.0</v>
      </c>
      <c r="E3" s="1">
        <v>2980.0</v>
      </c>
      <c r="F3" s="1">
        <v>3250.0</v>
      </c>
      <c r="G3" s="1">
        <v>3300.0</v>
      </c>
      <c r="H3" s="1">
        <v>3990.0</v>
      </c>
      <c r="I3" s="1">
        <v>10730.0</v>
      </c>
      <c r="J3" s="1">
        <v>12560.0</v>
      </c>
      <c r="K3" s="1">
        <v>5160.0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3170.0</v>
      </c>
      <c r="C4" s="1">
        <v>2690.0</v>
      </c>
      <c r="D4" s="1">
        <v>2390.0</v>
      </c>
      <c r="E4" s="1">
        <v>2600.0</v>
      </c>
      <c r="F4" s="1">
        <v>3000.0</v>
      </c>
      <c r="G4" s="1">
        <v>2810.0</v>
      </c>
      <c r="H4" s="1">
        <v>2840.0</v>
      </c>
      <c r="I4" s="1">
        <v>3910.0</v>
      </c>
      <c r="J4" s="1">
        <v>4760.0</v>
      </c>
      <c r="K4" s="1">
        <v>3890.0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243.0</v>
      </c>
      <c r="C5" s="1">
        <v>298.0</v>
      </c>
      <c r="D5" s="1">
        <v>145.0</v>
      </c>
      <c r="E5" s="1">
        <v>378.0</v>
      </c>
      <c r="F5" s="1">
        <v>248.0</v>
      </c>
      <c r="G5" s="1">
        <v>489.0</v>
      </c>
      <c r="H5" s="1">
        <v>1160.0</v>
      </c>
      <c r="I5" s="1">
        <v>6820.0</v>
      </c>
      <c r="J5" s="1">
        <v>7800.0</v>
      </c>
      <c r="K5" s="1">
        <v>1280.0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153.0</v>
      </c>
      <c r="C6" s="1">
        <v>147.0</v>
      </c>
      <c r="D6" s="1">
        <v>143.0</v>
      </c>
      <c r="E6" s="1">
        <v>148.0</v>
      </c>
      <c r="F6" s="1">
        <v>144.0</v>
      </c>
      <c r="G6" s="1">
        <v>152.0</v>
      </c>
      <c r="H6" s="1">
        <v>141.0</v>
      </c>
      <c r="I6" s="1">
        <v>268.0</v>
      </c>
      <c r="J6" s="1">
        <v>338.0</v>
      </c>
      <c r="K6" s="1">
        <v>281.0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112.0</v>
      </c>
      <c r="C7" s="1">
        <v>82.0</v>
      </c>
      <c r="D7" s="1">
        <v>86.0</v>
      </c>
      <c r="E7" s="1">
        <v>97.0</v>
      </c>
      <c r="F7" s="1">
        <v>100.0</v>
      </c>
      <c r="G7" s="1">
        <v>226.0</v>
      </c>
      <c r="H7" s="1">
        <v>314.0</v>
      </c>
      <c r="I7" s="1">
        <v>756.0</v>
      </c>
      <c r="J7" s="1">
        <v>1370.0</v>
      </c>
      <c r="K7" s="1">
        <v>1450.0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-7.0</v>
      </c>
      <c r="C8" s="1">
        <v>-4.0</v>
      </c>
      <c r="D8" s="1">
        <v>-2.0</v>
      </c>
      <c r="E8" s="1">
        <v>-2.0</v>
      </c>
      <c r="F8" s="1">
        <v>-2.0</v>
      </c>
      <c r="G8" s="1">
        <v>-2.0</v>
      </c>
      <c r="H8" s="1">
        <v>-3.0</v>
      </c>
      <c r="I8" s="1">
        <v>-4.0</v>
      </c>
      <c r="J8" s="1">
        <v>-5.0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258.0</v>
      </c>
      <c r="C9" s="1">
        <v>225.0</v>
      </c>
      <c r="D9" s="1">
        <v>226.0</v>
      </c>
      <c r="E9" s="1">
        <v>242.0</v>
      </c>
      <c r="F9" s="1">
        <v>242.0</v>
      </c>
      <c r="G9" s="1">
        <v>375.0</v>
      </c>
      <c r="H9" s="1">
        <v>451.0</v>
      </c>
      <c r="I9" s="1">
        <v>1020.0</v>
      </c>
      <c r="J9" s="1">
        <v>1700.0</v>
      </c>
      <c r="K9" s="1">
        <v>1730.0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-14.0</v>
      </c>
      <c r="C10" s="1">
        <v>73.0</v>
      </c>
      <c r="D10" s="1">
        <v>-81.0</v>
      </c>
      <c r="E10" s="1">
        <v>136.0</v>
      </c>
      <c r="F10" s="1">
        <v>6.0</v>
      </c>
      <c r="G10" s="1">
        <v>114.0</v>
      </c>
      <c r="H10" s="1">
        <v>706.0</v>
      </c>
      <c r="I10" s="1">
        <v>5800.0</v>
      </c>
      <c r="J10" s="1">
        <v>6090.0</v>
      </c>
      <c r="K10" s="1">
        <v>-451.0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-134.0</v>
      </c>
      <c r="C11" s="1">
        <v>-101.0</v>
      </c>
      <c r="D11" s="1">
        <v>-97.0</v>
      </c>
      <c r="E11" s="1">
        <v>-102.0</v>
      </c>
      <c r="F11" s="1">
        <v>-101.0</v>
      </c>
      <c r="G11" s="1">
        <v>-147.0</v>
      </c>
      <c r="H11" s="1">
        <v>-150.0</v>
      </c>
      <c r="I11" s="1">
        <v>-169.0</v>
      </c>
      <c r="J11" s="1">
        <v>-225.0</v>
      </c>
      <c r="K11" s="1">
        <v>-381.0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4.0</v>
      </c>
      <c r="C12" s="1">
        <v>3.0</v>
      </c>
      <c r="D12" s="1">
        <v>1.0</v>
      </c>
      <c r="E12" s="1">
        <v>2.0</v>
      </c>
      <c r="F12" s="1">
        <v>2.0</v>
      </c>
      <c r="G12" s="1">
        <v>2.0</v>
      </c>
      <c r="H12" s="1">
        <v>1.0</v>
      </c>
      <c r="I12" s="1">
        <v>7.0</v>
      </c>
      <c r="J12" s="1">
        <v>84.0</v>
      </c>
      <c r="K12" s="1">
        <v>142.0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-130.0</v>
      </c>
      <c r="C13" s="1">
        <v>-97.0</v>
      </c>
      <c r="D13" s="1">
        <v>-95.0</v>
      </c>
      <c r="E13" s="1">
        <v>-100.0</v>
      </c>
      <c r="F13" s="1">
        <v>-98.0</v>
      </c>
      <c r="G13" s="1">
        <v>-145.0</v>
      </c>
      <c r="H13" s="1">
        <v>-148.0</v>
      </c>
      <c r="I13" s="1">
        <v>-162.0</v>
      </c>
      <c r="J13" s="1">
        <v>-141.0</v>
      </c>
      <c r="K13" s="1">
        <v>-239.0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12.0</v>
      </c>
      <c r="C14" s="1">
        <v>9.0</v>
      </c>
      <c r="D14" s="1">
        <v>5.0</v>
      </c>
      <c r="E14" s="1">
        <v>7.0</v>
      </c>
      <c r="F14" s="1">
        <v>5.0</v>
      </c>
      <c r="G14" s="1">
        <v>4.0</v>
      </c>
      <c r="H14" s="1">
        <v>3.0</v>
      </c>
      <c r="I14" s="1">
        <v>3.0</v>
      </c>
      <c r="J14" s="1">
        <v>-70.0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1.0</v>
      </c>
      <c r="C15" s="1">
        <v>-2.0</v>
      </c>
      <c r="D15" s="1">
        <v>4.0</v>
      </c>
      <c r="E15" s="1">
        <v>-16.0</v>
      </c>
      <c r="F15" s="1">
        <v>16.0</v>
      </c>
      <c r="G15" s="1">
        <v>-8.0</v>
      </c>
      <c r="H15" s="1">
        <v>-13.0</v>
      </c>
      <c r="I15" s="1">
        <v>11.0</v>
      </c>
      <c r="J15" s="1">
        <v>46.0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-1.0</v>
      </c>
      <c r="C16" s="1">
        <v>-2.0</v>
      </c>
      <c r="D16" s="1">
        <v>-6.0</v>
      </c>
      <c r="E16" s="1">
        <v>-92.0</v>
      </c>
      <c r="F16" s="1">
        <v>-1.0</v>
      </c>
      <c r="G16" s="1">
        <v>-1.0</v>
      </c>
      <c r="H16" s="1">
        <v>-3.0</v>
      </c>
      <c r="I16" s="1">
        <v>-2.0</v>
      </c>
      <c r="J16" s="1">
        <v>-9.0</v>
      </c>
      <c r="K16" s="1">
        <v>-18.0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-131.0</v>
      </c>
      <c r="C17" s="1">
        <v>-20.0</v>
      </c>
      <c r="D17" s="1">
        <v>-174.0</v>
      </c>
      <c r="E17" s="1">
        <v>26.0</v>
      </c>
      <c r="F17" s="1">
        <v>-70.0</v>
      </c>
      <c r="G17" s="1">
        <v>-35.0</v>
      </c>
      <c r="H17" s="1">
        <v>543.0</v>
      </c>
      <c r="I17" s="1">
        <v>5650.0</v>
      </c>
      <c r="J17" s="1">
        <v>5990.0</v>
      </c>
      <c r="K17" s="1">
        <v>-717.0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9.0</v>
      </c>
      <c r="C19" s="1">
        <v>32.0</v>
      </c>
      <c r="D19" s="1">
        <v>15.0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-108.0</v>
      </c>
      <c r="C20" s="1">
        <v>0.0</v>
      </c>
      <c r="D20" s="1">
        <v>14.0</v>
      </c>
      <c r="E20" s="1">
        <v>1.0</v>
      </c>
      <c r="F20" s="1">
        <v>3.0</v>
      </c>
      <c r="G20" s="1">
        <v>35.0</v>
      </c>
      <c r="H20" s="1">
        <v>8.0</v>
      </c>
      <c r="I20" s="1">
        <v>8.0</v>
      </c>
      <c r="J20" s="1">
        <v>42.0</v>
      </c>
      <c r="K20" s="1">
        <v>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-16.0</v>
      </c>
      <c r="C21" s="1">
        <v>-7.0</v>
      </c>
      <c r="D21" s="1">
        <v>-1.0</v>
      </c>
      <c r="E21" s="1">
        <v>-2.0</v>
      </c>
      <c r="F21" s="1">
        <v>-37.0</v>
      </c>
      <c r="G21" s="1">
        <v>-1.0</v>
      </c>
      <c r="H21" s="1">
        <v>4.0</v>
      </c>
      <c r="I21" s="1">
        <v>0.0</v>
      </c>
      <c r="J21" s="1">
        <v>0.0</v>
      </c>
      <c r="K21" s="1">
        <v>-2050.0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29.0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-15.0</v>
      </c>
      <c r="I22" s="1">
        <v>-3.0</v>
      </c>
      <c r="J22" s="1">
        <v>-5.0</v>
      </c>
      <c r="K22" s="1">
        <v>-46.0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-217.0</v>
      </c>
      <c r="C23" s="1">
        <v>4.0</v>
      </c>
      <c r="D23" s="1">
        <v>-145.0</v>
      </c>
      <c r="E23" s="1">
        <v>25.0</v>
      </c>
      <c r="F23" s="1">
        <v>-106.0</v>
      </c>
      <c r="G23" s="1">
        <v>-1.0</v>
      </c>
      <c r="H23" s="1">
        <v>541.0</v>
      </c>
      <c r="I23" s="1">
        <v>5660.0</v>
      </c>
      <c r="J23" s="1">
        <v>6030.0</v>
      </c>
      <c r="K23" s="1">
        <v>-2820.0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-18.0</v>
      </c>
      <c r="C24" s="1">
        <v>-1.0</v>
      </c>
      <c r="D24" s="1">
        <v>18.0</v>
      </c>
      <c r="E24" s="1">
        <v>14.0</v>
      </c>
      <c r="F24" s="1">
        <v>14.0</v>
      </c>
      <c r="G24" s="1">
        <v>11.0</v>
      </c>
      <c r="H24" s="1">
        <v>16.0</v>
      </c>
      <c r="I24" s="1">
        <v>1010.0</v>
      </c>
      <c r="J24" s="1">
        <v>1400.0</v>
      </c>
      <c r="K24" s="1">
        <v>-128.0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-198.0</v>
      </c>
      <c r="C25" s="1">
        <v>6.0</v>
      </c>
      <c r="D25" s="1">
        <v>-164.0</v>
      </c>
      <c r="E25" s="1">
        <v>11.0</v>
      </c>
      <c r="F25" s="1">
        <v>-120.0</v>
      </c>
      <c r="G25" s="1">
        <v>-13.0</v>
      </c>
      <c r="H25" s="1">
        <v>524.0</v>
      </c>
      <c r="I25" s="1">
        <v>4650.0</v>
      </c>
      <c r="J25" s="1">
        <v>4630.0</v>
      </c>
      <c r="K25" s="1">
        <v>-2690.0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-198.0</v>
      </c>
      <c r="C26" s="1">
        <v>6.0</v>
      </c>
      <c r="D26" s="1">
        <v>-164.0</v>
      </c>
      <c r="E26" s="1">
        <v>11.0</v>
      </c>
      <c r="F26" s="1">
        <v>-120.0</v>
      </c>
      <c r="G26" s="1">
        <v>-13.0</v>
      </c>
      <c r="H26" s="1">
        <v>524.0</v>
      </c>
      <c r="I26" s="1">
        <v>4650.0</v>
      </c>
      <c r="J26" s="1">
        <v>4630.0</v>
      </c>
      <c r="K26" s="1">
        <v>-2690.0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-6.0</v>
      </c>
      <c r="C27" s="1">
        <v>-4.0</v>
      </c>
      <c r="D27" s="1">
        <v>-4.0</v>
      </c>
      <c r="E27" s="1">
        <v>-5.0</v>
      </c>
      <c r="F27" s="1">
        <v>-5.0</v>
      </c>
      <c r="G27" s="1">
        <v>-5.0</v>
      </c>
      <c r="H27" s="1">
        <v>-6.0</v>
      </c>
      <c r="I27" s="1">
        <v>-8.0</v>
      </c>
      <c r="J27" s="1">
        <v>-9.0</v>
      </c>
      <c r="K27" s="1">
        <v>-7.0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-205.0</v>
      </c>
      <c r="C28" s="1">
        <v>2.0</v>
      </c>
      <c r="D28" s="1">
        <v>-168.0</v>
      </c>
      <c r="E28" s="1">
        <v>6.0</v>
      </c>
      <c r="F28" s="1">
        <v>-126.0</v>
      </c>
      <c r="G28" s="1">
        <v>-18.0</v>
      </c>
      <c r="H28" s="1">
        <v>518.0</v>
      </c>
      <c r="I28" s="1">
        <v>4640.0</v>
      </c>
      <c r="J28" s="1">
        <v>4620.0</v>
      </c>
      <c r="K28" s="1">
        <v>-2700.0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-205.0</v>
      </c>
      <c r="C29" s="1">
        <v>2.0</v>
      </c>
      <c r="D29" s="1">
        <v>-168.0</v>
      </c>
      <c r="E29" s="1">
        <v>6.0</v>
      </c>
      <c r="F29" s="1">
        <v>-126.0</v>
      </c>
      <c r="G29" s="1">
        <v>-18.0</v>
      </c>
      <c r="H29" s="1">
        <v>518.0</v>
      </c>
      <c r="I29" s="1">
        <v>4640.0</v>
      </c>
      <c r="J29" s="1">
        <v>4620.0</v>
      </c>
      <c r="K29" s="1">
        <v>-2700.0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-205.0</v>
      </c>
      <c r="C30" s="1">
        <v>2.0</v>
      </c>
      <c r="D30" s="1">
        <v>-168.0</v>
      </c>
      <c r="E30" s="1">
        <v>6.0</v>
      </c>
      <c r="F30" s="1">
        <v>-126.0</v>
      </c>
      <c r="G30" s="1">
        <v>-18.0</v>
      </c>
      <c r="H30" s="1">
        <v>518.0</v>
      </c>
      <c r="I30" s="1">
        <v>4640.0</v>
      </c>
      <c r="J30" s="1">
        <v>4620.0</v>
      </c>
      <c r="K30" s="1">
        <v>-2700.0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 t="s">
        <v>172</v>
      </c>
      <c r="C32" s="1" t="s">
        <v>173</v>
      </c>
      <c r="D32" s="1" t="s">
        <v>174</v>
      </c>
      <c r="E32" s="1" t="s">
        <v>175</v>
      </c>
      <c r="F32" s="1" t="s">
        <v>176</v>
      </c>
      <c r="G32" s="1" t="s">
        <v>177</v>
      </c>
      <c r="H32" s="1" t="s">
        <v>178</v>
      </c>
      <c r="I32" s="1" t="s">
        <v>179</v>
      </c>
      <c r="J32" s="1" t="s">
        <v>180</v>
      </c>
      <c r="K32" s="1" t="s">
        <v>181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 t="s">
        <v>172</v>
      </c>
      <c r="C33" s="1" t="s">
        <v>173</v>
      </c>
      <c r="D33" s="1" t="s">
        <v>174</v>
      </c>
      <c r="E33" s="1" t="s">
        <v>175</v>
      </c>
      <c r="F33" s="1" t="s">
        <v>176</v>
      </c>
      <c r="G33" s="1" t="s">
        <v>177</v>
      </c>
      <c r="H33" s="1" t="s">
        <v>178</v>
      </c>
      <c r="I33" s="1" t="s">
        <v>179</v>
      </c>
      <c r="J33" s="1" t="s">
        <v>180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100.0</v>
      </c>
      <c r="C34" s="1">
        <v>100.0</v>
      </c>
      <c r="D34" s="1">
        <v>100.0</v>
      </c>
      <c r="E34" s="1">
        <v>100.0</v>
      </c>
      <c r="F34" s="1">
        <v>100.0</v>
      </c>
      <c r="G34" s="1">
        <v>100.0</v>
      </c>
      <c r="H34" s="1">
        <v>100.0</v>
      </c>
      <c r="I34" s="1">
        <v>115.0</v>
      </c>
      <c r="J34" s="1">
        <v>120.0</v>
      </c>
      <c r="K34" s="1">
        <v>120.0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 t="s">
        <v>172</v>
      </c>
      <c r="C35" s="1" t="s">
        <v>173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185</v>
      </c>
      <c r="I35" s="1" t="s">
        <v>186</v>
      </c>
      <c r="J35" s="1" t="s">
        <v>117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185</v>
      </c>
      <c r="I36" s="1" t="s">
        <v>186</v>
      </c>
      <c r="J36" s="1" t="s">
        <v>117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>
        <v>100.0</v>
      </c>
      <c r="C37" s="1">
        <v>100.0</v>
      </c>
      <c r="D37" s="1">
        <v>100.0</v>
      </c>
      <c r="E37" s="1">
        <v>100.0</v>
      </c>
      <c r="F37" s="1">
        <v>100.0</v>
      </c>
      <c r="G37" s="1">
        <v>100.0</v>
      </c>
      <c r="H37" s="1">
        <v>105.0</v>
      </c>
      <c r="I37" s="1">
        <v>119.0</v>
      </c>
      <c r="J37" s="1">
        <v>120.0</v>
      </c>
      <c r="K37" s="1">
        <v>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 t="s">
        <v>190</v>
      </c>
      <c r="C38" s="1" t="s">
        <v>191</v>
      </c>
      <c r="D38" s="1" t="s">
        <v>192</v>
      </c>
      <c r="E38" s="1" t="s">
        <v>193</v>
      </c>
      <c r="F38" s="1" t="s">
        <v>194</v>
      </c>
      <c r="G38" s="1" t="s">
        <v>195</v>
      </c>
      <c r="H38" s="1" t="s">
        <v>196</v>
      </c>
      <c r="I38" s="1" t="s">
        <v>197</v>
      </c>
      <c r="J38" s="1" t="s">
        <v>198</v>
      </c>
      <c r="K38" s="1" t="s">
        <v>199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190</v>
      </c>
      <c r="C39" s="1" t="s">
        <v>191</v>
      </c>
      <c r="D39" s="1" t="s">
        <v>192</v>
      </c>
      <c r="E39" s="1" t="s">
        <v>193</v>
      </c>
      <c r="F39" s="1" t="s">
        <v>194</v>
      </c>
      <c r="G39" s="1" t="s">
        <v>195</v>
      </c>
      <c r="H39" s="1" t="s">
        <v>201</v>
      </c>
      <c r="I39" s="1" t="s">
        <v>202</v>
      </c>
      <c r="J39" s="1">
        <v>31.0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204</v>
      </c>
      <c r="J40" s="1" t="s">
        <v>205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 t="s">
        <v>207</v>
      </c>
      <c r="J41" s="1" t="s">
        <v>208</v>
      </c>
      <c r="K41" s="1" t="s">
        <v>209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101.0</v>
      </c>
      <c r="C43" s="1">
        <v>160.0</v>
      </c>
      <c r="D43" s="1">
        <v>8.0</v>
      </c>
      <c r="E43" s="1">
        <v>236.0</v>
      </c>
      <c r="F43" s="1">
        <v>110.0</v>
      </c>
      <c r="G43" s="1">
        <v>137.0</v>
      </c>
      <c r="H43" s="1">
        <v>729.0</v>
      </c>
      <c r="I43" s="1">
        <v>5860.0</v>
      </c>
      <c r="J43" s="1">
        <v>6210.0</v>
      </c>
      <c r="K43" s="1">
        <v>-369.0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-14.0</v>
      </c>
      <c r="C44" s="1">
        <v>73.0</v>
      </c>
      <c r="D44" s="1">
        <v>-81.0</v>
      </c>
      <c r="E44" s="1">
        <v>136.0</v>
      </c>
      <c r="F44" s="1">
        <v>7.0</v>
      </c>
      <c r="G44" s="1">
        <v>114.0</v>
      </c>
      <c r="H44" s="1">
        <v>706.0</v>
      </c>
      <c r="I44" s="1">
        <v>5800.0</v>
      </c>
      <c r="J44" s="1">
        <v>6090.0</v>
      </c>
      <c r="K44" s="1">
        <v>-451.0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-14.0</v>
      </c>
      <c r="C45" s="1">
        <v>73.0</v>
      </c>
      <c r="D45" s="1">
        <v>-81.0</v>
      </c>
      <c r="E45" s="1">
        <v>136.0</v>
      </c>
      <c r="F45" s="1">
        <v>6.0</v>
      </c>
      <c r="G45" s="1">
        <v>114.0</v>
      </c>
      <c r="H45" s="1">
        <v>706.0</v>
      </c>
      <c r="I45" s="1">
        <v>5800.0</v>
      </c>
      <c r="J45" s="1">
        <v>6090.0</v>
      </c>
      <c r="K45" s="1">
        <v>-451.0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628.0</v>
      </c>
      <c r="C46" s="1">
        <v>675.0</v>
      </c>
      <c r="D46" s="1">
        <v>448.0</v>
      </c>
      <c r="E46" s="1">
        <v>635.0</v>
      </c>
      <c r="F46" s="1">
        <v>637.0</v>
      </c>
      <c r="G46" s="1">
        <v>346.0</v>
      </c>
      <c r="H46" s="1">
        <v>877.0</v>
      </c>
      <c r="I46" s="1">
        <v>5970.0</v>
      </c>
      <c r="J46" s="1">
        <v>6350.0</v>
      </c>
      <c r="K46" s="1">
        <v>-318.0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 t="s">
        <v>215</v>
      </c>
      <c r="C47" s="1" t="s">
        <v>216</v>
      </c>
      <c r="D47" s="1" t="s">
        <v>217</v>
      </c>
      <c r="E47" s="1" t="s">
        <v>218</v>
      </c>
      <c r="F47" s="1" t="s">
        <v>219</v>
      </c>
      <c r="G47" s="1" t="s">
        <v>220</v>
      </c>
      <c r="H47" s="1" t="s">
        <v>221</v>
      </c>
      <c r="I47" s="1" t="s">
        <v>222</v>
      </c>
      <c r="J47" s="1" t="s">
        <v>223</v>
      </c>
      <c r="K47" s="1" t="s">
        <v>224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22.0</v>
      </c>
      <c r="C48" s="1">
        <v>-2.0</v>
      </c>
      <c r="D48" s="1">
        <v>18.0</v>
      </c>
      <c r="E48" s="1">
        <v>13.0</v>
      </c>
      <c r="F48" s="1">
        <v>13.0</v>
      </c>
      <c r="G48" s="1">
        <v>11.0</v>
      </c>
      <c r="H48" s="1">
        <v>16.0</v>
      </c>
      <c r="I48" s="1">
        <v>891.0</v>
      </c>
      <c r="J48" s="1">
        <v>1360.0</v>
      </c>
      <c r="K48" s="1">
        <v>28.0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-41.0</v>
      </c>
      <c r="C49" s="1">
        <v>21.0</v>
      </c>
      <c r="D49" s="1">
        <v>-7.0</v>
      </c>
      <c r="E49" s="1">
        <v>38.0</v>
      </c>
      <c r="F49" s="1">
        <v>75.0</v>
      </c>
      <c r="G49" s="1">
        <v>5.0</v>
      </c>
      <c r="H49" s="1">
        <v>-38.0</v>
      </c>
      <c r="I49" s="1">
        <v>120.0</v>
      </c>
      <c r="J49" s="1">
        <v>40.0</v>
      </c>
      <c r="K49" s="1">
        <v>-156.0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-88.0</v>
      </c>
      <c r="C50" s="1">
        <v>-16.0</v>
      </c>
      <c r="D50" s="1">
        <v>-114.0</v>
      </c>
      <c r="E50" s="1">
        <v>11.0</v>
      </c>
      <c r="F50" s="1">
        <v>-50.0</v>
      </c>
      <c r="G50" s="1">
        <v>-27.0</v>
      </c>
      <c r="H50" s="1">
        <v>333.0</v>
      </c>
      <c r="I50" s="1">
        <v>3530.0</v>
      </c>
      <c r="J50" s="1">
        <v>3730.0</v>
      </c>
      <c r="K50" s="1">
        <v>-456.0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97.0</v>
      </c>
      <c r="H51" s="1">
        <v>102.0</v>
      </c>
      <c r="I51" s="1">
        <v>140.0</v>
      </c>
      <c r="J51" s="1">
        <v>206.0</v>
      </c>
      <c r="K51" s="1">
        <v>370.0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23.0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1.0</v>
      </c>
      <c r="C54" s="1">
        <v>1.0</v>
      </c>
      <c r="D54" s="1">
        <v>1.0</v>
      </c>
      <c r="E54" s="1">
        <v>1.0</v>
      </c>
      <c r="F54" s="1">
        <v>1.0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152.0</v>
      </c>
      <c r="C56" s="1">
        <v>146.0</v>
      </c>
      <c r="D56" s="1">
        <v>141.0</v>
      </c>
      <c r="E56" s="1">
        <v>146.0</v>
      </c>
      <c r="F56" s="1">
        <v>143.0</v>
      </c>
      <c r="G56" s="1">
        <v>152.0</v>
      </c>
      <c r="H56" s="1">
        <v>23.0</v>
      </c>
      <c r="I56" s="1">
        <v>268.0</v>
      </c>
      <c r="J56" s="1">
        <v>338.0</v>
      </c>
      <c r="K56" s="1">
        <v>281.0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527.0</v>
      </c>
      <c r="C57" s="1">
        <v>515.0</v>
      </c>
      <c r="D57" s="1">
        <v>439.0</v>
      </c>
      <c r="E57" s="1">
        <v>399.0</v>
      </c>
      <c r="F57" s="1">
        <v>528.0</v>
      </c>
      <c r="G57" s="1">
        <v>209.0</v>
      </c>
      <c r="H57" s="1">
        <v>148.0</v>
      </c>
      <c r="I57" s="1">
        <v>108.0</v>
      </c>
      <c r="J57" s="1">
        <v>136.0</v>
      </c>
      <c r="K57" s="1">
        <v>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1">
        <v>283.0</v>
      </c>
      <c r="C58" s="1">
        <v>291.0</v>
      </c>
      <c r="D58" s="1">
        <v>250.0</v>
      </c>
      <c r="E58" s="1">
        <v>232.0</v>
      </c>
      <c r="F58" s="1">
        <v>301.0</v>
      </c>
      <c r="G58" s="1">
        <v>170.0</v>
      </c>
      <c r="H58" s="1">
        <v>106.0</v>
      </c>
      <c r="I58" s="1">
        <v>56.0</v>
      </c>
      <c r="J58" s="1">
        <v>63.0</v>
      </c>
      <c r="K58" s="1">
        <v>33.0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245.0</v>
      </c>
      <c r="C59" s="1">
        <v>224.0</v>
      </c>
      <c r="D59" s="1">
        <v>188.0</v>
      </c>
      <c r="E59" s="1">
        <v>167.0</v>
      </c>
      <c r="F59" s="1">
        <v>227.0</v>
      </c>
      <c r="G59" s="1">
        <v>39.0</v>
      </c>
      <c r="H59" s="1">
        <v>42.0</v>
      </c>
      <c r="I59" s="1">
        <v>51.0</v>
      </c>
      <c r="J59" s="1">
        <v>72.0</v>
      </c>
      <c r="K59" s="1">
        <v>17.0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49.0</v>
      </c>
      <c r="I60" s="1">
        <v>20.0</v>
      </c>
      <c r="J60" s="1">
        <v>25.0</v>
      </c>
      <c r="K60" s="1">
        <v>17.0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49.0</v>
      </c>
      <c r="I61" s="1">
        <v>20.0</v>
      </c>
      <c r="J61" s="1">
        <v>25.0</v>
      </c>
      <c r="K61" s="1">
        <v>17.0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 t="s">
        <v>241</v>
      </c>
      <c r="C3" s="1" t="s">
        <v>242</v>
      </c>
      <c r="D3" s="1" t="s">
        <v>243</v>
      </c>
      <c r="E3" s="1" t="s">
        <v>244</v>
      </c>
      <c r="F3" s="1" t="s">
        <v>245</v>
      </c>
      <c r="G3" s="1" t="s">
        <v>246</v>
      </c>
      <c r="H3" s="1" t="s">
        <v>247</v>
      </c>
      <c r="I3" s="1" t="s">
        <v>248</v>
      </c>
      <c r="J3" s="1" t="s">
        <v>249</v>
      </c>
      <c r="K3" s="1" t="s">
        <v>250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251</v>
      </c>
      <c r="B4" s="1" t="s">
        <v>252</v>
      </c>
      <c r="C4" s="1" t="s">
        <v>253</v>
      </c>
      <c r="D4" s="1" t="s">
        <v>254</v>
      </c>
      <c r="E4" s="1" t="s">
        <v>255</v>
      </c>
      <c r="F4" s="1" t="s">
        <v>256</v>
      </c>
      <c r="G4" s="1" t="s">
        <v>257</v>
      </c>
      <c r="H4" s="1" t="s">
        <v>258</v>
      </c>
      <c r="I4" s="1" t="s">
        <v>259</v>
      </c>
      <c r="J4" s="1" t="s">
        <v>260</v>
      </c>
      <c r="K4" s="1" t="s">
        <v>261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262</v>
      </c>
      <c r="B5" s="1" t="s">
        <v>263</v>
      </c>
      <c r="C5" s="1" t="s">
        <v>264</v>
      </c>
      <c r="D5" s="1">
        <v>0.0</v>
      </c>
      <c r="E5" s="1" t="s">
        <v>265</v>
      </c>
      <c r="F5" s="1" t="s">
        <v>266</v>
      </c>
      <c r="G5" s="1" t="s">
        <v>267</v>
      </c>
      <c r="H5" s="1">
        <v>0.0</v>
      </c>
      <c r="I5" s="1" t="s">
        <v>268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272</v>
      </c>
      <c r="C6" s="1" t="s">
        <v>273</v>
      </c>
      <c r="D6" s="1">
        <v>0.0</v>
      </c>
      <c r="E6" s="1" t="s">
        <v>274</v>
      </c>
      <c r="F6" s="1" t="s">
        <v>275</v>
      </c>
      <c r="G6" s="1" t="s">
        <v>276</v>
      </c>
      <c r="H6" s="1">
        <v>1.0</v>
      </c>
      <c r="I6" s="1" t="s">
        <v>277</v>
      </c>
      <c r="J6" s="1" t="s">
        <v>278</v>
      </c>
      <c r="K6" s="1" t="s">
        <v>279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281</v>
      </c>
      <c r="B8" s="1" t="s">
        <v>282</v>
      </c>
      <c r="C8" s="1" t="s">
        <v>283</v>
      </c>
      <c r="D8" s="1" t="s">
        <v>284</v>
      </c>
      <c r="E8" s="1" t="s">
        <v>285</v>
      </c>
      <c r="F8" s="1" t="s">
        <v>286</v>
      </c>
      <c r="G8" s="1" t="s">
        <v>287</v>
      </c>
      <c r="H8" s="1" t="s">
        <v>288</v>
      </c>
      <c r="I8" s="1" t="s">
        <v>289</v>
      </c>
      <c r="J8" s="1" t="s">
        <v>290</v>
      </c>
      <c r="K8" s="1" t="s">
        <v>291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292</v>
      </c>
      <c r="B9" s="1" t="s">
        <v>293</v>
      </c>
      <c r="C9" s="1" t="s">
        <v>294</v>
      </c>
      <c r="D9" s="1" t="s">
        <v>295</v>
      </c>
      <c r="E9" s="1" t="s">
        <v>296</v>
      </c>
      <c r="F9" s="1" t="s">
        <v>297</v>
      </c>
      <c r="G9" s="1" t="s">
        <v>298</v>
      </c>
      <c r="H9" s="1" t="s">
        <v>299</v>
      </c>
      <c r="I9" s="1" t="s">
        <v>300</v>
      </c>
      <c r="J9" s="1" t="s">
        <v>301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 t="s">
        <v>305</v>
      </c>
      <c r="D10" s="1" t="s">
        <v>306</v>
      </c>
      <c r="E10" s="1" t="s">
        <v>307</v>
      </c>
      <c r="F10" s="1" t="s">
        <v>308</v>
      </c>
      <c r="G10" s="1" t="s">
        <v>309</v>
      </c>
      <c r="H10" s="1" t="s">
        <v>310</v>
      </c>
      <c r="I10" s="1" t="s">
        <v>311</v>
      </c>
      <c r="J10" s="1" t="s">
        <v>312</v>
      </c>
      <c r="K10" s="1" t="s">
        <v>313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314</v>
      </c>
      <c r="B11" s="1" t="s">
        <v>315</v>
      </c>
      <c r="C11" s="1" t="s">
        <v>316</v>
      </c>
      <c r="D11" s="1" t="s">
        <v>317</v>
      </c>
      <c r="E11" s="1" t="s">
        <v>318</v>
      </c>
      <c r="F11" s="1" t="s">
        <v>123</v>
      </c>
      <c r="G11" s="1" t="s">
        <v>319</v>
      </c>
      <c r="H11" s="1" t="s">
        <v>320</v>
      </c>
      <c r="I11" s="1" t="s">
        <v>321</v>
      </c>
      <c r="J11" s="1" t="s">
        <v>322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315</v>
      </c>
      <c r="C12" s="1" t="s">
        <v>316</v>
      </c>
      <c r="D12" s="1" t="s">
        <v>317</v>
      </c>
      <c r="E12" s="1" t="s">
        <v>318</v>
      </c>
      <c r="F12" s="1" t="s">
        <v>325</v>
      </c>
      <c r="G12" s="1" t="s">
        <v>326</v>
      </c>
      <c r="H12" s="1" t="s">
        <v>320</v>
      </c>
      <c r="I12" s="1" t="s">
        <v>327</v>
      </c>
      <c r="J12" s="1" t="s">
        <v>328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245</v>
      </c>
      <c r="D13" s="1" t="s">
        <v>331</v>
      </c>
      <c r="E13" s="1" t="s">
        <v>332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340</v>
      </c>
      <c r="C14" s="1" t="s">
        <v>341</v>
      </c>
      <c r="D14" s="1" t="s">
        <v>342</v>
      </c>
      <c r="E14" s="1" t="s">
        <v>343</v>
      </c>
      <c r="F14" s="1" t="s">
        <v>344</v>
      </c>
      <c r="G14" s="1" t="s">
        <v>345</v>
      </c>
      <c r="H14" s="1" t="s">
        <v>346</v>
      </c>
      <c r="I14" s="1" t="s">
        <v>347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1" t="s">
        <v>340</v>
      </c>
      <c r="C15" s="1" t="s">
        <v>341</v>
      </c>
      <c r="D15" s="1" t="s">
        <v>342</v>
      </c>
      <c r="E15" s="1" t="s">
        <v>343</v>
      </c>
      <c r="F15" s="1" t="s">
        <v>344</v>
      </c>
      <c r="G15" s="1" t="s">
        <v>345</v>
      </c>
      <c r="H15" s="1" t="s">
        <v>346</v>
      </c>
      <c r="I15" s="1" t="s">
        <v>347</v>
      </c>
      <c r="J15" s="1" t="s">
        <v>348</v>
      </c>
      <c r="K15" s="1" t="s">
        <v>349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351</v>
      </c>
      <c r="B16" s="1" t="s">
        <v>352</v>
      </c>
      <c r="C16" s="1" t="s">
        <v>353</v>
      </c>
      <c r="D16" s="1" t="s">
        <v>354</v>
      </c>
      <c r="E16" s="1" t="s">
        <v>355</v>
      </c>
      <c r="F16" s="1" t="s">
        <v>356</v>
      </c>
      <c r="G16" s="1" t="s">
        <v>357</v>
      </c>
      <c r="H16" s="1" t="s">
        <v>358</v>
      </c>
      <c r="I16" s="1" t="s">
        <v>359</v>
      </c>
      <c r="J16" s="1" t="s">
        <v>360</v>
      </c>
      <c r="K16" s="1" t="s">
        <v>361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 t="s">
        <v>333</v>
      </c>
      <c r="C17" s="1" t="s">
        <v>363</v>
      </c>
      <c r="D17" s="1" t="s">
        <v>364</v>
      </c>
      <c r="E17" s="1" t="s">
        <v>177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374</v>
      </c>
      <c r="E18" s="1" t="s">
        <v>375</v>
      </c>
      <c r="F18" s="1" t="s">
        <v>376</v>
      </c>
      <c r="G18" s="1" t="s">
        <v>377</v>
      </c>
      <c r="H18" s="1" t="s">
        <v>378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384</v>
      </c>
      <c r="D20" s="1" t="s">
        <v>385</v>
      </c>
      <c r="E20" s="1" t="s">
        <v>386</v>
      </c>
      <c r="F20" s="1" t="s">
        <v>387</v>
      </c>
      <c r="G20" s="1" t="s">
        <v>388</v>
      </c>
      <c r="H20" s="1" t="s">
        <v>389</v>
      </c>
      <c r="I20" s="1" t="s">
        <v>390</v>
      </c>
      <c r="J20" s="1" t="s">
        <v>391</v>
      </c>
      <c r="K20" s="1" t="s">
        <v>392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393</v>
      </c>
      <c r="B21" s="1" t="s">
        <v>394</v>
      </c>
      <c r="C21" s="1" t="s">
        <v>395</v>
      </c>
      <c r="D21" s="1" t="s">
        <v>396</v>
      </c>
      <c r="E21" s="1" t="s">
        <v>116</v>
      </c>
      <c r="F21" s="1" t="s">
        <v>397</v>
      </c>
      <c r="G21" s="1">
        <v>3.0</v>
      </c>
      <c r="H21" s="1" t="s">
        <v>398</v>
      </c>
      <c r="I21" s="1" t="s">
        <v>399</v>
      </c>
      <c r="J21" s="1" t="s">
        <v>300</v>
      </c>
      <c r="K21" s="1" t="s">
        <v>400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377</v>
      </c>
      <c r="I22" s="1" t="s">
        <v>408</v>
      </c>
      <c r="J22" s="1" t="s">
        <v>409</v>
      </c>
      <c r="K22" s="1" t="s">
        <v>410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411</v>
      </c>
      <c r="B23" s="1" t="s">
        <v>412</v>
      </c>
      <c r="C23" s="1" t="s">
        <v>413</v>
      </c>
      <c r="D23" s="1" t="s">
        <v>414</v>
      </c>
      <c r="E23" s="1" t="s">
        <v>415</v>
      </c>
      <c r="F23" s="1" t="s">
        <v>416</v>
      </c>
      <c r="G23" s="1" t="s">
        <v>417</v>
      </c>
      <c r="H23" s="1" t="s">
        <v>418</v>
      </c>
      <c r="I23" s="1" t="s">
        <v>419</v>
      </c>
      <c r="J23" s="1" t="s">
        <v>420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424</v>
      </c>
      <c r="D25" s="1" t="s">
        <v>425</v>
      </c>
      <c r="E25" s="1" t="s">
        <v>426</v>
      </c>
      <c r="F25" s="1" t="s">
        <v>427</v>
      </c>
      <c r="G25" s="1" t="s">
        <v>428</v>
      </c>
      <c r="H25" s="1" t="s">
        <v>429</v>
      </c>
      <c r="I25" s="1" t="s">
        <v>430</v>
      </c>
      <c r="J25" s="1" t="s">
        <v>431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435</v>
      </c>
      <c r="D26" s="1" t="s">
        <v>111</v>
      </c>
      <c r="E26" s="1" t="s">
        <v>436</v>
      </c>
      <c r="F26" s="1" t="s">
        <v>437</v>
      </c>
      <c r="G26" s="1" t="s">
        <v>392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122</v>
      </c>
      <c r="C27" s="1" t="s">
        <v>443</v>
      </c>
      <c r="D27" s="1" t="s">
        <v>175</v>
      </c>
      <c r="E27" s="1" t="s">
        <v>444</v>
      </c>
      <c r="F27" s="1" t="s">
        <v>123</v>
      </c>
      <c r="G27" s="1" t="s">
        <v>445</v>
      </c>
      <c r="H27" s="1" t="s">
        <v>435</v>
      </c>
      <c r="I27" s="1" t="s">
        <v>446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 t="s">
        <v>459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460</v>
      </c>
      <c r="B29" s="1" t="s">
        <v>461</v>
      </c>
      <c r="C29" s="1" t="s">
        <v>462</v>
      </c>
      <c r="D29" s="1" t="s">
        <v>463</v>
      </c>
      <c r="E29" s="1" t="s">
        <v>464</v>
      </c>
      <c r="F29" s="1" t="s">
        <v>465</v>
      </c>
      <c r="G29" s="1" t="s">
        <v>466</v>
      </c>
      <c r="H29" s="1" t="s">
        <v>467</v>
      </c>
      <c r="I29" s="1">
        <v>8.0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 t="s">
        <v>480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481</v>
      </c>
      <c r="B31" s="1">
        <v>-11.0</v>
      </c>
      <c r="C31" s="1" t="s">
        <v>482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 t="s">
        <v>488</v>
      </c>
      <c r="J31" s="1" t="s">
        <v>489</v>
      </c>
      <c r="K31" s="1" t="s">
        <v>490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>
        <v>0.0</v>
      </c>
      <c r="C33" s="1">
        <v>0.0</v>
      </c>
      <c r="D33" s="1">
        <v>0.0</v>
      </c>
      <c r="E33" s="1">
        <v>0.0</v>
      </c>
      <c r="F33" s="1" t="s">
        <v>493</v>
      </c>
      <c r="G33" s="1" t="s">
        <v>494</v>
      </c>
      <c r="H33" s="1" t="s">
        <v>495</v>
      </c>
      <c r="I33" s="1" t="s">
        <v>496</v>
      </c>
      <c r="J33" s="1" t="s">
        <v>497</v>
      </c>
      <c r="K33" s="1" t="s">
        <v>498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499</v>
      </c>
      <c r="B34" s="1" t="s">
        <v>500</v>
      </c>
      <c r="C34" s="1" t="s">
        <v>501</v>
      </c>
      <c r="D34" s="1" t="s">
        <v>502</v>
      </c>
      <c r="E34" s="1" t="s">
        <v>503</v>
      </c>
      <c r="F34" s="1" t="s">
        <v>504</v>
      </c>
      <c r="G34" s="1" t="s">
        <v>505</v>
      </c>
      <c r="H34" s="1" t="s">
        <v>506</v>
      </c>
      <c r="I34" s="1" t="s">
        <v>507</v>
      </c>
      <c r="J34" s="1" t="s">
        <v>508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>
        <v>0.0</v>
      </c>
      <c r="C35" s="1">
        <v>0.0</v>
      </c>
      <c r="D35" s="1">
        <v>0.0</v>
      </c>
      <c r="E35" s="1">
        <v>0.0</v>
      </c>
      <c r="F35" s="1" t="s">
        <v>511</v>
      </c>
      <c r="G35" s="1" t="s">
        <v>512</v>
      </c>
      <c r="H35" s="1" t="s">
        <v>513</v>
      </c>
      <c r="I35" s="1" t="s">
        <v>514</v>
      </c>
      <c r="J35" s="1" t="s">
        <v>515</v>
      </c>
      <c r="K35" s="1" t="s">
        <v>516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517</v>
      </c>
      <c r="B36" s="1" t="s">
        <v>518</v>
      </c>
      <c r="C36" s="1" t="s">
        <v>519</v>
      </c>
      <c r="D36" s="1" t="s">
        <v>520</v>
      </c>
      <c r="E36" s="1" t="s">
        <v>521</v>
      </c>
      <c r="F36" s="1" t="s">
        <v>522</v>
      </c>
      <c r="G36" s="1" t="s">
        <v>523</v>
      </c>
      <c r="H36" s="1" t="s">
        <v>524</v>
      </c>
      <c r="I36" s="1" t="s">
        <v>525</v>
      </c>
      <c r="J36" s="1" t="s">
        <v>526</v>
      </c>
      <c r="K36" s="1" t="s">
        <v>527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528</v>
      </c>
      <c r="B37" s="1" t="s">
        <v>529</v>
      </c>
      <c r="C37" s="1" t="s">
        <v>530</v>
      </c>
      <c r="D37" s="1" t="s">
        <v>531</v>
      </c>
      <c r="E37" s="1" t="s">
        <v>532</v>
      </c>
      <c r="F37" s="1" t="s">
        <v>533</v>
      </c>
      <c r="G37" s="1" t="s">
        <v>534</v>
      </c>
      <c r="H37" s="1" t="s">
        <v>535</v>
      </c>
      <c r="I37" s="1" t="s">
        <v>536</v>
      </c>
      <c r="J37" s="1" t="s">
        <v>537</v>
      </c>
      <c r="K37" s="1" t="s">
        <v>538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539</v>
      </c>
      <c r="B38" s="1" t="s">
        <v>540</v>
      </c>
      <c r="C38" s="1" t="s">
        <v>434</v>
      </c>
      <c r="D38" s="1" t="s">
        <v>357</v>
      </c>
      <c r="E38" s="1" t="s">
        <v>541</v>
      </c>
      <c r="F38" s="1" t="s">
        <v>175</v>
      </c>
      <c r="G38" s="1" t="s">
        <v>542</v>
      </c>
      <c r="H38" s="1" t="s">
        <v>543</v>
      </c>
      <c r="I38" s="1" t="s">
        <v>544</v>
      </c>
      <c r="J38" s="1" t="s">
        <v>545</v>
      </c>
      <c r="K38" s="1" t="s">
        <v>546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547</v>
      </c>
      <c r="B39" s="1" t="s">
        <v>435</v>
      </c>
      <c r="C39" s="1" t="s">
        <v>548</v>
      </c>
      <c r="D39" s="1" t="s">
        <v>549</v>
      </c>
      <c r="E39" s="1" t="s">
        <v>550</v>
      </c>
      <c r="F39" s="1" t="s">
        <v>551</v>
      </c>
      <c r="G39" s="1" t="s">
        <v>552</v>
      </c>
      <c r="H39" s="1" t="s">
        <v>553</v>
      </c>
      <c r="I39" s="1" t="s">
        <v>554</v>
      </c>
      <c r="J39" s="1" t="s">
        <v>555</v>
      </c>
      <c r="K39" s="1" t="s">
        <v>556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557</v>
      </c>
      <c r="B40" s="1" t="s">
        <v>558</v>
      </c>
      <c r="C40" s="1" t="s">
        <v>559</v>
      </c>
      <c r="D40" s="1" t="s">
        <v>560</v>
      </c>
      <c r="E40" s="1" t="s">
        <v>561</v>
      </c>
      <c r="F40" s="1" t="s">
        <v>562</v>
      </c>
      <c r="G40" s="1" t="s">
        <v>563</v>
      </c>
      <c r="H40" s="1" t="s">
        <v>564</v>
      </c>
      <c r="I40" s="1" t="s">
        <v>565</v>
      </c>
      <c r="J40" s="1" t="s">
        <v>566</v>
      </c>
      <c r="K40" s="1" t="s">
        <v>567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568</v>
      </c>
      <c r="B41" s="1" t="s">
        <v>569</v>
      </c>
      <c r="C41" s="1" t="s">
        <v>570</v>
      </c>
      <c r="D41" s="1" t="s">
        <v>571</v>
      </c>
      <c r="E41" s="1" t="s">
        <v>572</v>
      </c>
      <c r="F41" s="1" t="s">
        <v>573</v>
      </c>
      <c r="G41" s="1" t="s">
        <v>574</v>
      </c>
      <c r="H41" s="1" t="s">
        <v>575</v>
      </c>
      <c r="I41" s="1" t="s">
        <v>576</v>
      </c>
      <c r="J41" s="1" t="s">
        <v>577</v>
      </c>
      <c r="K41" s="1" t="s">
        <v>185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578</v>
      </c>
      <c r="B42" s="1" t="s">
        <v>579</v>
      </c>
      <c r="C42" s="1" t="s">
        <v>580</v>
      </c>
      <c r="D42" s="1" t="s">
        <v>581</v>
      </c>
      <c r="E42" s="1" t="s">
        <v>582</v>
      </c>
      <c r="F42" s="1" t="s">
        <v>583</v>
      </c>
      <c r="G42" s="1" t="s">
        <v>584</v>
      </c>
      <c r="H42" s="1" t="s">
        <v>585</v>
      </c>
      <c r="I42" s="1" t="s">
        <v>586</v>
      </c>
      <c r="J42" s="1" t="s">
        <v>122</v>
      </c>
      <c r="K42" s="1" t="s">
        <v>587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 t="s">
        <v>589</v>
      </c>
      <c r="C43" s="1" t="s">
        <v>590</v>
      </c>
      <c r="D43" s="1" t="s">
        <v>591</v>
      </c>
      <c r="E43" s="1">
        <v>7.0</v>
      </c>
      <c r="F43" s="1" t="s">
        <v>592</v>
      </c>
      <c r="G43" s="1" t="s">
        <v>593</v>
      </c>
      <c r="H43" s="1" t="s">
        <v>594</v>
      </c>
      <c r="I43" s="1" t="s">
        <v>595</v>
      </c>
      <c r="J43" s="1" t="s">
        <v>436</v>
      </c>
      <c r="K43" s="1" t="s">
        <v>596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599</v>
      </c>
      <c r="D44" s="1" t="s">
        <v>600</v>
      </c>
      <c r="E44" s="1" t="s">
        <v>601</v>
      </c>
      <c r="F44" s="1" t="s">
        <v>602</v>
      </c>
      <c r="G44" s="1" t="s">
        <v>603</v>
      </c>
      <c r="H44" s="1" t="s">
        <v>604</v>
      </c>
      <c r="I44" s="1" t="s">
        <v>605</v>
      </c>
      <c r="J44" s="1" t="s">
        <v>122</v>
      </c>
      <c r="K44" s="1" t="s">
        <v>606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608</v>
      </c>
      <c r="B46" s="1" t="s">
        <v>609</v>
      </c>
      <c r="C46" s="1" t="s">
        <v>610</v>
      </c>
      <c r="D46" s="1" t="s">
        <v>611</v>
      </c>
      <c r="E46" s="1" t="s">
        <v>612</v>
      </c>
      <c r="F46" s="1" t="s">
        <v>613</v>
      </c>
      <c r="G46" s="1" t="s">
        <v>431</v>
      </c>
      <c r="H46" s="1" t="s">
        <v>614</v>
      </c>
      <c r="I46" s="1" t="s">
        <v>615</v>
      </c>
      <c r="J46" s="1" t="s">
        <v>616</v>
      </c>
      <c r="K46" s="1" t="s">
        <v>617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618</v>
      </c>
      <c r="B47" s="1" t="s">
        <v>619</v>
      </c>
      <c r="C47" s="1" t="s">
        <v>620</v>
      </c>
      <c r="D47" s="1" t="s">
        <v>621</v>
      </c>
      <c r="E47" s="1" t="s">
        <v>622</v>
      </c>
      <c r="F47" s="1" t="s">
        <v>623</v>
      </c>
      <c r="G47" s="1" t="s">
        <v>624</v>
      </c>
      <c r="H47" s="1" t="s">
        <v>625</v>
      </c>
      <c r="I47" s="1" t="s">
        <v>626</v>
      </c>
      <c r="J47" s="1" t="s">
        <v>627</v>
      </c>
      <c r="K47" s="1" t="s">
        <v>628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629</v>
      </c>
      <c r="B48" s="1" t="s">
        <v>630</v>
      </c>
      <c r="C48" s="1" t="s">
        <v>631</v>
      </c>
      <c r="D48" s="1" t="s">
        <v>632</v>
      </c>
      <c r="E48" s="1">
        <v>0.0</v>
      </c>
      <c r="F48" s="1" t="s">
        <v>633</v>
      </c>
      <c r="G48" s="1" t="s">
        <v>634</v>
      </c>
      <c r="H48" s="1" t="s">
        <v>635</v>
      </c>
      <c r="I48" s="1" t="s">
        <v>636</v>
      </c>
      <c r="J48" s="1" t="s">
        <v>637</v>
      </c>
      <c r="K48" s="1" t="s">
        <v>638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639</v>
      </c>
      <c r="B49" s="1" t="s">
        <v>640</v>
      </c>
      <c r="C49" s="1" t="s">
        <v>641</v>
      </c>
      <c r="D49" s="1" t="s">
        <v>642</v>
      </c>
      <c r="E49" s="1" t="s">
        <v>643</v>
      </c>
      <c r="F49" s="1" t="s">
        <v>644</v>
      </c>
      <c r="G49" s="1">
        <v>0.0</v>
      </c>
      <c r="H49" s="1" t="s">
        <v>645</v>
      </c>
      <c r="I49" s="1" t="s">
        <v>646</v>
      </c>
      <c r="J49" s="1" t="s">
        <v>647</v>
      </c>
      <c r="K49" s="1" t="s">
        <v>648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649</v>
      </c>
      <c r="B50" s="1" t="s">
        <v>640</v>
      </c>
      <c r="C50" s="1" t="s">
        <v>641</v>
      </c>
      <c r="D50" s="1" t="s">
        <v>642</v>
      </c>
      <c r="E50" s="1" t="s">
        <v>643</v>
      </c>
      <c r="F50" s="1" t="s">
        <v>650</v>
      </c>
      <c r="G50" s="1">
        <v>0.0</v>
      </c>
      <c r="H50" s="1" t="s">
        <v>651</v>
      </c>
      <c r="I50" s="1" t="s">
        <v>652</v>
      </c>
      <c r="J50" s="1">
        <v>5.0</v>
      </c>
      <c r="K50" s="1" t="s">
        <v>653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654</v>
      </c>
      <c r="B51" s="1" t="s">
        <v>655</v>
      </c>
      <c r="C51" s="1" t="s">
        <v>656</v>
      </c>
      <c r="D51" s="1">
        <v>0.0</v>
      </c>
      <c r="E51" s="1" t="s">
        <v>657</v>
      </c>
      <c r="F51" s="1">
        <v>0.0</v>
      </c>
      <c r="G51" s="1" t="s">
        <v>658</v>
      </c>
      <c r="H51" s="1">
        <v>0.0</v>
      </c>
      <c r="I51" s="1" t="s">
        <v>659</v>
      </c>
      <c r="J51" s="1" t="s">
        <v>315</v>
      </c>
      <c r="K51" s="1" t="s">
        <v>660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661</v>
      </c>
      <c r="B52" s="1" t="s">
        <v>662</v>
      </c>
      <c r="C52" s="1" t="s">
        <v>663</v>
      </c>
      <c r="D52" s="1">
        <v>0.0</v>
      </c>
      <c r="E52" s="1" t="s">
        <v>664</v>
      </c>
      <c r="F52" s="1">
        <v>0.0</v>
      </c>
      <c r="G52" s="1" t="s">
        <v>665</v>
      </c>
      <c r="H52" s="1">
        <v>0.0</v>
      </c>
      <c r="I52" s="1" t="s">
        <v>666</v>
      </c>
      <c r="J52" s="1" t="s">
        <v>667</v>
      </c>
      <c r="K52" s="1" t="s">
        <v>668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669</v>
      </c>
      <c r="B53" s="1" t="s">
        <v>670</v>
      </c>
      <c r="C53" s="1" t="s">
        <v>671</v>
      </c>
      <c r="D53" s="1" t="s">
        <v>672</v>
      </c>
      <c r="E53" s="1" t="s">
        <v>673</v>
      </c>
      <c r="F53" s="1" t="s">
        <v>674</v>
      </c>
      <c r="G53" s="1" t="s">
        <v>675</v>
      </c>
      <c r="H53" s="1">
        <v>0.0</v>
      </c>
      <c r="I53" s="1" t="s">
        <v>676</v>
      </c>
      <c r="J53" s="1" t="s">
        <v>637</v>
      </c>
      <c r="K53" s="1" t="s">
        <v>677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678</v>
      </c>
      <c r="B54" s="1" t="s">
        <v>679</v>
      </c>
      <c r="C54" s="1" t="s">
        <v>663</v>
      </c>
      <c r="D54" s="1">
        <v>0.0</v>
      </c>
      <c r="E54" s="1" t="s">
        <v>664</v>
      </c>
      <c r="F54" s="1">
        <v>0.0</v>
      </c>
      <c r="G54" s="1" t="s">
        <v>665</v>
      </c>
      <c r="H54" s="1">
        <v>0.0</v>
      </c>
      <c r="I54" s="1" t="s">
        <v>680</v>
      </c>
      <c r="J54" s="1" t="s">
        <v>681</v>
      </c>
      <c r="K54" s="1" t="s">
        <v>682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683</v>
      </c>
      <c r="B55" s="1" t="s">
        <v>684</v>
      </c>
      <c r="C55" s="1" t="s">
        <v>685</v>
      </c>
      <c r="D55" s="1" t="s">
        <v>686</v>
      </c>
      <c r="E55" s="1" t="s">
        <v>687</v>
      </c>
      <c r="F55" s="1" t="s">
        <v>688</v>
      </c>
      <c r="G55" s="1" t="s">
        <v>689</v>
      </c>
      <c r="H55" s="1" t="s">
        <v>690</v>
      </c>
      <c r="I55" s="1" t="s">
        <v>691</v>
      </c>
      <c r="J55" s="1">
        <v>-43.0</v>
      </c>
      <c r="K55" s="1" t="s">
        <v>692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693</v>
      </c>
      <c r="B56" s="1" t="s">
        <v>694</v>
      </c>
      <c r="C56" s="1" t="s">
        <v>695</v>
      </c>
      <c r="D56" s="1" t="s">
        <v>696</v>
      </c>
      <c r="E56" s="1" t="s">
        <v>697</v>
      </c>
      <c r="F56" s="1" t="s">
        <v>698</v>
      </c>
      <c r="G56" s="1" t="s">
        <v>699</v>
      </c>
      <c r="H56" s="1" t="s">
        <v>700</v>
      </c>
      <c r="I56" s="1" t="s">
        <v>701</v>
      </c>
      <c r="J56" s="1" t="s">
        <v>702</v>
      </c>
      <c r="K56" s="1" t="s">
        <v>703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704</v>
      </c>
      <c r="B57" s="1" t="s">
        <v>705</v>
      </c>
      <c r="C57" s="1" t="s">
        <v>706</v>
      </c>
      <c r="D57" s="1" t="s">
        <v>707</v>
      </c>
      <c r="E57" s="1" t="s">
        <v>708</v>
      </c>
      <c r="F57" s="1" t="s">
        <v>709</v>
      </c>
      <c r="G57" s="1" t="s">
        <v>710</v>
      </c>
      <c r="H57" s="1" t="s">
        <v>711</v>
      </c>
      <c r="I57" s="1" t="s">
        <v>712</v>
      </c>
      <c r="J57" s="1" t="s">
        <v>713</v>
      </c>
      <c r="K57" s="1" t="s">
        <v>714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 t="s">
        <v>716</v>
      </c>
      <c r="C58" s="1" t="s">
        <v>717</v>
      </c>
      <c r="D58" s="1" t="s">
        <v>718</v>
      </c>
      <c r="E58" s="1" t="s">
        <v>719</v>
      </c>
      <c r="F58" s="1" t="s">
        <v>720</v>
      </c>
      <c r="G58" s="1" t="s">
        <v>721</v>
      </c>
      <c r="H58" s="1" t="s">
        <v>722</v>
      </c>
      <c r="I58" s="1" t="s">
        <v>723</v>
      </c>
      <c r="J58" s="1" t="s">
        <v>724</v>
      </c>
      <c r="K58" s="1" t="s">
        <v>725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728</v>
      </c>
      <c r="D59" s="1" t="s">
        <v>729</v>
      </c>
      <c r="E59" s="1" t="s">
        <v>730</v>
      </c>
      <c r="F59" s="1" t="s">
        <v>731</v>
      </c>
      <c r="G59" s="1" t="s">
        <v>732</v>
      </c>
      <c r="H59" s="1" t="s">
        <v>733</v>
      </c>
      <c r="I59" s="1">
        <v>0.0</v>
      </c>
      <c r="J59" s="1" t="s">
        <v>734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326</v>
      </c>
      <c r="D60" s="1" t="s">
        <v>738</v>
      </c>
      <c r="E60" s="1" t="s">
        <v>739</v>
      </c>
      <c r="F60" s="1" t="s">
        <v>740</v>
      </c>
      <c r="G60" s="1" t="s">
        <v>741</v>
      </c>
      <c r="H60" s="1" t="s">
        <v>742</v>
      </c>
      <c r="I60" s="1">
        <v>0.0</v>
      </c>
      <c r="J60" s="1" t="s">
        <v>743</v>
      </c>
      <c r="K60" s="1" t="s">
        <v>744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745</v>
      </c>
      <c r="B61" s="1" t="s">
        <v>746</v>
      </c>
      <c r="C61" s="1" t="s">
        <v>747</v>
      </c>
      <c r="D61" s="1" t="s">
        <v>748</v>
      </c>
      <c r="E61" s="1" t="s">
        <v>749</v>
      </c>
      <c r="F61" s="1" t="s">
        <v>750</v>
      </c>
      <c r="G61" s="1" t="s">
        <v>751</v>
      </c>
      <c r="H61" s="1" t="s">
        <v>752</v>
      </c>
      <c r="I61" s="1" t="s">
        <v>753</v>
      </c>
      <c r="J61" s="1" t="s">
        <v>754</v>
      </c>
      <c r="K61" s="1" t="s">
        <v>755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756</v>
      </c>
      <c r="B62" s="1" t="s">
        <v>757</v>
      </c>
      <c r="C62" s="1" t="s">
        <v>758</v>
      </c>
      <c r="D62" s="1" t="s">
        <v>759</v>
      </c>
      <c r="E62" s="1" t="s">
        <v>760</v>
      </c>
      <c r="F62" s="1" t="s">
        <v>761</v>
      </c>
      <c r="G62" s="1" t="s">
        <v>762</v>
      </c>
      <c r="H62" s="1" t="s">
        <v>763</v>
      </c>
      <c r="I62" s="1">
        <v>0.0</v>
      </c>
      <c r="J62" s="1" t="s">
        <v>764</v>
      </c>
      <c r="K62" s="1" t="s">
        <v>765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766</v>
      </c>
      <c r="B63" s="1">
        <v>0.0</v>
      </c>
      <c r="C63" s="1" t="s">
        <v>767</v>
      </c>
      <c r="D63" s="1">
        <v>-20.0</v>
      </c>
      <c r="E63" s="1" t="s">
        <v>768</v>
      </c>
      <c r="F63" s="1">
        <v>0.0</v>
      </c>
      <c r="G63" s="1" t="s">
        <v>769</v>
      </c>
      <c r="H63" s="1" t="s">
        <v>770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>
        <v>0.0</v>
      </c>
      <c r="C64" s="1" t="s">
        <v>775</v>
      </c>
      <c r="D64" s="1" t="s">
        <v>776</v>
      </c>
      <c r="E64" s="1" t="s">
        <v>777</v>
      </c>
      <c r="F64" s="1" t="s">
        <v>778</v>
      </c>
      <c r="G64" s="1" t="s">
        <v>779</v>
      </c>
      <c r="H64" s="1" t="s">
        <v>780</v>
      </c>
      <c r="I64" s="1" t="s">
        <v>781</v>
      </c>
      <c r="J64" s="1" t="s">
        <v>782</v>
      </c>
      <c r="K64" s="1" t="s">
        <v>783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784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 t="s">
        <v>785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 t="s">
        <v>788</v>
      </c>
      <c r="C67" s="1" t="s">
        <v>789</v>
      </c>
      <c r="D67" s="1" t="s">
        <v>790</v>
      </c>
      <c r="E67" s="1" t="s">
        <v>791</v>
      </c>
      <c r="F67" s="1" t="s">
        <v>792</v>
      </c>
      <c r="G67" s="1" t="s">
        <v>793</v>
      </c>
      <c r="H67" s="1" t="s">
        <v>794</v>
      </c>
      <c r="I67" s="1" t="s">
        <v>795</v>
      </c>
      <c r="J67" s="1" t="s">
        <v>796</v>
      </c>
      <c r="K67" s="1" t="s">
        <v>797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798</v>
      </c>
      <c r="B68" s="1" t="s">
        <v>799</v>
      </c>
      <c r="C68" s="1" t="s">
        <v>800</v>
      </c>
      <c r="D68" s="1" t="s">
        <v>801</v>
      </c>
      <c r="E68" s="1" t="s">
        <v>802</v>
      </c>
      <c r="F68" s="1" t="s">
        <v>420</v>
      </c>
      <c r="G68" s="1" t="s">
        <v>803</v>
      </c>
      <c r="H68" s="1" t="s">
        <v>804</v>
      </c>
      <c r="I68" s="1" t="s">
        <v>805</v>
      </c>
      <c r="J68" s="1" t="s">
        <v>806</v>
      </c>
      <c r="K68" s="1" t="s">
        <v>807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808</v>
      </c>
      <c r="B69" s="1" t="s">
        <v>809</v>
      </c>
      <c r="C69" s="1">
        <v>0.0</v>
      </c>
      <c r="D69" s="1" t="s">
        <v>810</v>
      </c>
      <c r="E69" s="1" t="s">
        <v>811</v>
      </c>
      <c r="F69" s="1" t="s">
        <v>812</v>
      </c>
      <c r="G69" s="1" t="s">
        <v>813</v>
      </c>
      <c r="H69" s="1" t="s">
        <v>814</v>
      </c>
      <c r="I69" s="1" t="s">
        <v>815</v>
      </c>
      <c r="J69" s="1" t="s">
        <v>816</v>
      </c>
      <c r="K69" s="1" t="s">
        <v>817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818</v>
      </c>
      <c r="B70" s="1" t="s">
        <v>819</v>
      </c>
      <c r="C70" s="1" t="s">
        <v>820</v>
      </c>
      <c r="D70" s="1" t="s">
        <v>821</v>
      </c>
      <c r="E70" s="1" t="s">
        <v>822</v>
      </c>
      <c r="F70" s="1" t="s">
        <v>823</v>
      </c>
      <c r="G70" s="1" t="s">
        <v>824</v>
      </c>
      <c r="H70" s="1" t="s">
        <v>825</v>
      </c>
      <c r="I70" s="1" t="s">
        <v>826</v>
      </c>
      <c r="J70" s="1" t="s">
        <v>827</v>
      </c>
      <c r="K70" s="1" t="s">
        <v>828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829</v>
      </c>
      <c r="B71" s="1" t="s">
        <v>819</v>
      </c>
      <c r="C71" s="1" t="s">
        <v>820</v>
      </c>
      <c r="D71" s="1" t="s">
        <v>821</v>
      </c>
      <c r="E71" s="1" t="s">
        <v>822</v>
      </c>
      <c r="F71" s="1" t="s">
        <v>830</v>
      </c>
      <c r="G71" s="1" t="s">
        <v>831</v>
      </c>
      <c r="H71" s="1" t="s">
        <v>832</v>
      </c>
      <c r="I71" s="1" t="s">
        <v>833</v>
      </c>
      <c r="J71" s="1" t="s">
        <v>834</v>
      </c>
      <c r="K71" s="1" t="s">
        <v>835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836</v>
      </c>
      <c r="B72" s="1" t="s">
        <v>837</v>
      </c>
      <c r="C72" s="1" t="s">
        <v>838</v>
      </c>
      <c r="D72" s="1" t="s">
        <v>839</v>
      </c>
      <c r="E72" s="1" t="s">
        <v>840</v>
      </c>
      <c r="F72" s="1" t="s">
        <v>841</v>
      </c>
      <c r="G72" s="1" t="s">
        <v>282</v>
      </c>
      <c r="H72" s="1" t="s">
        <v>842</v>
      </c>
      <c r="I72" s="1">
        <v>0.0</v>
      </c>
      <c r="J72" s="1" t="s">
        <v>843</v>
      </c>
      <c r="K72" s="1" t="s">
        <v>844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845</v>
      </c>
      <c r="B73" s="1" t="s">
        <v>846</v>
      </c>
      <c r="C73" s="1" t="s">
        <v>847</v>
      </c>
      <c r="D73" s="1" t="s">
        <v>848</v>
      </c>
      <c r="E73" s="1" t="s">
        <v>849</v>
      </c>
      <c r="F73" s="1" t="s">
        <v>850</v>
      </c>
      <c r="G73" s="1" t="s">
        <v>851</v>
      </c>
      <c r="H73" s="1" t="s">
        <v>852</v>
      </c>
      <c r="I73" s="1">
        <v>0.0</v>
      </c>
      <c r="J73" s="1" t="s">
        <v>853</v>
      </c>
      <c r="K73" s="1" t="s">
        <v>854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855</v>
      </c>
      <c r="B74" s="1" t="s">
        <v>856</v>
      </c>
      <c r="C74" s="1" t="s">
        <v>857</v>
      </c>
      <c r="D74" s="1" t="s">
        <v>858</v>
      </c>
      <c r="E74" s="1" t="s">
        <v>859</v>
      </c>
      <c r="F74" s="1" t="s">
        <v>860</v>
      </c>
      <c r="G74" s="1" t="s">
        <v>861</v>
      </c>
      <c r="H74" s="1" t="s">
        <v>862</v>
      </c>
      <c r="I74" s="1">
        <v>0.0</v>
      </c>
      <c r="J74" s="1" t="s">
        <v>863</v>
      </c>
      <c r="K74" s="1" t="s">
        <v>864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>
        <v>0.0</v>
      </c>
      <c r="C75" s="1" t="s">
        <v>866</v>
      </c>
      <c r="D75" s="1" t="s">
        <v>848</v>
      </c>
      <c r="E75" s="1" t="s">
        <v>849</v>
      </c>
      <c r="F75" s="1" t="s">
        <v>850</v>
      </c>
      <c r="G75" s="1" t="s">
        <v>851</v>
      </c>
      <c r="H75" s="1" t="s">
        <v>867</v>
      </c>
      <c r="I75" s="1">
        <v>0.0</v>
      </c>
      <c r="J75" s="1" t="s">
        <v>868</v>
      </c>
      <c r="K75" s="1" t="s">
        <v>869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870</v>
      </c>
      <c r="B76" s="1">
        <v>0.0</v>
      </c>
      <c r="C76" s="1" t="s">
        <v>871</v>
      </c>
      <c r="D76" s="1" t="s">
        <v>872</v>
      </c>
      <c r="E76" s="1" t="s">
        <v>873</v>
      </c>
      <c r="F76" s="1" t="s">
        <v>874</v>
      </c>
      <c r="G76" s="1" t="s">
        <v>875</v>
      </c>
      <c r="H76" s="1" t="s">
        <v>876</v>
      </c>
      <c r="I76" s="1" t="s">
        <v>877</v>
      </c>
      <c r="J76" s="1" t="s">
        <v>878</v>
      </c>
      <c r="K76" s="1" t="s">
        <v>879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880</v>
      </c>
      <c r="B77" s="1">
        <v>0.0</v>
      </c>
      <c r="C77" s="1" t="s">
        <v>881</v>
      </c>
      <c r="D77" s="1" t="s">
        <v>882</v>
      </c>
      <c r="E77" s="1" t="s">
        <v>883</v>
      </c>
      <c r="F77" s="1" t="s">
        <v>884</v>
      </c>
      <c r="G77" s="1" t="s">
        <v>885</v>
      </c>
      <c r="H77" s="1" t="s">
        <v>886</v>
      </c>
      <c r="I77" s="1" t="s">
        <v>887</v>
      </c>
      <c r="J77" s="1" t="s">
        <v>888</v>
      </c>
      <c r="K77" s="1" t="s">
        <v>889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890</v>
      </c>
      <c r="B78" s="1">
        <v>0.0</v>
      </c>
      <c r="C78" s="1" t="s">
        <v>891</v>
      </c>
      <c r="D78" s="1" t="s">
        <v>194</v>
      </c>
      <c r="E78" s="1" t="s">
        <v>306</v>
      </c>
      <c r="F78" s="1" t="s">
        <v>892</v>
      </c>
      <c r="G78" s="1" t="s">
        <v>298</v>
      </c>
      <c r="H78" s="1" t="s">
        <v>893</v>
      </c>
      <c r="I78" s="1" t="s">
        <v>894</v>
      </c>
      <c r="J78" s="1" t="s">
        <v>895</v>
      </c>
      <c r="K78" s="1" t="s">
        <v>896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897</v>
      </c>
      <c r="B79" s="1">
        <v>0.0</v>
      </c>
      <c r="C79" s="1" t="s">
        <v>898</v>
      </c>
      <c r="D79" s="1" t="s">
        <v>899</v>
      </c>
      <c r="E79" s="1" t="s">
        <v>900</v>
      </c>
      <c r="F79" s="1" t="s">
        <v>901</v>
      </c>
      <c r="G79" s="1" t="s">
        <v>308</v>
      </c>
      <c r="H79" s="1" t="s">
        <v>902</v>
      </c>
      <c r="I79" s="1" t="s">
        <v>903</v>
      </c>
      <c r="J79" s="1" t="s">
        <v>904</v>
      </c>
      <c r="K79" s="1" t="s">
        <v>905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906</v>
      </c>
      <c r="B80" s="1">
        <v>0.0</v>
      </c>
      <c r="C80" s="1" t="s">
        <v>907</v>
      </c>
      <c r="D80" s="1" t="s">
        <v>908</v>
      </c>
      <c r="E80" s="1" t="s">
        <v>909</v>
      </c>
      <c r="F80" s="1" t="s">
        <v>910</v>
      </c>
      <c r="G80" s="1" t="s">
        <v>911</v>
      </c>
      <c r="H80" s="1" t="s">
        <v>912</v>
      </c>
      <c r="I80" s="1" t="s">
        <v>913</v>
      </c>
      <c r="J80" s="1" t="s">
        <v>914</v>
      </c>
      <c r="K80" s="1" t="s">
        <v>915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916</v>
      </c>
      <c r="B81" s="1">
        <v>0.0</v>
      </c>
      <c r="C81" s="1" t="s">
        <v>917</v>
      </c>
      <c r="D81" s="1" t="s">
        <v>918</v>
      </c>
      <c r="E81" s="1" t="s">
        <v>919</v>
      </c>
      <c r="F81" s="1" t="s">
        <v>920</v>
      </c>
      <c r="G81" s="1" t="s">
        <v>921</v>
      </c>
      <c r="H81" s="1" t="s">
        <v>922</v>
      </c>
      <c r="I81" s="1" t="s">
        <v>923</v>
      </c>
      <c r="J81" s="1" t="s">
        <v>924</v>
      </c>
      <c r="K81" s="1" t="s">
        <v>925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926</v>
      </c>
      <c r="B82" s="1" t="s">
        <v>927</v>
      </c>
      <c r="C82" s="1" t="s">
        <v>928</v>
      </c>
      <c r="D82" s="1" t="s">
        <v>929</v>
      </c>
      <c r="E82" s="1" t="s">
        <v>930</v>
      </c>
      <c r="F82" s="1" t="s">
        <v>931</v>
      </c>
      <c r="G82" s="1" t="s">
        <v>932</v>
      </c>
      <c r="H82" s="1" t="s">
        <v>933</v>
      </c>
      <c r="I82" s="1" t="s">
        <v>934</v>
      </c>
      <c r="J82" s="1" t="s">
        <v>935</v>
      </c>
      <c r="K82" s="1" t="s">
        <v>936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937</v>
      </c>
      <c r="B83" s="1" t="s">
        <v>938</v>
      </c>
      <c r="C83" s="1" t="s">
        <v>939</v>
      </c>
      <c r="D83" s="1" t="s">
        <v>940</v>
      </c>
      <c r="E83" s="1" t="s">
        <v>941</v>
      </c>
      <c r="F83" s="1" t="s">
        <v>942</v>
      </c>
      <c r="G83" s="1">
        <v>-26.0</v>
      </c>
      <c r="H83" s="1" t="s">
        <v>943</v>
      </c>
      <c r="I83" s="1" t="s">
        <v>944</v>
      </c>
      <c r="J83" s="1" t="s">
        <v>945</v>
      </c>
      <c r="K83" s="1" t="s">
        <v>946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947</v>
      </c>
      <c r="B84" s="1">
        <v>0.0</v>
      </c>
      <c r="C84" s="1">
        <v>0.0</v>
      </c>
      <c r="D84" s="1" t="s">
        <v>948</v>
      </c>
      <c r="E84" s="1" t="s">
        <v>949</v>
      </c>
      <c r="F84" s="1" t="s">
        <v>950</v>
      </c>
      <c r="G84" s="1" t="s">
        <v>951</v>
      </c>
      <c r="H84" s="1" t="s">
        <v>952</v>
      </c>
      <c r="I84" s="1" t="s">
        <v>953</v>
      </c>
      <c r="J84" s="1" t="s">
        <v>954</v>
      </c>
      <c r="K84" s="1" t="s">
        <v>955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956</v>
      </c>
      <c r="B85" s="1">
        <v>0.0</v>
      </c>
      <c r="C85" s="1">
        <v>0.0</v>
      </c>
      <c r="D85" s="1" t="s">
        <v>957</v>
      </c>
      <c r="E85" s="1" t="s">
        <v>958</v>
      </c>
      <c r="F85" s="1" t="s">
        <v>959</v>
      </c>
      <c r="G85" s="1" t="s">
        <v>960</v>
      </c>
      <c r="H85" s="1" t="s">
        <v>961</v>
      </c>
      <c r="I85" s="1" t="s">
        <v>962</v>
      </c>
      <c r="J85" s="1" t="s">
        <v>963</v>
      </c>
      <c r="K85" s="1" t="s">
        <v>964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965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1">
        <v>0.0</v>
      </c>
      <c r="C87" s="1" t="s">
        <v>967</v>
      </c>
      <c r="D87" s="1" t="s">
        <v>968</v>
      </c>
      <c r="E87" s="1" t="s">
        <v>969</v>
      </c>
      <c r="F87" s="1" t="s">
        <v>970</v>
      </c>
      <c r="G87" s="1" t="s">
        <v>971</v>
      </c>
      <c r="H87" s="1" t="s">
        <v>972</v>
      </c>
      <c r="I87" s="1" t="s">
        <v>973</v>
      </c>
      <c r="J87" s="1" t="s">
        <v>974</v>
      </c>
      <c r="K87" s="1" t="s">
        <v>975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>
        <v>0.0</v>
      </c>
      <c r="C88" s="1" t="s">
        <v>977</v>
      </c>
      <c r="D88" s="1" t="s">
        <v>978</v>
      </c>
      <c r="E88" s="1" t="s">
        <v>809</v>
      </c>
      <c r="F88" s="1" t="s">
        <v>979</v>
      </c>
      <c r="G88" s="1" t="s">
        <v>980</v>
      </c>
      <c r="H88" s="1" t="s">
        <v>981</v>
      </c>
      <c r="I88" s="1" t="s">
        <v>982</v>
      </c>
      <c r="J88" s="1" t="s">
        <v>983</v>
      </c>
      <c r="K88" s="1" t="s">
        <v>984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985</v>
      </c>
      <c r="B89" s="1">
        <v>0.0</v>
      </c>
      <c r="C89" s="1" t="s">
        <v>986</v>
      </c>
      <c r="D89" s="1" t="s">
        <v>987</v>
      </c>
      <c r="E89" s="1" t="s">
        <v>988</v>
      </c>
      <c r="F89" s="1" t="s">
        <v>700</v>
      </c>
      <c r="G89" s="1" t="s">
        <v>989</v>
      </c>
      <c r="H89" s="1" t="s">
        <v>990</v>
      </c>
      <c r="I89" s="1" t="s">
        <v>991</v>
      </c>
      <c r="J89" s="1" t="s">
        <v>992</v>
      </c>
      <c r="K89" s="1" t="s">
        <v>993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994</v>
      </c>
      <c r="B90" s="1">
        <v>0.0</v>
      </c>
      <c r="C90" s="1" t="s">
        <v>995</v>
      </c>
      <c r="D90" s="1" t="s">
        <v>996</v>
      </c>
      <c r="E90" s="1" t="s">
        <v>997</v>
      </c>
      <c r="F90" s="1" t="s">
        <v>998</v>
      </c>
      <c r="G90" s="1" t="s">
        <v>999</v>
      </c>
      <c r="H90" s="1" t="s">
        <v>1000</v>
      </c>
      <c r="I90" s="1" t="s">
        <v>1001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>
        <v>0.0</v>
      </c>
      <c r="C91" s="1" t="s">
        <v>995</v>
      </c>
      <c r="D91" s="1" t="s">
        <v>996</v>
      </c>
      <c r="E91" s="1" t="s">
        <v>997</v>
      </c>
      <c r="F91" s="1" t="s">
        <v>1005</v>
      </c>
      <c r="G91" s="1" t="s">
        <v>1006</v>
      </c>
      <c r="H91" s="1">
        <v>73.0</v>
      </c>
      <c r="I91" s="1" t="s">
        <v>1007</v>
      </c>
      <c r="J91" s="1" t="s">
        <v>1008</v>
      </c>
      <c r="K91" s="1" t="s">
        <v>1009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1010</v>
      </c>
      <c r="B92" s="1">
        <v>0.0</v>
      </c>
      <c r="C92" s="1" t="s">
        <v>1011</v>
      </c>
      <c r="D92" s="1" t="s">
        <v>1012</v>
      </c>
      <c r="E92" s="1" t="s">
        <v>1013</v>
      </c>
      <c r="F92" s="1" t="s">
        <v>1014</v>
      </c>
      <c r="G92" s="1" t="s">
        <v>1015</v>
      </c>
      <c r="H92" s="1" t="s">
        <v>1016</v>
      </c>
      <c r="I92" s="1" t="s">
        <v>1017</v>
      </c>
      <c r="J92" s="1" t="s">
        <v>1018</v>
      </c>
      <c r="K92" s="1" t="s">
        <v>1019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1020</v>
      </c>
      <c r="B93" s="1">
        <v>0.0</v>
      </c>
      <c r="C93" s="1" t="s">
        <v>1021</v>
      </c>
      <c r="D93" s="1" t="s">
        <v>1022</v>
      </c>
      <c r="E93" s="1" t="s">
        <v>1023</v>
      </c>
      <c r="F93" s="1" t="s">
        <v>1024</v>
      </c>
      <c r="G93" s="1" t="s">
        <v>1025</v>
      </c>
      <c r="H93" s="1" t="s">
        <v>1026</v>
      </c>
      <c r="I93" s="1" t="s">
        <v>1027</v>
      </c>
      <c r="J93" s="1" t="s">
        <v>1028</v>
      </c>
      <c r="K93" s="1" t="s">
        <v>1029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1030</v>
      </c>
      <c r="B94" s="1">
        <v>0.0</v>
      </c>
      <c r="C94" s="1" t="s">
        <v>1031</v>
      </c>
      <c r="D94" s="1" t="s">
        <v>1032</v>
      </c>
      <c r="E94" s="1" t="s">
        <v>1033</v>
      </c>
      <c r="F94" s="1" t="s">
        <v>1034</v>
      </c>
      <c r="G94" s="1" t="s">
        <v>1035</v>
      </c>
      <c r="H94" s="1" t="s">
        <v>1036</v>
      </c>
      <c r="I94" s="1" t="s">
        <v>1037</v>
      </c>
      <c r="J94" s="1" t="s">
        <v>1038</v>
      </c>
      <c r="K94" s="1" t="s">
        <v>1039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1040</v>
      </c>
      <c r="B95" s="1">
        <v>0.0</v>
      </c>
      <c r="C95" s="1">
        <v>0.0</v>
      </c>
      <c r="D95" s="1" t="s">
        <v>1041</v>
      </c>
      <c r="E95" s="1" t="s">
        <v>1023</v>
      </c>
      <c r="F95" s="1" t="s">
        <v>1024</v>
      </c>
      <c r="G95" s="1" t="s">
        <v>1025</v>
      </c>
      <c r="H95" s="1" t="s">
        <v>1042</v>
      </c>
      <c r="I95" s="1" t="s">
        <v>1043</v>
      </c>
      <c r="J95" s="1" t="s">
        <v>1044</v>
      </c>
      <c r="K95" s="1" t="s">
        <v>1045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1046</v>
      </c>
      <c r="B96" s="1">
        <v>0.0</v>
      </c>
      <c r="C96" s="1">
        <v>0.0</v>
      </c>
      <c r="D96" s="1" t="s">
        <v>1047</v>
      </c>
      <c r="E96" s="1" t="s">
        <v>243</v>
      </c>
      <c r="F96" s="1" t="s">
        <v>1048</v>
      </c>
      <c r="G96" s="1" t="s">
        <v>1049</v>
      </c>
      <c r="H96" s="1" t="s">
        <v>1050</v>
      </c>
      <c r="I96" s="1" t="s">
        <v>1051</v>
      </c>
      <c r="J96" s="1" t="s">
        <v>1052</v>
      </c>
      <c r="K96" s="1" t="s">
        <v>1053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1054</v>
      </c>
      <c r="B97" s="1">
        <v>0.0</v>
      </c>
      <c r="C97" s="1">
        <v>0.0</v>
      </c>
      <c r="D97" s="1" t="s">
        <v>1055</v>
      </c>
      <c r="E97" s="1" t="s">
        <v>342</v>
      </c>
      <c r="F97" s="1" t="s">
        <v>1056</v>
      </c>
      <c r="G97" s="1" t="s">
        <v>1057</v>
      </c>
      <c r="H97" s="1" t="s">
        <v>1058</v>
      </c>
      <c r="I97" s="1" t="s">
        <v>1059</v>
      </c>
      <c r="J97" s="1" t="s">
        <v>1060</v>
      </c>
      <c r="K97" s="1" t="s">
        <v>1061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1062</v>
      </c>
      <c r="B98" s="1">
        <v>0.0</v>
      </c>
      <c r="C98" s="1">
        <v>0.0</v>
      </c>
      <c r="D98" s="1" t="s">
        <v>1063</v>
      </c>
      <c r="E98" s="1" t="s">
        <v>1064</v>
      </c>
      <c r="F98" s="1" t="s">
        <v>1065</v>
      </c>
      <c r="G98" s="1" t="s">
        <v>1066</v>
      </c>
      <c r="H98" s="1" t="s">
        <v>1067</v>
      </c>
      <c r="I98" s="1" t="s">
        <v>1068</v>
      </c>
      <c r="J98" s="1">
        <v>68.0</v>
      </c>
      <c r="K98" s="1" t="s">
        <v>1069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1070</v>
      </c>
      <c r="B99" s="1">
        <v>0.0</v>
      </c>
      <c r="C99" s="1">
        <v>0.0</v>
      </c>
      <c r="D99" s="1" t="s">
        <v>1071</v>
      </c>
      <c r="E99" s="1" t="s">
        <v>1072</v>
      </c>
      <c r="F99" s="1" t="s">
        <v>1073</v>
      </c>
      <c r="G99" s="1" t="s">
        <v>1074</v>
      </c>
      <c r="H99" s="1" t="s">
        <v>1075</v>
      </c>
      <c r="I99" s="1" t="s">
        <v>1076</v>
      </c>
      <c r="J99" s="1" t="s">
        <v>1077</v>
      </c>
      <c r="K99" s="1" t="s">
        <v>1078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1079</v>
      </c>
      <c r="B100" s="1">
        <v>0.0</v>
      </c>
      <c r="C100" s="1">
        <v>0.0</v>
      </c>
      <c r="D100" s="1" t="s">
        <v>1035</v>
      </c>
      <c r="E100" s="1" t="s">
        <v>1080</v>
      </c>
      <c r="F100" s="1" t="s">
        <v>1081</v>
      </c>
      <c r="G100" s="1" t="s">
        <v>1082</v>
      </c>
      <c r="H100" s="1" t="s">
        <v>1083</v>
      </c>
      <c r="I100" s="1" t="s">
        <v>1084</v>
      </c>
      <c r="J100" s="1" t="s">
        <v>1085</v>
      </c>
      <c r="K100" s="1" t="s">
        <v>1086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1087</v>
      </c>
      <c r="B101" s="1">
        <v>0.0</v>
      </c>
      <c r="C101" s="1">
        <v>0.0</v>
      </c>
      <c r="D101" s="1" t="s">
        <v>1088</v>
      </c>
      <c r="E101" s="1" t="s">
        <v>407</v>
      </c>
      <c r="F101" s="1" t="s">
        <v>1089</v>
      </c>
      <c r="G101" s="1" t="s">
        <v>1090</v>
      </c>
      <c r="H101" s="1" t="s">
        <v>1091</v>
      </c>
      <c r="I101" s="1" t="s">
        <v>1092</v>
      </c>
      <c r="J101" s="1" t="s">
        <v>1093</v>
      </c>
      <c r="K101" s="1" t="s">
        <v>1094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1095</v>
      </c>
      <c r="B102" s="1">
        <v>0.0</v>
      </c>
      <c r="C102" s="1" t="s">
        <v>1096</v>
      </c>
      <c r="D102" s="1" t="s">
        <v>1097</v>
      </c>
      <c r="E102" s="1" t="s">
        <v>1098</v>
      </c>
      <c r="F102" s="1" t="s">
        <v>1099</v>
      </c>
      <c r="G102" s="1" t="s">
        <v>1100</v>
      </c>
      <c r="H102" s="1" t="s">
        <v>1101</v>
      </c>
      <c r="I102" s="1" t="s">
        <v>1102</v>
      </c>
      <c r="J102" s="1" t="s">
        <v>1103</v>
      </c>
      <c r="K102" s="1" t="s">
        <v>647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1104</v>
      </c>
      <c r="B103" s="1">
        <v>0.0</v>
      </c>
      <c r="C103" s="1" t="s">
        <v>1105</v>
      </c>
      <c r="D103" s="1" t="s">
        <v>1106</v>
      </c>
      <c r="E103" s="1" t="s">
        <v>402</v>
      </c>
      <c r="F103" s="1" t="s">
        <v>1107</v>
      </c>
      <c r="G103" s="1" t="s">
        <v>1108</v>
      </c>
      <c r="H103" s="1" t="s">
        <v>1109</v>
      </c>
      <c r="I103" s="1" t="s">
        <v>1110</v>
      </c>
      <c r="J103" s="1" t="s">
        <v>1111</v>
      </c>
      <c r="K103" s="1" t="s">
        <v>1112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1113</v>
      </c>
      <c r="B104" s="1">
        <v>0.0</v>
      </c>
      <c r="C104" s="1">
        <v>0.0</v>
      </c>
      <c r="D104" s="1">
        <v>0.0</v>
      </c>
      <c r="E104" s="1" t="s">
        <v>1114</v>
      </c>
      <c r="F104" s="1" t="s">
        <v>1115</v>
      </c>
      <c r="G104" s="1" t="s">
        <v>1116</v>
      </c>
      <c r="H104" s="1" t="s">
        <v>1117</v>
      </c>
      <c r="I104" s="1" t="s">
        <v>1118</v>
      </c>
      <c r="J104" s="1" t="s">
        <v>1119</v>
      </c>
      <c r="K104" s="1">
        <v>9.0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1120</v>
      </c>
      <c r="B105" s="1">
        <v>0.0</v>
      </c>
      <c r="C105" s="1">
        <v>0.0</v>
      </c>
      <c r="D105" s="1">
        <v>0.0</v>
      </c>
      <c r="E105" s="1" t="s">
        <v>1121</v>
      </c>
      <c r="F105" s="1" t="s">
        <v>1122</v>
      </c>
      <c r="G105" s="1" t="s">
        <v>1123</v>
      </c>
      <c r="H105" s="1" t="s">
        <v>1124</v>
      </c>
      <c r="I105" s="1" t="s">
        <v>1125</v>
      </c>
      <c r="J105" s="1" t="s">
        <v>1126</v>
      </c>
      <c r="K105" s="1" t="s">
        <v>803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1128</v>
      </c>
      <c r="B107" s="1">
        <v>0.0</v>
      </c>
      <c r="C107" s="1">
        <v>0.0</v>
      </c>
      <c r="D107" s="1">
        <v>0.0</v>
      </c>
      <c r="E107" s="1" t="s">
        <v>1129</v>
      </c>
      <c r="F107" s="1" t="s">
        <v>1130</v>
      </c>
      <c r="G107" s="1" t="s">
        <v>1131</v>
      </c>
      <c r="H107" s="1" t="s">
        <v>1132</v>
      </c>
      <c r="I107" s="1" t="s">
        <v>1133</v>
      </c>
      <c r="J107" s="1" t="s">
        <v>1134</v>
      </c>
      <c r="K107" s="1" t="s">
        <v>1135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1136</v>
      </c>
      <c r="B108" s="1">
        <v>0.0</v>
      </c>
      <c r="C108" s="1">
        <v>0.0</v>
      </c>
      <c r="D108" s="1">
        <v>0.0</v>
      </c>
      <c r="E108" s="1" t="s">
        <v>1137</v>
      </c>
      <c r="F108" s="1" t="s">
        <v>1138</v>
      </c>
      <c r="G108" s="1" t="s">
        <v>1139</v>
      </c>
      <c r="H108" s="1" t="s">
        <v>198</v>
      </c>
      <c r="I108" s="1" t="s">
        <v>1140</v>
      </c>
      <c r="J108" s="1" t="s">
        <v>1141</v>
      </c>
      <c r="K108" s="1" t="s">
        <v>1142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1143</v>
      </c>
      <c r="B109" s="1">
        <v>0.0</v>
      </c>
      <c r="C109" s="1">
        <v>0.0</v>
      </c>
      <c r="D109" s="1">
        <v>0.0</v>
      </c>
      <c r="E109" s="1" t="s">
        <v>1144</v>
      </c>
      <c r="F109" s="1" t="s">
        <v>1145</v>
      </c>
      <c r="G109" s="1" t="s">
        <v>1146</v>
      </c>
      <c r="H109" s="1" t="s">
        <v>1147</v>
      </c>
      <c r="I109" s="1" t="s">
        <v>1148</v>
      </c>
      <c r="J109" s="1" t="s">
        <v>1149</v>
      </c>
      <c r="K109" s="1" t="s">
        <v>1150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1151</v>
      </c>
      <c r="B110" s="1">
        <v>0.0</v>
      </c>
      <c r="C110" s="1">
        <v>0.0</v>
      </c>
      <c r="D110" s="1">
        <v>0.0</v>
      </c>
      <c r="E110" s="1" t="s">
        <v>1152</v>
      </c>
      <c r="F110" s="1" t="s">
        <v>1153</v>
      </c>
      <c r="G110" s="1" t="s">
        <v>1154</v>
      </c>
      <c r="H110" s="1" t="s">
        <v>1155</v>
      </c>
      <c r="I110" s="1" t="s">
        <v>1156</v>
      </c>
      <c r="J110" s="1" t="s">
        <v>1157</v>
      </c>
      <c r="K110" s="1" t="s">
        <v>1158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1159</v>
      </c>
      <c r="B111" s="1">
        <v>0.0</v>
      </c>
      <c r="C111" s="1">
        <v>0.0</v>
      </c>
      <c r="D111" s="1">
        <v>0.0</v>
      </c>
      <c r="E111" s="1" t="s">
        <v>1152</v>
      </c>
      <c r="F111" s="1" t="s">
        <v>1160</v>
      </c>
      <c r="G111" s="1" t="s">
        <v>1161</v>
      </c>
      <c r="H111" s="1" t="s">
        <v>1162</v>
      </c>
      <c r="I111" s="1" t="s">
        <v>516</v>
      </c>
      <c r="J111" s="1" t="s">
        <v>1163</v>
      </c>
      <c r="K111" s="1" t="s">
        <v>1164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1165</v>
      </c>
      <c r="B112" s="1">
        <v>0.0</v>
      </c>
      <c r="C112" s="1">
        <v>0.0</v>
      </c>
      <c r="D112" s="1">
        <v>0.0</v>
      </c>
      <c r="E112" s="1" t="s">
        <v>1166</v>
      </c>
      <c r="F112" s="1" t="s">
        <v>1167</v>
      </c>
      <c r="G112" s="1" t="s">
        <v>1168</v>
      </c>
      <c r="H112" s="1" t="s">
        <v>1169</v>
      </c>
      <c r="I112" s="1" t="s">
        <v>1170</v>
      </c>
      <c r="J112" s="1" t="s">
        <v>1171</v>
      </c>
      <c r="K112" s="1" t="s">
        <v>1172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1173</v>
      </c>
      <c r="B113" s="1">
        <v>0.0</v>
      </c>
      <c r="C113" s="1">
        <v>0.0</v>
      </c>
      <c r="D113" s="1">
        <v>0.0</v>
      </c>
      <c r="E113" s="1" t="s">
        <v>1174</v>
      </c>
      <c r="F113" s="1" t="s">
        <v>1175</v>
      </c>
      <c r="G113" s="1" t="s">
        <v>1176</v>
      </c>
      <c r="H113" s="1" t="s">
        <v>1177</v>
      </c>
      <c r="I113" s="1" t="s">
        <v>1178</v>
      </c>
      <c r="J113" s="1" t="s">
        <v>1179</v>
      </c>
      <c r="K113" s="1" t="s">
        <v>1180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1181</v>
      </c>
      <c r="B114" s="1">
        <v>0.0</v>
      </c>
      <c r="C114" s="1">
        <v>0.0</v>
      </c>
      <c r="D114" s="1">
        <v>0.0</v>
      </c>
      <c r="E114" s="1" t="s">
        <v>1182</v>
      </c>
      <c r="F114" s="1" t="s">
        <v>1183</v>
      </c>
      <c r="G114" s="1" t="s">
        <v>1184</v>
      </c>
      <c r="H114" s="1" t="s">
        <v>1185</v>
      </c>
      <c r="I114" s="1" t="s">
        <v>1186</v>
      </c>
      <c r="J114" s="1" t="s">
        <v>1187</v>
      </c>
      <c r="K114" s="1" t="s">
        <v>1188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1189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1190</v>
      </c>
      <c r="G115" s="1" t="s">
        <v>1176</v>
      </c>
      <c r="H115" s="1" t="s">
        <v>1191</v>
      </c>
      <c r="I115" s="1" t="s">
        <v>1192</v>
      </c>
      <c r="J115" s="1" t="s">
        <v>1193</v>
      </c>
      <c r="K115" s="1" t="s">
        <v>1194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1195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1196</v>
      </c>
      <c r="G116" s="1" t="s">
        <v>1197</v>
      </c>
      <c r="H116" s="1" t="s">
        <v>1198</v>
      </c>
      <c r="I116" s="1" t="s">
        <v>1199</v>
      </c>
      <c r="J116" s="1" t="s">
        <v>1200</v>
      </c>
      <c r="K116" s="1" t="s">
        <v>1201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1202</v>
      </c>
      <c r="B117" s="1">
        <v>0.0</v>
      </c>
      <c r="C117" s="1">
        <v>0.0</v>
      </c>
      <c r="D117" s="1">
        <v>0.0</v>
      </c>
      <c r="E117" s="1">
        <v>0.0</v>
      </c>
      <c r="F117" s="1" t="s">
        <v>1203</v>
      </c>
      <c r="G117" s="1" t="s">
        <v>1204</v>
      </c>
      <c r="H117" s="1" t="s">
        <v>1205</v>
      </c>
      <c r="I117" s="1" t="s">
        <v>1206</v>
      </c>
      <c r="J117" s="1" t="s">
        <v>1207</v>
      </c>
      <c r="K117" s="1" t="s">
        <v>1208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1209</v>
      </c>
      <c r="B118" s="1">
        <v>0.0</v>
      </c>
      <c r="C118" s="1">
        <v>0.0</v>
      </c>
      <c r="D118" s="1">
        <v>0.0</v>
      </c>
      <c r="E118" s="1">
        <v>0.0</v>
      </c>
      <c r="F118" s="1" t="s">
        <v>1210</v>
      </c>
      <c r="G118" s="1" t="s">
        <v>1211</v>
      </c>
      <c r="H118" s="1" t="s">
        <v>1212</v>
      </c>
      <c r="I118" s="1" t="s">
        <v>1213</v>
      </c>
      <c r="J118" s="1">
        <v>39.0</v>
      </c>
      <c r="K118" s="1" t="s">
        <v>1214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1215</v>
      </c>
      <c r="B119" s="1">
        <v>0.0</v>
      </c>
      <c r="C119" s="1">
        <v>0.0</v>
      </c>
      <c r="D119" s="1">
        <v>0.0</v>
      </c>
      <c r="E119" s="1">
        <v>0.0</v>
      </c>
      <c r="F119" s="1" t="s">
        <v>1216</v>
      </c>
      <c r="G119" s="1" t="s">
        <v>1217</v>
      </c>
      <c r="H119" s="1" t="s">
        <v>1218</v>
      </c>
      <c r="I119" s="1" t="s">
        <v>1219</v>
      </c>
      <c r="J119" s="1" t="s">
        <v>1220</v>
      </c>
      <c r="K119" s="1" t="s">
        <v>1221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1222</v>
      </c>
      <c r="B120" s="1">
        <v>0.0</v>
      </c>
      <c r="C120" s="1">
        <v>0.0</v>
      </c>
      <c r="D120" s="1">
        <v>0.0</v>
      </c>
      <c r="E120" s="1">
        <v>0.0</v>
      </c>
      <c r="F120" s="1" t="s">
        <v>1223</v>
      </c>
      <c r="G120" s="1" t="s">
        <v>1224</v>
      </c>
      <c r="H120" s="1" t="s">
        <v>1225</v>
      </c>
      <c r="I120" s="1" t="s">
        <v>1226</v>
      </c>
      <c r="J120" s="1" t="s">
        <v>1227</v>
      </c>
      <c r="K120" s="1" t="s">
        <v>1228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1229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1230</v>
      </c>
      <c r="G121" s="1" t="s">
        <v>1231</v>
      </c>
      <c r="H121" s="1" t="s">
        <v>525</v>
      </c>
      <c r="I121" s="1" t="s">
        <v>1232</v>
      </c>
      <c r="J121" s="1" t="s">
        <v>1233</v>
      </c>
      <c r="K121" s="1" t="s">
        <v>1234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1235</v>
      </c>
      <c r="B122" s="1">
        <v>0.0</v>
      </c>
      <c r="C122" s="1">
        <v>0.0</v>
      </c>
      <c r="D122" s="1">
        <v>0.0</v>
      </c>
      <c r="E122" s="1" t="s">
        <v>1236</v>
      </c>
      <c r="F122" s="1" t="s">
        <v>1237</v>
      </c>
      <c r="G122" s="1" t="s">
        <v>1238</v>
      </c>
      <c r="H122" s="1" t="s">
        <v>1239</v>
      </c>
      <c r="I122" s="1" t="s">
        <v>1240</v>
      </c>
      <c r="J122" s="1" t="s">
        <v>1241</v>
      </c>
      <c r="K122" s="1" t="s">
        <v>1242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1243</v>
      </c>
      <c r="B123" s="1">
        <v>0.0</v>
      </c>
      <c r="C123" s="1">
        <v>0.0</v>
      </c>
      <c r="D123" s="1">
        <v>0.0</v>
      </c>
      <c r="E123" s="1" t="s">
        <v>1244</v>
      </c>
      <c r="F123" s="1" t="s">
        <v>1245</v>
      </c>
      <c r="G123" s="1" t="s">
        <v>1246</v>
      </c>
      <c r="H123" s="1" t="s">
        <v>1247</v>
      </c>
      <c r="I123" s="1" t="s">
        <v>1248</v>
      </c>
      <c r="J123" s="1" t="s">
        <v>1249</v>
      </c>
      <c r="K123" s="1" t="s">
        <v>1250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1251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1252</v>
      </c>
      <c r="H124" s="1" t="s">
        <v>1253</v>
      </c>
      <c r="I124" s="1" t="s">
        <v>1254</v>
      </c>
      <c r="J124" s="1" t="s">
        <v>1255</v>
      </c>
      <c r="K124" s="1" t="s">
        <v>1256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1257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1258</v>
      </c>
      <c r="H125" s="1" t="s">
        <v>1259</v>
      </c>
      <c r="I125" s="1" t="s">
        <v>1260</v>
      </c>
      <c r="J125" s="1" t="s">
        <v>1261</v>
      </c>
      <c r="K125" s="1" t="s">
        <v>1262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1263</v>
      </c>
      <c r="C1" s="1" t="s">
        <v>1264</v>
      </c>
      <c r="D1" s="1" t="s">
        <v>1265</v>
      </c>
      <c r="E1" s="1" t="s">
        <v>1266</v>
      </c>
      <c r="F1" s="1" t="s">
        <v>1267</v>
      </c>
      <c r="G1" s="1" t="s">
        <v>1268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1269</v>
      </c>
      <c r="B2" s="1" t="s">
        <v>1270</v>
      </c>
      <c r="C2" s="1" t="s">
        <v>1271</v>
      </c>
      <c r="D2" s="1" t="s">
        <v>1272</v>
      </c>
      <c r="E2" s="1" t="s">
        <v>1273</v>
      </c>
      <c r="F2" s="1" t="s">
        <v>1273</v>
      </c>
      <c r="G2" s="1" t="s">
        <v>1274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1275</v>
      </c>
      <c r="B3" s="1" t="s">
        <v>1274</v>
      </c>
      <c r="C3" s="1" t="s">
        <v>1276</v>
      </c>
      <c r="D3" s="1" t="s">
        <v>1277</v>
      </c>
      <c r="E3" s="1" t="s">
        <v>1278</v>
      </c>
      <c r="F3" s="1" t="s">
        <v>1279</v>
      </c>
      <c r="G3" s="1" t="s">
        <v>1274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1280</v>
      </c>
      <c r="B4" s="1" t="s">
        <v>1281</v>
      </c>
      <c r="C4" s="1" t="s">
        <v>1271</v>
      </c>
      <c r="D4" s="1" t="s">
        <v>1282</v>
      </c>
      <c r="E4" s="1" t="s">
        <v>1283</v>
      </c>
      <c r="F4" s="1" t="s">
        <v>1284</v>
      </c>
      <c r="G4" s="1" t="s">
        <v>1285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1275</v>
      </c>
      <c r="B5" s="1" t="s">
        <v>1274</v>
      </c>
      <c r="C5" s="1" t="s">
        <v>1286</v>
      </c>
      <c r="D5" s="1" t="s">
        <v>1287</v>
      </c>
      <c r="E5" s="1" t="s">
        <v>1288</v>
      </c>
      <c r="F5" s="1" t="s">
        <v>1289</v>
      </c>
      <c r="G5" s="1" t="s">
        <v>1290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1291</v>
      </c>
      <c r="B6" s="1" t="s">
        <v>1292</v>
      </c>
      <c r="C6" s="1" t="s">
        <v>1293</v>
      </c>
      <c r="D6" s="1" t="s">
        <v>1294</v>
      </c>
      <c r="E6" s="1" t="s">
        <v>1295</v>
      </c>
      <c r="F6" s="1" t="s">
        <v>1296</v>
      </c>
      <c r="G6" s="1" t="s">
        <v>1297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1298</v>
      </c>
      <c r="B7" s="1" t="s">
        <v>1299</v>
      </c>
      <c r="C7" s="1" t="s">
        <v>1274</v>
      </c>
      <c r="D7" s="1" t="s">
        <v>1300</v>
      </c>
      <c r="E7" s="1" t="s">
        <v>1301</v>
      </c>
      <c r="F7" s="1" t="s">
        <v>1302</v>
      </c>
      <c r="G7" s="1" t="s">
        <v>1303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1304</v>
      </c>
      <c r="B8" s="1" t="s">
        <v>1274</v>
      </c>
      <c r="C8" s="1" t="s">
        <v>1305</v>
      </c>
      <c r="D8" s="1" t="s">
        <v>1306</v>
      </c>
      <c r="E8" s="1" t="s">
        <v>1307</v>
      </c>
      <c r="F8" s="1" t="s">
        <v>1308</v>
      </c>
      <c r="G8" s="1" t="s">
        <v>1306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1309</v>
      </c>
      <c r="B9" s="1" t="s">
        <v>1310</v>
      </c>
      <c r="C9" s="1" t="s">
        <v>1311</v>
      </c>
      <c r="D9" s="1" t="s">
        <v>1312</v>
      </c>
      <c r="E9" s="1" t="s">
        <v>1313</v>
      </c>
      <c r="F9" s="1" t="s">
        <v>1314</v>
      </c>
      <c r="G9" s="1" t="s">
        <v>1315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1316</v>
      </c>
      <c r="B10" s="1" t="s">
        <v>1317</v>
      </c>
      <c r="C10" s="1" t="s">
        <v>1311</v>
      </c>
      <c r="D10" s="1" t="s">
        <v>1318</v>
      </c>
      <c r="E10" s="1" t="s">
        <v>1319</v>
      </c>
      <c r="F10" s="1" t="s">
        <v>1320</v>
      </c>
      <c r="G10" s="1" t="s">
        <v>1321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1322</v>
      </c>
      <c r="B11" s="1" t="s">
        <v>1323</v>
      </c>
      <c r="C11" s="1" t="s">
        <v>1324</v>
      </c>
      <c r="D11" s="1" t="s">
        <v>1325</v>
      </c>
      <c r="E11" s="1" t="s">
        <v>1326</v>
      </c>
      <c r="F11" s="1" t="s">
        <v>1327</v>
      </c>
      <c r="G11" s="1" t="s">
        <v>1328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1329</v>
      </c>
      <c r="B12" s="1" t="s">
        <v>1330</v>
      </c>
      <c r="C12" s="1" t="s">
        <v>1331</v>
      </c>
      <c r="D12" s="1" t="s">
        <v>1332</v>
      </c>
      <c r="E12" s="1" t="s">
        <v>1333</v>
      </c>
      <c r="F12" s="1" t="s">
        <v>1334</v>
      </c>
      <c r="G12" s="1" t="s">
        <v>1335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1336</v>
      </c>
      <c r="B13" s="1" t="s">
        <v>1337</v>
      </c>
      <c r="C13" s="1" t="s">
        <v>1338</v>
      </c>
      <c r="D13" s="1" t="s">
        <v>1274</v>
      </c>
      <c r="E13" s="1" t="s">
        <v>1339</v>
      </c>
      <c r="F13" s="1" t="s">
        <v>1340</v>
      </c>
      <c r="G13" s="1" t="s">
        <v>1341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1342</v>
      </c>
      <c r="B14" s="1" t="s">
        <v>1343</v>
      </c>
      <c r="C14" s="1" t="s">
        <v>1344</v>
      </c>
      <c r="D14" s="1" t="s">
        <v>1274</v>
      </c>
      <c r="E14" s="1" t="s">
        <v>1345</v>
      </c>
      <c r="F14" s="1" t="s">
        <v>1346</v>
      </c>
      <c r="G14" s="1" t="s">
        <v>1347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1348</v>
      </c>
      <c r="B15" s="1" t="s">
        <v>204</v>
      </c>
      <c r="C15" s="1" t="s">
        <v>1274</v>
      </c>
      <c r="D15" s="1" t="s">
        <v>1274</v>
      </c>
      <c r="E15" s="1" t="s">
        <v>1349</v>
      </c>
      <c r="F15" s="1" t="s">
        <v>1350</v>
      </c>
      <c r="G15" s="1" t="s">
        <v>1351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1352</v>
      </c>
      <c r="B16" s="1" t="s">
        <v>1353</v>
      </c>
      <c r="C16" s="1" t="s">
        <v>1274</v>
      </c>
      <c r="D16" s="1" t="s">
        <v>1274</v>
      </c>
      <c r="E16" s="1" t="s">
        <v>1354</v>
      </c>
      <c r="F16" s="1" t="s">
        <v>1355</v>
      </c>
      <c r="G16" s="1" t="s">
        <v>1356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1357</v>
      </c>
      <c r="B17" s="1" t="s">
        <v>186</v>
      </c>
      <c r="C17" s="1" t="s">
        <v>117</v>
      </c>
      <c r="D17" s="1" t="s">
        <v>181</v>
      </c>
      <c r="E17" s="1" t="s">
        <v>1358</v>
      </c>
      <c r="F17" s="1" t="s">
        <v>1359</v>
      </c>
      <c r="G17" s="1" t="s">
        <v>1360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1361</v>
      </c>
      <c r="B18" s="1" t="s">
        <v>1362</v>
      </c>
      <c r="C18" s="1" t="s">
        <v>1274</v>
      </c>
      <c r="D18" s="1" t="s">
        <v>1274</v>
      </c>
      <c r="E18" s="1" t="s">
        <v>1363</v>
      </c>
      <c r="F18" s="1" t="s">
        <v>1364</v>
      </c>
      <c r="G18" s="1" t="s">
        <v>1365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1366</v>
      </c>
      <c r="B19" s="1" t="s">
        <v>1367</v>
      </c>
      <c r="C19" s="1" t="s">
        <v>1368</v>
      </c>
      <c r="D19" s="1" t="s">
        <v>1369</v>
      </c>
      <c r="E19" s="1" t="s">
        <v>1370</v>
      </c>
      <c r="F19" s="1" t="s">
        <v>1371</v>
      </c>
      <c r="G19" s="1" t="s">
        <v>1372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1373</v>
      </c>
      <c r="B20" s="1" t="s">
        <v>1374</v>
      </c>
      <c r="C20" s="1" t="s">
        <v>1375</v>
      </c>
      <c r="D20" s="1" t="s">
        <v>1376</v>
      </c>
      <c r="E20" s="1" t="s">
        <v>1377</v>
      </c>
      <c r="F20" s="1" t="s">
        <v>1378</v>
      </c>
      <c r="G20" s="1" t="s">
        <v>1379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1380</v>
      </c>
      <c r="B21" s="1" t="s">
        <v>1381</v>
      </c>
      <c r="C21" s="1" t="s">
        <v>1382</v>
      </c>
      <c r="D21" s="1" t="s">
        <v>1383</v>
      </c>
      <c r="E21" s="1" t="s">
        <v>1384</v>
      </c>
      <c r="F21" s="1" t="s">
        <v>1385</v>
      </c>
      <c r="G21" s="1" t="s">
        <v>1386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1387</v>
      </c>
      <c r="B22" s="1" t="s">
        <v>1388</v>
      </c>
      <c r="C22" s="1" t="s">
        <v>1389</v>
      </c>
      <c r="D22" s="1" t="s">
        <v>1390</v>
      </c>
      <c r="E22" s="1" t="s">
        <v>1391</v>
      </c>
      <c r="F22" s="1" t="s">
        <v>1392</v>
      </c>
      <c r="G22" s="1" t="s">
        <v>1393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1394</v>
      </c>
      <c r="B23" s="1" t="s">
        <v>1395</v>
      </c>
      <c r="C23" s="1" t="s">
        <v>1274</v>
      </c>
      <c r="D23" s="1" t="s">
        <v>1396</v>
      </c>
      <c r="E23" s="1" t="s">
        <v>1397</v>
      </c>
      <c r="F23" s="1" t="s">
        <v>1398</v>
      </c>
      <c r="G23" s="1" t="s">
        <v>1399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1400</v>
      </c>
      <c r="B24" s="1" t="s">
        <v>1401</v>
      </c>
      <c r="C24" s="1" t="s">
        <v>1402</v>
      </c>
      <c r="D24" s="1" t="s">
        <v>1403</v>
      </c>
      <c r="E24" s="1" t="s">
        <v>1404</v>
      </c>
      <c r="F24" s="1" t="s">
        <v>1404</v>
      </c>
      <c r="G24" s="1" t="s">
        <v>1404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1405</v>
      </c>
      <c r="B25" s="1" t="s">
        <v>1406</v>
      </c>
      <c r="C25" s="1" t="s">
        <v>1407</v>
      </c>
      <c r="D25" s="1" t="s">
        <v>1408</v>
      </c>
      <c r="E25" s="1" t="s">
        <v>1409</v>
      </c>
      <c r="F25" s="1" t="s">
        <v>1409</v>
      </c>
      <c r="G25" s="1" t="s">
        <v>1274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1410</v>
      </c>
      <c r="B26" s="1" t="s">
        <v>1411</v>
      </c>
      <c r="C26" s="1" t="s">
        <v>1412</v>
      </c>
      <c r="D26" s="1" t="s">
        <v>1413</v>
      </c>
      <c r="E26" s="1" t="s">
        <v>1274</v>
      </c>
      <c r="F26" s="1" t="s">
        <v>1274</v>
      </c>
      <c r="G26" s="1" t="s">
        <v>1274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1414</v>
      </c>
      <c r="B2" s="1" t="s">
        <v>1415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1416</v>
      </c>
      <c r="B3" s="1" t="s">
        <v>1417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1418</v>
      </c>
      <c r="B4" s="1" t="s">
        <v>1419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1420</v>
      </c>
      <c r="B5" s="1" t="s">
        <v>1421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1422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1423</v>
      </c>
      <c r="B7" s="1" t="s">
        <v>1424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1425</v>
      </c>
      <c r="B8" s="4" t="s">
        <v>1426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1427</v>
      </c>
      <c r="B9" s="1" t="s">
        <v>1428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1429</v>
      </c>
      <c r="B10" s="1" t="s">
        <v>1430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1431</v>
      </c>
      <c r="B11" s="1" t="s">
        <v>1428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1432</v>
      </c>
      <c r="B12" s="1" t="s">
        <v>1433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1434</v>
      </c>
      <c r="B13" s="1" t="s">
        <v>1435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1436</v>
      </c>
      <c r="B14" s="1" t="s">
        <v>1433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1437</v>
      </c>
      <c r="B15" s="1" t="s">
        <v>1438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1439</v>
      </c>
      <c r="B16" s="1">
        <v>4778.0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1440</v>
      </c>
      <c r="B17" s="1" t="s">
        <v>1441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1442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1443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1444</v>
      </c>
      <c r="B20" s="1">
        <v>20.72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1445</v>
      </c>
      <c r="B21" s="1">
        <v>18.63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1446</v>
      </c>
      <c r="B22" s="1">
        <v>18.54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1447</v>
      </c>
      <c r="B23" s="1">
        <v>19.33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1448</v>
      </c>
      <c r="B24" s="1">
        <v>20.72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1449</v>
      </c>
      <c r="B25" s="1">
        <v>18.63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1450</v>
      </c>
      <c r="B26" s="1">
        <v>18.54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1451</v>
      </c>
      <c r="B27" s="1">
        <v>19.33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1452</v>
      </c>
      <c r="B28" s="1">
        <v>1.16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1453</v>
      </c>
      <c r="B29" s="1">
        <v>0.0429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1454</v>
      </c>
      <c r="B30" s="1">
        <v>1.7330976E9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1455</v>
      </c>
      <c r="B31" s="1">
        <v>1.786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1456</v>
      </c>
      <c r="B32" s="1">
        <v>1.5984087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1457</v>
      </c>
      <c r="B33" s="1">
        <v>12.195434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1458</v>
      </c>
      <c r="B34" s="1">
        <v>9344714.0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1459</v>
      </c>
      <c r="B35" s="1">
        <v>9344714.0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1460</v>
      </c>
      <c r="B36" s="1">
        <v>6127393.0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1461</v>
      </c>
      <c r="B37" s="1">
        <v>4037610.0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1462</v>
      </c>
      <c r="B38" s="1">
        <v>4037610.0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1463</v>
      </c>
      <c r="B39" s="1">
        <v>18.95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1464</v>
      </c>
      <c r="B40" s="1">
        <v>18.96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1465</v>
      </c>
      <c r="B41" s="1">
        <v>900.0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1466</v>
      </c>
      <c r="B42" s="1">
        <v>1100.0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1467</v>
      </c>
      <c r="B43" s="1">
        <v>2.297624064E9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1468</v>
      </c>
      <c r="B44" s="1">
        <v>9.08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1469</v>
      </c>
      <c r="B45" s="1">
        <v>30.15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1470</v>
      </c>
      <c r="B46" s="1">
        <v>0.3846748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1471</v>
      </c>
      <c r="B47" s="1">
        <v>22.1788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1472</v>
      </c>
      <c r="B48" s="1">
        <v>19.0985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1473</v>
      </c>
      <c r="B49" s="1" t="s">
        <v>1474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1475</v>
      </c>
      <c r="B50" s="1">
        <v>7.259687936E9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1476</v>
      </c>
      <c r="B51" s="1">
        <v>-0.32805002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1477</v>
      </c>
      <c r="B52" s="1">
        <v>9.9243513E7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1478</v>
      </c>
      <c r="B53" s="1">
        <v>1.20389E8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1479</v>
      </c>
      <c r="B54" s="1">
        <v>1.2746694E7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1480</v>
      </c>
      <c r="B55" s="1">
        <v>1.5740093E7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1481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1482</v>
      </c>
      <c r="B57" s="1">
        <v>1.7303328E9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1483</v>
      </c>
      <c r="B58" s="1">
        <v>0.105900005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1484</v>
      </c>
      <c r="B59" s="1">
        <v>0.17536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1485</v>
      </c>
      <c r="B60" s="1">
        <v>0.48264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1486</v>
      </c>
      <c r="B61" s="1">
        <v>2.12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1487</v>
      </c>
      <c r="B62" s="1">
        <v>0.1353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1488</v>
      </c>
      <c r="B63" s="1">
        <v>1.20389E8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1489</v>
      </c>
      <c r="B64" s="1">
        <v>20.407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1490</v>
      </c>
      <c r="B65" s="1">
        <v>0.9352183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1491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1492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1493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1494</v>
      </c>
      <c r="B69" s="1">
        <v>-1.959399936E9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1495</v>
      </c>
      <c r="B70" s="1">
        <v>11.94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1496</v>
      </c>
      <c r="B71" s="1">
        <v>0.27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1497</v>
      </c>
      <c r="B72" s="1">
        <v>1.215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1498</v>
      </c>
      <c r="B73" s="1">
        <v>40.671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1499</v>
      </c>
      <c r="B74" s="1">
        <v>0.5393759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1500</v>
      </c>
      <c r="B75" s="1">
        <v>0.23713636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1501</v>
      </c>
      <c r="B76" s="1">
        <v>0.93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1502</v>
      </c>
      <c r="B77" s="1">
        <v>1.7248896E9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1503</v>
      </c>
      <c r="B78" s="1" t="s">
        <v>1504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1505</v>
      </c>
      <c r="B79" s="1" t="s">
        <v>1506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1508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1509</v>
      </c>
      <c r="B82" s="1" t="s">
        <v>1510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1511</v>
      </c>
      <c r="B83" s="1" t="s">
        <v>1512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1513</v>
      </c>
      <c r="B84" s="1">
        <v>1.6118442E9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1514</v>
      </c>
      <c r="B85" s="1" t="s">
        <v>1515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1516</v>
      </c>
      <c r="B86" s="1" t="s">
        <v>1517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1518</v>
      </c>
      <c r="B87" s="1" t="s">
        <v>1519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1520</v>
      </c>
      <c r="B88" s="1" t="s">
        <v>1521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1523</v>
      </c>
      <c r="B90" s="1">
        <v>19.085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1524</v>
      </c>
      <c r="B91" s="1">
        <v>22.0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1525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1526</v>
      </c>
      <c r="B93" s="1">
        <v>17.05235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1527</v>
      </c>
      <c r="B94" s="1">
        <v>16.0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1528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1529</v>
      </c>
      <c r="B96" s="1" t="s">
        <v>1530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1531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1532</v>
      </c>
      <c r="B98" s="1">
        <v>1.588899968E9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1533</v>
      </c>
      <c r="B99" s="1">
        <v>13.202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1534</v>
      </c>
      <c r="B100" s="1">
        <v>1.785E8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1535</v>
      </c>
      <c r="B101" s="1">
        <v>5.595400192E9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1536</v>
      </c>
      <c r="B102" s="1">
        <v>0.969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1537</v>
      </c>
      <c r="B103" s="1">
        <v>1.039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1538</v>
      </c>
      <c r="B104" s="1">
        <v>5.97289984E9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1539</v>
      </c>
      <c r="B105" s="1">
        <v>193.512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1540</v>
      </c>
      <c r="B106" s="1">
        <v>49.657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1541</v>
      </c>
      <c r="B107" s="1">
        <v>0.0225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1542</v>
      </c>
      <c r="B108" s="1">
        <v>-0.50401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1543</v>
      </c>
      <c r="B109" s="1">
        <v>1.787299968E9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1544</v>
      </c>
      <c r="B110" s="1">
        <v>1.044262528E9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1545</v>
      </c>
      <c r="B111" s="1">
        <v>1.602700032E9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1546</v>
      </c>
      <c r="B112" s="1">
        <v>0.476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1547</v>
      </c>
      <c r="B113" s="1">
        <v>0.29923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1548</v>
      </c>
      <c r="B114" s="1">
        <v>0.029879998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1549</v>
      </c>
      <c r="B115" s="1">
        <v>0.2433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1550</v>
      </c>
      <c r="B116" s="1" t="s">
        <v>1474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1551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-41.0</v>
      </c>
      <c r="C3" s="1">
        <v>130.0</v>
      </c>
      <c r="D3" s="1">
        <v>113.0</v>
      </c>
      <c r="E3" s="1">
        <v>58.0</v>
      </c>
      <c r="F3" s="1">
        <v>174.0</v>
      </c>
      <c r="G3" s="1">
        <v>365.0</v>
      </c>
      <c r="H3" s="1">
        <v>609.0</v>
      </c>
      <c r="I3" s="1">
        <v>3680.0</v>
      </c>
      <c r="J3" s="1">
        <v>4720.0</v>
      </c>
      <c r="K3" s="1">
        <v>973.0</v>
      </c>
      <c r="L3" s="1">
        <f>IF(K3*FORECAST(L2,B3:K3,B2:K2)&gt;0,FORECAST(L2,B3:K3,B2:K2),K3)*$X$1</f>
        <v>3109.266667</v>
      </c>
      <c r="M3" s="1">
        <f>IF(L3*FORECAST(M2,B3:L3,B2:L2)&gt;0,FORECAST(M2,B3:L3,B2:L2),L3)*$X$1</f>
        <v>3478.569697</v>
      </c>
      <c r="N3" s="1">
        <f>IF(M3*FORECAST(N2,B3:M3,B2:M2)&gt;0,FORECAST(N2,B3:M3,B2:M2),M3)*$X$1</f>
        <v>3847.872727</v>
      </c>
      <c r="O3" s="1">
        <f>IF(N3*FORECAST(O2,B3:N3,B2:N2)&gt;0,FORECAST(O2,B3:N3,B2:N2),N3)*$X$1</f>
        <v>4217.175758</v>
      </c>
      <c r="P3" s="1">
        <f>IF(O3*FORECAST(P2,B3:O3,B2:O2)&gt;0,FORECAST(P2,B3:O3,B2:O2),O3)*$X$1</f>
        <v>4586.478788</v>
      </c>
      <c r="Q3" s="1">
        <f>IF(P3*FORECAST(Q2,B3:P3,B2:P2)&gt;0,FORECAST(Q2,B3:P3,B2:P2),P3)*$X$1</f>
        <v>4955.781818</v>
      </c>
      <c r="R3" s="1">
        <f>IF(Q3*FORECAST(R2,B3:Q3,B2:Q2)&gt;0,FORECAST(R2,B3:Q3,B2:Q2),Q3)*$X$1</f>
        <v>5325.084848</v>
      </c>
      <c r="S3" s="5">
        <f>IF(R3*FORECAST(S2,B3:R3,B2:R2)&gt;0,FORECAST(S2,B3:R3,B2:R2),R3)*$X$1</f>
        <v>5694.387879</v>
      </c>
      <c r="T3" s="5">
        <f>IF(S3*FORECAST(T2,B3:S3,B2:S2)&gt;0,FORECAST(T2,B3:S3,B2:S2),S3)*$X$1</f>
        <v>6063.690909</v>
      </c>
      <c r="U3" s="5">
        <f>IF(T3*FORECAST(U2,B3:T3,B2:T2)&gt;0,FORECAST(U2,B3:T3,B2:T2),T3)*$X$1</f>
        <v>6432.993939</v>
      </c>
      <c r="V3" s="5">
        <f>IF(U3*FORECAST(V2,B3:U3,B2:U2)&gt;0,FORECAST(V2,B3:U3,B2:U2),U3)*$X$1</f>
        <v>6802.29697</v>
      </c>
      <c r="W3" s="5">
        <f>IF(V3*FORECAST(W2,B3:V3,B2:V2)&gt;0,FORECAST(W2,B3:V3,B2:V2),V3)*$X$1</f>
        <v>7171.6</v>
      </c>
      <c r="X3" s="2"/>
      <c r="Y3" s="2"/>
      <c r="Z3" s="2"/>
    </row>
    <row r="4">
      <c r="A4" s="3" t="s">
        <v>132</v>
      </c>
      <c r="B4" s="1">
        <v>1170.0</v>
      </c>
      <c r="C4" s="1">
        <v>1130.0</v>
      </c>
      <c r="D4" s="1">
        <v>1180.0</v>
      </c>
      <c r="E4" s="1">
        <v>1260.0</v>
      </c>
      <c r="F4" s="1">
        <v>1180.0</v>
      </c>
      <c r="G4" s="1">
        <v>1350.0</v>
      </c>
      <c r="H4" s="1">
        <v>1250.0</v>
      </c>
      <c r="I4" s="1">
        <v>-365.0</v>
      </c>
      <c r="J4" s="1">
        <v>1090.0</v>
      </c>
      <c r="K4" s="1">
        <v>3220.0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1552</v>
      </c>
      <c r="B5" s="1">
        <v>100.0</v>
      </c>
      <c r="C5" s="1">
        <v>100.0</v>
      </c>
      <c r="D5" s="1">
        <v>100.0</v>
      </c>
      <c r="E5" s="1">
        <v>100.0</v>
      </c>
      <c r="F5" s="1">
        <v>100.0</v>
      </c>
      <c r="G5" s="1">
        <v>100.0</v>
      </c>
      <c r="H5" s="1">
        <v>105.0</v>
      </c>
      <c r="I5" s="1">
        <v>119.0</v>
      </c>
      <c r="J5" s="1">
        <v>120.0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1553</v>
      </c>
      <c r="L7" s="1">
        <f>IF(W3*FORECAST(W2,B3:W3,B2:W2)&gt;0,FORECAST(W2,B3:W3,B2:W2),V3)*$X$1 * (1+0.02)/(0.0721-0.02)</f>
        <v>140403.6852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1554</v>
      </c>
      <c r="L8" s="6">
        <f t="array" ref="L8">NPV(0.0721,M3:W3)</f>
        <v>37627.31162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1555</v>
      </c>
      <c r="L9" s="6">
        <f t="array" ref="L9">NPV(0.0721,M16:W16)</f>
        <v>65281.51895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1556</v>
      </c>
      <c r="L10" s="6">
        <f>L8 + L9</f>
        <v>102908.8306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3220.0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1557</v>
      </c>
      <c r="L12" s="6">
        <f>L10 - L11</f>
        <v>99688.83057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1558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830.7402548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(1+0.02)/(0.0721-0.02)</f>
        <v>140403.6852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-198.0</v>
      </c>
      <c r="C3" s="1">
        <v>6.0</v>
      </c>
      <c r="D3" s="1">
        <v>-164.0</v>
      </c>
      <c r="E3" s="1">
        <v>11.0</v>
      </c>
      <c r="F3" s="1">
        <v>-120.0</v>
      </c>
      <c r="G3" s="1">
        <v>-13.0</v>
      </c>
      <c r="H3" s="1">
        <v>524.0</v>
      </c>
      <c r="I3" s="1">
        <v>4650.0</v>
      </c>
      <c r="J3" s="1">
        <v>4630.0</v>
      </c>
      <c r="K3" s="1">
        <v>-2690.0</v>
      </c>
      <c r="L3" s="1">
        <f>IF(K3*FORECAST(L2,B3:K3,B2:K2)&gt;0,FORECAST(L2,B3:K3,B2:K2),K3)*$X$1</f>
        <v>-2690</v>
      </c>
      <c r="M3" s="1">
        <f>IF(L3*FORECAST(M2,B3:L3,B2:L2)&gt;0,FORECAST(M2,B3:L3,B2:L2),L3)*$X$1</f>
        <v>-2690</v>
      </c>
      <c r="N3" s="1">
        <f>IF(M3*FORECAST(N2,B3:M3,B2:M2)&gt;0,FORECAST(N2,B3:M3,B2:M2),M3)*$X$1</f>
        <v>-609.3333333</v>
      </c>
      <c r="O3" s="1">
        <f>IF(N3*FORECAST(O2,B3:N3,B2:N2)&gt;0,FORECAST(O2,B3:N3,B2:N2),N3)*$X$1</f>
        <v>-719.1794872</v>
      </c>
      <c r="P3" s="1">
        <f>IF(O3*FORECAST(P2,B3:O3,B2:O2)&gt;0,FORECAST(P2,B3:O3,B2:O2),O3)*$X$1</f>
        <v>-829.025641</v>
      </c>
      <c r="Q3" s="1">
        <f>IF(P3*FORECAST(Q2,B3:P3,B2:P2)&gt;0,FORECAST(Q2,B3:P3,B2:P2),P3)*$X$1</f>
        <v>-938.8717949</v>
      </c>
      <c r="R3" s="1">
        <f>IF(Q3*FORECAST(R2,B3:Q3,B2:Q2)&gt;0,FORECAST(R2,B3:Q3,B2:Q2),Q3)*$X$1</f>
        <v>-1048.717949</v>
      </c>
      <c r="S3" s="5">
        <f>IF(R3*FORECAST(S2,B3:R3,B2:R2)&gt;0,FORECAST(S2,B3:R3,B2:R2),R3)*$X$1</f>
        <v>-1158.564103</v>
      </c>
      <c r="T3" s="5">
        <f>IF(S3*FORECAST(T2,B3:S3,B2:S2)&gt;0,FORECAST(T2,B3:S3,B2:S2),S3)*$X$1</f>
        <v>-1268.410256</v>
      </c>
      <c r="U3" s="5">
        <f>IF(T3*FORECAST(U2,B3:T3,B2:T2)&gt;0,FORECAST(U2,B3:T3,B2:T2),T3)*$X$1</f>
        <v>-1378.25641</v>
      </c>
      <c r="V3" s="5">
        <f>IF(U3*FORECAST(V2,B3:U3,B2:U2)&gt;0,FORECAST(V2,B3:U3,B2:U2),U3)*$X$1</f>
        <v>-1488.102564</v>
      </c>
      <c r="W3" s="5">
        <f>IF(V3*FORECAST(W2,B3:V3,B2:V2)&gt;0,FORECAST(W2,B3:V3,B2:V2),V3)*$X$1</f>
        <v>-1597.948718</v>
      </c>
      <c r="X3" s="2"/>
      <c r="Y3" s="2"/>
      <c r="Z3" s="2"/>
    </row>
    <row r="4">
      <c r="A4" s="3" t="s">
        <v>132</v>
      </c>
      <c r="B4" s="1">
        <v>1170.0</v>
      </c>
      <c r="C4" s="1">
        <v>1130.0</v>
      </c>
      <c r="D4" s="1">
        <v>1180.0</v>
      </c>
      <c r="E4" s="1">
        <v>1260.0</v>
      </c>
      <c r="F4" s="1">
        <v>1180.0</v>
      </c>
      <c r="G4" s="1">
        <v>1350.0</v>
      </c>
      <c r="H4" s="1">
        <v>1250.0</v>
      </c>
      <c r="I4" s="1">
        <v>-365.0</v>
      </c>
      <c r="J4" s="1">
        <v>1090.0</v>
      </c>
      <c r="K4" s="1">
        <v>3220.0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1552</v>
      </c>
      <c r="B5" s="1">
        <v>100.0</v>
      </c>
      <c r="C5" s="1">
        <v>100.0</v>
      </c>
      <c r="D5" s="1">
        <v>100.0</v>
      </c>
      <c r="E5" s="1">
        <v>100.0</v>
      </c>
      <c r="F5" s="1">
        <v>100.0</v>
      </c>
      <c r="G5" s="1">
        <v>100.0</v>
      </c>
      <c r="H5" s="1">
        <v>105.0</v>
      </c>
      <c r="I5" s="1">
        <v>119.0</v>
      </c>
      <c r="J5" s="1">
        <v>120.0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1553</v>
      </c>
      <c r="L7" s="1">
        <f>IF(W3*FORECAST(W2,B3:W3,B2:W2)&gt;0,FORECAST(W2,B3:W3,B2:W2),V3)*$X$1 * (1+0.02)/(0.0721-0.02)</f>
        <v>-31284.21674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1554</v>
      </c>
      <c r="L8" s="6">
        <f t="array" ref="L8">NPV(0.0721,M3:W3)</f>
        <v>-9263.600677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1555</v>
      </c>
      <c r="L9" s="6">
        <f t="array" ref="L9">NPV(0.0721,M16:W16)</f>
        <v>-14545.78051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1556</v>
      </c>
      <c r="L10" s="6">
        <f>L8 + L9</f>
        <v>-23809.38119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3220.0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1557</v>
      </c>
      <c r="L12" s="6">
        <f>L10 - L11</f>
        <v>-27029.38119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1558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-225.2448432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(1+0.02)/(0.0721-0.02)</f>
        <v>-31284.21674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