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<sst xmlns="http://schemas.openxmlformats.org/spreadsheetml/2006/main" count="1597" uniqueCount="1269">
  <si>
    <t>ticker</t>
  </si>
  <si>
    <t>ZDGE</t>
  </si>
  <si>
    <t>nombre</t>
  </si>
  <si>
    <t>ZEDGE INC</t>
  </si>
  <si>
    <t>empresa</t>
  </si>
  <si>
    <t>Software</t>
  </si>
  <si>
    <t>Open</t>
  </si>
  <si>
    <t>Target Price</t>
  </si>
  <si>
    <t>Upside</t>
  </si>
  <si>
    <t>136.16%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</si>
  <si>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</si>
  <si>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</si>
  <si>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</si>
  <si>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</si>
  <si>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</si>
  <si>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</si>
  <si>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</si>
  <si>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July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</si>
  <si>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</si>
  <si>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</si>
  <si>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</si>
  <si>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</si>
  <si>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</si>
  <si>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</si>
  <si>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</si>
  <si>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</si>
  <si>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</si>
  <si>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</si>
  <si>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</si>
  <si>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</si>
  <si>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</si>
  <si>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</si>
  <si>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</si>
  <si>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</si>
  <si>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</si>
  <si>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</si>
  <si>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</si>
  <si>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</si>
  <si>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</si>
  <si>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</si>
  <si>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</si>
  <si>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</si>
  <si>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</si>
  <si>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</si>
  <si>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</si>
  <si>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</si>
  <si>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</si>
  <si>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</si>
  <si>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</si>
  <si>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</si>
  <si>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</si>
  <si>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</si>
  <si>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</si>
  <si>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</si>
  <si>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</si>
  <si>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</si>
  <si>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</si>
  <si>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</si>
  <si>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</si>
  <si>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</si>
  <si>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</si>
  <si>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</si>
  <si>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</si>
  <si>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</si>
  <si>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</si>
  <si>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</si>
  <si>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</si>
  <si>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</si>
  <si>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</si>
  <si>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</si>
  <si>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</si>
  <si>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</si>
  <si>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</si>
  <si>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</si>
  <si>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</si>
  <si>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</si>
  <si>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</si>
  <si>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</si>
  <si>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</si>
  <si>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</si>
  <si>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</si>
  <si>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</si>
  <si>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</si>
  <si>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</si>
  <si>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</si>
  <si>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</si>
  <si>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</si>
  <si>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</si>
  <si>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</si>
  <si>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</si>
  <si>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</si>
  <si>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</si>
  <si>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</si>
  <si>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</si>
  <si>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</si>
  <si>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</si>
  <si>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</si>
  <si>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</si>
  <si>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</si>
  <si>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</si>
  <si>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</si>
  <si>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</si>
  <si>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186.94</t>
  </si>
  <si>
    <t>1.13</t>
  </si>
  <si>
    <t>1.1</t>
  </si>
  <si>
    <t>0.97</t>
  </si>
  <si>
    <t>0.67</t>
  </si>
  <si>
    <t>0.72</t>
  </si>
  <si>
    <t>2.3</t>
  </si>
  <si>
    <t>3.07</t>
  </si>
  <si>
    <t>2.71</t>
  </si>
  <si>
    <t>2.15</t>
  </si>
  <si>
    <t>Tangible Book Value</t>
  </si>
  <si>
    <t>Tangible Book Value Per Share</t>
  </si>
  <si>
    <t>116.11</t>
  </si>
  <si>
    <t>0.88</t>
  </si>
  <si>
    <t>0.84</t>
  </si>
  <si>
    <t>0.73</t>
  </si>
  <si>
    <t>0.45</t>
  </si>
  <si>
    <t>0.54</t>
  </si>
  <si>
    <t>0.86</t>
  </si>
  <si>
    <t>1.27</t>
  </si>
  <si>
    <t>1.65</t>
  </si>
  <si>
    <t>Total Debt</t>
  </si>
  <si>
    <t>0</t>
  </si>
  <si>
    <t>Net Debt</t>
  </si>
  <si>
    <t>Debt Equivalent Oper. Leases</t>
  </si>
  <si>
    <t>Account Code - Inventory Valuation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</si>
  <si>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</si>
  <si>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</si>
  <si>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</si>
  <si>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</si>
  <si>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</si>
  <si>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</si>
  <si>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</si>
  <si>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</si>
  <si>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</si>
  <si>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</si>
  <si>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And Investment Income</t>
  </si>
  <si>
    <t>Net Interest Expenses</t>
  </si>
  <si>
    <t>Currency Exchange Gains (Loss)</t>
  </si>
  <si>
    <t>EBT, Excl. Unusual Items</t>
  </si>
  <si>
    <t>Restructuring Charges</t>
  </si>
  <si>
    <t>Impairment of Goodwill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</si>
  <si>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</si>
  <si>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</si>
  <si>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</si>
  <si>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</si>
  <si>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</si>
  <si>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</si>
  <si>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</si>
  <si>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</si>
  <si>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</si>
  <si>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</si>
  <si>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</si>
  <si>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</si>
  <si>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</si>
  <si>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11.85</t>
  </si>
  <si>
    <t>0.12</t>
  </si>
  <si>
    <t>-0.06</t>
  </si>
  <si>
    <t>-0.16</t>
  </si>
  <si>
    <t>-0.33</t>
  </si>
  <si>
    <t>-0.05</t>
  </si>
  <si>
    <t>0.63</t>
  </si>
  <si>
    <t>0.69</t>
  </si>
  <si>
    <t>-0.43</t>
  </si>
  <si>
    <t>-0.65</t>
  </si>
  <si>
    <t>Basic EPS - Continuing Operations</t>
  </si>
  <si>
    <t>Basic Weighted Average Shares Outstanding</t>
  </si>
  <si>
    <t>Net EPS - Diluted</t>
  </si>
  <si>
    <t>10.8</t>
  </si>
  <si>
    <t>0.11</t>
  </si>
  <si>
    <t>0.59</t>
  </si>
  <si>
    <t>0.65</t>
  </si>
  <si>
    <t>Diluted EPS - Continuing Operations</t>
  </si>
  <si>
    <t>Diluted Weighted Average Shares Outstanding</t>
  </si>
  <si>
    <t>Normalized Basic EPS</t>
  </si>
  <si>
    <t>32.73</t>
  </si>
  <si>
    <t>-0.04</t>
  </si>
  <si>
    <t>-0.19</t>
  </si>
  <si>
    <t>-0.03</t>
  </si>
  <si>
    <t>0.37</t>
  </si>
  <si>
    <t>0.34</t>
  </si>
  <si>
    <t>0.01</t>
  </si>
  <si>
    <t>0.03</t>
  </si>
  <si>
    <t>Normalized Diluted EPS</t>
  </si>
  <si>
    <t>23.86</t>
  </si>
  <si>
    <t>0.09</t>
  </si>
  <si>
    <t>0.35</t>
  </si>
  <si>
    <t>0.32</t>
  </si>
  <si>
    <t>EBITDA</t>
  </si>
  <si>
    <t>EBITA</t>
  </si>
  <si>
    <t>EBIT</t>
  </si>
  <si>
    <t>EBITDAR</t>
  </si>
  <si>
    <t>Effective Tax Rate - (Ratio)</t>
  </si>
  <si>
    <t>11.78</t>
  </si>
  <si>
    <t>12.7</t>
  </si>
  <si>
    <t>2.55</t>
  </si>
  <si>
    <t>-17.25</t>
  </si>
  <si>
    <t>-0.48</t>
  </si>
  <si>
    <t>-2.76</t>
  </si>
  <si>
    <t>-2.51</t>
  </si>
  <si>
    <t>16.3</t>
  </si>
  <si>
    <t>7.04</t>
  </si>
  <si>
    <t>19.33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</si>
  <si>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</si>
  <si>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</si>
  <si>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</si>
  <si>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</si>
  <si>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</si>
  <si>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</si>
  <si>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</si>
  <si>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Supplemental Operating Expense Items</t>
  </si>
  <si>
    <t>Marketing Expenses</t>
  </si>
  <si>
    <t>Research And Development Expense From Footnotes</t>
  </si>
  <si>
    <t>Net Rental Expense, Total</t>
  </si>
  <si>
    <t>Stock-Based Comp., SG&amp;A Exp. (Total)</t>
  </si>
  <si>
    <t>Total Stock-Based Compensation</t>
  </si>
  <si>
    <t>Profitability</t>
  </si>
  <si>
    <t>Return on Assets</t>
  </si>
  <si>
    <t>13.25</t>
  </si>
  <si>
    <t>8.74</t>
  </si>
  <si>
    <t>-3.24</t>
  </si>
  <si>
    <t>-4.78</t>
  </si>
  <si>
    <t>-17.4</t>
  </si>
  <si>
    <t>-2.4</t>
  </si>
  <si>
    <t>19.71</t>
  </si>
  <si>
    <t>10.69</t>
  </si>
  <si>
    <t>0.22</t>
  </si>
  <si>
    <t>Return on Total Capital</t>
  </si>
  <si>
    <t>16.7</t>
  </si>
  <si>
    <t>10.6</t>
  </si>
  <si>
    <t>-3.81</t>
  </si>
  <si>
    <t>-5.62</t>
  </si>
  <si>
    <t>-21.09</t>
  </si>
  <si>
    <t>-3.05</t>
  </si>
  <si>
    <t>22.8</t>
  </si>
  <si>
    <t>12.66</t>
  </si>
  <si>
    <t>0.26</t>
  </si>
  <si>
    <t>Return On Equity %</t>
  </si>
  <si>
    <t>26.13</t>
  </si>
  <si>
    <t>11.47</t>
  </si>
  <si>
    <t>-5.76</t>
  </si>
  <si>
    <t>-15.15</t>
  </si>
  <si>
    <t>-39.41</t>
  </si>
  <si>
    <t>-7.06</t>
  </si>
  <si>
    <t>39.24</t>
  </si>
  <si>
    <t>25.12</t>
  </si>
  <si>
    <t>-14.69</t>
  </si>
  <si>
    <t>-26.29</t>
  </si>
  <si>
    <t>Return on Common Equity</t>
  </si>
  <si>
    <t>6.83</t>
  </si>
  <si>
    <t>11.54</t>
  </si>
  <si>
    <t>Margin Analysis</t>
  </si>
  <si>
    <t>Gross Profit Margin %</t>
  </si>
  <si>
    <t>88.05</t>
  </si>
  <si>
    <t>88.31</t>
  </si>
  <si>
    <t>84.38</t>
  </si>
  <si>
    <t>85.99</t>
  </si>
  <si>
    <t>84.36</t>
  </si>
  <si>
    <t>87.38</t>
  </si>
  <si>
    <t>93.9</t>
  </si>
  <si>
    <t>93.82</t>
  </si>
  <si>
    <t>91.77</t>
  </si>
  <si>
    <t>SG&amp;A Margin</t>
  </si>
  <si>
    <t>63.22</t>
  </si>
  <si>
    <t>69.78</t>
  </si>
  <si>
    <t>84.42</t>
  </si>
  <si>
    <t>85.01</t>
  </si>
  <si>
    <t>100.92</t>
  </si>
  <si>
    <t>75.08</t>
  </si>
  <si>
    <t>47.58</t>
  </si>
  <si>
    <t>56.74</t>
  </si>
  <si>
    <t>80.24</t>
  </si>
  <si>
    <t>85.16</t>
  </si>
  <si>
    <t>EBITDA Margin %</t>
  </si>
  <si>
    <t>24.82</t>
  </si>
  <si>
    <t>18.53</t>
  </si>
  <si>
    <t>0.98</t>
  </si>
  <si>
    <t>-16.56</t>
  </si>
  <si>
    <t>12.3</t>
  </si>
  <si>
    <t>46.32</t>
  </si>
  <si>
    <t>34.5</t>
  </si>
  <si>
    <t>8.26</t>
  </si>
  <si>
    <t>5.29</t>
  </si>
  <si>
    <t>EBITA Margin %</t>
  </si>
  <si>
    <t>17.93</t>
  </si>
  <si>
    <t>13.08</t>
  </si>
  <si>
    <t>-6.45</t>
  </si>
  <si>
    <t>-8.56</t>
  </si>
  <si>
    <t>-32.75</t>
  </si>
  <si>
    <t>-4.26</t>
  </si>
  <si>
    <t>39.87</t>
  </si>
  <si>
    <t>30.89</t>
  </si>
  <si>
    <t>8.04</t>
  </si>
  <si>
    <t>5.1</t>
  </si>
  <si>
    <t>EBIT Margin %</t>
  </si>
  <si>
    <t>29.67</t>
  </si>
  <si>
    <t>-0.47</t>
  </si>
  <si>
    <t>0.51</t>
  </si>
  <si>
    <t>Income From Continuing Operations Margin %</t>
  </si>
  <si>
    <t>17.53</t>
  </si>
  <si>
    <t>8.85</t>
  </si>
  <si>
    <t>-6.09</t>
  </si>
  <si>
    <t>-14.43</t>
  </si>
  <si>
    <t>-37.93</t>
  </si>
  <si>
    <t>-5.9</t>
  </si>
  <si>
    <t>42.15</t>
  </si>
  <si>
    <t>36.59</t>
  </si>
  <si>
    <t>-22.4</t>
  </si>
  <si>
    <t>-30.48</t>
  </si>
  <si>
    <t>Net Income Margin %</t>
  </si>
  <si>
    <t>Net Avail. For Common Margin %</t>
  </si>
  <si>
    <t>4.5</t>
  </si>
  <si>
    <t>Normalized Net Income Margin</t>
  </si>
  <si>
    <t>12.42</t>
  </si>
  <si>
    <t>7.91</t>
  </si>
  <si>
    <t>-3.68</t>
  </si>
  <si>
    <t>-5.54</t>
  </si>
  <si>
    <t>-21.82</t>
  </si>
  <si>
    <t>-3.59</t>
  </si>
  <si>
    <t>0.5</t>
  </si>
  <si>
    <t>1.33</t>
  </si>
  <si>
    <t>Levered Free Cash Flow Margin</t>
  </si>
  <si>
    <t>9.06</t>
  </si>
  <si>
    <t>4.55</t>
  </si>
  <si>
    <t>-13.85</t>
  </si>
  <si>
    <t>-7.33</t>
  </si>
  <si>
    <t>-3.09</t>
  </si>
  <si>
    <t>18.18</t>
  </si>
  <si>
    <t>33.52</t>
  </si>
  <si>
    <t>43.77</t>
  </si>
  <si>
    <t>-0.86</t>
  </si>
  <si>
    <t>11.61</t>
  </si>
  <si>
    <t>Unlevered Free Cash Flow Margin</t>
  </si>
  <si>
    <t>-0.88</t>
  </si>
  <si>
    <t>11.56</t>
  </si>
  <si>
    <t>Asset Turnover</t>
  </si>
  <si>
    <t>1.18</t>
  </si>
  <si>
    <t>1.07</t>
  </si>
  <si>
    <t>0.8</t>
  </si>
  <si>
    <t>0.89</t>
  </si>
  <si>
    <t>0.85</t>
  </si>
  <si>
    <t>0.9</t>
  </si>
  <si>
    <t>0.79</t>
  </si>
  <si>
    <t>0.58</t>
  </si>
  <si>
    <t>0.71</t>
  </si>
  <si>
    <t>Fixed Assets Turnover</t>
  </si>
  <si>
    <t>5.71</t>
  </si>
  <si>
    <t>6.23</t>
  </si>
  <si>
    <t>4.44</t>
  </si>
  <si>
    <t>3.6</t>
  </si>
  <si>
    <t>2.62</t>
  </si>
  <si>
    <t>3.01</t>
  </si>
  <si>
    <t>7.64</t>
  </si>
  <si>
    <t>12.99</t>
  </si>
  <si>
    <t>12.35</t>
  </si>
  <si>
    <t>11.88</t>
  </si>
  <si>
    <t>Receivables Turnover (Average Receivables)</t>
  </si>
  <si>
    <t>6.22</t>
  </si>
  <si>
    <t>6.76</t>
  </si>
  <si>
    <t>5.94</t>
  </si>
  <si>
    <t>6.21</t>
  </si>
  <si>
    <t>6.06</t>
  </si>
  <si>
    <t>7.46</t>
  </si>
  <si>
    <t>9.9</t>
  </si>
  <si>
    <t>10.71</t>
  </si>
  <si>
    <t>10.29</t>
  </si>
  <si>
    <t>9.54</t>
  </si>
  <si>
    <t>Short Term Liquidity</t>
  </si>
  <si>
    <t>Current Ratio</t>
  </si>
  <si>
    <t>2.25</t>
  </si>
  <si>
    <t>4.33</t>
  </si>
  <si>
    <t>3.68</t>
  </si>
  <si>
    <t>3.4</t>
  </si>
  <si>
    <t>1.58</t>
  </si>
  <si>
    <t>2.38</t>
  </si>
  <si>
    <t>6.61</t>
  </si>
  <si>
    <t>3.75</t>
  </si>
  <si>
    <t>3.84</t>
  </si>
  <si>
    <t>Quick Ratio</t>
  </si>
  <si>
    <t>2.1</t>
  </si>
  <si>
    <t>4.16</t>
  </si>
  <si>
    <t>3.43</t>
  </si>
  <si>
    <t>3.16</t>
  </si>
  <si>
    <t>1.36</t>
  </si>
  <si>
    <t>2.31</t>
  </si>
  <si>
    <t>6.57</t>
  </si>
  <si>
    <t>3.65</t>
  </si>
  <si>
    <t>Operating Cash Flow to Current Liabilities</t>
  </si>
  <si>
    <t>1.26</t>
  </si>
  <si>
    <t>0.19</t>
  </si>
  <si>
    <t>0.04</t>
  </si>
  <si>
    <t>0.75</t>
  </si>
  <si>
    <t>2.43</t>
  </si>
  <si>
    <t>0.55</t>
  </si>
  <si>
    <t>0.94</t>
  </si>
  <si>
    <t>Days Sales Outstanding (Average Receivables)</t>
  </si>
  <si>
    <t>58.67</t>
  </si>
  <si>
    <t>54.18</t>
  </si>
  <si>
    <t>61.49</t>
  </si>
  <si>
    <t>58.78</t>
  </si>
  <si>
    <t>60.24</t>
  </si>
  <si>
    <t>49.08</t>
  </si>
  <si>
    <t>36.86</t>
  </si>
  <si>
    <t>34.07</t>
  </si>
  <si>
    <t>35.47</t>
  </si>
  <si>
    <t>38.36</t>
  </si>
  <si>
    <t>Average Days Payable Outstanding</t>
  </si>
  <si>
    <t>24.79</t>
  </si>
  <si>
    <t>21.41</t>
  </si>
  <si>
    <t>37.63</t>
  </si>
  <si>
    <t>65.77</t>
  </si>
  <si>
    <t>77.64</t>
  </si>
  <si>
    <t>133.74</t>
  </si>
  <si>
    <t>196.29</t>
  </si>
  <si>
    <t>150.51</t>
  </si>
  <si>
    <t>175.42</t>
  </si>
  <si>
    <t>Long Term Solvency</t>
  </si>
  <si>
    <t>Total Debt/Equity</t>
  </si>
  <si>
    <t>2.03</t>
  </si>
  <si>
    <t>5.78</t>
  </si>
  <si>
    <t>0.7</t>
  </si>
  <si>
    <t>0.44</t>
  </si>
  <si>
    <t>0.66</t>
  </si>
  <si>
    <t>Total Debt / Total Capital</t>
  </si>
  <si>
    <t>1.99</t>
  </si>
  <si>
    <t>5.47</t>
  </si>
  <si>
    <t>5.66</t>
  </si>
  <si>
    <t>LT Debt/Equity</t>
  </si>
  <si>
    <t>3.17</t>
  </si>
  <si>
    <t>5.68</t>
  </si>
  <si>
    <t>0.38</t>
  </si>
  <si>
    <t>Long-Term Debt / Total Capital</t>
  </si>
  <si>
    <t>0.43</t>
  </si>
  <si>
    <t>5.36</t>
  </si>
  <si>
    <t>Total Liabilities / Total Assets</t>
  </si>
  <si>
    <t>21.65</t>
  </si>
  <si>
    <t>14.78</t>
  </si>
  <si>
    <t>15.23</t>
  </si>
  <si>
    <t>14.58</t>
  </si>
  <si>
    <t>22.73</t>
  </si>
  <si>
    <t>25.99</t>
  </si>
  <si>
    <t>11.53</t>
  </si>
  <si>
    <t>19.11</t>
  </si>
  <si>
    <t>17.01</t>
  </si>
  <si>
    <t>Total Debt / EBITDA</t>
  </si>
  <si>
    <t>-0.1</t>
  </si>
  <si>
    <t>0.33</t>
  </si>
  <si>
    <t>0.02</t>
  </si>
  <si>
    <t>1.04</t>
  </si>
  <si>
    <t>Net Debt / EBITDA</t>
  </si>
  <si>
    <t>-0.97</t>
  </si>
  <si>
    <t>-2.9</t>
  </si>
  <si>
    <t>-32.15</t>
  </si>
  <si>
    <t>1.01</t>
  </si>
  <si>
    <t>-2.99</t>
  </si>
  <si>
    <t>-2.62</t>
  </si>
  <si>
    <t>-1.84</t>
  </si>
  <si>
    <t>-7.02</t>
  </si>
  <si>
    <t>-10.59</t>
  </si>
  <si>
    <t>Total Debt / (EBITDA - Capex)</t>
  </si>
  <si>
    <t>1.89</t>
  </si>
  <si>
    <t>Net Debt / (EBITDA - Capex)</t>
  </si>
  <si>
    <t>-1.61</t>
  </si>
  <si>
    <t>-5.68</t>
  </si>
  <si>
    <t>3.03</t>
  </si>
  <si>
    <t>2.14</t>
  </si>
  <si>
    <t>-5.92</t>
  </si>
  <si>
    <t>-2.81</t>
  </si>
  <si>
    <t>-2.21</t>
  </si>
  <si>
    <t>-12.81</t>
  </si>
  <si>
    <t>-10.86</t>
  </si>
  <si>
    <t>Growth Over Prior Year</t>
  </si>
  <si>
    <t>Total Revenues, 1 Yr. Growth %</t>
  </si>
  <si>
    <t>38.64</t>
  </si>
  <si>
    <t>22.77</t>
  </si>
  <si>
    <t>-9.74</t>
  </si>
  <si>
    <t>-18.62</t>
  </si>
  <si>
    <t>7.42</t>
  </si>
  <si>
    <t>106.64</t>
  </si>
  <si>
    <t>35.65</t>
  </si>
  <si>
    <t>10.46</t>
  </si>
  <si>
    <t>Gross Profit, 1 Yr. Growth %</t>
  </si>
  <si>
    <t>41.81</t>
  </si>
  <si>
    <t>23.14</t>
  </si>
  <si>
    <t>-13.76</t>
  </si>
  <si>
    <t>10.05</t>
  </si>
  <si>
    <t>-20.16</t>
  </si>
  <si>
    <t>11.27</t>
  </si>
  <si>
    <t>122.05</t>
  </si>
  <si>
    <t>35.53</t>
  </si>
  <si>
    <t>12.93</t>
  </si>
  <si>
    <t>EBITDA, 1 Yr. Growth %</t>
  </si>
  <si>
    <t>307.07</t>
  </si>
  <si>
    <t>-8.37</t>
  </si>
  <si>
    <t>-100.19</t>
  </si>
  <si>
    <t>-179.79</t>
  </si>
  <si>
    <t>678.03</t>
  </si>
  <si>
    <t>-74.82</t>
  </si>
  <si>
    <t>-29.26</t>
  </si>
  <si>
    <t>EBITA, 1 Yr. Growth %</t>
  </si>
  <si>
    <t>-10.41</t>
  </si>
  <si>
    <t>-144.5</t>
  </si>
  <si>
    <t>43.28</t>
  </si>
  <si>
    <t>211.43</t>
  </si>
  <si>
    <t>-86.04</t>
  </si>
  <si>
    <t>5.07</t>
  </si>
  <si>
    <t>-75.36</t>
  </si>
  <si>
    <t>-29.88</t>
  </si>
  <si>
    <t>EBIT, 1 Yr. Growth %</t>
  </si>
  <si>
    <t>0.95</t>
  </si>
  <si>
    <t>-101.61</t>
  </si>
  <si>
    <t>-220.47</t>
  </si>
  <si>
    <t>Earnings From Cont. Operations, 1 Yr. Growth %</t>
  </si>
  <si>
    <t>-38.06</t>
  </si>
  <si>
    <t>-162.16</t>
  </si>
  <si>
    <t>155.81</t>
  </si>
  <si>
    <t>113.95</t>
  </si>
  <si>
    <t>-83.28</t>
  </si>
  <si>
    <t>17.77</t>
  </si>
  <si>
    <t>-162.82</t>
  </si>
  <si>
    <t>50.29</t>
  </si>
  <si>
    <t>Net Income, 1 Yr. Growth %</t>
  </si>
  <si>
    <t>Normalized Net Income, 1 Yr. Growth %</t>
  </si>
  <si>
    <t>-21.79</t>
  </si>
  <si>
    <t>62.61</t>
  </si>
  <si>
    <t>220.29</t>
  </si>
  <si>
    <t>-82.33</t>
  </si>
  <si>
    <t>-2.34</t>
  </si>
  <si>
    <t>-97.12</t>
  </si>
  <si>
    <t>190.45</t>
  </si>
  <si>
    <t>Diluted EPS Before Extra, 1 Yr. Growth %</t>
  </si>
  <si>
    <t>-346.48</t>
  </si>
  <si>
    <t>-38.89</t>
  </si>
  <si>
    <t>-158.67</t>
  </si>
  <si>
    <t>147.91</t>
  </si>
  <si>
    <t>107.28</t>
  </si>
  <si>
    <t>-84.85</t>
  </si>
  <si>
    <t>10.17</t>
  </si>
  <si>
    <t>-166.6</t>
  </si>
  <si>
    <t>50.34</t>
  </si>
  <si>
    <t>Accounts Receivable, 1 Yr. Growth %</t>
  </si>
  <si>
    <t>25.93</t>
  </si>
  <si>
    <t>2.84</t>
  </si>
  <si>
    <t>2.64</t>
  </si>
  <si>
    <t>3.8</t>
  </si>
  <si>
    <t>-36.24</t>
  </si>
  <si>
    <t>24.18</t>
  </si>
  <si>
    <t>80.88</t>
  </si>
  <si>
    <t>-5.27</t>
  </si>
  <si>
    <t>19.58</t>
  </si>
  <si>
    <t>18.8</t>
  </si>
  <si>
    <t>Net Property, Plant and Equip., 1 Yr. Growth %</t>
  </si>
  <si>
    <t>18.98</t>
  </si>
  <si>
    <t>6.9</t>
  </si>
  <si>
    <t>45.31</t>
  </si>
  <si>
    <t>24.87</t>
  </si>
  <si>
    <t>1.56</t>
  </si>
  <si>
    <t>-14.58</t>
  </si>
  <si>
    <t>-23.37</t>
  </si>
  <si>
    <t>-16.15</t>
  </si>
  <si>
    <t>-1.02</t>
  </si>
  <si>
    <t>Total Assets, 1 Yr. Growth %</t>
  </si>
  <si>
    <t>19.98</t>
  </si>
  <si>
    <t>48.86</t>
  </si>
  <si>
    <t>-6.48</t>
  </si>
  <si>
    <t>-23.23</t>
  </si>
  <si>
    <t>33.29</t>
  </si>
  <si>
    <t>212.18</t>
  </si>
  <si>
    <t>45.76</t>
  </si>
  <si>
    <t>-14.27</t>
  </si>
  <si>
    <t>-18.44</t>
  </si>
  <si>
    <t>Tangible Book Value, 1 Yr. Growth %</t>
  </si>
  <si>
    <t>72.99</t>
  </si>
  <si>
    <t>105.57</t>
  </si>
  <si>
    <t>-1.59</t>
  </si>
  <si>
    <t>-6.68</t>
  </si>
  <si>
    <t>42.5</t>
  </si>
  <si>
    <t>361.85</t>
  </si>
  <si>
    <t>-59.94</t>
  </si>
  <si>
    <t>47.02</t>
  </si>
  <si>
    <t>30.28</t>
  </si>
  <si>
    <t>Common Equity, 1 Yr. Growth %</t>
  </si>
  <si>
    <t>17.15</t>
  </si>
  <si>
    <t>64.43</t>
  </si>
  <si>
    <t>0.25</t>
  </si>
  <si>
    <t>-30.47</t>
  </si>
  <si>
    <t>27.66</t>
  </si>
  <si>
    <t>273.16</t>
  </si>
  <si>
    <t>33.28</t>
  </si>
  <si>
    <t>-12.05</t>
  </si>
  <si>
    <t>-20.5</t>
  </si>
  <si>
    <t>Cash From Operations, 1 Yr. Growth %</t>
  </si>
  <si>
    <t>176.51</t>
  </si>
  <si>
    <t>-105.27</t>
  </si>
  <si>
    <t>-442.27</t>
  </si>
  <si>
    <t>-77.11</t>
  </si>
  <si>
    <t>377.38</t>
  </si>
  <si>
    <t>13.45</t>
  </si>
  <si>
    <t>-72.49</t>
  </si>
  <si>
    <t>Capital Expenditures, 1 Yr. Growth %</t>
  </si>
  <si>
    <t>10.44</t>
  </si>
  <si>
    <t>13.54</t>
  </si>
  <si>
    <t>49.7</t>
  </si>
  <si>
    <t>13.01</t>
  </si>
  <si>
    <t>-12.46</t>
  </si>
  <si>
    <t>-49.06</t>
  </si>
  <si>
    <t>-13.97</t>
  </si>
  <si>
    <t>-71.85</t>
  </si>
  <si>
    <t>5.61</t>
  </si>
  <si>
    <t>-95.37</t>
  </si>
  <si>
    <t>Levered Free Cash Flow, 1 Yr. Growth %</t>
  </si>
  <si>
    <t>-46.78</t>
  </si>
  <si>
    <t>-374.72</t>
  </si>
  <si>
    <t>-42.83</t>
  </si>
  <si>
    <t>-65.71</t>
  </si>
  <si>
    <t>-732.26</t>
  </si>
  <si>
    <t>280.92</t>
  </si>
  <si>
    <t>551.34</t>
  </si>
  <si>
    <t>-102.03</t>
  </si>
  <si>
    <t>Unlevered Free Cash Flow, 1 Yr. Growth %</t>
  </si>
  <si>
    <t>-102.05</t>
  </si>
  <si>
    <t>Compound Annual Growth Rate Over Two Years</t>
  </si>
  <si>
    <t>Total Revenues, 2 Yr. CAGR %</t>
  </si>
  <si>
    <t>30.46</t>
  </si>
  <si>
    <t>5.27</t>
  </si>
  <si>
    <t>-1.27</t>
  </si>
  <si>
    <t>-6.25</t>
  </si>
  <si>
    <t>-6.5</t>
  </si>
  <si>
    <t>48.99</t>
  </si>
  <si>
    <t>67.42</t>
  </si>
  <si>
    <t>17.99</t>
  </si>
  <si>
    <t>6.47</t>
  </si>
  <si>
    <t>Gross Profit, 2 Yr. CAGR %</t>
  </si>
  <si>
    <t>32.15</t>
  </si>
  <si>
    <t>3.05</t>
  </si>
  <si>
    <t>-2.58</t>
  </si>
  <si>
    <t>-6.26</t>
  </si>
  <si>
    <t>-5.75</t>
  </si>
  <si>
    <t>57.19</t>
  </si>
  <si>
    <t>73.48</t>
  </si>
  <si>
    <t>16.64</t>
  </si>
  <si>
    <t>EBITDA, 2 Yr. CAGR %</t>
  </si>
  <si>
    <t>93.13</t>
  </si>
  <si>
    <t>-95.78</t>
  </si>
  <si>
    <t>-77.31</t>
  </si>
  <si>
    <t>231.52</t>
  </si>
  <si>
    <t>149.16</t>
  </si>
  <si>
    <t>180.37</t>
  </si>
  <si>
    <t>-50.19</t>
  </si>
  <si>
    <t>-57.8</t>
  </si>
  <si>
    <t>EBITA, 2 Yr. CAGR %</t>
  </si>
  <si>
    <t>647.82</t>
  </si>
  <si>
    <t>-36.86</t>
  </si>
  <si>
    <t>-20.15</t>
  </si>
  <si>
    <t>111.24</t>
  </si>
  <si>
    <t>-34.07</t>
  </si>
  <si>
    <t>64.4</t>
  </si>
  <si>
    <t>351.05</t>
  </si>
  <si>
    <t>-47.03</t>
  </si>
  <si>
    <t>-58.44</t>
  </si>
  <si>
    <t>EBIT, 2 Yr. CAGR %</t>
  </si>
  <si>
    <t>342.11</t>
  </si>
  <si>
    <t>-87.24</t>
  </si>
  <si>
    <t>-86.06</t>
  </si>
  <si>
    <t>Earnings From Cont. Operations, 2 Yr. CAGR %</t>
  </si>
  <si>
    <t>159.48</t>
  </si>
  <si>
    <t>-37.95</t>
  </si>
  <si>
    <t>26.1</t>
  </si>
  <si>
    <t>133.94</t>
  </si>
  <si>
    <t>-40.2</t>
  </si>
  <si>
    <t>57.05</t>
  </si>
  <si>
    <t>316.86</t>
  </si>
  <si>
    <t>-13.99</t>
  </si>
  <si>
    <t>-2.84</t>
  </si>
  <si>
    <t>Net Income, 2 Yr. CAGR %</t>
  </si>
  <si>
    <t>Normalized Net Income, 2 Yr. CAGR %</t>
  </si>
  <si>
    <t>405.78</t>
  </si>
  <si>
    <t>-42.68</t>
  </si>
  <si>
    <t>-17.36</t>
  </si>
  <si>
    <t>128.21</t>
  </si>
  <si>
    <t>-24.76</t>
  </si>
  <si>
    <t>59.47</t>
  </si>
  <si>
    <t>274.88</t>
  </si>
  <si>
    <t>-83.24</t>
  </si>
  <si>
    <t>-71.09</t>
  </si>
  <si>
    <t>Diluted EPS Before Extra, 2 Yr. CAGR %</t>
  </si>
  <si>
    <t>-84.16</t>
  </si>
  <si>
    <t>-40.12</t>
  </si>
  <si>
    <t>20.6</t>
  </si>
  <si>
    <t>126.69</t>
  </si>
  <si>
    <t>-43.96</t>
  </si>
  <si>
    <t>33.38</t>
  </si>
  <si>
    <t>259.69</t>
  </si>
  <si>
    <t>-14.34</t>
  </si>
  <si>
    <t>0.06</t>
  </si>
  <si>
    <t>Accounts Receivable, 2 Yr. CAGR %</t>
  </si>
  <si>
    <t>13.8</t>
  </si>
  <si>
    <t>2.74</t>
  </si>
  <si>
    <t>3.22</t>
  </si>
  <si>
    <t>-18.65</t>
  </si>
  <si>
    <t>-11.02</t>
  </si>
  <si>
    <t>49.87</t>
  </si>
  <si>
    <t>30.9</t>
  </si>
  <si>
    <t>6.43</t>
  </si>
  <si>
    <t>19.19</t>
  </si>
  <si>
    <t>Net Property, Plant and Equip., 2 Yr. CAGR %</t>
  </si>
  <si>
    <t>12.78</t>
  </si>
  <si>
    <t>24.63</t>
  </si>
  <si>
    <t>34.7</t>
  </si>
  <si>
    <t>12.61</t>
  </si>
  <si>
    <t>-6.86</t>
  </si>
  <si>
    <t>-19.09</t>
  </si>
  <si>
    <t>-19.84</t>
  </si>
  <si>
    <t>7.02</t>
  </si>
  <si>
    <t>16.27</t>
  </si>
  <si>
    <t>Total Assets, 2 Yr. CAGR %</t>
  </si>
  <si>
    <t>33.64</t>
  </si>
  <si>
    <t>22.49</t>
  </si>
  <si>
    <t>-2.91</t>
  </si>
  <si>
    <t>-15.22</t>
  </si>
  <si>
    <t>1.15</t>
  </si>
  <si>
    <t>103.98</t>
  </si>
  <si>
    <t>113.31</t>
  </si>
  <si>
    <t>11.79</t>
  </si>
  <si>
    <t>-16.38</t>
  </si>
  <si>
    <t>Tangible Book Value, 2 Yr. CAGR %</t>
  </si>
  <si>
    <t>88.81</t>
  </si>
  <si>
    <t>42.23</t>
  </si>
  <si>
    <t>-4.17</t>
  </si>
  <si>
    <t>-23.89</t>
  </si>
  <si>
    <t>-5.96</t>
  </si>
  <si>
    <t>156.54</t>
  </si>
  <si>
    <t>36.02</t>
  </si>
  <si>
    <t>-23.26</t>
  </si>
  <si>
    <t>38.4</t>
  </si>
  <si>
    <t>Common Equity, 2 Yr. CAGR %</t>
  </si>
  <si>
    <t>38.9</t>
  </si>
  <si>
    <t>28.39</t>
  </si>
  <si>
    <t>-2.8</t>
  </si>
  <si>
    <t>-19.05</t>
  </si>
  <si>
    <t>-5.79</t>
  </si>
  <si>
    <t>118.26</t>
  </si>
  <si>
    <t>123.01</t>
  </si>
  <si>
    <t>8.27</t>
  </si>
  <si>
    <t>Cash From Operations, 2 Yr. CAGR %</t>
  </si>
  <si>
    <t>49.33</t>
  </si>
  <si>
    <t>-78.86</t>
  </si>
  <si>
    <t>-57.55</t>
  </si>
  <si>
    <t>-11.48</t>
  </si>
  <si>
    <t>152.82</t>
  </si>
  <si>
    <t>132.72</t>
  </si>
  <si>
    <t>-44.13</t>
  </si>
  <si>
    <t>-28.65</t>
  </si>
  <si>
    <t>Capital Expenditures, 2 Yr. CAGR %</t>
  </si>
  <si>
    <t>11.17</t>
  </si>
  <si>
    <t>30.38</t>
  </si>
  <si>
    <t>30.07</t>
  </si>
  <si>
    <t>-0.53</t>
  </si>
  <si>
    <t>-33.22</t>
  </si>
  <si>
    <t>-33.8</t>
  </si>
  <si>
    <t>41.89</t>
  </si>
  <si>
    <t>-56.74</t>
  </si>
  <si>
    <t>-77.9</t>
  </si>
  <si>
    <t>Levered Free Cash Flow, 2 Yr. CAGR %</t>
  </si>
  <si>
    <t>20.91</t>
  </si>
  <si>
    <t>25.33</t>
  </si>
  <si>
    <t>-55.72</t>
  </si>
  <si>
    <t>47.24</t>
  </si>
  <si>
    <t>390.75</t>
  </si>
  <si>
    <t>159.75</t>
  </si>
  <si>
    <t>-63.68</t>
  </si>
  <si>
    <t>-45.16</t>
  </si>
  <si>
    <t>Unlevered Free Cash Flow, 2 Yr. CAGR %</t>
  </si>
  <si>
    <t>-63.44</t>
  </si>
  <si>
    <t>-45.28</t>
  </si>
  <si>
    <t>Compound Annual Growth Rate Over Three Years</t>
  </si>
  <si>
    <t>Total Revenues, 3 Yr. CAGR %</t>
  </si>
  <si>
    <t>15.39</t>
  </si>
  <si>
    <t>6.17</t>
  </si>
  <si>
    <t>-7.43</t>
  </si>
  <si>
    <t>-1.9</t>
  </si>
  <si>
    <t>21.79</t>
  </si>
  <si>
    <t>44.4</t>
  </si>
  <si>
    <t>42.22</t>
  </si>
  <si>
    <t>15.42</t>
  </si>
  <si>
    <t>Gross Profit, 3 Yr. CAGR %</t>
  </si>
  <si>
    <t>14.63</t>
  </si>
  <si>
    <t>5.34</t>
  </si>
  <si>
    <t>-8.83</t>
  </si>
  <si>
    <t>-0.75</t>
  </si>
  <si>
    <t>25.41</t>
  </si>
  <si>
    <t>49.61</t>
  </si>
  <si>
    <t>44.56</t>
  </si>
  <si>
    <t>EBITDA, 3 Yr. CAGR %</t>
  </si>
  <si>
    <t>-80.65</t>
  </si>
  <si>
    <t>-63.87</t>
  </si>
  <si>
    <t>-10.83</t>
  </si>
  <si>
    <t>562.86</t>
  </si>
  <si>
    <t>340.56</t>
  </si>
  <si>
    <t>24.51</t>
  </si>
  <si>
    <t>-44.01</t>
  </si>
  <si>
    <t>EBITA, 3 Yr. CAGR %</t>
  </si>
  <si>
    <t>191.95</t>
  </si>
  <si>
    <t>-17.03</t>
  </si>
  <si>
    <t>25.69</t>
  </si>
  <si>
    <t>-14.6</t>
  </si>
  <si>
    <t>103.42</t>
  </si>
  <si>
    <t>41.61</t>
  </si>
  <si>
    <t>75.78</t>
  </si>
  <si>
    <t>-41.84</t>
  </si>
  <si>
    <t>EBIT, 3 Yr. CAGR %</t>
  </si>
  <si>
    <t>39.73</t>
  </si>
  <si>
    <t>-31.95</t>
  </si>
  <si>
    <t>-73.03</t>
  </si>
  <si>
    <t>Earnings From Cont. Operations, 3 Yr. CAGR %</t>
  </si>
  <si>
    <t>61.15</t>
  </si>
  <si>
    <t>-0.51</t>
  </si>
  <si>
    <t>50.4</t>
  </si>
  <si>
    <t>-2.92</t>
  </si>
  <si>
    <t>74.1</t>
  </si>
  <si>
    <t>42.68</t>
  </si>
  <si>
    <t>121.83</t>
  </si>
  <si>
    <t>Net Income, 3 Yr. CAGR %</t>
  </si>
  <si>
    <t>Normalized Net Income, 3 Yr. CAGR %</t>
  </si>
  <si>
    <t>120.67</t>
  </si>
  <si>
    <t>-18.86</t>
  </si>
  <si>
    <t>29.82</t>
  </si>
  <si>
    <t>-2.72</t>
  </si>
  <si>
    <t>101.21</t>
  </si>
  <si>
    <t>35.43</t>
  </si>
  <si>
    <t>-26.05</t>
  </si>
  <si>
    <t>-56.62</t>
  </si>
  <si>
    <t>Diluted EPS Before Extra, 3 Yr. CAGR %</t>
  </si>
  <si>
    <t>-75.49</t>
  </si>
  <si>
    <t>-3.85</t>
  </si>
  <si>
    <t>44.46</t>
  </si>
  <si>
    <t>-8.01</t>
  </si>
  <si>
    <t>54.49</t>
  </si>
  <si>
    <t>25.14</t>
  </si>
  <si>
    <t>105.01</t>
  </si>
  <si>
    <t>3.32</t>
  </si>
  <si>
    <t>Accounts Receivable, 3 Yr. CAGR %</t>
  </si>
  <si>
    <t>9.95</t>
  </si>
  <si>
    <t>3.09</t>
  </si>
  <si>
    <t>-12.1</t>
  </si>
  <si>
    <t>-6.33</t>
  </si>
  <si>
    <t>12.72</t>
  </si>
  <si>
    <t>28.62</t>
  </si>
  <si>
    <t>27.01</t>
  </si>
  <si>
    <t>10.41</t>
  </si>
  <si>
    <t>Net Property, Plant and Equip., 3 Yr. CAGR %</t>
  </si>
  <si>
    <t>22.72</t>
  </si>
  <si>
    <t>24.71</t>
  </si>
  <si>
    <t>22.6</t>
  </si>
  <si>
    <t>2.7</t>
  </si>
  <si>
    <t>-12.72</t>
  </si>
  <si>
    <t>-18.12</t>
  </si>
  <si>
    <t>4.27</t>
  </si>
  <si>
    <t>Total Assets, 3 Yr. CAGR %</t>
  </si>
  <si>
    <t>11.95</t>
  </si>
  <si>
    <t>-10.19</t>
  </si>
  <si>
    <t>-1.42</t>
  </si>
  <si>
    <t>47.27</t>
  </si>
  <si>
    <t>82.36</t>
  </si>
  <si>
    <t>57.42</t>
  </si>
  <si>
    <t>Tangible Book Value, 3 Yr. CAGR %</t>
  </si>
  <si>
    <t>51.95</t>
  </si>
  <si>
    <t>23.59</t>
  </si>
  <si>
    <t>-17.09</t>
  </si>
  <si>
    <t>-6.2</t>
  </si>
  <si>
    <t>59.85</t>
  </si>
  <si>
    <t>38.14</t>
  </si>
  <si>
    <t>39.59</t>
  </si>
  <si>
    <t>-8.45</t>
  </si>
  <si>
    <t>Common Equity, 3 Yr. CAGR %</t>
  </si>
  <si>
    <t>24.59</t>
  </si>
  <si>
    <t>15.81</t>
  </si>
  <si>
    <t>-13.07</t>
  </si>
  <si>
    <t>-5.78</t>
  </si>
  <si>
    <t>49.06</t>
  </si>
  <si>
    <t>85.17</t>
  </si>
  <si>
    <t>63.54</t>
  </si>
  <si>
    <t>-2.32</t>
  </si>
  <si>
    <t>Cash From Operations, 3 Yr. CAGR %</t>
  </si>
  <si>
    <t>-51.03</t>
  </si>
  <si>
    <t>-46.52</t>
  </si>
  <si>
    <t>-65.45</t>
  </si>
  <si>
    <t>179.68</t>
  </si>
  <si>
    <t>212.48</t>
  </si>
  <si>
    <t>432.75</t>
  </si>
  <si>
    <t>14.22</t>
  </si>
  <si>
    <t>-16.72</t>
  </si>
  <si>
    <t>Capital Expenditures, 3 Yr. CAGR %</t>
  </si>
  <si>
    <t>22.76</t>
  </si>
  <si>
    <t>24.31</t>
  </si>
  <si>
    <t>13.99</t>
  </si>
  <si>
    <t>-20.42</t>
  </si>
  <si>
    <t>-27.34</t>
  </si>
  <si>
    <t>10.21</t>
  </si>
  <si>
    <t>-79.47</t>
  </si>
  <si>
    <t>Levered Free Cash Flow, 3 Yr. CAGR %</t>
  </si>
  <si>
    <t>-5.8</t>
  </si>
  <si>
    <t>-18.64</t>
  </si>
  <si>
    <t>102.13</t>
  </si>
  <si>
    <t>249.41</t>
  </si>
  <si>
    <t>-48.49</t>
  </si>
  <si>
    <t>25.13</t>
  </si>
  <si>
    <t>Unlevered Free Cash Flow, 3 Yr. CAGR %</t>
  </si>
  <si>
    <t>-48.27</t>
  </si>
  <si>
    <t>24.95</t>
  </si>
  <si>
    <t>Compound Annual Growth Rate Over Five Years</t>
  </si>
  <si>
    <t>Total Revenues, 5 Yr. CAGR %</t>
  </si>
  <si>
    <t>6.19</t>
  </si>
  <si>
    <t>0.91</t>
  </si>
  <si>
    <t>11.98</t>
  </si>
  <si>
    <t>21.49</t>
  </si>
  <si>
    <t>20.25</t>
  </si>
  <si>
    <t>27.83</t>
  </si>
  <si>
    <t>Gross Profit, 5 Yr. CAGR %</t>
  </si>
  <si>
    <t>5.76</t>
  </si>
  <si>
    <t>13.36</t>
  </si>
  <si>
    <t>24.09</t>
  </si>
  <si>
    <t>21.83</t>
  </si>
  <si>
    <t>30.58</t>
  </si>
  <si>
    <t>EBITDA, 5 Yr. CAGR %</t>
  </si>
  <si>
    <t>21.47</t>
  </si>
  <si>
    <t>-12.31</t>
  </si>
  <si>
    <t>369.84</t>
  </si>
  <si>
    <t>84.22</t>
  </si>
  <si>
    <t>1.73</t>
  </si>
  <si>
    <t>EBITA, 5 Yr. CAGR %</t>
  </si>
  <si>
    <t>156.5</t>
  </si>
  <si>
    <t>-24.32</t>
  </si>
  <si>
    <t>39.94</t>
  </si>
  <si>
    <t>66.18</t>
  </si>
  <si>
    <t>18.75</t>
  </si>
  <si>
    <t>-11.87</t>
  </si>
  <si>
    <t>EBIT, 5 Yr. CAGR %</t>
  </si>
  <si>
    <t>64.85</t>
  </si>
  <si>
    <t>-32.8</t>
  </si>
  <si>
    <t>-44.43</t>
  </si>
  <si>
    <t>Earnings From Cont. Operations, 5 Yr. CAGR %</t>
  </si>
  <si>
    <t>87.06</t>
  </si>
  <si>
    <t>-18.84</t>
  </si>
  <si>
    <t>53.02</t>
  </si>
  <si>
    <t>73.89</t>
  </si>
  <si>
    <t>31.31</t>
  </si>
  <si>
    <t>22.36</t>
  </si>
  <si>
    <t>Net Income, 5 Yr. CAGR %</t>
  </si>
  <si>
    <t>Normalized Net Income, 5 Yr. CAGR %</t>
  </si>
  <si>
    <t>123.66</t>
  </si>
  <si>
    <t>-21.27</t>
  </si>
  <si>
    <t>40.95</t>
  </si>
  <si>
    <t>66.86</t>
  </si>
  <si>
    <t>-25.54</t>
  </si>
  <si>
    <t>-26.98</t>
  </si>
  <si>
    <t>Diluted EPS Before Extra, 5 Yr. CAGR %</t>
  </si>
  <si>
    <t>-40.32</t>
  </si>
  <si>
    <t>-22.53</t>
  </si>
  <si>
    <t>39.92</t>
  </si>
  <si>
    <t>58.72</t>
  </si>
  <si>
    <t>22.03</t>
  </si>
  <si>
    <t>14.43</t>
  </si>
  <si>
    <t>Accounts Receivable, 5 Yr. CAGR %</t>
  </si>
  <si>
    <t>-2.53</t>
  </si>
  <si>
    <t>8.82</t>
  </si>
  <si>
    <t>7.09</t>
  </si>
  <si>
    <t>10.16</t>
  </si>
  <si>
    <t>24.76</t>
  </si>
  <si>
    <t>Net Property, Plant and Equip., 5 Yr. CAGR %</t>
  </si>
  <si>
    <t>18.57</t>
  </si>
  <si>
    <t>10.97</t>
  </si>
  <si>
    <t>3.82</t>
  </si>
  <si>
    <t>-6.99</t>
  </si>
  <si>
    <t>-5.31</t>
  </si>
  <si>
    <t>Total Assets, 5 Yr. CAGR %</t>
  </si>
  <si>
    <t>7.53</t>
  </si>
  <si>
    <t>24.69</t>
  </si>
  <si>
    <t>34.24</t>
  </si>
  <si>
    <t>31.89</t>
  </si>
  <si>
    <t>33.5</t>
  </si>
  <si>
    <t>Tangible Book Value, 5 Yr. CAGR %</t>
  </si>
  <si>
    <t>15.24</t>
  </si>
  <si>
    <t>30.27</t>
  </si>
  <si>
    <t>8.84</t>
  </si>
  <si>
    <t>38.25</t>
  </si>
  <si>
    <t>Common Equity, 5 Yr. CAGR %</t>
  </si>
  <si>
    <t>4.85</t>
  </si>
  <si>
    <t>6.64</t>
  </si>
  <si>
    <t>25.63</t>
  </si>
  <si>
    <t>32.99</t>
  </si>
  <si>
    <t>31.17</t>
  </si>
  <si>
    <t>34.73</t>
  </si>
  <si>
    <t>Cash From Operations, 5 Yr. CAGR %</t>
  </si>
  <si>
    <t>-0.46</t>
  </si>
  <si>
    <t>40.63</t>
  </si>
  <si>
    <t>159.85</t>
  </si>
  <si>
    <t>56.95</t>
  </si>
  <si>
    <t>138.38</t>
  </si>
  <si>
    <t>Capital Expenditures, 5 Yr. CAGR %</t>
  </si>
  <si>
    <t>12.85</t>
  </si>
  <si>
    <t>-8.28</t>
  </si>
  <si>
    <t>0.29</t>
  </si>
  <si>
    <t>-9.8</t>
  </si>
  <si>
    <t>-49.91</t>
  </si>
  <si>
    <t>Levered Free Cash Flow, 5 Yr. CAGR %</t>
  </si>
  <si>
    <t>12.62</t>
  </si>
  <si>
    <t>66.95</t>
  </si>
  <si>
    <t>52.92</t>
  </si>
  <si>
    <t>-21.59</t>
  </si>
  <si>
    <t>66.59</t>
  </si>
  <si>
    <t>Unlevered Free Cash Flow, 5 Yr. CAGR %</t>
  </si>
  <si>
    <t>-21.4</t>
  </si>
  <si>
    <t>66.45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</si>
  <si>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</si>
  <si>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</si>
  <si>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</si>
  <si>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</si>
  <si>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</si>
  <si>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</si>
  <si>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</si>
  <si>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</si>
  <si>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16.96</t>
  </si>
  <si>
    <t>217.9</t>
  </si>
  <si>
    <t>41.47</t>
  </si>
  <si>
    <t>30.32</t>
  </si>
  <si>
    <t>52.38</t>
  </si>
  <si>
    <t>36.07</t>
  </si>
  <si>
    <t>-</t>
  </si>
  <si>
    <t>Change</t>
  </si>
  <si>
    <t>1,185.02%</t>
  </si>
  <si>
    <t>-80.97%</t>
  </si>
  <si>
    <t>-26.89%</t>
  </si>
  <si>
    <t>72.77%</t>
  </si>
  <si>
    <t>-31.15%</t>
  </si>
  <si>
    <t>Enterprise Value (EV)</t>
  </si>
  <si>
    <t>1,739.44%</t>
  </si>
  <si>
    <t>0%</t>
  </si>
  <si>
    <t>P/E ratio</t>
  </si>
  <si>
    <t>-27.8x</t>
  </si>
  <si>
    <t>26x</t>
  </si>
  <si>
    <t>4.25x</t>
  </si>
  <si>
    <t>-4.88x</t>
  </si>
  <si>
    <t>-5.57x</t>
  </si>
  <si>
    <t>-42.5x</t>
  </si>
  <si>
    <t>-31.9x</t>
  </si>
  <si>
    <t>PBR</t>
  </si>
  <si>
    <t>PEG</t>
  </si>
  <si>
    <t>-0x</t>
  </si>
  <si>
    <t>0.4x</t>
  </si>
  <si>
    <t>0x</t>
  </si>
  <si>
    <t>-0.1x</t>
  </si>
  <si>
    <t>0.5x</t>
  </si>
  <si>
    <t>-1x</t>
  </si>
  <si>
    <t>Capitalization / Revenue</t>
  </si>
  <si>
    <t>1.79x</t>
  </si>
  <si>
    <t>11.1x</t>
  </si>
  <si>
    <t>1.56x</t>
  </si>
  <si>
    <t>1.11x</t>
  </si>
  <si>
    <t>1.74x</t>
  </si>
  <si>
    <t>1.22x</t>
  </si>
  <si>
    <t>1.15x</t>
  </si>
  <si>
    <t>EV / Revenue</t>
  </si>
  <si>
    <t>EV / EBITDA</t>
  </si>
  <si>
    <t>18.3x</t>
  </si>
  <si>
    <t>9.73x</t>
  </si>
  <si>
    <t>EV / EBIT</t>
  </si>
  <si>
    <t>-25.2x</t>
  </si>
  <si>
    <t>-19.8x</t>
  </si>
  <si>
    <t>EV / FCF</t>
  </si>
  <si>
    <t>8.69x</t>
  </si>
  <si>
    <t>FCF Yield</t>
  </si>
  <si>
    <t>Dividend per Share
                                    2</t>
  </si>
  <si>
    <t>Rate of return</t>
  </si>
  <si>
    <t>EPS
                                    2</t>
  </si>
  <si>
    <t>-0.08</t>
  </si>
  <si>
    <t>Distribution rate</t>
  </si>
  <si>
    <t>Net sales
                                    1</t>
  </si>
  <si>
    <t>9.47</t>
  </si>
  <si>
    <t>19.57</t>
  </si>
  <si>
    <t>26.54</t>
  </si>
  <si>
    <t>27.24</t>
  </si>
  <si>
    <t>30.09</t>
  </si>
  <si>
    <t>29.6</t>
  </si>
  <si>
    <t>31.48</t>
  </si>
  <si>
    <t>EBITDA
                                    1</t>
  </si>
  <si>
    <t>1.657</t>
  </si>
  <si>
    <t>9.3</t>
  </si>
  <si>
    <t>12.4</t>
  </si>
  <si>
    <t>5.7</t>
  </si>
  <si>
    <t>4.7</t>
  </si>
  <si>
    <t>1.968</t>
  </si>
  <si>
    <t>3.705</t>
  </si>
  <si>
    <t>EBIT
                                    1</t>
  </si>
  <si>
    <t>-0.403</t>
  </si>
  <si>
    <t>11.84</t>
  </si>
  <si>
    <t>-6.911</t>
  </si>
  <si>
    <t>-11.8</t>
  </si>
  <si>
    <t>-1.429</t>
  </si>
  <si>
    <t>-1.819</t>
  </si>
  <si>
    <t>Net income
                                    1</t>
  </si>
  <si>
    <t>-0.559</t>
  </si>
  <si>
    <t>9.714</t>
  </si>
  <si>
    <t>-6.102</t>
  </si>
  <si>
    <t>-9.171</t>
  </si>
  <si>
    <t>-0.869</t>
  </si>
  <si>
    <t>-1.121</t>
  </si>
  <si>
    <t>-5.111</t>
  </si>
  <si>
    <t>Reference price
                                    2</t>
  </si>
  <si>
    <t>1.390</t>
  </si>
  <si>
    <t>15.360</t>
  </si>
  <si>
    <t>2.760</t>
  </si>
  <si>
    <t>2.100</t>
  </si>
  <si>
    <t>3.620</t>
  </si>
  <si>
    <t>2.550</t>
  </si>
  <si>
    <t>Nbr of stocks (in thousands)</t>
  </si>
  <si>
    <t>12,199</t>
  </si>
  <si>
    <t>14,187</t>
  </si>
  <si>
    <t>15,026</t>
  </si>
  <si>
    <t>14,438</t>
  </si>
  <si>
    <t>14,471</t>
  </si>
  <si>
    <t>14,144</t>
  </si>
  <si>
    <t>Announcement Date</t>
  </si>
  <si>
    <t>10/22/20</t>
  </si>
  <si>
    <t>11/9/21</t>
  </si>
  <si>
    <t>11/14/22</t>
  </si>
  <si>
    <t>10/26/23</t>
  </si>
  <si>
    <t>10/29/24</t>
  </si>
  <si>
    <t>address1</t>
  </si>
  <si>
    <t>1178 Broadway</t>
  </si>
  <si>
    <t>address2</t>
  </si>
  <si>
    <t>3rd Floor, Suite 1450</t>
  </si>
  <si>
    <t>city</t>
  </si>
  <si>
    <t>New York</t>
  </si>
  <si>
    <t>state</t>
  </si>
  <si>
    <t>NY</t>
  </si>
  <si>
    <t>zip</t>
  </si>
  <si>
    <t>10001</t>
  </si>
  <si>
    <t>country</t>
  </si>
  <si>
    <t>phone</t>
  </si>
  <si>
    <t>330 577 3424</t>
  </si>
  <si>
    <t>website</t>
  </si>
  <si>
    <t>https://www.zedge.net</t>
  </si>
  <si>
    <t>industry</t>
  </si>
  <si>
    <t>Internet Content &amp; Information</t>
  </si>
  <si>
    <t>industryKey</t>
  </si>
  <si>
    <t>internet-content-information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</si>
  <si>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</si>
  <si>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</si>
  <si>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</si>
  <si>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</si>
  <si>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</si>
  <si>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</si>
  <si>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</si>
  <si>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Zedge, Inc. builds digital marketplaces and competitive games around content that people use to express themselves. It offers the Zedge Ringtones and Wallpapers app, a freemium digital content marketplace that provides a wide array of mobile personalization content, including mobile phone wallpapers, video wallpapers, ringtones, and notification sounds; and pAInt, a generative AI wallpaper maker. The company also provides GuruShots, a platform for skill-based photo challenge game that allows amateur photographers to compete in various contests showcasing their photos; and Emojipedia, a source for all things emoji. Zedge, Inc. was incorporated in 2008 and is headquartered in New York, New York.</t>
  </si>
  <si>
    <t>fullTimeEmployees</t>
  </si>
  <si>
    <t>companyOfficers</t>
  </si>
  <si>
    <t>[{'maxAge': 1, 'name': 'Mr. Michael C. Jonas', 'age': 39, 'title': 'Executive Chairman of the Board', 'yearBorn': 1984, 'fiscalYear': 2024, 'totalPay': 50000, 'exercisedValue': 0, 'unexercisedValue': 0}, {'maxAge': 1, 'name': 'Mr. Jonathan  Reich', 'age': 57, 'title': 'CEO &amp; President', 'yearBorn': 1966, 'fiscalYear': 2024, 'totalPay': 513814, 'exercisedValue': 0, 'unexercisedValue': 664119}, {'maxAge': 1, 'name': 'Mr. Yi  Tsai CPA', 'age': 67, 'title': 'CFO &amp; Treasurer', 'yearBorn': 1956, 'fiscalYear': 2024, 'totalPay': 295846, 'exercisedValue': 0, 'unexercisedValue': 59887}, {'maxAge': 1, 'name': 'Ms. Joyce J. Mason Esq.', 'age': 64, 'title': 'Corporate Secretary', 'yearBorn': 1959, 'fiscalYear': 2024,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</si>
  <si>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</si>
  <si>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</si>
  <si>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</si>
  <si>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</si>
  <si>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</si>
  <si>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</si>
  <si>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</si>
  <si>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</si>
  <si>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</si>
  <si>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</si>
  <si>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</si>
  <si>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</si>
  <si>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</si>
  <si>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</si>
  <si>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</si>
  <si>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</si>
  <si>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</si>
  <si>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</si>
  <si>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</si>
  <si>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</si>
  <si>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</si>
  <si>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</si>
  <si>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</si>
  <si>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</si>
  <si>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</si>
  <si>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</si>
  <si>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</si>
  <si>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</si>
  <si>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</si>
  <si>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</si>
  <si>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</si>
  <si>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</si>
  <si>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</si>
  <si>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</si>
  <si>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</si>
  <si>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</si>
  <si>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</si>
  <si>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</si>
  <si>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</si>
  <si>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</si>
  <si>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</si>
  <si>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</si>
  <si>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</si>
  <si>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</si>
  <si>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</si>
  <si>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</si>
  <si>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</si>
  <si>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</si>
  <si>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</si>
  <si>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</si>
  <si>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</si>
  <si>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</si>
  <si>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</si>
  <si>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</si>
  <si>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</si>
  <si>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</si>
  <si>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</si>
  <si>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</si>
  <si>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</si>
  <si>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</si>
  <si>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</si>
  <si>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underlyingSymbol</t>
  </si>
  <si>
    <t>shortName</t>
  </si>
  <si>
    <t>Zedge,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</si>
  <si>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</si>
  <si>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</si>
  <si>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</si>
  <si>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</si>
  <si>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</si>
  <si>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</si>
  <si>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</si>
  <si>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9112036d-123f-36f0-91a9-ee5ae7e245bc</t>
  </si>
  <si>
    <t>messageBoardId</t>
  </si>
  <si>
    <t>finmb_327776992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</si>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</sst>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zedge.net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2.62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6.187429536499422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3.6065924E7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2.155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12.75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1.0</v>
      </c>
      <c r="C2" s="1">
        <v>98.0</v>
      </c>
      <c r="D2" s="1">
        <v>-61.0</v>
      </c>
      <c r="E2" s="1">
        <v>-1.0</v>
      </c>
      <c r="F2" s="1">
        <v>-3.0</v>
      </c>
      <c r="G2" s="1">
        <v>-55.0</v>
      </c>
      <c r="H2" s="1">
        <v>8.0</v>
      </c>
      <c r="I2" s="1">
        <v>9.0</v>
      </c>
      <c r="J2" s="1">
        <v>-6.0</v>
      </c>
      <c r="K2" s="1">
        <v>-9.0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62.0</v>
      </c>
      <c r="C3" s="1">
        <v>60.0</v>
      </c>
      <c r="D3" s="1">
        <v>64.0</v>
      </c>
      <c r="E3" s="1">
        <v>1.0</v>
      </c>
      <c r="F3" s="1">
        <v>1.0</v>
      </c>
      <c r="G3" s="1">
        <v>1.0</v>
      </c>
      <c r="H3" s="1">
        <v>1.0</v>
      </c>
      <c r="I3" s="1">
        <v>95.0</v>
      </c>
      <c r="J3" s="1">
        <v>6.0</v>
      </c>
      <c r="K3" s="1">
        <v>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32.0</v>
      </c>
      <c r="J4" s="1">
        <v>2.0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62.0</v>
      </c>
      <c r="C5" s="1">
        <v>60.0</v>
      </c>
      <c r="D5" s="1">
        <v>64.0</v>
      </c>
      <c r="E5" s="1">
        <v>1.0</v>
      </c>
      <c r="F5" s="1">
        <v>1.0</v>
      </c>
      <c r="G5" s="1">
        <v>1.0</v>
      </c>
      <c r="H5" s="1">
        <v>1.0</v>
      </c>
      <c r="I5" s="1">
        <v>1.0</v>
      </c>
      <c r="J5" s="1">
        <v>2.0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68.0</v>
      </c>
      <c r="J6" s="1">
        <v>89.0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25.0</v>
      </c>
      <c r="G8" s="1">
        <v>0.0</v>
      </c>
      <c r="H8" s="1">
        <v>0.0</v>
      </c>
      <c r="I8" s="1">
        <v>0.0</v>
      </c>
      <c r="J8" s="1">
        <v>0.0</v>
      </c>
      <c r="K8" s="1">
        <v>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28.0</v>
      </c>
      <c r="D9" s="1">
        <v>3.0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8.0</v>
      </c>
      <c r="K9" s="1">
        <v>11.0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7.0</v>
      </c>
      <c r="C10" s="1">
        <v>16.0</v>
      </c>
      <c r="D10" s="1">
        <v>27.0</v>
      </c>
      <c r="E10" s="1">
        <v>59.0</v>
      </c>
      <c r="F10" s="1">
        <v>61.0</v>
      </c>
      <c r="G10" s="1">
        <v>49.0</v>
      </c>
      <c r="H10" s="1">
        <v>65.0</v>
      </c>
      <c r="I10" s="1">
        <v>1.0</v>
      </c>
      <c r="J10" s="1">
        <v>2.0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-18.0</v>
      </c>
      <c r="C11" s="1">
        <v>-2.0</v>
      </c>
      <c r="D11" s="1">
        <v>-2.0</v>
      </c>
      <c r="E11" s="1">
        <v>41.0</v>
      </c>
      <c r="F11" s="1">
        <v>0.0</v>
      </c>
      <c r="G11" s="1">
        <v>0.0</v>
      </c>
      <c r="H11" s="1">
        <v>-69.0</v>
      </c>
      <c r="I11" s="1">
        <v>-4.0</v>
      </c>
      <c r="J11" s="1">
        <v>-2.0</v>
      </c>
      <c r="K11" s="1">
        <v>-2.0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-33.0</v>
      </c>
      <c r="C12" s="1">
        <v>-4.0</v>
      </c>
      <c r="D12" s="1">
        <v>-4.0</v>
      </c>
      <c r="E12" s="1">
        <v>-6.0</v>
      </c>
      <c r="F12" s="1">
        <v>64.0</v>
      </c>
      <c r="G12" s="1">
        <v>-27.0</v>
      </c>
      <c r="H12" s="1">
        <v>-1.0</v>
      </c>
      <c r="I12" s="1">
        <v>37.0</v>
      </c>
      <c r="J12" s="1">
        <v>-47.0</v>
      </c>
      <c r="K12" s="1">
        <v>-52.0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74.0</v>
      </c>
      <c r="C13" s="1">
        <v>3.0</v>
      </c>
      <c r="D13" s="1">
        <v>40.0</v>
      </c>
      <c r="E13" s="1">
        <v>-17.0</v>
      </c>
      <c r="F13" s="1">
        <v>-31.0</v>
      </c>
      <c r="G13" s="1">
        <v>-11.0</v>
      </c>
      <c r="H13" s="1">
        <v>83.0</v>
      </c>
      <c r="I13" s="1">
        <v>43.0</v>
      </c>
      <c r="J13" s="1">
        <v>-71.0</v>
      </c>
      <c r="K13" s="1">
        <v>72.0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1.0</v>
      </c>
      <c r="D14" s="1">
        <v>-1.0</v>
      </c>
      <c r="E14" s="1">
        <v>0.0</v>
      </c>
      <c r="F14" s="1">
        <v>50.0</v>
      </c>
      <c r="G14" s="1">
        <v>82.0</v>
      </c>
      <c r="H14" s="1">
        <v>48.0</v>
      </c>
      <c r="I14" s="1">
        <v>1.0</v>
      </c>
      <c r="J14" s="1">
        <v>-98.0</v>
      </c>
      <c r="K14" s="1">
        <v>68.0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-22.0</v>
      </c>
      <c r="C15" s="1">
        <v>-17.0</v>
      </c>
      <c r="D15" s="1">
        <v>-75.0</v>
      </c>
      <c r="E15" s="1">
        <v>9.0</v>
      </c>
      <c r="F15" s="1">
        <v>28.0</v>
      </c>
      <c r="G15" s="1">
        <v>19.0</v>
      </c>
      <c r="H15" s="1">
        <v>48.0</v>
      </c>
      <c r="I15" s="1">
        <v>-16.0</v>
      </c>
      <c r="J15" s="1">
        <v>-15.0</v>
      </c>
      <c r="K15" s="1">
        <v>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2.0</v>
      </c>
      <c r="C16" s="1">
        <v>1.0</v>
      </c>
      <c r="D16" s="1">
        <v>-9.0</v>
      </c>
      <c r="E16" s="1">
        <v>33.0</v>
      </c>
      <c r="F16" s="1">
        <v>7.0</v>
      </c>
      <c r="G16" s="1">
        <v>2.0</v>
      </c>
      <c r="H16" s="1">
        <v>10.0</v>
      </c>
      <c r="I16" s="1">
        <v>11.0</v>
      </c>
      <c r="J16" s="1">
        <v>3.0</v>
      </c>
      <c r="K16" s="1">
        <v>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-89.0</v>
      </c>
      <c r="C17" s="1">
        <v>-1.0</v>
      </c>
      <c r="D17" s="1">
        <v>-1.0</v>
      </c>
      <c r="E17" s="1">
        <v>-1.0</v>
      </c>
      <c r="F17" s="1">
        <v>-1.0</v>
      </c>
      <c r="G17" s="1">
        <v>-75.0</v>
      </c>
      <c r="H17" s="1">
        <v>-65.0</v>
      </c>
      <c r="I17" s="1">
        <v>-1.0</v>
      </c>
      <c r="J17" s="1">
        <v>-1.0</v>
      </c>
      <c r="K17" s="1">
        <v>-4.0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-17.0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-1.0</v>
      </c>
      <c r="K19" s="1">
        <v>-1.0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-25.0</v>
      </c>
      <c r="G20" s="1">
        <v>0.0</v>
      </c>
      <c r="H20" s="1">
        <v>-5.0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-4.0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-89.0</v>
      </c>
      <c r="C22" s="1">
        <v>-1.0</v>
      </c>
      <c r="D22" s="1">
        <v>-1.0</v>
      </c>
      <c r="E22" s="1">
        <v>-1.0</v>
      </c>
      <c r="F22" s="1">
        <v>-1.0</v>
      </c>
      <c r="G22" s="1">
        <v>-75.0</v>
      </c>
      <c r="H22" s="1">
        <v>-5.0</v>
      </c>
      <c r="I22" s="1">
        <v>-18.0</v>
      </c>
      <c r="J22" s="1">
        <v>-2.0</v>
      </c>
      <c r="K22" s="1">
        <v>-1.0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21.0</v>
      </c>
      <c r="H23" s="1">
        <v>0.0</v>
      </c>
      <c r="I23" s="1">
        <v>0.0</v>
      </c>
      <c r="J23" s="1">
        <v>2.0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21.0</v>
      </c>
      <c r="H24" s="1">
        <v>0.0</v>
      </c>
      <c r="I24" s="1">
        <v>0.0</v>
      </c>
      <c r="J24" s="1">
        <v>2.0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-14.0</v>
      </c>
      <c r="H25" s="1">
        <v>-18.0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-2.0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-14.0</v>
      </c>
      <c r="H27" s="1">
        <v>-18.0</v>
      </c>
      <c r="I27" s="1">
        <v>0.0</v>
      </c>
      <c r="J27" s="1">
        <v>0.0</v>
      </c>
      <c r="K27" s="1">
        <v>-2.0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3.0</v>
      </c>
      <c r="D28" s="1">
        <v>16.0</v>
      </c>
      <c r="E28" s="1">
        <v>23.0</v>
      </c>
      <c r="F28" s="1">
        <v>0.0</v>
      </c>
      <c r="G28" s="1">
        <v>2.0</v>
      </c>
      <c r="H28" s="1">
        <v>15.0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0.0</v>
      </c>
      <c r="E29" s="1">
        <v>0.0</v>
      </c>
      <c r="F29" s="1">
        <v>-4.0</v>
      </c>
      <c r="G29" s="1">
        <v>-2.0</v>
      </c>
      <c r="H29" s="1">
        <v>-2.0</v>
      </c>
      <c r="I29" s="1">
        <v>-23.0</v>
      </c>
      <c r="J29" s="1">
        <v>-1.0</v>
      </c>
      <c r="K29" s="1">
        <v>-64.0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-14.0</v>
      </c>
      <c r="H30" s="1">
        <v>-56.0</v>
      </c>
      <c r="I30" s="1">
        <v>0.0</v>
      </c>
      <c r="J30" s="1">
        <v>-1.0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3.0</v>
      </c>
      <c r="D31" s="1">
        <v>16.0</v>
      </c>
      <c r="E31" s="1">
        <v>23.0</v>
      </c>
      <c r="F31" s="1">
        <v>-4.0</v>
      </c>
      <c r="G31" s="1">
        <v>2.0</v>
      </c>
      <c r="H31" s="1">
        <v>15.0</v>
      </c>
      <c r="I31" s="1">
        <v>-22.0</v>
      </c>
      <c r="J31" s="1">
        <v>38.0</v>
      </c>
      <c r="K31" s="1">
        <v>-2.0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1.0</v>
      </c>
      <c r="C32" s="1">
        <v>-3.0</v>
      </c>
      <c r="D32" s="1">
        <v>3.0</v>
      </c>
      <c r="E32" s="1">
        <v>-3.0</v>
      </c>
      <c r="F32" s="1">
        <v>-9.0</v>
      </c>
      <c r="G32" s="1">
        <v>-3.0</v>
      </c>
      <c r="H32" s="1">
        <v>4.0</v>
      </c>
      <c r="I32" s="1">
        <v>-14.0</v>
      </c>
      <c r="J32" s="1">
        <v>-8.0</v>
      </c>
      <c r="K32" s="1">
        <v>-14.0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1.0</v>
      </c>
      <c r="C33" s="1">
        <v>3.0</v>
      </c>
      <c r="D33" s="1">
        <v>-1.0</v>
      </c>
      <c r="E33" s="1">
        <v>-1.0</v>
      </c>
      <c r="F33" s="1">
        <v>-1.0</v>
      </c>
      <c r="G33" s="1">
        <v>3.0</v>
      </c>
      <c r="H33" s="1">
        <v>19.0</v>
      </c>
      <c r="I33" s="1">
        <v>-7.0</v>
      </c>
      <c r="J33" s="1">
        <v>1.0</v>
      </c>
      <c r="K33" s="1">
        <v>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11.0</v>
      </c>
      <c r="K35" s="1">
        <v>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20.0</v>
      </c>
      <c r="C36" s="1">
        <v>11.0</v>
      </c>
      <c r="D36" s="1">
        <v>0.0</v>
      </c>
      <c r="E36" s="1">
        <v>3.0</v>
      </c>
      <c r="F36" s="1">
        <v>0.0</v>
      </c>
      <c r="G36" s="1">
        <v>0.0</v>
      </c>
      <c r="H36" s="1">
        <v>0.0</v>
      </c>
      <c r="I36" s="1">
        <v>2.0</v>
      </c>
      <c r="J36" s="1">
        <v>79.0</v>
      </c>
      <c r="K36" s="1">
        <v>27.0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82.0</v>
      </c>
      <c r="C37" s="1">
        <v>50.0</v>
      </c>
      <c r="D37" s="1">
        <v>-1.0</v>
      </c>
      <c r="E37" s="1">
        <v>-79.0</v>
      </c>
      <c r="F37" s="1">
        <v>-27.0</v>
      </c>
      <c r="G37" s="1">
        <v>1.0</v>
      </c>
      <c r="H37" s="1">
        <v>6.0</v>
      </c>
      <c r="I37" s="1">
        <v>11.0</v>
      </c>
      <c r="J37" s="1">
        <v>-23.0</v>
      </c>
      <c r="K37" s="1">
        <v>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82.0</v>
      </c>
      <c r="C38" s="1">
        <v>50.0</v>
      </c>
      <c r="D38" s="1">
        <v>-1.0</v>
      </c>
      <c r="E38" s="1">
        <v>-79.0</v>
      </c>
      <c r="F38" s="1">
        <v>-27.0</v>
      </c>
      <c r="G38" s="1">
        <v>1.0</v>
      </c>
      <c r="H38" s="1">
        <v>6.0</v>
      </c>
      <c r="I38" s="1">
        <v>11.0</v>
      </c>
      <c r="J38" s="1">
        <v>-23.0</v>
      </c>
      <c r="K38" s="1">
        <v>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0.0</v>
      </c>
      <c r="C39" s="1">
        <v>16.0</v>
      </c>
      <c r="D39" s="1">
        <v>39.0</v>
      </c>
      <c r="E39" s="1">
        <v>14.0</v>
      </c>
      <c r="F39" s="1">
        <v>-97.0</v>
      </c>
      <c r="G39" s="1">
        <v>-67.0</v>
      </c>
      <c r="H39" s="1">
        <v>-42.0</v>
      </c>
      <c r="I39" s="1">
        <v>-4.0</v>
      </c>
      <c r="J39" s="1">
        <v>3.0</v>
      </c>
      <c r="K39" s="1">
        <v>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7.0</v>
      </c>
      <c r="H40" s="1">
        <v>-18.0</v>
      </c>
      <c r="I40" s="1">
        <v>0.0</v>
      </c>
      <c r="J40" s="1">
        <v>2.0</v>
      </c>
      <c r="K40" s="1">
        <v>-2.0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2.0</v>
      </c>
      <c r="C3" s="1">
        <v>5.0</v>
      </c>
      <c r="D3" s="1">
        <v>4.0</v>
      </c>
      <c r="E3" s="1">
        <v>3.0</v>
      </c>
      <c r="F3" s="1">
        <v>1.0</v>
      </c>
      <c r="G3" s="1">
        <v>5.0</v>
      </c>
      <c r="H3" s="1">
        <v>24.0</v>
      </c>
      <c r="I3" s="1">
        <v>17.0</v>
      </c>
      <c r="J3" s="1">
        <v>18.0</v>
      </c>
      <c r="K3" s="1">
        <v>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2.0</v>
      </c>
      <c r="C4" s="1">
        <v>5.0</v>
      </c>
      <c r="D4" s="1">
        <v>4.0</v>
      </c>
      <c r="E4" s="1">
        <v>3.0</v>
      </c>
      <c r="F4" s="1">
        <v>1.0</v>
      </c>
      <c r="G4" s="1">
        <v>5.0</v>
      </c>
      <c r="H4" s="1">
        <v>24.0</v>
      </c>
      <c r="I4" s="1">
        <v>17.0</v>
      </c>
      <c r="J4" s="1">
        <v>18.0</v>
      </c>
      <c r="K4" s="1">
        <v>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1.0</v>
      </c>
      <c r="C5" s="1">
        <v>1.0</v>
      </c>
      <c r="D5" s="1">
        <v>1.0</v>
      </c>
      <c r="E5" s="1">
        <v>1.0</v>
      </c>
      <c r="F5" s="1">
        <v>1.0</v>
      </c>
      <c r="G5" s="1">
        <v>1.0</v>
      </c>
      <c r="H5" s="1">
        <v>2.0</v>
      </c>
      <c r="I5" s="1">
        <v>2.0</v>
      </c>
      <c r="J5" s="1">
        <v>2.0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0.0</v>
      </c>
      <c r="C6" s="1">
        <v>0.0</v>
      </c>
      <c r="D6" s="1">
        <v>26.0</v>
      </c>
      <c r="E6" s="1">
        <v>20.0</v>
      </c>
      <c r="F6" s="1">
        <v>3.0</v>
      </c>
      <c r="G6" s="1">
        <v>3.0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1.0</v>
      </c>
      <c r="C7" s="1">
        <v>1.0</v>
      </c>
      <c r="D7" s="1">
        <v>1.0</v>
      </c>
      <c r="E7" s="1">
        <v>1.0</v>
      </c>
      <c r="F7" s="1">
        <v>1.0</v>
      </c>
      <c r="G7" s="1">
        <v>1.0</v>
      </c>
      <c r="H7" s="1">
        <v>2.0</v>
      </c>
      <c r="I7" s="1">
        <v>2.0</v>
      </c>
      <c r="J7" s="1">
        <v>2.0</v>
      </c>
      <c r="K7" s="1">
        <v>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10.0</v>
      </c>
      <c r="C8" s="1">
        <v>21.0</v>
      </c>
      <c r="D8" s="1">
        <v>31.0</v>
      </c>
      <c r="E8" s="1">
        <v>31.0</v>
      </c>
      <c r="F8" s="1">
        <v>38.0</v>
      </c>
      <c r="G8" s="1">
        <v>12.0</v>
      </c>
      <c r="H8" s="1">
        <v>11.0</v>
      </c>
      <c r="I8" s="1">
        <v>39.0</v>
      </c>
      <c r="J8" s="1">
        <v>56.0</v>
      </c>
      <c r="K8" s="1">
        <v>57.0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11.0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6.0</v>
      </c>
      <c r="C10" s="1">
        <v>10.0</v>
      </c>
      <c r="D10" s="1">
        <v>16.0</v>
      </c>
      <c r="E10" s="1">
        <v>9.0</v>
      </c>
      <c r="F10" s="1">
        <v>6.0</v>
      </c>
      <c r="G10" s="1">
        <v>7.0</v>
      </c>
      <c r="H10" s="1">
        <v>4.0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4.0</v>
      </c>
      <c r="C11" s="1">
        <v>7.0</v>
      </c>
      <c r="D11" s="1">
        <v>7.0</v>
      </c>
      <c r="E11" s="1">
        <v>5.0</v>
      </c>
      <c r="F11" s="1">
        <v>3.0</v>
      </c>
      <c r="G11" s="1">
        <v>6.0</v>
      </c>
      <c r="H11" s="1">
        <v>27.0</v>
      </c>
      <c r="I11" s="1">
        <v>19.0</v>
      </c>
      <c r="J11" s="1">
        <v>21.0</v>
      </c>
      <c r="K11" s="1">
        <v>24.0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4.0</v>
      </c>
      <c r="C12" s="1">
        <v>5.0</v>
      </c>
      <c r="D12" s="1">
        <v>6.0</v>
      </c>
      <c r="E12" s="1">
        <v>8.0</v>
      </c>
      <c r="F12" s="1">
        <v>9.0</v>
      </c>
      <c r="G12" s="1">
        <v>7.0</v>
      </c>
      <c r="H12" s="1">
        <v>8.0</v>
      </c>
      <c r="I12" s="1">
        <v>9.0</v>
      </c>
      <c r="J12" s="1">
        <v>10.0</v>
      </c>
      <c r="K12" s="1">
        <v>11.0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-2.0</v>
      </c>
      <c r="C13" s="1">
        <v>-3.0</v>
      </c>
      <c r="D13" s="1">
        <v>-4.0</v>
      </c>
      <c r="E13" s="1">
        <v>-5.0</v>
      </c>
      <c r="F13" s="1">
        <v>-6.0</v>
      </c>
      <c r="G13" s="1">
        <v>-4.0</v>
      </c>
      <c r="H13" s="1">
        <v>-6.0</v>
      </c>
      <c r="I13" s="1">
        <v>-7.0</v>
      </c>
      <c r="J13" s="1">
        <v>-7.0</v>
      </c>
      <c r="K13" s="1">
        <v>-8.0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1.0</v>
      </c>
      <c r="C14" s="1">
        <v>1.0</v>
      </c>
      <c r="D14" s="1">
        <v>2.0</v>
      </c>
      <c r="E14" s="1">
        <v>3.0</v>
      </c>
      <c r="F14" s="1">
        <v>3.0</v>
      </c>
      <c r="G14" s="1">
        <v>2.0</v>
      </c>
      <c r="H14" s="1">
        <v>2.0</v>
      </c>
      <c r="I14" s="1">
        <v>1.0</v>
      </c>
      <c r="J14" s="1">
        <v>2.0</v>
      </c>
      <c r="K14" s="1">
        <v>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2.0</v>
      </c>
      <c r="C15" s="1">
        <v>2.0</v>
      </c>
      <c r="D15" s="1">
        <v>2.0</v>
      </c>
      <c r="E15" s="1">
        <v>2.0</v>
      </c>
      <c r="F15" s="1">
        <v>2.0</v>
      </c>
      <c r="G15" s="1">
        <v>2.0</v>
      </c>
      <c r="H15" s="1">
        <v>2.0</v>
      </c>
      <c r="I15" s="1">
        <v>10.0</v>
      </c>
      <c r="J15" s="1">
        <v>1.0</v>
      </c>
      <c r="K15" s="1">
        <v>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21.0</v>
      </c>
      <c r="J16" s="1">
        <v>18.0</v>
      </c>
      <c r="K16" s="1">
        <v>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0.0</v>
      </c>
      <c r="C17" s="1">
        <v>14.0</v>
      </c>
      <c r="D17" s="1">
        <v>17.0</v>
      </c>
      <c r="E17" s="1">
        <v>0.0</v>
      </c>
      <c r="F17" s="1">
        <v>0.0</v>
      </c>
      <c r="G17" s="1">
        <v>0.0</v>
      </c>
      <c r="H17" s="1">
        <v>47.0</v>
      </c>
      <c r="I17" s="1">
        <v>86.0</v>
      </c>
      <c r="J17" s="1">
        <v>1.0</v>
      </c>
      <c r="K17" s="1">
        <v>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11.0</v>
      </c>
      <c r="C18" s="1">
        <v>12.0</v>
      </c>
      <c r="D18" s="1">
        <v>12.0</v>
      </c>
      <c r="E18" s="1">
        <v>12.0</v>
      </c>
      <c r="F18" s="1">
        <v>12.0</v>
      </c>
      <c r="G18" s="1">
        <v>15.0</v>
      </c>
      <c r="H18" s="1">
        <v>4.0</v>
      </c>
      <c r="I18" s="1">
        <v>19.0</v>
      </c>
      <c r="J18" s="1">
        <v>19.0</v>
      </c>
      <c r="K18" s="1">
        <v>14.0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8.0</v>
      </c>
      <c r="C19" s="1">
        <v>12.0</v>
      </c>
      <c r="D19" s="1">
        <v>12.0</v>
      </c>
      <c r="E19" s="1">
        <v>11.0</v>
      </c>
      <c r="F19" s="1">
        <v>9.0</v>
      </c>
      <c r="G19" s="1">
        <v>12.0</v>
      </c>
      <c r="H19" s="1">
        <v>37.0</v>
      </c>
      <c r="I19" s="1">
        <v>54.0</v>
      </c>
      <c r="J19" s="1">
        <v>46.0</v>
      </c>
      <c r="K19" s="1">
        <v>38.0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11.0</v>
      </c>
      <c r="C21" s="1">
        <v>3.0</v>
      </c>
      <c r="D21" s="1">
        <v>3.0</v>
      </c>
      <c r="E21" s="1">
        <v>28.0</v>
      </c>
      <c r="F21" s="1">
        <v>21.0</v>
      </c>
      <c r="G21" s="1">
        <v>29.0</v>
      </c>
      <c r="H21" s="1">
        <v>58.0</v>
      </c>
      <c r="I21" s="1">
        <v>1.0</v>
      </c>
      <c r="J21" s="1">
        <v>66.0</v>
      </c>
      <c r="K21" s="1">
        <v>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1.0</v>
      </c>
      <c r="C22" s="1">
        <v>1.0</v>
      </c>
      <c r="D22" s="1">
        <v>1.0</v>
      </c>
      <c r="E22" s="1">
        <v>1.0</v>
      </c>
      <c r="F22" s="1">
        <v>1.0</v>
      </c>
      <c r="G22" s="1">
        <v>97.0</v>
      </c>
      <c r="H22" s="1">
        <v>1.0</v>
      </c>
      <c r="I22" s="1">
        <v>2.0</v>
      </c>
      <c r="J22" s="1">
        <v>2.0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0.0</v>
      </c>
      <c r="C23" s="1">
        <v>0.0</v>
      </c>
      <c r="D23" s="1">
        <v>0.0</v>
      </c>
      <c r="E23" s="1">
        <v>0.0</v>
      </c>
      <c r="F23" s="1">
        <v>14.0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23.0</v>
      </c>
      <c r="H24" s="1">
        <v>8.0</v>
      </c>
      <c r="I24" s="1">
        <v>14.0</v>
      </c>
      <c r="J24" s="1">
        <v>12.0</v>
      </c>
      <c r="K24" s="1">
        <v>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8.0</v>
      </c>
      <c r="C25" s="1">
        <v>11.0</v>
      </c>
      <c r="D25" s="1">
        <v>3.0</v>
      </c>
      <c r="E25" s="1">
        <v>0.0</v>
      </c>
      <c r="F25" s="1">
        <v>0.0</v>
      </c>
      <c r="G25" s="1">
        <v>0.0</v>
      </c>
      <c r="H25" s="1">
        <v>26.0</v>
      </c>
      <c r="I25" s="1">
        <v>16.0</v>
      </c>
      <c r="J25" s="1">
        <v>5.0</v>
      </c>
      <c r="K25" s="1">
        <v>12.0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0.0</v>
      </c>
      <c r="C26" s="1">
        <v>1.0</v>
      </c>
      <c r="D26" s="1">
        <v>0.0</v>
      </c>
      <c r="E26" s="1">
        <v>0.0</v>
      </c>
      <c r="F26" s="1">
        <v>51.0</v>
      </c>
      <c r="G26" s="1">
        <v>1.0</v>
      </c>
      <c r="H26" s="1">
        <v>1.0</v>
      </c>
      <c r="I26" s="1">
        <v>3.0</v>
      </c>
      <c r="J26" s="1">
        <v>2.0</v>
      </c>
      <c r="K26" s="1">
        <v>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40.0</v>
      </c>
      <c r="C27" s="1">
        <v>31.0</v>
      </c>
      <c r="D27" s="1">
        <v>3.0</v>
      </c>
      <c r="E27" s="1">
        <v>4.0</v>
      </c>
      <c r="F27" s="1">
        <v>3.0</v>
      </c>
      <c r="G27" s="1">
        <v>0.0</v>
      </c>
      <c r="H27" s="1">
        <v>8.0</v>
      </c>
      <c r="I27" s="1">
        <v>1.0</v>
      </c>
      <c r="J27" s="1">
        <v>0.0</v>
      </c>
      <c r="K27" s="1">
        <v>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1.0</v>
      </c>
      <c r="C28" s="1">
        <v>1.0</v>
      </c>
      <c r="D28" s="1">
        <v>1.0</v>
      </c>
      <c r="E28" s="1">
        <v>1.0</v>
      </c>
      <c r="F28" s="1">
        <v>2.0</v>
      </c>
      <c r="G28" s="1">
        <v>2.0</v>
      </c>
      <c r="H28" s="1">
        <v>4.0</v>
      </c>
      <c r="I28" s="1">
        <v>8.0</v>
      </c>
      <c r="J28" s="1">
        <v>5.0</v>
      </c>
      <c r="K28" s="1">
        <v>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21.0</v>
      </c>
      <c r="H29" s="1">
        <v>0.0</v>
      </c>
      <c r="I29" s="1">
        <v>0.0</v>
      </c>
      <c r="J29" s="1">
        <v>1.0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6.0</v>
      </c>
      <c r="H30" s="1">
        <v>14.0</v>
      </c>
      <c r="I30" s="1">
        <v>5.0</v>
      </c>
      <c r="J30" s="1">
        <v>22.0</v>
      </c>
      <c r="K30" s="1">
        <v>11.0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93.0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1.0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1.0</v>
      </c>
      <c r="C33" s="1">
        <v>1.0</v>
      </c>
      <c r="D33" s="1">
        <v>1.0</v>
      </c>
      <c r="E33" s="1">
        <v>1.0</v>
      </c>
      <c r="F33" s="1">
        <v>2.0</v>
      </c>
      <c r="G33" s="1">
        <v>3.0</v>
      </c>
      <c r="H33" s="1">
        <v>4.0</v>
      </c>
      <c r="I33" s="1">
        <v>10.0</v>
      </c>
      <c r="J33" s="1">
        <v>7.0</v>
      </c>
      <c r="K33" s="1">
        <v>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11.0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11.0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0.0</v>
      </c>
      <c r="C36" s="1">
        <v>9.0</v>
      </c>
      <c r="D36" s="1">
        <v>9.0</v>
      </c>
      <c r="E36" s="1">
        <v>10.0</v>
      </c>
      <c r="F36" s="1">
        <v>10.0</v>
      </c>
      <c r="G36" s="1">
        <v>12.0</v>
      </c>
      <c r="H36" s="1">
        <v>14.0</v>
      </c>
      <c r="I36" s="1">
        <v>14.0</v>
      </c>
      <c r="J36" s="1">
        <v>15.0</v>
      </c>
      <c r="K36" s="1">
        <v>15.0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17.0</v>
      </c>
      <c r="C37" s="1">
        <v>21.0</v>
      </c>
      <c r="D37" s="1">
        <v>21.0</v>
      </c>
      <c r="E37" s="1">
        <v>22.0</v>
      </c>
      <c r="F37" s="1">
        <v>23.0</v>
      </c>
      <c r="G37" s="1">
        <v>25.0</v>
      </c>
      <c r="H37" s="1">
        <v>41.0</v>
      </c>
      <c r="I37" s="1">
        <v>43.0</v>
      </c>
      <c r="J37" s="1">
        <v>46.0</v>
      </c>
      <c r="K37" s="1">
        <v>48.0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-10.0</v>
      </c>
      <c r="C38" s="1">
        <v>-9.0</v>
      </c>
      <c r="D38" s="1">
        <v>-10.0</v>
      </c>
      <c r="E38" s="1">
        <v>-11.0</v>
      </c>
      <c r="F38" s="1">
        <v>-15.0</v>
      </c>
      <c r="G38" s="1">
        <v>-15.0</v>
      </c>
      <c r="H38" s="1">
        <v>-7.0</v>
      </c>
      <c r="I38" s="1">
        <v>2.0</v>
      </c>
      <c r="J38" s="1">
        <v>-3.0</v>
      </c>
      <c r="K38" s="1">
        <v>-13.0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0.0</v>
      </c>
      <c r="C39" s="1">
        <v>0.0</v>
      </c>
      <c r="D39" s="1">
        <v>0.0</v>
      </c>
      <c r="E39" s="1">
        <v>0.0</v>
      </c>
      <c r="F39" s="1">
        <v>-4.0</v>
      </c>
      <c r="G39" s="1">
        <v>-7.0</v>
      </c>
      <c r="H39" s="1">
        <v>-10.0</v>
      </c>
      <c r="I39" s="1">
        <v>-33.0</v>
      </c>
      <c r="J39" s="1">
        <v>-1.0</v>
      </c>
      <c r="K39" s="1">
        <v>-2.0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-65.0</v>
      </c>
      <c r="C40" s="1">
        <v>-81.0</v>
      </c>
      <c r="D40" s="1">
        <v>-58.0</v>
      </c>
      <c r="E40" s="1">
        <v>-70.0</v>
      </c>
      <c r="F40" s="1">
        <v>-98.0</v>
      </c>
      <c r="G40" s="1">
        <v>-1.0</v>
      </c>
      <c r="H40" s="1">
        <v>-99.0</v>
      </c>
      <c r="I40" s="1">
        <v>-1.0</v>
      </c>
      <c r="J40" s="1">
        <v>-1.0</v>
      </c>
      <c r="K40" s="1">
        <v>-1.0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6.0</v>
      </c>
      <c r="C41" s="1">
        <v>10.0</v>
      </c>
      <c r="D41" s="1">
        <v>10.0</v>
      </c>
      <c r="E41" s="1">
        <v>10.0</v>
      </c>
      <c r="F41" s="1">
        <v>6.0</v>
      </c>
      <c r="G41" s="1">
        <v>8.0</v>
      </c>
      <c r="H41" s="1">
        <v>33.0</v>
      </c>
      <c r="I41" s="1">
        <v>44.0</v>
      </c>
      <c r="J41" s="1">
        <v>38.0</v>
      </c>
      <c r="K41" s="1">
        <v>30.0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6.0</v>
      </c>
      <c r="C42" s="1">
        <v>10.0</v>
      </c>
      <c r="D42" s="1">
        <v>10.0</v>
      </c>
      <c r="E42" s="1">
        <v>10.0</v>
      </c>
      <c r="F42" s="1">
        <v>6.0</v>
      </c>
      <c r="G42" s="1">
        <v>8.0</v>
      </c>
      <c r="H42" s="1">
        <v>33.0</v>
      </c>
      <c r="I42" s="1">
        <v>44.0</v>
      </c>
      <c r="J42" s="1">
        <v>38.0</v>
      </c>
      <c r="K42" s="1">
        <v>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8.0</v>
      </c>
      <c r="C43" s="1">
        <v>12.0</v>
      </c>
      <c r="D43" s="1">
        <v>12.0</v>
      </c>
      <c r="E43" s="1">
        <v>11.0</v>
      </c>
      <c r="F43" s="1">
        <v>9.0</v>
      </c>
      <c r="G43" s="1">
        <v>12.0</v>
      </c>
      <c r="H43" s="1">
        <v>37.0</v>
      </c>
      <c r="I43" s="1">
        <v>54.0</v>
      </c>
      <c r="J43" s="1">
        <v>46.0</v>
      </c>
      <c r="K43" s="1">
        <v>38.0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50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3.0</v>
      </c>
      <c r="C45" s="1">
        <v>9.0</v>
      </c>
      <c r="D45" s="1">
        <v>9.0</v>
      </c>
      <c r="E45" s="1">
        <v>10.0</v>
      </c>
      <c r="F45" s="1">
        <v>10.0</v>
      </c>
      <c r="G45" s="1">
        <v>12.0</v>
      </c>
      <c r="H45" s="1">
        <v>14.0</v>
      </c>
      <c r="I45" s="1">
        <v>14.0</v>
      </c>
      <c r="J45" s="1">
        <v>14.0</v>
      </c>
      <c r="K45" s="1">
        <v>14.0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>
        <v>3.0</v>
      </c>
      <c r="C46" s="1">
        <v>9.0</v>
      </c>
      <c r="D46" s="1">
        <v>9.0</v>
      </c>
      <c r="E46" s="1">
        <v>10.0</v>
      </c>
      <c r="F46" s="1">
        <v>10.0</v>
      </c>
      <c r="G46" s="1">
        <v>12.0</v>
      </c>
      <c r="H46" s="1">
        <v>14.0</v>
      </c>
      <c r="I46" s="1">
        <v>14.0</v>
      </c>
      <c r="J46" s="1">
        <v>14.0</v>
      </c>
      <c r="K46" s="1">
        <v>14.0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101</v>
      </c>
      <c r="B47" s="1" t="s">
        <v>102</v>
      </c>
      <c r="C47" s="1" t="s">
        <v>103</v>
      </c>
      <c r="D47" s="1" t="s">
        <v>104</v>
      </c>
      <c r="E47" s="1" t="s">
        <v>105</v>
      </c>
      <c r="F47" s="1" t="s">
        <v>106</v>
      </c>
      <c r="G47" s="1" t="s">
        <v>107</v>
      </c>
      <c r="H47" s="1" t="s">
        <v>108</v>
      </c>
      <c r="I47" s="1" t="s">
        <v>109</v>
      </c>
      <c r="J47" s="1" t="s">
        <v>110</v>
      </c>
      <c r="K47" s="1" t="s">
        <v>111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4.0</v>
      </c>
      <c r="C48" s="1">
        <v>8.0</v>
      </c>
      <c r="D48" s="1">
        <v>8.0</v>
      </c>
      <c r="E48" s="1">
        <v>7.0</v>
      </c>
      <c r="F48" s="1">
        <v>4.0</v>
      </c>
      <c r="G48" s="1">
        <v>6.0</v>
      </c>
      <c r="H48" s="1">
        <v>30.0</v>
      </c>
      <c r="I48" s="1">
        <v>12.0</v>
      </c>
      <c r="J48" s="1">
        <v>18.0</v>
      </c>
      <c r="K48" s="1">
        <v>23.0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 t="s">
        <v>114</v>
      </c>
      <c r="C49" s="1" t="s">
        <v>115</v>
      </c>
      <c r="D49" s="1" t="s">
        <v>116</v>
      </c>
      <c r="E49" s="1" t="s">
        <v>117</v>
      </c>
      <c r="F49" s="1" t="s">
        <v>118</v>
      </c>
      <c r="G49" s="1" t="s">
        <v>119</v>
      </c>
      <c r="H49" s="1" t="s">
        <v>111</v>
      </c>
      <c r="I49" s="1" t="s">
        <v>120</v>
      </c>
      <c r="J49" s="1" t="s">
        <v>121</v>
      </c>
      <c r="K49" s="1" t="s">
        <v>122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123</v>
      </c>
      <c r="B50" s="1" t="s">
        <v>124</v>
      </c>
      <c r="C50" s="1" t="s">
        <v>124</v>
      </c>
      <c r="D50" s="1" t="s">
        <v>124</v>
      </c>
      <c r="E50" s="1" t="s">
        <v>124</v>
      </c>
      <c r="F50" s="1">
        <v>14.0</v>
      </c>
      <c r="G50" s="1">
        <v>51.0</v>
      </c>
      <c r="H50" s="1">
        <v>23.0</v>
      </c>
      <c r="I50" s="1">
        <v>19.0</v>
      </c>
      <c r="J50" s="1">
        <v>2.0</v>
      </c>
      <c r="K50" s="1">
        <v>20.0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-2.0</v>
      </c>
      <c r="C51" s="1">
        <v>-5.0</v>
      </c>
      <c r="D51" s="1">
        <v>-4.0</v>
      </c>
      <c r="E51" s="1">
        <v>-3.0</v>
      </c>
      <c r="F51" s="1">
        <v>-1.0</v>
      </c>
      <c r="G51" s="1">
        <v>-4.0</v>
      </c>
      <c r="H51" s="1">
        <v>-24.0</v>
      </c>
      <c r="I51" s="1">
        <v>-16.0</v>
      </c>
      <c r="J51" s="1">
        <v>-15.0</v>
      </c>
      <c r="K51" s="1">
        <v>-19.0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1.0</v>
      </c>
      <c r="C52" s="1">
        <v>1.0</v>
      </c>
      <c r="D52" s="1">
        <v>2.0</v>
      </c>
      <c r="E52" s="1">
        <v>2.0</v>
      </c>
      <c r="F52" s="1">
        <v>2.0</v>
      </c>
      <c r="G52" s="1">
        <v>2.0</v>
      </c>
      <c r="H52" s="1">
        <v>0.0</v>
      </c>
      <c r="I52" s="1">
        <v>0.0</v>
      </c>
      <c r="J52" s="1">
        <v>0.0</v>
      </c>
      <c r="K52" s="1">
        <v>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>
        <v>3.0</v>
      </c>
      <c r="C53" s="1">
        <v>3.0</v>
      </c>
      <c r="D53" s="1">
        <v>3.0</v>
      </c>
      <c r="E53" s="1">
        <v>3.0</v>
      </c>
      <c r="F53" s="1">
        <v>3.0</v>
      </c>
      <c r="G53" s="1">
        <v>3.0</v>
      </c>
      <c r="H53" s="1">
        <v>3.0</v>
      </c>
      <c r="I53" s="1">
        <v>0.0</v>
      </c>
      <c r="J53" s="1">
        <v>0.0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>
        <v>51.0</v>
      </c>
      <c r="C54" s="1">
        <v>54.0</v>
      </c>
      <c r="D54" s="1">
        <v>64.0</v>
      </c>
      <c r="E54" s="1">
        <v>57.0</v>
      </c>
      <c r="F54" s="1">
        <v>53.0</v>
      </c>
      <c r="G54" s="1">
        <v>37.0</v>
      </c>
      <c r="H54" s="1">
        <v>51.0</v>
      </c>
      <c r="I54" s="1">
        <v>93.0</v>
      </c>
      <c r="J54" s="1">
        <v>94.0</v>
      </c>
      <c r="K54" s="1">
        <v>99.0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129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2.0</v>
      </c>
      <c r="H55" s="1">
        <v>2.0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</v>
      </c>
      <c r="B2" s="1">
        <v>9.0</v>
      </c>
      <c r="C2" s="1">
        <v>11.0</v>
      </c>
      <c r="D2" s="1">
        <v>10.0</v>
      </c>
      <c r="E2" s="1">
        <v>10.0</v>
      </c>
      <c r="F2" s="1">
        <v>8.0</v>
      </c>
      <c r="G2" s="1">
        <v>9.0</v>
      </c>
      <c r="H2" s="1">
        <v>19.0</v>
      </c>
      <c r="I2" s="1">
        <v>26.0</v>
      </c>
      <c r="J2" s="1">
        <v>27.0</v>
      </c>
      <c r="K2" s="1">
        <v>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</v>
      </c>
      <c r="B3" s="1">
        <v>9.0</v>
      </c>
      <c r="C3" s="1">
        <v>11.0</v>
      </c>
      <c r="D3" s="1">
        <v>10.0</v>
      </c>
      <c r="E3" s="1">
        <v>10.0</v>
      </c>
      <c r="F3" s="1">
        <v>8.0</v>
      </c>
      <c r="G3" s="1">
        <v>9.0</v>
      </c>
      <c r="H3" s="1">
        <v>19.0</v>
      </c>
      <c r="I3" s="1">
        <v>26.0</v>
      </c>
      <c r="J3" s="1">
        <v>27.0</v>
      </c>
      <c r="K3" s="1">
        <v>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</v>
      </c>
      <c r="B4" s="1">
        <v>1.0</v>
      </c>
      <c r="C4" s="1">
        <v>1.0</v>
      </c>
      <c r="D4" s="1">
        <v>1.0</v>
      </c>
      <c r="E4" s="1">
        <v>1.0</v>
      </c>
      <c r="F4" s="1">
        <v>1.0</v>
      </c>
      <c r="G4" s="1">
        <v>1.0</v>
      </c>
      <c r="H4" s="1">
        <v>1.0</v>
      </c>
      <c r="I4" s="1">
        <v>1.0</v>
      </c>
      <c r="J4" s="1">
        <v>2.0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</v>
      </c>
      <c r="B5" s="1">
        <v>7.0</v>
      </c>
      <c r="C5" s="1">
        <v>9.0</v>
      </c>
      <c r="D5" s="1">
        <v>8.0</v>
      </c>
      <c r="E5" s="1">
        <v>9.0</v>
      </c>
      <c r="F5" s="1">
        <v>7.0</v>
      </c>
      <c r="G5" s="1">
        <v>8.0</v>
      </c>
      <c r="H5" s="1">
        <v>18.0</v>
      </c>
      <c r="I5" s="1">
        <v>24.0</v>
      </c>
      <c r="J5" s="1">
        <v>25.0</v>
      </c>
      <c r="K5" s="1">
        <v>28.0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</v>
      </c>
      <c r="B6" s="1">
        <v>5.0</v>
      </c>
      <c r="C6" s="1">
        <v>7.0</v>
      </c>
      <c r="D6" s="1">
        <v>8.0</v>
      </c>
      <c r="E6" s="1">
        <v>9.0</v>
      </c>
      <c r="F6" s="1">
        <v>8.0</v>
      </c>
      <c r="G6" s="1">
        <v>7.0</v>
      </c>
      <c r="H6" s="1">
        <v>9.0</v>
      </c>
      <c r="I6" s="1">
        <v>15.0</v>
      </c>
      <c r="J6" s="1">
        <v>21.0</v>
      </c>
      <c r="K6" s="1">
        <v>25.0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</v>
      </c>
      <c r="B7" s="1">
        <v>62.0</v>
      </c>
      <c r="C7" s="1">
        <v>60.0</v>
      </c>
      <c r="D7" s="1">
        <v>64.0</v>
      </c>
      <c r="E7" s="1">
        <v>1.0</v>
      </c>
      <c r="F7" s="1">
        <v>1.0</v>
      </c>
      <c r="G7" s="1">
        <v>1.0</v>
      </c>
      <c r="H7" s="1">
        <v>1.0</v>
      </c>
      <c r="I7" s="1">
        <v>1.0</v>
      </c>
      <c r="J7" s="1">
        <v>3.0</v>
      </c>
      <c r="K7" s="1">
        <v>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</v>
      </c>
      <c r="B8" s="1">
        <v>6.0</v>
      </c>
      <c r="C8" s="1">
        <v>8.0</v>
      </c>
      <c r="D8" s="1">
        <v>9.0</v>
      </c>
      <c r="E8" s="1">
        <v>10.0</v>
      </c>
      <c r="F8" s="1">
        <v>10.0</v>
      </c>
      <c r="G8" s="1">
        <v>8.0</v>
      </c>
      <c r="H8" s="1">
        <v>10.0</v>
      </c>
      <c r="I8" s="1">
        <v>17.0</v>
      </c>
      <c r="J8" s="1">
        <v>25.0</v>
      </c>
      <c r="K8" s="1">
        <v>28.0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</v>
      </c>
      <c r="B9" s="1">
        <v>1.0</v>
      </c>
      <c r="C9" s="1">
        <v>1.0</v>
      </c>
      <c r="D9" s="1">
        <v>-64.0</v>
      </c>
      <c r="E9" s="1">
        <v>-92.0</v>
      </c>
      <c r="F9" s="1">
        <v>-2.0</v>
      </c>
      <c r="G9" s="1">
        <v>-40.0</v>
      </c>
      <c r="H9" s="1">
        <v>7.0</v>
      </c>
      <c r="I9" s="1">
        <v>7.0</v>
      </c>
      <c r="J9" s="1">
        <v>-12.0</v>
      </c>
      <c r="K9" s="1">
        <v>15.0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</v>
      </c>
      <c r="B10" s="1">
        <v>0.0</v>
      </c>
      <c r="C10" s="1">
        <v>0.0</v>
      </c>
      <c r="D10" s="1">
        <v>1.0</v>
      </c>
      <c r="E10" s="1">
        <v>2.0</v>
      </c>
      <c r="F10" s="1">
        <v>5.0</v>
      </c>
      <c r="G10" s="1">
        <v>1.0</v>
      </c>
      <c r="H10" s="1">
        <v>2.0</v>
      </c>
      <c r="I10" s="1">
        <v>4.0</v>
      </c>
      <c r="J10" s="1">
        <v>31.0</v>
      </c>
      <c r="K10" s="1">
        <v>67.0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</v>
      </c>
      <c r="B11" s="1">
        <v>0.0</v>
      </c>
      <c r="C11" s="1">
        <v>0.0</v>
      </c>
      <c r="D11" s="1">
        <v>1.0</v>
      </c>
      <c r="E11" s="1">
        <v>2.0</v>
      </c>
      <c r="F11" s="1">
        <v>5.0</v>
      </c>
      <c r="G11" s="1">
        <v>1.0</v>
      </c>
      <c r="H11" s="1">
        <v>2.0</v>
      </c>
      <c r="I11" s="1">
        <v>4.0</v>
      </c>
      <c r="J11" s="1">
        <v>31.0</v>
      </c>
      <c r="K11" s="1">
        <v>67.0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</v>
      </c>
      <c r="B12" s="1">
        <v>17.0</v>
      </c>
      <c r="C12" s="1">
        <v>-4.0</v>
      </c>
      <c r="D12" s="1">
        <v>3.0</v>
      </c>
      <c r="E12" s="1">
        <v>-6.0</v>
      </c>
      <c r="F12" s="1">
        <v>-24.0</v>
      </c>
      <c r="G12" s="1">
        <v>-15.0</v>
      </c>
      <c r="H12" s="1">
        <v>0.0</v>
      </c>
      <c r="I12" s="1">
        <v>-28.0</v>
      </c>
      <c r="J12" s="1">
        <v>3.0</v>
      </c>
      <c r="K12" s="1">
        <v>-19.0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</v>
      </c>
      <c r="B13" s="1">
        <v>1.0</v>
      </c>
      <c r="C13" s="1">
        <v>1.0</v>
      </c>
      <c r="D13" s="1">
        <v>-59.0</v>
      </c>
      <c r="E13" s="1">
        <v>-96.0</v>
      </c>
      <c r="F13" s="1">
        <v>-3.0</v>
      </c>
      <c r="G13" s="1">
        <v>-54.0</v>
      </c>
      <c r="H13" s="1">
        <v>7.0</v>
      </c>
      <c r="I13" s="1">
        <v>7.0</v>
      </c>
      <c r="J13" s="1">
        <v>22.0</v>
      </c>
      <c r="K13" s="1">
        <v>63.0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</v>
      </c>
      <c r="B14" s="1">
        <v>0.0</v>
      </c>
      <c r="C14" s="1">
        <v>0.0</v>
      </c>
      <c r="D14" s="1">
        <v>0.0</v>
      </c>
      <c r="E14" s="1">
        <v>-37.0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-8.0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</v>
      </c>
      <c r="B16" s="1">
        <v>0.0</v>
      </c>
      <c r="C16" s="1">
        <v>0.0</v>
      </c>
      <c r="D16" s="1">
        <v>0.0</v>
      </c>
      <c r="E16" s="1">
        <v>0.0</v>
      </c>
      <c r="F16" s="1">
        <v>-25.0</v>
      </c>
      <c r="G16" s="1">
        <v>0.0</v>
      </c>
      <c r="H16" s="1">
        <v>0.0</v>
      </c>
      <c r="I16" s="1">
        <v>0.0</v>
      </c>
      <c r="J16" s="1">
        <v>0.0</v>
      </c>
      <c r="K16" s="1">
        <v>-5.0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</v>
      </c>
      <c r="B17" s="1">
        <v>0.0</v>
      </c>
      <c r="C17" s="1">
        <v>-28.0</v>
      </c>
      <c r="D17" s="1">
        <v>-3.0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-11.0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21.0</v>
      </c>
      <c r="I18" s="1">
        <v>3.0</v>
      </c>
      <c r="J18" s="1">
        <v>1.0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</v>
      </c>
      <c r="B19" s="1">
        <v>1.0</v>
      </c>
      <c r="C19" s="1">
        <v>1.0</v>
      </c>
      <c r="D19" s="1">
        <v>-62.0</v>
      </c>
      <c r="E19" s="1">
        <v>-1.0</v>
      </c>
      <c r="F19" s="1">
        <v>-3.0</v>
      </c>
      <c r="G19" s="1">
        <v>-54.0</v>
      </c>
      <c r="H19" s="1">
        <v>8.0</v>
      </c>
      <c r="I19" s="1">
        <v>11.0</v>
      </c>
      <c r="J19" s="1">
        <v>-6.0</v>
      </c>
      <c r="K19" s="1">
        <v>-11.0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</v>
      </c>
      <c r="B20" s="1">
        <v>21.0</v>
      </c>
      <c r="C20" s="1">
        <v>14.0</v>
      </c>
      <c r="D20" s="1">
        <v>-1.0</v>
      </c>
      <c r="E20" s="1">
        <v>23.0</v>
      </c>
      <c r="F20" s="1">
        <v>1.0</v>
      </c>
      <c r="G20" s="1">
        <v>1.0</v>
      </c>
      <c r="H20" s="1">
        <v>-20.0</v>
      </c>
      <c r="I20" s="1">
        <v>1.0</v>
      </c>
      <c r="J20" s="1">
        <v>-46.0</v>
      </c>
      <c r="K20" s="1">
        <v>-2.0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</v>
      </c>
      <c r="B21" s="1">
        <v>1.0</v>
      </c>
      <c r="C21" s="1">
        <v>98.0</v>
      </c>
      <c r="D21" s="1">
        <v>-61.0</v>
      </c>
      <c r="E21" s="1">
        <v>-1.0</v>
      </c>
      <c r="F21" s="1">
        <v>-3.0</v>
      </c>
      <c r="G21" s="1">
        <v>-55.0</v>
      </c>
      <c r="H21" s="1">
        <v>8.0</v>
      </c>
      <c r="I21" s="1">
        <v>9.0</v>
      </c>
      <c r="J21" s="1">
        <v>-6.0</v>
      </c>
      <c r="K21" s="1">
        <v>-9.0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</v>
      </c>
      <c r="B22" s="1">
        <v>1.0</v>
      </c>
      <c r="C22" s="1">
        <v>98.0</v>
      </c>
      <c r="D22" s="1">
        <v>-61.0</v>
      </c>
      <c r="E22" s="1">
        <v>-1.0</v>
      </c>
      <c r="F22" s="1">
        <v>-3.0</v>
      </c>
      <c r="G22" s="1">
        <v>-55.0</v>
      </c>
      <c r="H22" s="1">
        <v>8.0</v>
      </c>
      <c r="I22" s="1">
        <v>9.0</v>
      </c>
      <c r="J22" s="1">
        <v>-6.0</v>
      </c>
      <c r="K22" s="1">
        <v>-9.0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151</v>
      </c>
      <c r="B23" s="1">
        <v>1.0</v>
      </c>
      <c r="C23" s="1">
        <v>98.0</v>
      </c>
      <c r="D23" s="1">
        <v>-61.0</v>
      </c>
      <c r="E23" s="1">
        <v>-1.0</v>
      </c>
      <c r="F23" s="1">
        <v>-3.0</v>
      </c>
      <c r="G23" s="1">
        <v>-55.0</v>
      </c>
      <c r="H23" s="1">
        <v>8.0</v>
      </c>
      <c r="I23" s="1">
        <v>9.0</v>
      </c>
      <c r="J23" s="1">
        <v>-6.0</v>
      </c>
      <c r="K23" s="1">
        <v>-9.0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</v>
      </c>
      <c r="B24" s="1">
        <v>1.0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</v>
      </c>
      <c r="B25" s="1">
        <v>40.0</v>
      </c>
      <c r="C25" s="1">
        <v>98.0</v>
      </c>
      <c r="D25" s="1">
        <v>-61.0</v>
      </c>
      <c r="E25" s="1">
        <v>-1.0</v>
      </c>
      <c r="F25" s="1">
        <v>-3.0</v>
      </c>
      <c r="G25" s="1">
        <v>-55.0</v>
      </c>
      <c r="H25" s="1">
        <v>8.0</v>
      </c>
      <c r="I25" s="1">
        <v>9.0</v>
      </c>
      <c r="J25" s="1">
        <v>-6.0</v>
      </c>
      <c r="K25" s="1">
        <v>-9.0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</v>
      </c>
      <c r="B26" s="1">
        <v>40.0</v>
      </c>
      <c r="C26" s="1">
        <v>98.0</v>
      </c>
      <c r="D26" s="1">
        <v>-61.0</v>
      </c>
      <c r="E26" s="1">
        <v>-1.0</v>
      </c>
      <c r="F26" s="1">
        <v>-3.0</v>
      </c>
      <c r="G26" s="1">
        <v>-55.0</v>
      </c>
      <c r="H26" s="1">
        <v>8.0</v>
      </c>
      <c r="I26" s="1">
        <v>9.0</v>
      </c>
      <c r="J26" s="1">
        <v>-6.0</v>
      </c>
      <c r="K26" s="1">
        <v>-9.0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156</v>
      </c>
      <c r="B28" s="1" t="s">
        <v>157</v>
      </c>
      <c r="C28" s="1" t="s">
        <v>158</v>
      </c>
      <c r="D28" s="1" t="s">
        <v>159</v>
      </c>
      <c r="E28" s="1" t="s">
        <v>160</v>
      </c>
      <c r="F28" s="1" t="s">
        <v>161</v>
      </c>
      <c r="G28" s="1" t="s">
        <v>162</v>
      </c>
      <c r="H28" s="1" t="s">
        <v>163</v>
      </c>
      <c r="I28" s="1" t="s">
        <v>164</v>
      </c>
      <c r="J28" s="1" t="s">
        <v>165</v>
      </c>
      <c r="K28" s="1" t="s">
        <v>166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167</v>
      </c>
      <c r="B29" s="1" t="s">
        <v>157</v>
      </c>
      <c r="C29" s="1" t="s">
        <v>158</v>
      </c>
      <c r="D29" s="1" t="s">
        <v>159</v>
      </c>
      <c r="E29" s="1" t="s">
        <v>160</v>
      </c>
      <c r="F29" s="1" t="s">
        <v>161</v>
      </c>
      <c r="G29" s="1" t="s">
        <v>162</v>
      </c>
      <c r="H29" s="1" t="s">
        <v>163</v>
      </c>
      <c r="I29" s="1" t="s">
        <v>164</v>
      </c>
      <c r="J29" s="1" t="s">
        <v>165</v>
      </c>
      <c r="K29" s="1" t="s">
        <v>166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1">
        <v>3.0</v>
      </c>
      <c r="C30" s="1">
        <v>8.0</v>
      </c>
      <c r="D30" s="1">
        <v>9.0</v>
      </c>
      <c r="E30" s="1">
        <v>9.0</v>
      </c>
      <c r="F30" s="1">
        <v>10.0</v>
      </c>
      <c r="G30" s="1">
        <v>11.0</v>
      </c>
      <c r="H30" s="1">
        <v>13.0</v>
      </c>
      <c r="I30" s="1">
        <v>14.0</v>
      </c>
      <c r="J30" s="1">
        <v>14.0</v>
      </c>
      <c r="K30" s="1">
        <v>14.0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1" t="s">
        <v>170</v>
      </c>
      <c r="C31" s="1" t="s">
        <v>171</v>
      </c>
      <c r="D31" s="1" t="s">
        <v>159</v>
      </c>
      <c r="E31" s="1" t="s">
        <v>160</v>
      </c>
      <c r="F31" s="1" t="s">
        <v>161</v>
      </c>
      <c r="G31" s="1" t="s">
        <v>162</v>
      </c>
      <c r="H31" s="1" t="s">
        <v>172</v>
      </c>
      <c r="I31" s="1" t="s">
        <v>173</v>
      </c>
      <c r="J31" s="1" t="s">
        <v>165</v>
      </c>
      <c r="K31" s="1" t="s">
        <v>166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174</v>
      </c>
      <c r="B32" s="1" t="s">
        <v>170</v>
      </c>
      <c r="C32" s="1" t="s">
        <v>171</v>
      </c>
      <c r="D32" s="1" t="s">
        <v>159</v>
      </c>
      <c r="E32" s="1" t="s">
        <v>160</v>
      </c>
      <c r="F32" s="1" t="s">
        <v>161</v>
      </c>
      <c r="G32" s="1" t="s">
        <v>162</v>
      </c>
      <c r="H32" s="1" t="s">
        <v>172</v>
      </c>
      <c r="I32" s="1" t="s">
        <v>173</v>
      </c>
      <c r="J32" s="1" t="s">
        <v>165</v>
      </c>
      <c r="K32" s="1" t="s">
        <v>166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175</v>
      </c>
      <c r="B33" s="1">
        <v>4.0</v>
      </c>
      <c r="C33" s="1">
        <v>9.0</v>
      </c>
      <c r="D33" s="1">
        <v>9.0</v>
      </c>
      <c r="E33" s="1">
        <v>9.0</v>
      </c>
      <c r="F33" s="1">
        <v>10.0</v>
      </c>
      <c r="G33" s="1">
        <v>11.0</v>
      </c>
      <c r="H33" s="1">
        <v>14.0</v>
      </c>
      <c r="I33" s="1">
        <v>14.0</v>
      </c>
      <c r="J33" s="1">
        <v>14.0</v>
      </c>
      <c r="K33" s="1">
        <v>14.0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176</v>
      </c>
      <c r="B34" s="1" t="s">
        <v>177</v>
      </c>
      <c r="C34" s="1" t="s">
        <v>171</v>
      </c>
      <c r="D34" s="1" t="s">
        <v>178</v>
      </c>
      <c r="E34" s="1" t="s">
        <v>159</v>
      </c>
      <c r="F34" s="1" t="s">
        <v>179</v>
      </c>
      <c r="G34" s="1" t="s">
        <v>180</v>
      </c>
      <c r="H34" s="1" t="s">
        <v>181</v>
      </c>
      <c r="I34" s="1" t="s">
        <v>182</v>
      </c>
      <c r="J34" s="1" t="s">
        <v>183</v>
      </c>
      <c r="K34" s="1" t="s">
        <v>184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185</v>
      </c>
      <c r="B35" s="1" t="s">
        <v>186</v>
      </c>
      <c r="C35" s="1" t="s">
        <v>187</v>
      </c>
      <c r="D35" s="1" t="s">
        <v>178</v>
      </c>
      <c r="E35" s="1" t="s">
        <v>159</v>
      </c>
      <c r="F35" s="1" t="s">
        <v>179</v>
      </c>
      <c r="G35" s="1" t="s">
        <v>180</v>
      </c>
      <c r="H35" s="1" t="s">
        <v>188</v>
      </c>
      <c r="I35" s="1" t="s">
        <v>189</v>
      </c>
      <c r="J35" s="1" t="s">
        <v>183</v>
      </c>
      <c r="K35" s="1" t="s">
        <v>184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190</v>
      </c>
      <c r="B37" s="1">
        <v>2.0</v>
      </c>
      <c r="C37" s="1">
        <v>2.0</v>
      </c>
      <c r="D37" s="1">
        <v>0.0</v>
      </c>
      <c r="E37" s="1">
        <v>10.0</v>
      </c>
      <c r="F37" s="1">
        <v>-1.0</v>
      </c>
      <c r="G37" s="1">
        <v>1.0</v>
      </c>
      <c r="H37" s="1">
        <v>9.0</v>
      </c>
      <c r="I37" s="1">
        <v>9.0</v>
      </c>
      <c r="J37" s="1">
        <v>2.0</v>
      </c>
      <c r="K37" s="1">
        <v>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191</v>
      </c>
      <c r="B38" s="1">
        <v>1.0</v>
      </c>
      <c r="C38" s="1">
        <v>1.0</v>
      </c>
      <c r="D38" s="1">
        <v>-64.0</v>
      </c>
      <c r="E38" s="1">
        <v>-92.0</v>
      </c>
      <c r="F38" s="1">
        <v>-2.0</v>
      </c>
      <c r="G38" s="1">
        <v>-40.0</v>
      </c>
      <c r="H38" s="1">
        <v>7.0</v>
      </c>
      <c r="I38" s="1">
        <v>8.0</v>
      </c>
      <c r="J38" s="1">
        <v>2.0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192</v>
      </c>
      <c r="B39" s="1">
        <v>1.0</v>
      </c>
      <c r="C39" s="1">
        <v>1.0</v>
      </c>
      <c r="D39" s="1">
        <v>-64.0</v>
      </c>
      <c r="E39" s="1">
        <v>-92.0</v>
      </c>
      <c r="F39" s="1">
        <v>-2.0</v>
      </c>
      <c r="G39" s="1">
        <v>-40.0</v>
      </c>
      <c r="H39" s="1">
        <v>7.0</v>
      </c>
      <c r="I39" s="1">
        <v>7.0</v>
      </c>
      <c r="J39" s="1">
        <v>-12.0</v>
      </c>
      <c r="K39" s="1">
        <v>15.0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193</v>
      </c>
      <c r="B40" s="1">
        <v>2.0</v>
      </c>
      <c r="C40" s="1">
        <v>2.0</v>
      </c>
      <c r="D40" s="1">
        <v>28.0</v>
      </c>
      <c r="E40" s="1">
        <v>43.0</v>
      </c>
      <c r="F40" s="1">
        <v>-1.0</v>
      </c>
      <c r="G40" s="1">
        <v>1.0</v>
      </c>
      <c r="H40" s="1">
        <v>0.0</v>
      </c>
      <c r="I40" s="1">
        <v>0.0</v>
      </c>
      <c r="J40" s="1">
        <v>0.0</v>
      </c>
      <c r="K40" s="1">
        <v>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194</v>
      </c>
      <c r="B41" s="1" t="s">
        <v>195</v>
      </c>
      <c r="C41" s="1" t="s">
        <v>196</v>
      </c>
      <c r="D41" s="1" t="s">
        <v>197</v>
      </c>
      <c r="E41" s="1" t="s">
        <v>198</v>
      </c>
      <c r="F41" s="1" t="s">
        <v>199</v>
      </c>
      <c r="G41" s="1" t="s">
        <v>200</v>
      </c>
      <c r="H41" s="1" t="s">
        <v>201</v>
      </c>
      <c r="I41" s="1" t="s">
        <v>202</v>
      </c>
      <c r="J41" s="1" t="s">
        <v>203</v>
      </c>
      <c r="K41" s="1" t="s">
        <v>204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205</v>
      </c>
      <c r="B42" s="1">
        <v>2.0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24.0</v>
      </c>
      <c r="I42" s="1">
        <v>2.0</v>
      </c>
      <c r="J42" s="1">
        <v>42.0</v>
      </c>
      <c r="K42" s="1">
        <v>15.0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206</v>
      </c>
      <c r="B43" s="1">
        <v>20.0</v>
      </c>
      <c r="C43" s="1">
        <v>16.0</v>
      </c>
      <c r="D43" s="1">
        <v>1.0</v>
      </c>
      <c r="E43" s="1">
        <v>5.0</v>
      </c>
      <c r="F43" s="1">
        <v>1.0</v>
      </c>
      <c r="G43" s="1">
        <v>1.0</v>
      </c>
      <c r="H43" s="1">
        <v>3.0</v>
      </c>
      <c r="I43" s="1">
        <v>6.0</v>
      </c>
      <c r="J43" s="1">
        <v>9.0</v>
      </c>
      <c r="K43" s="1">
        <v>15.0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207</v>
      </c>
      <c r="B44" s="1">
        <v>22.0</v>
      </c>
      <c r="C44" s="1">
        <v>16.0</v>
      </c>
      <c r="D44" s="1">
        <v>1.0</v>
      </c>
      <c r="E44" s="1">
        <v>5.0</v>
      </c>
      <c r="F44" s="1">
        <v>1.0</v>
      </c>
      <c r="G44" s="1">
        <v>1.0</v>
      </c>
      <c r="H44" s="1">
        <v>27.0</v>
      </c>
      <c r="I44" s="1">
        <v>2.0</v>
      </c>
      <c r="J44" s="1">
        <v>51.0</v>
      </c>
      <c r="K44" s="1">
        <v>30.0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208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-43.0</v>
      </c>
      <c r="I45" s="1">
        <v>-42.0</v>
      </c>
      <c r="J45" s="1">
        <v>-98.0</v>
      </c>
      <c r="K45" s="1">
        <v>-2.0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209</v>
      </c>
      <c r="B46" s="1">
        <v>-1.0</v>
      </c>
      <c r="C46" s="1">
        <v>-2.0</v>
      </c>
      <c r="D46" s="1">
        <v>-2.0</v>
      </c>
      <c r="E46" s="1">
        <v>17.0</v>
      </c>
      <c r="F46" s="1">
        <v>0.0</v>
      </c>
      <c r="G46" s="1">
        <v>0.0</v>
      </c>
      <c r="H46" s="1">
        <v>-4.0</v>
      </c>
      <c r="I46" s="1">
        <v>4.0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210</v>
      </c>
      <c r="B47" s="1">
        <v>-1.0</v>
      </c>
      <c r="C47" s="1">
        <v>-2.0</v>
      </c>
      <c r="D47" s="1">
        <v>-2.0</v>
      </c>
      <c r="E47" s="1">
        <v>17.0</v>
      </c>
      <c r="F47" s="1">
        <v>0.0</v>
      </c>
      <c r="G47" s="1">
        <v>0.0</v>
      </c>
      <c r="H47" s="1">
        <v>-47.0</v>
      </c>
      <c r="I47" s="1">
        <v>-38.0</v>
      </c>
      <c r="J47" s="1">
        <v>-98.0</v>
      </c>
      <c r="K47" s="1">
        <v>-2.0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211</v>
      </c>
      <c r="B48" s="1">
        <v>1.0</v>
      </c>
      <c r="C48" s="1">
        <v>87.0</v>
      </c>
      <c r="D48" s="1">
        <v>-36.0</v>
      </c>
      <c r="E48" s="1">
        <v>-60.0</v>
      </c>
      <c r="F48" s="1">
        <v>-1.0</v>
      </c>
      <c r="G48" s="1">
        <v>-34.0</v>
      </c>
      <c r="H48" s="1">
        <v>4.0</v>
      </c>
      <c r="I48" s="1">
        <v>4.0</v>
      </c>
      <c r="J48" s="1">
        <v>13.0</v>
      </c>
      <c r="K48" s="1">
        <v>39.0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212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213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214</v>
      </c>
      <c r="B51" s="1">
        <v>0.0</v>
      </c>
      <c r="C51" s="1">
        <v>28.0</v>
      </c>
      <c r="D51" s="1">
        <v>3.0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215</v>
      </c>
      <c r="B52" s="1">
        <v>21.0</v>
      </c>
      <c r="C52" s="1">
        <v>24.0</v>
      </c>
      <c r="D52" s="1">
        <v>28.0</v>
      </c>
      <c r="E52" s="1">
        <v>32.0</v>
      </c>
      <c r="F52" s="1">
        <v>35.0</v>
      </c>
      <c r="G52" s="1">
        <v>37.0</v>
      </c>
      <c r="H52" s="1">
        <v>0.0</v>
      </c>
      <c r="I52" s="1">
        <v>0.0</v>
      </c>
      <c r="J52" s="1">
        <v>0.0</v>
      </c>
      <c r="K52" s="1">
        <v>27.0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216</v>
      </c>
      <c r="B53" s="1">
        <v>7.0</v>
      </c>
      <c r="C53" s="1">
        <v>16.0</v>
      </c>
      <c r="D53" s="1">
        <v>27.0</v>
      </c>
      <c r="E53" s="1">
        <v>59.0</v>
      </c>
      <c r="F53" s="1">
        <v>61.0</v>
      </c>
      <c r="G53" s="1">
        <v>49.0</v>
      </c>
      <c r="H53" s="1">
        <v>65.0</v>
      </c>
      <c r="I53" s="1">
        <v>1.0</v>
      </c>
      <c r="J53" s="1">
        <v>2.0</v>
      </c>
      <c r="K53" s="1">
        <v>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217</v>
      </c>
      <c r="B54" s="1">
        <v>7.0</v>
      </c>
      <c r="C54" s="1">
        <v>16.0</v>
      </c>
      <c r="D54" s="1">
        <v>27.0</v>
      </c>
      <c r="E54" s="1">
        <v>59.0</v>
      </c>
      <c r="F54" s="1">
        <v>61.0</v>
      </c>
      <c r="G54" s="1">
        <v>49.0</v>
      </c>
      <c r="H54" s="1">
        <v>65.0</v>
      </c>
      <c r="I54" s="1">
        <v>1.0</v>
      </c>
      <c r="J54" s="1">
        <v>2.0</v>
      </c>
      <c r="K54" s="1">
        <v>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219</v>
      </c>
      <c r="B3" s="1" t="s">
        <v>220</v>
      </c>
      <c r="C3" s="1" t="s">
        <v>221</v>
      </c>
      <c r="D3" s="1" t="s">
        <v>222</v>
      </c>
      <c r="E3" s="1" t="s">
        <v>223</v>
      </c>
      <c r="F3" s="1" t="s">
        <v>224</v>
      </c>
      <c r="G3" s="1" t="s">
        <v>225</v>
      </c>
      <c r="H3" s="1" t="s">
        <v>226</v>
      </c>
      <c r="I3" s="1" t="s">
        <v>227</v>
      </c>
      <c r="J3" s="1" t="s">
        <v>160</v>
      </c>
      <c r="K3" s="1" t="s">
        <v>228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229</v>
      </c>
      <c r="B4" s="1" t="s">
        <v>230</v>
      </c>
      <c r="C4" s="1" t="s">
        <v>231</v>
      </c>
      <c r="D4" s="1" t="s">
        <v>232</v>
      </c>
      <c r="E4" s="1" t="s">
        <v>233</v>
      </c>
      <c r="F4" s="1" t="s">
        <v>234</v>
      </c>
      <c r="G4" s="1" t="s">
        <v>235</v>
      </c>
      <c r="H4" s="1" t="s">
        <v>236</v>
      </c>
      <c r="I4" s="1" t="s">
        <v>237</v>
      </c>
      <c r="J4" s="1" t="s">
        <v>179</v>
      </c>
      <c r="K4" s="1" t="s">
        <v>238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239</v>
      </c>
      <c r="B5" s="1" t="s">
        <v>240</v>
      </c>
      <c r="C5" s="1" t="s">
        <v>241</v>
      </c>
      <c r="D5" s="1" t="s">
        <v>242</v>
      </c>
      <c r="E5" s="1" t="s">
        <v>243</v>
      </c>
      <c r="F5" s="1" t="s">
        <v>244</v>
      </c>
      <c r="G5" s="1" t="s">
        <v>245</v>
      </c>
      <c r="H5" s="1" t="s">
        <v>246</v>
      </c>
      <c r="I5" s="1" t="s">
        <v>247</v>
      </c>
      <c r="J5" s="1" t="s">
        <v>248</v>
      </c>
      <c r="K5" s="1" t="s">
        <v>249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250</v>
      </c>
      <c r="B6" s="1" t="s">
        <v>251</v>
      </c>
      <c r="C6" s="1" t="s">
        <v>252</v>
      </c>
      <c r="D6" s="1" t="s">
        <v>242</v>
      </c>
      <c r="E6" s="1" t="s">
        <v>243</v>
      </c>
      <c r="F6" s="1" t="s">
        <v>244</v>
      </c>
      <c r="G6" s="1" t="s">
        <v>245</v>
      </c>
      <c r="H6" s="1" t="s">
        <v>246</v>
      </c>
      <c r="I6" s="1" t="s">
        <v>247</v>
      </c>
      <c r="J6" s="1" t="s">
        <v>248</v>
      </c>
      <c r="K6" s="1" t="s">
        <v>249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254</v>
      </c>
      <c r="B8" s="1" t="s">
        <v>255</v>
      </c>
      <c r="C8" s="1" t="s">
        <v>256</v>
      </c>
      <c r="D8" s="1" t="s">
        <v>257</v>
      </c>
      <c r="E8" s="1" t="s">
        <v>258</v>
      </c>
      <c r="F8" s="1" t="s">
        <v>259</v>
      </c>
      <c r="G8" s="1" t="s">
        <v>260</v>
      </c>
      <c r="H8" s="1" t="s">
        <v>261</v>
      </c>
      <c r="I8" s="1" t="s">
        <v>262</v>
      </c>
      <c r="J8" s="1" t="s">
        <v>263</v>
      </c>
      <c r="K8" s="1" t="s">
        <v>262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264</v>
      </c>
      <c r="B9" s="1" t="s">
        <v>265</v>
      </c>
      <c r="C9" s="1" t="s">
        <v>266</v>
      </c>
      <c r="D9" s="1" t="s">
        <v>267</v>
      </c>
      <c r="E9" s="1" t="s">
        <v>268</v>
      </c>
      <c r="F9" s="1" t="s">
        <v>269</v>
      </c>
      <c r="G9" s="1" t="s">
        <v>270</v>
      </c>
      <c r="H9" s="1" t="s">
        <v>271</v>
      </c>
      <c r="I9" s="1" t="s">
        <v>272</v>
      </c>
      <c r="J9" s="1" t="s">
        <v>273</v>
      </c>
      <c r="K9" s="1" t="s">
        <v>274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275</v>
      </c>
      <c r="B10" s="1" t="s">
        <v>276</v>
      </c>
      <c r="C10" s="1" t="s">
        <v>277</v>
      </c>
      <c r="D10" s="1" t="s">
        <v>178</v>
      </c>
      <c r="E10" s="1" t="s">
        <v>278</v>
      </c>
      <c r="F10" s="1" t="s">
        <v>279</v>
      </c>
      <c r="G10" s="1" t="s">
        <v>280</v>
      </c>
      <c r="H10" s="1" t="s">
        <v>281</v>
      </c>
      <c r="I10" s="1" t="s">
        <v>282</v>
      </c>
      <c r="J10" s="1" t="s">
        <v>283</v>
      </c>
      <c r="K10" s="1" t="s">
        <v>284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285</v>
      </c>
      <c r="B11" s="1" t="s">
        <v>286</v>
      </c>
      <c r="C11" s="1" t="s">
        <v>287</v>
      </c>
      <c r="D11" s="1" t="s">
        <v>288</v>
      </c>
      <c r="E11" s="1" t="s">
        <v>289</v>
      </c>
      <c r="F11" s="1" t="s">
        <v>290</v>
      </c>
      <c r="G11" s="1" t="s">
        <v>291</v>
      </c>
      <c r="H11" s="1" t="s">
        <v>292</v>
      </c>
      <c r="I11" s="1" t="s">
        <v>293</v>
      </c>
      <c r="J11" s="1" t="s">
        <v>294</v>
      </c>
      <c r="K11" s="1" t="s">
        <v>295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296</v>
      </c>
      <c r="B12" s="1" t="s">
        <v>286</v>
      </c>
      <c r="C12" s="1" t="s">
        <v>287</v>
      </c>
      <c r="D12" s="1" t="s">
        <v>288</v>
      </c>
      <c r="E12" s="1" t="s">
        <v>289</v>
      </c>
      <c r="F12" s="1" t="s">
        <v>290</v>
      </c>
      <c r="G12" s="1" t="s">
        <v>291</v>
      </c>
      <c r="H12" s="1" t="s">
        <v>292</v>
      </c>
      <c r="I12" s="1" t="s">
        <v>297</v>
      </c>
      <c r="J12" s="1" t="s">
        <v>298</v>
      </c>
      <c r="K12" s="1" t="s">
        <v>299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300</v>
      </c>
      <c r="B13" s="1" t="s">
        <v>301</v>
      </c>
      <c r="C13" s="1" t="s">
        <v>302</v>
      </c>
      <c r="D13" s="1" t="s">
        <v>303</v>
      </c>
      <c r="E13" s="1" t="s">
        <v>304</v>
      </c>
      <c r="F13" s="1" t="s">
        <v>305</v>
      </c>
      <c r="G13" s="1" t="s">
        <v>306</v>
      </c>
      <c r="H13" s="1" t="s">
        <v>307</v>
      </c>
      <c r="I13" s="1" t="s">
        <v>308</v>
      </c>
      <c r="J13" s="1" t="s">
        <v>309</v>
      </c>
      <c r="K13" s="1" t="s">
        <v>310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311</v>
      </c>
      <c r="B14" s="1" t="s">
        <v>301</v>
      </c>
      <c r="C14" s="1" t="s">
        <v>302</v>
      </c>
      <c r="D14" s="1" t="s">
        <v>303</v>
      </c>
      <c r="E14" s="1" t="s">
        <v>304</v>
      </c>
      <c r="F14" s="1" t="s">
        <v>305</v>
      </c>
      <c r="G14" s="1" t="s">
        <v>306</v>
      </c>
      <c r="H14" s="1" t="s">
        <v>307</v>
      </c>
      <c r="I14" s="1" t="s">
        <v>308</v>
      </c>
      <c r="J14" s="1" t="s">
        <v>309</v>
      </c>
      <c r="K14" s="1" t="s">
        <v>310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312</v>
      </c>
      <c r="B15" s="1" t="s">
        <v>313</v>
      </c>
      <c r="C15" s="1" t="s">
        <v>302</v>
      </c>
      <c r="D15" s="1" t="s">
        <v>303</v>
      </c>
      <c r="E15" s="1" t="s">
        <v>304</v>
      </c>
      <c r="F15" s="1" t="s">
        <v>305</v>
      </c>
      <c r="G15" s="1" t="s">
        <v>306</v>
      </c>
      <c r="H15" s="1" t="s">
        <v>307</v>
      </c>
      <c r="I15" s="1" t="s">
        <v>308</v>
      </c>
      <c r="J15" s="1" t="s">
        <v>309</v>
      </c>
      <c r="K15" s="1" t="s">
        <v>310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314</v>
      </c>
      <c r="B16" s="1" t="s">
        <v>315</v>
      </c>
      <c r="C16" s="1" t="s">
        <v>316</v>
      </c>
      <c r="D16" s="1" t="s">
        <v>317</v>
      </c>
      <c r="E16" s="1" t="s">
        <v>318</v>
      </c>
      <c r="F16" s="1" t="s">
        <v>319</v>
      </c>
      <c r="G16" s="1" t="s">
        <v>320</v>
      </c>
      <c r="H16" s="1">
        <v>25.0</v>
      </c>
      <c r="I16" s="1">
        <v>18.0</v>
      </c>
      <c r="J16" s="1" t="s">
        <v>321</v>
      </c>
      <c r="K16" s="1" t="s">
        <v>322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323</v>
      </c>
      <c r="B17" s="1" t="s">
        <v>324</v>
      </c>
      <c r="C17" s="1" t="s">
        <v>325</v>
      </c>
      <c r="D17" s="1" t="s">
        <v>326</v>
      </c>
      <c r="E17" s="1" t="s">
        <v>327</v>
      </c>
      <c r="F17" s="1" t="s">
        <v>328</v>
      </c>
      <c r="G17" s="1" t="s">
        <v>329</v>
      </c>
      <c r="H17" s="1" t="s">
        <v>330</v>
      </c>
      <c r="I17" s="1" t="s">
        <v>331</v>
      </c>
      <c r="J17" s="1" t="s">
        <v>332</v>
      </c>
      <c r="K17" s="1" t="s">
        <v>333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334</v>
      </c>
      <c r="B18" s="1" t="s">
        <v>324</v>
      </c>
      <c r="C18" s="1" t="s">
        <v>325</v>
      </c>
      <c r="D18" s="1" t="s">
        <v>326</v>
      </c>
      <c r="E18" s="1" t="s">
        <v>327</v>
      </c>
      <c r="F18" s="1" t="s">
        <v>328</v>
      </c>
      <c r="G18" s="1" t="s">
        <v>329</v>
      </c>
      <c r="H18" s="1" t="s">
        <v>330</v>
      </c>
      <c r="I18" s="1" t="s">
        <v>331</v>
      </c>
      <c r="J18" s="1" t="s">
        <v>335</v>
      </c>
      <c r="K18" s="1" t="s">
        <v>336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337</v>
      </c>
      <c r="B20" s="1" t="s">
        <v>338</v>
      </c>
      <c r="C20" s="1" t="s">
        <v>339</v>
      </c>
      <c r="D20" s="1" t="s">
        <v>340</v>
      </c>
      <c r="E20" s="1" t="s">
        <v>341</v>
      </c>
      <c r="F20" s="1" t="s">
        <v>342</v>
      </c>
      <c r="G20" s="1" t="s">
        <v>343</v>
      </c>
      <c r="H20" s="1" t="s">
        <v>344</v>
      </c>
      <c r="I20" s="1" t="s">
        <v>345</v>
      </c>
      <c r="J20" s="1" t="s">
        <v>119</v>
      </c>
      <c r="K20" s="1" t="s">
        <v>346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347</v>
      </c>
      <c r="B21" s="1" t="s">
        <v>348</v>
      </c>
      <c r="C21" s="1" t="s">
        <v>349</v>
      </c>
      <c r="D21" s="1" t="s">
        <v>350</v>
      </c>
      <c r="E21" s="1" t="s">
        <v>351</v>
      </c>
      <c r="F21" s="1" t="s">
        <v>352</v>
      </c>
      <c r="G21" s="1" t="s">
        <v>353</v>
      </c>
      <c r="H21" s="1" t="s">
        <v>354</v>
      </c>
      <c r="I21" s="1" t="s">
        <v>355</v>
      </c>
      <c r="J21" s="1" t="s">
        <v>356</v>
      </c>
      <c r="K21" s="1" t="s">
        <v>357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358</v>
      </c>
      <c r="B22" s="1" t="s">
        <v>359</v>
      </c>
      <c r="C22" s="1" t="s">
        <v>360</v>
      </c>
      <c r="D22" s="1" t="s">
        <v>361</v>
      </c>
      <c r="E22" s="1" t="s">
        <v>362</v>
      </c>
      <c r="F22" s="1" t="s">
        <v>363</v>
      </c>
      <c r="G22" s="1" t="s">
        <v>364</v>
      </c>
      <c r="H22" s="1" t="s">
        <v>365</v>
      </c>
      <c r="I22" s="1" t="s">
        <v>366</v>
      </c>
      <c r="J22" s="1" t="s">
        <v>367</v>
      </c>
      <c r="K22" s="1" t="s">
        <v>368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369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370</v>
      </c>
      <c r="B24" s="1" t="s">
        <v>371</v>
      </c>
      <c r="C24" s="1" t="s">
        <v>372</v>
      </c>
      <c r="D24" s="1" t="s">
        <v>373</v>
      </c>
      <c r="E24" s="1" t="s">
        <v>374</v>
      </c>
      <c r="F24" s="1" t="s">
        <v>375</v>
      </c>
      <c r="G24" s="1" t="s">
        <v>376</v>
      </c>
      <c r="H24" s="1" t="s">
        <v>377</v>
      </c>
      <c r="I24" s="1" t="s">
        <v>108</v>
      </c>
      <c r="J24" s="1" t="s">
        <v>378</v>
      </c>
      <c r="K24" s="1" t="s">
        <v>379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380</v>
      </c>
      <c r="B25" s="1" t="s">
        <v>381</v>
      </c>
      <c r="C25" s="1" t="s">
        <v>382</v>
      </c>
      <c r="D25" s="1" t="s">
        <v>383</v>
      </c>
      <c r="E25" s="1" t="s">
        <v>384</v>
      </c>
      <c r="F25" s="1" t="s">
        <v>385</v>
      </c>
      <c r="G25" s="1" t="s">
        <v>386</v>
      </c>
      <c r="H25" s="1" t="s">
        <v>387</v>
      </c>
      <c r="I25" s="1" t="s">
        <v>371</v>
      </c>
      <c r="J25" s="1" t="s">
        <v>388</v>
      </c>
      <c r="K25" s="1" t="s">
        <v>378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389</v>
      </c>
      <c r="B26" s="1" t="s">
        <v>390</v>
      </c>
      <c r="C26" s="1">
        <v>1.0</v>
      </c>
      <c r="D26" s="1" t="s">
        <v>162</v>
      </c>
      <c r="E26" s="1" t="s">
        <v>391</v>
      </c>
      <c r="F26" s="1" t="s">
        <v>392</v>
      </c>
      <c r="G26" s="1" t="s">
        <v>393</v>
      </c>
      <c r="H26" s="1" t="s">
        <v>394</v>
      </c>
      <c r="I26" s="1" t="s">
        <v>322</v>
      </c>
      <c r="J26" s="1" t="s">
        <v>395</v>
      </c>
      <c r="K26" s="1" t="s">
        <v>396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397</v>
      </c>
      <c r="B27" s="1" t="s">
        <v>398</v>
      </c>
      <c r="C27" s="1" t="s">
        <v>399</v>
      </c>
      <c r="D27" s="1" t="s">
        <v>400</v>
      </c>
      <c r="E27" s="1" t="s">
        <v>401</v>
      </c>
      <c r="F27" s="1" t="s">
        <v>402</v>
      </c>
      <c r="G27" s="1" t="s">
        <v>403</v>
      </c>
      <c r="H27" s="1" t="s">
        <v>404</v>
      </c>
      <c r="I27" s="1" t="s">
        <v>405</v>
      </c>
      <c r="J27" s="1" t="s">
        <v>406</v>
      </c>
      <c r="K27" s="1" t="s">
        <v>407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408</v>
      </c>
      <c r="B28" s="1" t="s">
        <v>409</v>
      </c>
      <c r="C28" s="1" t="s">
        <v>410</v>
      </c>
      <c r="D28" s="1" t="s">
        <v>294</v>
      </c>
      <c r="E28" s="1" t="s">
        <v>411</v>
      </c>
      <c r="F28" s="1" t="s">
        <v>412</v>
      </c>
      <c r="G28" s="1" t="s">
        <v>413</v>
      </c>
      <c r="H28" s="1" t="s">
        <v>414</v>
      </c>
      <c r="I28" s="1" t="s">
        <v>415</v>
      </c>
      <c r="J28" s="1" t="s">
        <v>416</v>
      </c>
      <c r="K28" s="1" t="s">
        <v>417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419</v>
      </c>
      <c r="B30" s="1">
        <v>0.0</v>
      </c>
      <c r="C30" s="1">
        <v>0.0</v>
      </c>
      <c r="D30" s="1">
        <v>0.0</v>
      </c>
      <c r="E30" s="1">
        <v>0.0</v>
      </c>
      <c r="F30" s="1" t="s">
        <v>420</v>
      </c>
      <c r="G30" s="1" t="s">
        <v>421</v>
      </c>
      <c r="H30" s="1" t="s">
        <v>422</v>
      </c>
      <c r="I30" s="1" t="s">
        <v>423</v>
      </c>
      <c r="J30" s="1">
        <v>6.0</v>
      </c>
      <c r="K30" s="1" t="s">
        <v>424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425</v>
      </c>
      <c r="B31" s="1">
        <v>0.0</v>
      </c>
      <c r="C31" s="1">
        <v>0.0</v>
      </c>
      <c r="D31" s="1">
        <v>0.0</v>
      </c>
      <c r="E31" s="1">
        <v>0.0</v>
      </c>
      <c r="F31" s="1" t="s">
        <v>426</v>
      </c>
      <c r="G31" s="1" t="s">
        <v>427</v>
      </c>
      <c r="H31" s="1" t="s">
        <v>164</v>
      </c>
      <c r="I31" s="1" t="s">
        <v>423</v>
      </c>
      <c r="J31" s="1" t="s">
        <v>428</v>
      </c>
      <c r="K31" s="1" t="s">
        <v>173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429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 t="s">
        <v>430</v>
      </c>
      <c r="H32" s="1" t="s">
        <v>423</v>
      </c>
      <c r="I32" s="1" t="s">
        <v>158</v>
      </c>
      <c r="J32" s="1" t="s">
        <v>431</v>
      </c>
      <c r="K32" s="1" t="s">
        <v>432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433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3.0</v>
      </c>
      <c r="H33" s="1" t="s">
        <v>434</v>
      </c>
      <c r="I33" s="1" t="s">
        <v>158</v>
      </c>
      <c r="J33" s="1" t="s">
        <v>435</v>
      </c>
      <c r="K33" s="1" t="s">
        <v>432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436</v>
      </c>
      <c r="B34" s="1" t="s">
        <v>437</v>
      </c>
      <c r="C34" s="1" t="s">
        <v>438</v>
      </c>
      <c r="D34" s="1" t="s">
        <v>439</v>
      </c>
      <c r="E34" s="1" t="s">
        <v>440</v>
      </c>
      <c r="F34" s="1" t="s">
        <v>441</v>
      </c>
      <c r="G34" s="1" t="s">
        <v>442</v>
      </c>
      <c r="H34" s="1" t="s">
        <v>443</v>
      </c>
      <c r="I34" s="1" t="s">
        <v>444</v>
      </c>
      <c r="J34" s="1" t="s">
        <v>445</v>
      </c>
      <c r="K34" s="1" t="s">
        <v>444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446</v>
      </c>
      <c r="B35" s="1">
        <v>0.0</v>
      </c>
      <c r="C35" s="1">
        <v>0.0</v>
      </c>
      <c r="D35" s="1">
        <v>0.0</v>
      </c>
      <c r="E35" s="1">
        <v>0.0</v>
      </c>
      <c r="F35" s="1" t="s">
        <v>447</v>
      </c>
      <c r="G35" s="1" t="s">
        <v>448</v>
      </c>
      <c r="H35" s="1" t="s">
        <v>449</v>
      </c>
      <c r="I35" s="1" t="s">
        <v>449</v>
      </c>
      <c r="J35" s="1" t="s">
        <v>450</v>
      </c>
      <c r="K35" s="1" t="s">
        <v>171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451</v>
      </c>
      <c r="B36" s="1" t="s">
        <v>452</v>
      </c>
      <c r="C36" s="1" t="s">
        <v>453</v>
      </c>
      <c r="D36" s="1">
        <v>0.0</v>
      </c>
      <c r="E36" s="1" t="s">
        <v>454</v>
      </c>
      <c r="F36" s="1" t="s">
        <v>455</v>
      </c>
      <c r="G36" s="1" t="s">
        <v>456</v>
      </c>
      <c r="H36" s="1" t="s">
        <v>457</v>
      </c>
      <c r="I36" s="1" t="s">
        <v>458</v>
      </c>
      <c r="J36" s="1" t="s">
        <v>459</v>
      </c>
      <c r="K36" s="1" t="s">
        <v>460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461</v>
      </c>
      <c r="B37" s="1">
        <v>0.0</v>
      </c>
      <c r="C37" s="1">
        <v>0.0</v>
      </c>
      <c r="D37" s="1">
        <v>0.0</v>
      </c>
      <c r="E37" s="1">
        <v>0.0</v>
      </c>
      <c r="F37" s="1" t="s">
        <v>162</v>
      </c>
      <c r="G37" s="1" t="s">
        <v>424</v>
      </c>
      <c r="H37" s="1" t="s">
        <v>184</v>
      </c>
      <c r="I37" s="1" t="s">
        <v>184</v>
      </c>
      <c r="J37" s="1" t="s">
        <v>462</v>
      </c>
      <c r="K37" s="1" t="s">
        <v>171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463</v>
      </c>
      <c r="B38" s="1" t="s">
        <v>464</v>
      </c>
      <c r="C38" s="1" t="s">
        <v>465</v>
      </c>
      <c r="D38" s="1" t="s">
        <v>466</v>
      </c>
      <c r="E38" s="1" t="s">
        <v>467</v>
      </c>
      <c r="F38" s="1" t="s">
        <v>321</v>
      </c>
      <c r="G38" s="1" t="s">
        <v>468</v>
      </c>
      <c r="H38" s="1" t="s">
        <v>469</v>
      </c>
      <c r="I38" s="1" t="s">
        <v>470</v>
      </c>
      <c r="J38" s="1" t="s">
        <v>471</v>
      </c>
      <c r="K38" s="1" t="s">
        <v>472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473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474</v>
      </c>
      <c r="B40" s="1" t="s">
        <v>475</v>
      </c>
      <c r="C40" s="1" t="s">
        <v>476</v>
      </c>
      <c r="D40" s="1" t="s">
        <v>477</v>
      </c>
      <c r="E40" s="1">
        <v>8.0</v>
      </c>
      <c r="F40" s="1" t="s">
        <v>478</v>
      </c>
      <c r="G40" s="1" t="s">
        <v>479</v>
      </c>
      <c r="H40" s="1" t="s">
        <v>480</v>
      </c>
      <c r="I40" s="1" t="s">
        <v>481</v>
      </c>
      <c r="J40" s="1" t="s">
        <v>352</v>
      </c>
      <c r="K40" s="1" t="s">
        <v>482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483</v>
      </c>
      <c r="B41" s="1" t="s">
        <v>484</v>
      </c>
      <c r="C41" s="1" t="s">
        <v>485</v>
      </c>
      <c r="D41" s="1" t="s">
        <v>486</v>
      </c>
      <c r="E41" s="1" t="s">
        <v>487</v>
      </c>
      <c r="F41" s="1" t="s">
        <v>488</v>
      </c>
      <c r="G41" s="1" t="s">
        <v>489</v>
      </c>
      <c r="H41" s="1" t="s">
        <v>490</v>
      </c>
      <c r="I41" s="1" t="s">
        <v>491</v>
      </c>
      <c r="J41" s="1" t="s">
        <v>432</v>
      </c>
      <c r="K41" s="1" t="s">
        <v>492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493</v>
      </c>
      <c r="B42" s="1" t="s">
        <v>494</v>
      </c>
      <c r="C42" s="1" t="s">
        <v>495</v>
      </c>
      <c r="D42" s="1" t="s">
        <v>496</v>
      </c>
      <c r="E42" s="1">
        <v>0.0</v>
      </c>
      <c r="F42" s="1">
        <v>0.0</v>
      </c>
      <c r="G42" s="1" t="s">
        <v>497</v>
      </c>
      <c r="H42" s="1" t="s">
        <v>498</v>
      </c>
      <c r="I42" s="1" t="s">
        <v>450</v>
      </c>
      <c r="J42" s="1" t="s">
        <v>499</v>
      </c>
      <c r="K42" s="1" t="s">
        <v>500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501</v>
      </c>
      <c r="B43" s="1">
        <v>0.0</v>
      </c>
      <c r="C43" s="1" t="s">
        <v>502</v>
      </c>
      <c r="D43" s="1" t="s">
        <v>503</v>
      </c>
      <c r="E43" s="1" t="s">
        <v>504</v>
      </c>
      <c r="F43" s="1" t="s">
        <v>505</v>
      </c>
      <c r="G43" s="1" t="s">
        <v>506</v>
      </c>
      <c r="H43" s="1">
        <v>0.0</v>
      </c>
      <c r="I43" s="1" t="s">
        <v>507</v>
      </c>
      <c r="J43" s="1" t="s">
        <v>508</v>
      </c>
      <c r="K43" s="1" t="s">
        <v>509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510</v>
      </c>
      <c r="B44" s="1">
        <v>0.0</v>
      </c>
      <c r="C44" s="1" t="s">
        <v>502</v>
      </c>
      <c r="D44" s="1" t="s">
        <v>503</v>
      </c>
      <c r="E44" s="1" t="s">
        <v>504</v>
      </c>
      <c r="F44" s="1" t="s">
        <v>505</v>
      </c>
      <c r="G44" s="1" t="s">
        <v>506</v>
      </c>
      <c r="H44" s="1">
        <v>0.0</v>
      </c>
      <c r="I44" s="1" t="s">
        <v>511</v>
      </c>
      <c r="J44" s="1" t="s">
        <v>512</v>
      </c>
      <c r="K44" s="1" t="s">
        <v>513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514</v>
      </c>
      <c r="B45" s="1">
        <v>0.0</v>
      </c>
      <c r="C45" s="1" t="s">
        <v>515</v>
      </c>
      <c r="D45" s="1" t="s">
        <v>516</v>
      </c>
      <c r="E45" s="1" t="s">
        <v>517</v>
      </c>
      <c r="F45" s="1" t="s">
        <v>518</v>
      </c>
      <c r="G45" s="1" t="s">
        <v>519</v>
      </c>
      <c r="H45" s="1">
        <v>0.0</v>
      </c>
      <c r="I45" s="1" t="s">
        <v>520</v>
      </c>
      <c r="J45" s="1" t="s">
        <v>521</v>
      </c>
      <c r="K45" s="1" t="s">
        <v>522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523</v>
      </c>
      <c r="B46" s="1">
        <v>0.0</v>
      </c>
      <c r="C46" s="1" t="s">
        <v>515</v>
      </c>
      <c r="D46" s="1" t="s">
        <v>516</v>
      </c>
      <c r="E46" s="1" t="s">
        <v>517</v>
      </c>
      <c r="F46" s="1" t="s">
        <v>518</v>
      </c>
      <c r="G46" s="1" t="s">
        <v>519</v>
      </c>
      <c r="H46" s="1">
        <v>0.0</v>
      </c>
      <c r="I46" s="1" t="s">
        <v>520</v>
      </c>
      <c r="J46" s="1" t="s">
        <v>521</v>
      </c>
      <c r="K46" s="1" t="s">
        <v>522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524</v>
      </c>
      <c r="B47" s="1">
        <v>0.0</v>
      </c>
      <c r="C47" s="1" t="s">
        <v>525</v>
      </c>
      <c r="D47" s="1">
        <v>-142.0</v>
      </c>
      <c r="E47" s="1" t="s">
        <v>526</v>
      </c>
      <c r="F47" s="1" t="s">
        <v>527</v>
      </c>
      <c r="G47" s="1" t="s">
        <v>528</v>
      </c>
      <c r="H47" s="1">
        <v>0.0</v>
      </c>
      <c r="I47" s="1" t="s">
        <v>529</v>
      </c>
      <c r="J47" s="1" t="s">
        <v>530</v>
      </c>
      <c r="K47" s="1" t="s">
        <v>531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532</v>
      </c>
      <c r="B48" s="1" t="s">
        <v>533</v>
      </c>
      <c r="C48" s="1" t="s">
        <v>534</v>
      </c>
      <c r="D48" s="1" t="s">
        <v>535</v>
      </c>
      <c r="E48" s="1" t="s">
        <v>536</v>
      </c>
      <c r="F48" s="1" t="s">
        <v>537</v>
      </c>
      <c r="G48" s="1" t="s">
        <v>538</v>
      </c>
      <c r="H48" s="1">
        <v>0.0</v>
      </c>
      <c r="I48" s="1" t="s">
        <v>539</v>
      </c>
      <c r="J48" s="1" t="s">
        <v>540</v>
      </c>
      <c r="K48" s="1" t="s">
        <v>541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542</v>
      </c>
      <c r="B49" s="1" t="s">
        <v>543</v>
      </c>
      <c r="C49" s="1" t="s">
        <v>544</v>
      </c>
      <c r="D49" s="1" t="s">
        <v>545</v>
      </c>
      <c r="E49" s="1" t="s">
        <v>546</v>
      </c>
      <c r="F49" s="1" t="s">
        <v>547</v>
      </c>
      <c r="G49" s="1" t="s">
        <v>548</v>
      </c>
      <c r="H49" s="1" t="s">
        <v>549</v>
      </c>
      <c r="I49" s="1" t="s">
        <v>550</v>
      </c>
      <c r="J49" s="1" t="s">
        <v>551</v>
      </c>
      <c r="K49" s="1" t="s">
        <v>552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553</v>
      </c>
      <c r="B50" s="1" t="s">
        <v>554</v>
      </c>
      <c r="C50" s="1" t="s">
        <v>555</v>
      </c>
      <c r="D50" s="1" t="s">
        <v>556</v>
      </c>
      <c r="E50" s="1" t="s">
        <v>557</v>
      </c>
      <c r="F50" s="1" t="s">
        <v>558</v>
      </c>
      <c r="G50" s="1" t="s">
        <v>559</v>
      </c>
      <c r="H50" s="1" t="s">
        <v>560</v>
      </c>
      <c r="I50" s="1" t="s">
        <v>561</v>
      </c>
      <c r="J50" s="1" t="s">
        <v>308</v>
      </c>
      <c r="K50" s="1" t="s">
        <v>562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563</v>
      </c>
      <c r="B51" s="1" t="s">
        <v>564</v>
      </c>
      <c r="C51" s="1" t="s">
        <v>565</v>
      </c>
      <c r="D51" s="1" t="s">
        <v>344</v>
      </c>
      <c r="E51" s="1" t="s">
        <v>566</v>
      </c>
      <c r="F51" s="1" t="s">
        <v>567</v>
      </c>
      <c r="G51" s="1" t="s">
        <v>568</v>
      </c>
      <c r="H51" s="1" t="s">
        <v>569</v>
      </c>
      <c r="I51" s="1" t="s">
        <v>570</v>
      </c>
      <c r="J51" s="1" t="s">
        <v>571</v>
      </c>
      <c r="K51" s="1" t="s">
        <v>572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573</v>
      </c>
      <c r="B52" s="1" t="s">
        <v>574</v>
      </c>
      <c r="C52" s="1" t="s">
        <v>575</v>
      </c>
      <c r="D52" s="1" t="s">
        <v>576</v>
      </c>
      <c r="E52" s="1" t="s">
        <v>577</v>
      </c>
      <c r="F52" s="1" t="s">
        <v>305</v>
      </c>
      <c r="G52" s="1" t="s">
        <v>578</v>
      </c>
      <c r="H52" s="1" t="s">
        <v>579</v>
      </c>
      <c r="I52" s="1" t="s">
        <v>580</v>
      </c>
      <c r="J52" s="1" t="s">
        <v>581</v>
      </c>
      <c r="K52" s="1" t="s">
        <v>582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583</v>
      </c>
      <c r="B53" s="1" t="s">
        <v>584</v>
      </c>
      <c r="C53" s="1" t="s">
        <v>585</v>
      </c>
      <c r="D53" s="1" t="s">
        <v>586</v>
      </c>
      <c r="E53" s="1" t="s">
        <v>242</v>
      </c>
      <c r="F53" s="1" t="s">
        <v>587</v>
      </c>
      <c r="G53" s="1" t="s">
        <v>588</v>
      </c>
      <c r="H53" s="1" t="s">
        <v>589</v>
      </c>
      <c r="I53" s="1" t="s">
        <v>590</v>
      </c>
      <c r="J53" s="1" t="s">
        <v>591</v>
      </c>
      <c r="K53" s="1" t="s">
        <v>592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593</v>
      </c>
      <c r="B54" s="1" t="s">
        <v>594</v>
      </c>
      <c r="C54" s="1" t="s">
        <v>243</v>
      </c>
      <c r="D54" s="1" t="s">
        <v>595</v>
      </c>
      <c r="E54" s="1" t="s">
        <v>596</v>
      </c>
      <c r="F54" s="1" t="s">
        <v>597</v>
      </c>
      <c r="G54" s="1">
        <v>0.0</v>
      </c>
      <c r="H54" s="1" t="s">
        <v>598</v>
      </c>
      <c r="I54" s="1" t="s">
        <v>599</v>
      </c>
      <c r="J54" s="1" t="s">
        <v>600</v>
      </c>
      <c r="K54" s="1" t="s">
        <v>268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601</v>
      </c>
      <c r="B55" s="1" t="s">
        <v>602</v>
      </c>
      <c r="C55" s="1" t="s">
        <v>603</v>
      </c>
      <c r="D55" s="1" t="s">
        <v>604</v>
      </c>
      <c r="E55" s="1" t="s">
        <v>605</v>
      </c>
      <c r="F55" s="1" t="s">
        <v>606</v>
      </c>
      <c r="G55" s="1" t="s">
        <v>607</v>
      </c>
      <c r="H55" s="1" t="s">
        <v>608</v>
      </c>
      <c r="I55" s="1" t="s">
        <v>609</v>
      </c>
      <c r="J55" s="1" t="s">
        <v>610</v>
      </c>
      <c r="K55" s="1" t="s">
        <v>611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612</v>
      </c>
      <c r="B56" s="1">
        <v>0.0</v>
      </c>
      <c r="C56" s="1" t="s">
        <v>613</v>
      </c>
      <c r="D56" s="1" t="s">
        <v>614</v>
      </c>
      <c r="E56" s="1" t="s">
        <v>615</v>
      </c>
      <c r="F56" s="1" t="s">
        <v>616</v>
      </c>
      <c r="G56" s="1" t="s">
        <v>617</v>
      </c>
      <c r="H56" s="1" t="s">
        <v>618</v>
      </c>
      <c r="I56" s="1" t="s">
        <v>619</v>
      </c>
      <c r="J56" s="1" t="s">
        <v>620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621</v>
      </c>
      <c r="B57" s="1">
        <v>0.0</v>
      </c>
      <c r="C57" s="1" t="s">
        <v>613</v>
      </c>
      <c r="D57" s="1" t="s">
        <v>614</v>
      </c>
      <c r="E57" s="1" t="s">
        <v>615</v>
      </c>
      <c r="F57" s="1" t="s">
        <v>616</v>
      </c>
      <c r="G57" s="1" t="s">
        <v>617</v>
      </c>
      <c r="H57" s="1" t="s">
        <v>618</v>
      </c>
      <c r="I57" s="1" t="s">
        <v>619</v>
      </c>
      <c r="J57" s="1" t="s">
        <v>622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623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624</v>
      </c>
      <c r="B59" s="1">
        <v>0.0</v>
      </c>
      <c r="C59" s="1" t="s">
        <v>625</v>
      </c>
      <c r="D59" s="1" t="s">
        <v>626</v>
      </c>
      <c r="E59" s="1" t="s">
        <v>627</v>
      </c>
      <c r="F59" s="1" t="s">
        <v>628</v>
      </c>
      <c r="G59" s="1" t="s">
        <v>629</v>
      </c>
      <c r="H59" s="1" t="s">
        <v>630</v>
      </c>
      <c r="I59" s="1" t="s">
        <v>631</v>
      </c>
      <c r="J59" s="1" t="s">
        <v>632</v>
      </c>
      <c r="K59" s="1" t="s">
        <v>633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634</v>
      </c>
      <c r="B60" s="1">
        <v>0.0</v>
      </c>
      <c r="C60" s="1" t="s">
        <v>635</v>
      </c>
      <c r="D60" s="1" t="s">
        <v>636</v>
      </c>
      <c r="E60" s="1" t="s">
        <v>637</v>
      </c>
      <c r="F60" s="1" t="s">
        <v>638</v>
      </c>
      <c r="G60" s="1" t="s">
        <v>639</v>
      </c>
      <c r="H60" s="1" t="s">
        <v>640</v>
      </c>
      <c r="I60" s="1" t="s">
        <v>641</v>
      </c>
      <c r="J60" s="1" t="s">
        <v>642</v>
      </c>
      <c r="K60" s="1" t="s">
        <v>633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643</v>
      </c>
      <c r="B61" s="1">
        <v>0.0</v>
      </c>
      <c r="C61" s="1" t="s">
        <v>644</v>
      </c>
      <c r="D61" s="1" t="s">
        <v>645</v>
      </c>
      <c r="E61" s="1" t="s">
        <v>646</v>
      </c>
      <c r="F61" s="1">
        <v>0.0</v>
      </c>
      <c r="G61" s="1" t="s">
        <v>647</v>
      </c>
      <c r="H61" s="1" t="s">
        <v>648</v>
      </c>
      <c r="I61" s="1" t="s">
        <v>649</v>
      </c>
      <c r="J61" s="1" t="s">
        <v>650</v>
      </c>
      <c r="K61" s="1" t="s">
        <v>651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652</v>
      </c>
      <c r="B62" s="1">
        <v>0.0</v>
      </c>
      <c r="C62" s="1" t="s">
        <v>653</v>
      </c>
      <c r="D62" s="1" t="s">
        <v>654</v>
      </c>
      <c r="E62" s="1" t="s">
        <v>655</v>
      </c>
      <c r="F62" s="1" t="s">
        <v>656</v>
      </c>
      <c r="G62" s="1" t="s">
        <v>657</v>
      </c>
      <c r="H62" s="1" t="s">
        <v>658</v>
      </c>
      <c r="I62" s="1" t="s">
        <v>659</v>
      </c>
      <c r="J62" s="1" t="s">
        <v>660</v>
      </c>
      <c r="K62" s="1" t="s">
        <v>661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662</v>
      </c>
      <c r="B63" s="1">
        <v>0.0</v>
      </c>
      <c r="C63" s="1" t="s">
        <v>653</v>
      </c>
      <c r="D63" s="1" t="s">
        <v>654</v>
      </c>
      <c r="E63" s="1" t="s">
        <v>655</v>
      </c>
      <c r="F63" s="1" t="s">
        <v>656</v>
      </c>
      <c r="G63" s="1" t="s">
        <v>657</v>
      </c>
      <c r="H63" s="1" t="s">
        <v>658</v>
      </c>
      <c r="I63" s="1" t="s">
        <v>663</v>
      </c>
      <c r="J63" s="1" t="s">
        <v>664</v>
      </c>
      <c r="K63" s="1" t="s">
        <v>665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666</v>
      </c>
      <c r="B64" s="1">
        <v>0.0</v>
      </c>
      <c r="C64" s="1" t="s">
        <v>667</v>
      </c>
      <c r="D64" s="1" t="s">
        <v>668</v>
      </c>
      <c r="E64" s="1" t="s">
        <v>669</v>
      </c>
      <c r="F64" s="1" t="s">
        <v>670</v>
      </c>
      <c r="G64" s="1" t="s">
        <v>671</v>
      </c>
      <c r="H64" s="1" t="s">
        <v>672</v>
      </c>
      <c r="I64" s="1" t="s">
        <v>673</v>
      </c>
      <c r="J64" s="1" t="s">
        <v>674</v>
      </c>
      <c r="K64" s="1" t="s">
        <v>675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676</v>
      </c>
      <c r="B65" s="1">
        <v>0.0</v>
      </c>
      <c r="C65" s="1" t="s">
        <v>667</v>
      </c>
      <c r="D65" s="1" t="s">
        <v>668</v>
      </c>
      <c r="E65" s="1" t="s">
        <v>669</v>
      </c>
      <c r="F65" s="1" t="s">
        <v>670</v>
      </c>
      <c r="G65" s="1" t="s">
        <v>671</v>
      </c>
      <c r="H65" s="1" t="s">
        <v>672</v>
      </c>
      <c r="I65" s="1" t="s">
        <v>673</v>
      </c>
      <c r="J65" s="1" t="s">
        <v>674</v>
      </c>
      <c r="K65" s="1" t="s">
        <v>675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677</v>
      </c>
      <c r="B66" s="1">
        <v>0.0</v>
      </c>
      <c r="C66" s="1" t="s">
        <v>678</v>
      </c>
      <c r="D66" s="1" t="s">
        <v>679</v>
      </c>
      <c r="E66" s="1" t="s">
        <v>680</v>
      </c>
      <c r="F66" s="1" t="s">
        <v>681</v>
      </c>
      <c r="G66" s="1" t="s">
        <v>682</v>
      </c>
      <c r="H66" s="1" t="s">
        <v>683</v>
      </c>
      <c r="I66" s="1" t="s">
        <v>684</v>
      </c>
      <c r="J66" s="1" t="s">
        <v>685</v>
      </c>
      <c r="K66" s="1" t="s">
        <v>686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687</v>
      </c>
      <c r="B67" s="1">
        <v>0.0</v>
      </c>
      <c r="C67" s="1" t="s">
        <v>688</v>
      </c>
      <c r="D67" s="1" t="s">
        <v>689</v>
      </c>
      <c r="E67" s="1" t="s">
        <v>690</v>
      </c>
      <c r="F67" s="1" t="s">
        <v>691</v>
      </c>
      <c r="G67" s="1" t="s">
        <v>692</v>
      </c>
      <c r="H67" s="1" t="s">
        <v>693</v>
      </c>
      <c r="I67" s="1" t="s">
        <v>694</v>
      </c>
      <c r="J67" s="1" t="s">
        <v>695</v>
      </c>
      <c r="K67" s="1" t="s">
        <v>696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697</v>
      </c>
      <c r="B68" s="1">
        <v>0.0</v>
      </c>
      <c r="C68" s="1" t="s">
        <v>698</v>
      </c>
      <c r="D68" s="1" t="s">
        <v>699</v>
      </c>
      <c r="E68" s="1" t="s">
        <v>700</v>
      </c>
      <c r="F68" s="1" t="s">
        <v>701</v>
      </c>
      <c r="G68" s="1" t="s">
        <v>702</v>
      </c>
      <c r="H68" s="1" t="s">
        <v>703</v>
      </c>
      <c r="I68" s="1" t="s">
        <v>704</v>
      </c>
      <c r="J68" s="1" t="s">
        <v>705</v>
      </c>
      <c r="K68" s="1" t="s">
        <v>706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707</v>
      </c>
      <c r="B69" s="1">
        <v>0.0</v>
      </c>
      <c r="C69" s="1" t="s">
        <v>708</v>
      </c>
      <c r="D69" s="1" t="s">
        <v>709</v>
      </c>
      <c r="E69" s="1" t="s">
        <v>710</v>
      </c>
      <c r="F69" s="1" t="s">
        <v>711</v>
      </c>
      <c r="G69" s="1" t="s">
        <v>712</v>
      </c>
      <c r="H69" s="1" t="s">
        <v>713</v>
      </c>
      <c r="I69" s="1" t="s">
        <v>714</v>
      </c>
      <c r="J69" s="1" t="s">
        <v>715</v>
      </c>
      <c r="K69" s="1" t="s">
        <v>716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717</v>
      </c>
      <c r="B70" s="1">
        <v>0.0</v>
      </c>
      <c r="C70" s="1" t="s">
        <v>718</v>
      </c>
      <c r="D70" s="1" t="s">
        <v>719</v>
      </c>
      <c r="E70" s="1" t="s">
        <v>720</v>
      </c>
      <c r="F70" s="1" t="s">
        <v>721</v>
      </c>
      <c r="G70" s="1" t="s">
        <v>722</v>
      </c>
      <c r="H70" s="1" t="s">
        <v>723</v>
      </c>
      <c r="I70" s="1" t="s">
        <v>724</v>
      </c>
      <c r="J70" s="1" t="s">
        <v>725</v>
      </c>
      <c r="K70" s="1" t="s">
        <v>726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727</v>
      </c>
      <c r="B71" s="1">
        <v>0.0</v>
      </c>
      <c r="C71" s="1" t="s">
        <v>728</v>
      </c>
      <c r="D71" s="1" t="s">
        <v>729</v>
      </c>
      <c r="E71" s="1" t="s">
        <v>730</v>
      </c>
      <c r="F71" s="1" t="s">
        <v>731</v>
      </c>
      <c r="G71" s="1" t="s">
        <v>732</v>
      </c>
      <c r="H71" s="1" t="s">
        <v>733</v>
      </c>
      <c r="I71" s="1" t="s">
        <v>734</v>
      </c>
      <c r="J71" s="1" t="s">
        <v>735</v>
      </c>
      <c r="K71" s="1" t="s">
        <v>736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737</v>
      </c>
      <c r="B72" s="1">
        <v>0.0</v>
      </c>
      <c r="C72" s="1" t="s">
        <v>738</v>
      </c>
      <c r="D72" s="1" t="s">
        <v>739</v>
      </c>
      <c r="E72" s="1" t="s">
        <v>740</v>
      </c>
      <c r="F72" s="1" t="s">
        <v>741</v>
      </c>
      <c r="G72" s="1" t="s">
        <v>742</v>
      </c>
      <c r="H72" s="1" t="s">
        <v>743</v>
      </c>
      <c r="I72" s="1" t="s">
        <v>744</v>
      </c>
      <c r="J72" s="1" t="s">
        <v>745</v>
      </c>
      <c r="K72" s="1" t="s">
        <v>726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746</v>
      </c>
      <c r="B73" s="1">
        <v>0.0</v>
      </c>
      <c r="C73" s="1" t="s">
        <v>747</v>
      </c>
      <c r="D73" s="1" t="s">
        <v>748</v>
      </c>
      <c r="E73" s="1" t="s">
        <v>749</v>
      </c>
      <c r="F73" s="1" t="s">
        <v>750</v>
      </c>
      <c r="G73" s="1" t="s">
        <v>751</v>
      </c>
      <c r="H73" s="1">
        <v>0.0</v>
      </c>
      <c r="I73" s="1" t="s">
        <v>752</v>
      </c>
      <c r="J73" s="1" t="s">
        <v>753</v>
      </c>
      <c r="K73" s="1" t="s">
        <v>754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755</v>
      </c>
      <c r="B74" s="1">
        <v>0.0</v>
      </c>
      <c r="C74" s="1" t="s">
        <v>756</v>
      </c>
      <c r="D74" s="1" t="s">
        <v>757</v>
      </c>
      <c r="E74" s="1" t="s">
        <v>758</v>
      </c>
      <c r="F74" s="1" t="s">
        <v>759</v>
      </c>
      <c r="G74" s="1" t="s">
        <v>760</v>
      </c>
      <c r="H74" s="1" t="s">
        <v>761</v>
      </c>
      <c r="I74" s="1" t="s">
        <v>762</v>
      </c>
      <c r="J74" s="1" t="s">
        <v>763</v>
      </c>
      <c r="K74" s="1" t="s">
        <v>764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765</v>
      </c>
      <c r="B75" s="1">
        <v>0.0</v>
      </c>
      <c r="C75" s="1">
        <v>0.0</v>
      </c>
      <c r="D75" s="1" t="s">
        <v>766</v>
      </c>
      <c r="E75" s="1" t="s">
        <v>767</v>
      </c>
      <c r="F75" s="1" t="s">
        <v>768</v>
      </c>
      <c r="G75" s="1" t="s">
        <v>769</v>
      </c>
      <c r="H75" s="1" t="s">
        <v>770</v>
      </c>
      <c r="I75" s="1" t="s">
        <v>771</v>
      </c>
      <c r="J75" s="1" t="s">
        <v>772</v>
      </c>
      <c r="K75" s="1" t="s">
        <v>773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774</v>
      </c>
      <c r="B76" s="1">
        <v>0.0</v>
      </c>
      <c r="C76" s="1">
        <v>0.0</v>
      </c>
      <c r="D76" s="1" t="s">
        <v>766</v>
      </c>
      <c r="E76" s="1" t="s">
        <v>767</v>
      </c>
      <c r="F76" s="1" t="s">
        <v>768</v>
      </c>
      <c r="G76" s="1" t="s">
        <v>769</v>
      </c>
      <c r="H76" s="1" t="s">
        <v>770</v>
      </c>
      <c r="I76" s="1" t="s">
        <v>771</v>
      </c>
      <c r="J76" s="1" t="s">
        <v>775</v>
      </c>
      <c r="K76" s="1" t="s">
        <v>776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777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778</v>
      </c>
      <c r="B78" s="1">
        <v>0.0</v>
      </c>
      <c r="C78" s="1">
        <v>0.0</v>
      </c>
      <c r="D78" s="1" t="s">
        <v>779</v>
      </c>
      <c r="E78" s="1" t="s">
        <v>780</v>
      </c>
      <c r="F78" s="1" t="s">
        <v>781</v>
      </c>
      <c r="G78" s="1" t="s">
        <v>782</v>
      </c>
      <c r="H78" s="1" t="s">
        <v>783</v>
      </c>
      <c r="I78" s="1" t="s">
        <v>784</v>
      </c>
      <c r="J78" s="1" t="s">
        <v>785</v>
      </c>
      <c r="K78" s="1" t="s">
        <v>786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787</v>
      </c>
      <c r="B79" s="1">
        <v>0.0</v>
      </c>
      <c r="C79" s="1">
        <v>0.0</v>
      </c>
      <c r="D79" s="1" t="s">
        <v>788</v>
      </c>
      <c r="E79" s="1" t="s">
        <v>789</v>
      </c>
      <c r="F79" s="1" t="s">
        <v>790</v>
      </c>
      <c r="G79" s="1" t="s">
        <v>791</v>
      </c>
      <c r="H79" s="1" t="s">
        <v>792</v>
      </c>
      <c r="I79" s="1" t="s">
        <v>793</v>
      </c>
      <c r="J79" s="1" t="s">
        <v>794</v>
      </c>
      <c r="K79" s="1" t="s">
        <v>779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795</v>
      </c>
      <c r="B80" s="1">
        <v>0.0</v>
      </c>
      <c r="C80" s="1">
        <v>0.0</v>
      </c>
      <c r="D80" s="1" t="s">
        <v>796</v>
      </c>
      <c r="E80" s="1" t="s">
        <v>797</v>
      </c>
      <c r="F80" s="1" t="s">
        <v>798</v>
      </c>
      <c r="G80" s="1" t="s">
        <v>799</v>
      </c>
      <c r="H80" s="1" t="s">
        <v>800</v>
      </c>
      <c r="I80" s="1" t="s">
        <v>267</v>
      </c>
      <c r="J80" s="1" t="s">
        <v>801</v>
      </c>
      <c r="K80" s="1" t="s">
        <v>802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803</v>
      </c>
      <c r="B81" s="1">
        <v>0.0</v>
      </c>
      <c r="C81" s="1">
        <v>0.0</v>
      </c>
      <c r="D81" s="1" t="s">
        <v>804</v>
      </c>
      <c r="E81" s="1" t="s">
        <v>805</v>
      </c>
      <c r="F81" s="1" t="s">
        <v>806</v>
      </c>
      <c r="G81" s="1" t="s">
        <v>807</v>
      </c>
      <c r="H81" s="1" t="s">
        <v>808</v>
      </c>
      <c r="I81" s="1" t="s">
        <v>809</v>
      </c>
      <c r="J81" s="1" t="s">
        <v>810</v>
      </c>
      <c r="K81" s="1" t="s">
        <v>811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812</v>
      </c>
      <c r="B82" s="1">
        <v>0.0</v>
      </c>
      <c r="C82" s="1">
        <v>0.0</v>
      </c>
      <c r="D82" s="1" t="s">
        <v>804</v>
      </c>
      <c r="E82" s="1" t="s">
        <v>805</v>
      </c>
      <c r="F82" s="1" t="s">
        <v>806</v>
      </c>
      <c r="G82" s="1" t="s">
        <v>807</v>
      </c>
      <c r="H82" s="1" t="s">
        <v>808</v>
      </c>
      <c r="I82" s="1" t="s">
        <v>813</v>
      </c>
      <c r="J82" s="1" t="s">
        <v>814</v>
      </c>
      <c r="K82" s="1" t="s">
        <v>815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816</v>
      </c>
      <c r="B83" s="1">
        <v>0.0</v>
      </c>
      <c r="C83" s="1">
        <v>0.0</v>
      </c>
      <c r="D83" s="1" t="s">
        <v>817</v>
      </c>
      <c r="E83" s="1" t="s">
        <v>818</v>
      </c>
      <c r="F83" s="1" t="s">
        <v>819</v>
      </c>
      <c r="G83" s="1" t="s">
        <v>820</v>
      </c>
      <c r="H83" s="1" t="s">
        <v>821</v>
      </c>
      <c r="I83" s="1" t="s">
        <v>822</v>
      </c>
      <c r="J83" s="1" t="s">
        <v>823</v>
      </c>
      <c r="K83" s="1" t="s">
        <v>351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824</v>
      </c>
      <c r="B84" s="1">
        <v>0.0</v>
      </c>
      <c r="C84" s="1">
        <v>0.0</v>
      </c>
      <c r="D84" s="1" t="s">
        <v>817</v>
      </c>
      <c r="E84" s="1" t="s">
        <v>818</v>
      </c>
      <c r="F84" s="1" t="s">
        <v>819</v>
      </c>
      <c r="G84" s="1" t="s">
        <v>820</v>
      </c>
      <c r="H84" s="1" t="s">
        <v>821</v>
      </c>
      <c r="I84" s="1" t="s">
        <v>822</v>
      </c>
      <c r="J84" s="1" t="s">
        <v>823</v>
      </c>
      <c r="K84" s="1" t="s">
        <v>351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825</v>
      </c>
      <c r="B85" s="1">
        <v>0.0</v>
      </c>
      <c r="C85" s="1">
        <v>0.0</v>
      </c>
      <c r="D85" s="1" t="s">
        <v>826</v>
      </c>
      <c r="E85" s="1" t="s">
        <v>827</v>
      </c>
      <c r="F85" s="1" t="s">
        <v>828</v>
      </c>
      <c r="G85" s="1" t="s">
        <v>829</v>
      </c>
      <c r="H85" s="1" t="s">
        <v>830</v>
      </c>
      <c r="I85" s="1" t="s">
        <v>831</v>
      </c>
      <c r="J85" s="1" t="s">
        <v>832</v>
      </c>
      <c r="K85" s="1" t="s">
        <v>833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834</v>
      </c>
      <c r="B86" s="1">
        <v>0.0</v>
      </c>
      <c r="C86" s="1">
        <v>0.0</v>
      </c>
      <c r="D86" s="1" t="s">
        <v>835</v>
      </c>
      <c r="E86" s="1" t="s">
        <v>836</v>
      </c>
      <c r="F86" s="1" t="s">
        <v>837</v>
      </c>
      <c r="G86" s="1" t="s">
        <v>838</v>
      </c>
      <c r="H86" s="1" t="s">
        <v>839</v>
      </c>
      <c r="I86" s="1" t="s">
        <v>840</v>
      </c>
      <c r="J86" s="1" t="s">
        <v>841</v>
      </c>
      <c r="K86" s="1" t="s">
        <v>842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843</v>
      </c>
      <c r="B87" s="1">
        <v>0.0</v>
      </c>
      <c r="C87" s="1">
        <v>0.0</v>
      </c>
      <c r="D87" s="1" t="s">
        <v>844</v>
      </c>
      <c r="E87" s="1" t="s">
        <v>845</v>
      </c>
      <c r="F87" s="1" t="s">
        <v>846</v>
      </c>
      <c r="G87" s="1" t="s">
        <v>847</v>
      </c>
      <c r="H87" s="1" t="s">
        <v>848</v>
      </c>
      <c r="I87" s="1" t="s">
        <v>849</v>
      </c>
      <c r="J87" s="1" t="s">
        <v>850</v>
      </c>
      <c r="K87" s="1" t="s">
        <v>851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852</v>
      </c>
      <c r="B88" s="1">
        <v>0.0</v>
      </c>
      <c r="C88" s="1">
        <v>0.0</v>
      </c>
      <c r="D88" s="1" t="s">
        <v>853</v>
      </c>
      <c r="E88" s="1" t="s">
        <v>854</v>
      </c>
      <c r="F88" s="1" t="s">
        <v>855</v>
      </c>
      <c r="G88" s="1" t="s">
        <v>856</v>
      </c>
      <c r="H88" s="1" t="s">
        <v>857</v>
      </c>
      <c r="I88" s="1" t="s">
        <v>858</v>
      </c>
      <c r="J88" s="1" t="s">
        <v>291</v>
      </c>
      <c r="K88" s="1" t="s">
        <v>859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860</v>
      </c>
      <c r="B89" s="1">
        <v>0.0</v>
      </c>
      <c r="C89" s="1">
        <v>0.0</v>
      </c>
      <c r="D89" s="1" t="s">
        <v>437</v>
      </c>
      <c r="E89" s="1" t="s">
        <v>861</v>
      </c>
      <c r="F89" s="1" t="s">
        <v>862</v>
      </c>
      <c r="G89" s="1" t="s">
        <v>863</v>
      </c>
      <c r="H89" s="1" t="s">
        <v>864</v>
      </c>
      <c r="I89" s="1" t="s">
        <v>865</v>
      </c>
      <c r="J89" s="1" t="s">
        <v>866</v>
      </c>
      <c r="K89" s="1" t="s">
        <v>163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867</v>
      </c>
      <c r="B90" s="1">
        <v>0.0</v>
      </c>
      <c r="C90" s="1">
        <v>0.0</v>
      </c>
      <c r="D90" s="1" t="s">
        <v>868</v>
      </c>
      <c r="E90" s="1" t="s">
        <v>869</v>
      </c>
      <c r="F90" s="1" t="s">
        <v>870</v>
      </c>
      <c r="G90" s="1" t="s">
        <v>871</v>
      </c>
      <c r="H90" s="1" t="s">
        <v>872</v>
      </c>
      <c r="I90" s="1" t="s">
        <v>873</v>
      </c>
      <c r="J90" s="1" t="s">
        <v>874</v>
      </c>
      <c r="K90" s="1" t="s">
        <v>875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876</v>
      </c>
      <c r="B91" s="1">
        <v>0.0</v>
      </c>
      <c r="C91" s="1">
        <v>0.0</v>
      </c>
      <c r="D91" s="1" t="s">
        <v>877</v>
      </c>
      <c r="E91" s="1" t="s">
        <v>878</v>
      </c>
      <c r="F91" s="1" t="s">
        <v>879</v>
      </c>
      <c r="G91" s="1" t="s">
        <v>880</v>
      </c>
      <c r="H91" s="1" t="s">
        <v>881</v>
      </c>
      <c r="I91" s="1" t="s">
        <v>882</v>
      </c>
      <c r="J91" s="1" t="s">
        <v>883</v>
      </c>
      <c r="K91" s="1" t="s">
        <v>884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885</v>
      </c>
      <c r="B92" s="1">
        <v>0.0</v>
      </c>
      <c r="C92" s="1">
        <v>0.0</v>
      </c>
      <c r="D92" s="1" t="s">
        <v>886</v>
      </c>
      <c r="E92" s="1" t="s">
        <v>887</v>
      </c>
      <c r="F92" s="1" t="s">
        <v>888</v>
      </c>
      <c r="G92" s="1" t="s">
        <v>889</v>
      </c>
      <c r="H92" s="1" t="s">
        <v>890</v>
      </c>
      <c r="I92" s="1" t="s">
        <v>891</v>
      </c>
      <c r="J92" s="1" t="s">
        <v>892</v>
      </c>
      <c r="K92" s="1" t="s">
        <v>893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894</v>
      </c>
      <c r="B93" s="1">
        <v>0.0</v>
      </c>
      <c r="C93" s="1">
        <v>0.0</v>
      </c>
      <c r="D93" s="1" t="s">
        <v>895</v>
      </c>
      <c r="E93" s="1" t="s">
        <v>896</v>
      </c>
      <c r="F93" s="1" t="s">
        <v>897</v>
      </c>
      <c r="G93" s="1" t="s">
        <v>898</v>
      </c>
      <c r="H93" s="1" t="s">
        <v>899</v>
      </c>
      <c r="I93" s="1" t="s">
        <v>116</v>
      </c>
      <c r="J93" s="1" t="s">
        <v>900</v>
      </c>
      <c r="K93" s="1" t="s">
        <v>901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902</v>
      </c>
      <c r="B94" s="1">
        <v>0.0</v>
      </c>
      <c r="C94" s="1">
        <v>0.0</v>
      </c>
      <c r="D94" s="1">
        <v>0.0</v>
      </c>
      <c r="E94" s="1" t="s">
        <v>903</v>
      </c>
      <c r="F94" s="1" t="s">
        <v>904</v>
      </c>
      <c r="G94" s="1" t="s">
        <v>479</v>
      </c>
      <c r="H94" s="1" t="s">
        <v>905</v>
      </c>
      <c r="I94" s="1" t="s">
        <v>906</v>
      </c>
      <c r="J94" s="1" t="s">
        <v>907</v>
      </c>
      <c r="K94" s="1" t="s">
        <v>908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909</v>
      </c>
      <c r="B95" s="1">
        <v>0.0</v>
      </c>
      <c r="C95" s="1">
        <v>0.0</v>
      </c>
      <c r="D95" s="1">
        <v>0.0</v>
      </c>
      <c r="E95" s="1" t="s">
        <v>903</v>
      </c>
      <c r="F95" s="1" t="s">
        <v>904</v>
      </c>
      <c r="G95" s="1" t="s">
        <v>479</v>
      </c>
      <c r="H95" s="1" t="s">
        <v>905</v>
      </c>
      <c r="I95" s="1" t="s">
        <v>906</v>
      </c>
      <c r="J95" s="1" t="s">
        <v>910</v>
      </c>
      <c r="K95" s="1" t="s">
        <v>911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912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913</v>
      </c>
      <c r="B97" s="1">
        <v>0.0</v>
      </c>
      <c r="C97" s="1">
        <v>0.0</v>
      </c>
      <c r="D97" s="1">
        <v>0.0</v>
      </c>
      <c r="E97" s="1">
        <v>0.0</v>
      </c>
      <c r="F97" s="1" t="s">
        <v>914</v>
      </c>
      <c r="G97" s="1" t="s">
        <v>915</v>
      </c>
      <c r="H97" s="1" t="s">
        <v>916</v>
      </c>
      <c r="I97" s="1" t="s">
        <v>917</v>
      </c>
      <c r="J97" s="1" t="s">
        <v>918</v>
      </c>
      <c r="K97" s="1" t="s">
        <v>919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920</v>
      </c>
      <c r="B98" s="1">
        <v>0.0</v>
      </c>
      <c r="C98" s="1">
        <v>0.0</v>
      </c>
      <c r="D98" s="1">
        <v>0.0</v>
      </c>
      <c r="E98" s="1">
        <v>0.0</v>
      </c>
      <c r="F98" s="1" t="s">
        <v>921</v>
      </c>
      <c r="G98" s="1" t="s">
        <v>393</v>
      </c>
      <c r="H98" s="1" t="s">
        <v>922</v>
      </c>
      <c r="I98" s="1" t="s">
        <v>923</v>
      </c>
      <c r="J98" s="1" t="s">
        <v>924</v>
      </c>
      <c r="K98" s="1" t="s">
        <v>925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926</v>
      </c>
      <c r="B99" s="1">
        <v>0.0</v>
      </c>
      <c r="C99" s="1">
        <v>0.0</v>
      </c>
      <c r="D99" s="1">
        <v>0.0</v>
      </c>
      <c r="E99" s="1">
        <v>0.0</v>
      </c>
      <c r="F99" s="1" t="s">
        <v>927</v>
      </c>
      <c r="G99" s="1" t="s">
        <v>928</v>
      </c>
      <c r="H99" s="1" t="s">
        <v>282</v>
      </c>
      <c r="I99" s="1" t="s">
        <v>929</v>
      </c>
      <c r="J99" s="1" t="s">
        <v>930</v>
      </c>
      <c r="K99" s="1" t="s">
        <v>931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932</v>
      </c>
      <c r="B100" s="1">
        <v>0.0</v>
      </c>
      <c r="C100" s="1">
        <v>0.0</v>
      </c>
      <c r="D100" s="1">
        <v>0.0</v>
      </c>
      <c r="E100" s="1">
        <v>0.0</v>
      </c>
      <c r="F100" s="1" t="s">
        <v>933</v>
      </c>
      <c r="G100" s="1" t="s">
        <v>934</v>
      </c>
      <c r="H100" s="1" t="s">
        <v>935</v>
      </c>
      <c r="I100" s="1" t="s">
        <v>936</v>
      </c>
      <c r="J100" s="1" t="s">
        <v>937</v>
      </c>
      <c r="K100" s="1" t="s">
        <v>938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939</v>
      </c>
      <c r="B101" s="1">
        <v>0.0</v>
      </c>
      <c r="C101" s="1">
        <v>0.0</v>
      </c>
      <c r="D101" s="1">
        <v>0.0</v>
      </c>
      <c r="E101" s="1">
        <v>0.0</v>
      </c>
      <c r="F101" s="1" t="s">
        <v>933</v>
      </c>
      <c r="G101" s="1" t="s">
        <v>934</v>
      </c>
      <c r="H101" s="1" t="s">
        <v>935</v>
      </c>
      <c r="I101" s="1" t="s">
        <v>940</v>
      </c>
      <c r="J101" s="1" t="s">
        <v>941</v>
      </c>
      <c r="K101" s="1" t="s">
        <v>942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943</v>
      </c>
      <c r="B102" s="1">
        <v>0.0</v>
      </c>
      <c r="C102" s="1">
        <v>0.0</v>
      </c>
      <c r="D102" s="1">
        <v>0.0</v>
      </c>
      <c r="E102" s="1">
        <v>0.0</v>
      </c>
      <c r="F102" s="1" t="s">
        <v>944</v>
      </c>
      <c r="G102" s="1" t="s">
        <v>945</v>
      </c>
      <c r="H102" s="1" t="s">
        <v>946</v>
      </c>
      <c r="I102" s="1" t="s">
        <v>947</v>
      </c>
      <c r="J102" s="1" t="s">
        <v>948</v>
      </c>
      <c r="K102" s="1" t="s">
        <v>949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950</v>
      </c>
      <c r="B103" s="1">
        <v>0.0</v>
      </c>
      <c r="C103" s="1">
        <v>0.0</v>
      </c>
      <c r="D103" s="1">
        <v>0.0</v>
      </c>
      <c r="E103" s="1">
        <v>0.0</v>
      </c>
      <c r="F103" s="1" t="s">
        <v>944</v>
      </c>
      <c r="G103" s="1" t="s">
        <v>945</v>
      </c>
      <c r="H103" s="1" t="s">
        <v>946</v>
      </c>
      <c r="I103" s="1" t="s">
        <v>947</v>
      </c>
      <c r="J103" s="1" t="s">
        <v>948</v>
      </c>
      <c r="K103" s="1" t="s">
        <v>949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951</v>
      </c>
      <c r="B104" s="1">
        <v>0.0</v>
      </c>
      <c r="C104" s="1">
        <v>0.0</v>
      </c>
      <c r="D104" s="1">
        <v>0.0</v>
      </c>
      <c r="E104" s="1">
        <v>0.0</v>
      </c>
      <c r="F104" s="1" t="s">
        <v>952</v>
      </c>
      <c r="G104" s="1" t="s">
        <v>953</v>
      </c>
      <c r="H104" s="1" t="s">
        <v>954</v>
      </c>
      <c r="I104" s="1" t="s">
        <v>955</v>
      </c>
      <c r="J104" s="1" t="s">
        <v>956</v>
      </c>
      <c r="K104" s="1" t="s">
        <v>957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958</v>
      </c>
      <c r="B105" s="1">
        <v>0.0</v>
      </c>
      <c r="C105" s="1">
        <v>0.0</v>
      </c>
      <c r="D105" s="1">
        <v>0.0</v>
      </c>
      <c r="E105" s="1">
        <v>0.0</v>
      </c>
      <c r="F105" s="1" t="s">
        <v>959</v>
      </c>
      <c r="G105" s="1" t="s">
        <v>960</v>
      </c>
      <c r="H105" s="1" t="s">
        <v>961</v>
      </c>
      <c r="I105" s="1" t="s">
        <v>962</v>
      </c>
      <c r="J105" s="1" t="s">
        <v>963</v>
      </c>
      <c r="K105" s="1" t="s">
        <v>964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965</v>
      </c>
      <c r="B106" s="1">
        <v>0.0</v>
      </c>
      <c r="C106" s="1">
        <v>0.0</v>
      </c>
      <c r="D106" s="1">
        <v>0.0</v>
      </c>
      <c r="E106" s="1">
        <v>0.0</v>
      </c>
      <c r="F106" s="1" t="s">
        <v>966</v>
      </c>
      <c r="G106" s="1" t="s">
        <v>740</v>
      </c>
      <c r="H106" s="1" t="s">
        <v>967</v>
      </c>
      <c r="I106" s="1" t="s">
        <v>968</v>
      </c>
      <c r="J106" s="1" t="s">
        <v>969</v>
      </c>
      <c r="K106" s="1" t="s">
        <v>970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971</v>
      </c>
      <c r="B107" s="1">
        <v>0.0</v>
      </c>
      <c r="C107" s="1">
        <v>0.0</v>
      </c>
      <c r="D107" s="1">
        <v>0.0</v>
      </c>
      <c r="E107" s="1">
        <v>0.0</v>
      </c>
      <c r="F107" s="1" t="s">
        <v>972</v>
      </c>
      <c r="G107" s="1" t="s">
        <v>973</v>
      </c>
      <c r="H107" s="1" t="s">
        <v>974</v>
      </c>
      <c r="I107" s="1" t="s">
        <v>975</v>
      </c>
      <c r="J107" s="1" t="s">
        <v>976</v>
      </c>
      <c r="K107" s="1" t="s">
        <v>742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977</v>
      </c>
      <c r="B108" s="1">
        <v>0.0</v>
      </c>
      <c r="C108" s="1">
        <v>0.0</v>
      </c>
      <c r="D108" s="1">
        <v>0.0</v>
      </c>
      <c r="E108" s="1">
        <v>0.0</v>
      </c>
      <c r="F108" s="1" t="s">
        <v>284</v>
      </c>
      <c r="G108" s="1" t="s">
        <v>978</v>
      </c>
      <c r="H108" s="1" t="s">
        <v>979</v>
      </c>
      <c r="I108" s="1" t="s">
        <v>980</v>
      </c>
      <c r="J108" s="1" t="s">
        <v>981</v>
      </c>
      <c r="K108" s="1" t="s">
        <v>982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983</v>
      </c>
      <c r="B109" s="1">
        <v>0.0</v>
      </c>
      <c r="C109" s="1">
        <v>0.0</v>
      </c>
      <c r="D109" s="1">
        <v>0.0</v>
      </c>
      <c r="E109" s="1">
        <v>0.0</v>
      </c>
      <c r="F109" s="1" t="s">
        <v>984</v>
      </c>
      <c r="G109" s="1" t="s">
        <v>170</v>
      </c>
      <c r="H109" s="1" t="s">
        <v>985</v>
      </c>
      <c r="I109" s="1" t="s">
        <v>986</v>
      </c>
      <c r="J109" s="1" t="s">
        <v>706</v>
      </c>
      <c r="K109" s="1" t="s">
        <v>987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988</v>
      </c>
      <c r="B110" s="1">
        <v>0.0</v>
      </c>
      <c r="C110" s="1">
        <v>0.0</v>
      </c>
      <c r="D110" s="1">
        <v>0.0</v>
      </c>
      <c r="E110" s="1">
        <v>0.0</v>
      </c>
      <c r="F110" s="1" t="s">
        <v>989</v>
      </c>
      <c r="G110" s="1" t="s">
        <v>990</v>
      </c>
      <c r="H110" s="1" t="s">
        <v>991</v>
      </c>
      <c r="I110" s="1" t="s">
        <v>992</v>
      </c>
      <c r="J110" s="1" t="s">
        <v>993</v>
      </c>
      <c r="K110" s="1" t="s">
        <v>994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995</v>
      </c>
      <c r="B111" s="1">
        <v>0.0</v>
      </c>
      <c r="C111" s="1">
        <v>0.0</v>
      </c>
      <c r="D111" s="1">
        <v>0.0</v>
      </c>
      <c r="E111" s="1">
        <v>0.0</v>
      </c>
      <c r="F111" s="1" t="s">
        <v>668</v>
      </c>
      <c r="G111" s="1" t="s">
        <v>996</v>
      </c>
      <c r="H111" s="1" t="s">
        <v>997</v>
      </c>
      <c r="I111" s="1" t="s">
        <v>998</v>
      </c>
      <c r="J111" s="1" t="s">
        <v>999</v>
      </c>
      <c r="K111" s="1" t="s">
        <v>1000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1001</v>
      </c>
      <c r="B112" s="1">
        <v>0.0</v>
      </c>
      <c r="C112" s="1">
        <v>0.0</v>
      </c>
      <c r="D112" s="1">
        <v>0.0</v>
      </c>
      <c r="E112" s="1">
        <v>0.0</v>
      </c>
      <c r="F112" s="1" t="s">
        <v>1002</v>
      </c>
      <c r="G112" s="1" t="s">
        <v>235</v>
      </c>
      <c r="H112" s="1" t="s">
        <v>1003</v>
      </c>
      <c r="I112" s="1" t="s">
        <v>1004</v>
      </c>
      <c r="J112" s="1" t="s">
        <v>1005</v>
      </c>
      <c r="K112" s="1" t="s">
        <v>1006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1007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1008</v>
      </c>
      <c r="H113" s="1" t="s">
        <v>1009</v>
      </c>
      <c r="I113" s="1" t="s">
        <v>1010</v>
      </c>
      <c r="J113" s="1" t="s">
        <v>1011</v>
      </c>
      <c r="K113" s="1" t="s">
        <v>1012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1013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1008</v>
      </c>
      <c r="H114" s="1" t="s">
        <v>1009</v>
      </c>
      <c r="I114" s="1" t="s">
        <v>1010</v>
      </c>
      <c r="J114" s="1" t="s">
        <v>1014</v>
      </c>
      <c r="K114" s="1" t="s">
        <v>1015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1016</v>
      </c>
      <c r="C1" s="1" t="s">
        <v>1017</v>
      </c>
      <c r="D1" s="1" t="s">
        <v>1018</v>
      </c>
      <c r="E1" s="1" t="s">
        <v>1019</v>
      </c>
      <c r="F1" s="1" t="s">
        <v>1020</v>
      </c>
      <c r="G1" s="1" t="s">
        <v>1021</v>
      </c>
      <c r="H1" s="1" t="s">
        <v>1022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1023</v>
      </c>
      <c r="B2" s="1" t="s">
        <v>1024</v>
      </c>
      <c r="C2" s="1" t="s">
        <v>1025</v>
      </c>
      <c r="D2" s="1" t="s">
        <v>1026</v>
      </c>
      <c r="E2" s="1" t="s">
        <v>1027</v>
      </c>
      <c r="F2" s="1" t="s">
        <v>1028</v>
      </c>
      <c r="G2" s="1" t="s">
        <v>1029</v>
      </c>
      <c r="H2" s="1" t="s">
        <v>1030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1031</v>
      </c>
      <c r="B3" s="1" t="s">
        <v>1030</v>
      </c>
      <c r="C3" s="1" t="s">
        <v>1032</v>
      </c>
      <c r="D3" s="1" t="s">
        <v>1033</v>
      </c>
      <c r="E3" s="1" t="s">
        <v>1034</v>
      </c>
      <c r="F3" s="1" t="s">
        <v>1035</v>
      </c>
      <c r="G3" s="1" t="s">
        <v>1036</v>
      </c>
      <c r="H3" s="1" t="s">
        <v>1030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1037</v>
      </c>
      <c r="B4" s="1" t="s">
        <v>157</v>
      </c>
      <c r="C4" s="1" t="s">
        <v>1025</v>
      </c>
      <c r="D4" s="1" t="s">
        <v>1026</v>
      </c>
      <c r="E4" s="1" t="s">
        <v>1027</v>
      </c>
      <c r="F4" s="1" t="s">
        <v>1028</v>
      </c>
      <c r="G4" s="1" t="s">
        <v>1029</v>
      </c>
      <c r="H4" s="1" t="s">
        <v>1029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1031</v>
      </c>
      <c r="B5" s="1" t="s">
        <v>1030</v>
      </c>
      <c r="C5" s="1" t="s">
        <v>1038</v>
      </c>
      <c r="D5" s="1" t="s">
        <v>1033</v>
      </c>
      <c r="E5" s="1" t="s">
        <v>1034</v>
      </c>
      <c r="F5" s="1" t="s">
        <v>1035</v>
      </c>
      <c r="G5" s="1" t="s">
        <v>1036</v>
      </c>
      <c r="H5" s="1" t="s">
        <v>1039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1040</v>
      </c>
      <c r="B6" s="1" t="s">
        <v>1041</v>
      </c>
      <c r="C6" s="1" t="s">
        <v>1042</v>
      </c>
      <c r="D6" s="1" t="s">
        <v>1043</v>
      </c>
      <c r="E6" s="1" t="s">
        <v>1044</v>
      </c>
      <c r="F6" s="1" t="s">
        <v>1045</v>
      </c>
      <c r="G6" s="1" t="s">
        <v>1046</v>
      </c>
      <c r="H6" s="1" t="s">
        <v>1047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1048</v>
      </c>
      <c r="B7" s="1" t="s">
        <v>1030</v>
      </c>
      <c r="C7" s="1" t="s">
        <v>1030</v>
      </c>
      <c r="D7" s="1" t="s">
        <v>1030</v>
      </c>
      <c r="E7" s="1" t="s">
        <v>1030</v>
      </c>
      <c r="F7" s="1" t="s">
        <v>1030</v>
      </c>
      <c r="G7" s="1" t="s">
        <v>1030</v>
      </c>
      <c r="H7" s="1" t="s">
        <v>1030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1049</v>
      </c>
      <c r="B8" s="1" t="s">
        <v>1030</v>
      </c>
      <c r="C8" s="1" t="s">
        <v>1050</v>
      </c>
      <c r="D8" s="1" t="s">
        <v>1051</v>
      </c>
      <c r="E8" s="1" t="s">
        <v>1052</v>
      </c>
      <c r="F8" s="1" t="s">
        <v>1053</v>
      </c>
      <c r="G8" s="1" t="s">
        <v>1054</v>
      </c>
      <c r="H8" s="1" t="s">
        <v>1055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1056</v>
      </c>
      <c r="B9" s="1" t="s">
        <v>1057</v>
      </c>
      <c r="C9" s="1" t="s">
        <v>1058</v>
      </c>
      <c r="D9" s="1" t="s">
        <v>1059</v>
      </c>
      <c r="E9" s="1" t="s">
        <v>1060</v>
      </c>
      <c r="F9" s="1" t="s">
        <v>1061</v>
      </c>
      <c r="G9" s="1" t="s">
        <v>1062</v>
      </c>
      <c r="H9" s="1" t="s">
        <v>1063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1064</v>
      </c>
      <c r="B10" s="1" t="s">
        <v>1052</v>
      </c>
      <c r="C10" s="1" t="s">
        <v>1052</v>
      </c>
      <c r="D10" s="1" t="s">
        <v>1052</v>
      </c>
      <c r="E10" s="1" t="s">
        <v>1052</v>
      </c>
      <c r="F10" s="1" t="s">
        <v>1052</v>
      </c>
      <c r="G10" s="1" t="s">
        <v>1062</v>
      </c>
      <c r="H10" s="1" t="s">
        <v>1063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1065</v>
      </c>
      <c r="B11" s="1" t="s">
        <v>1052</v>
      </c>
      <c r="C11" s="1" t="s">
        <v>1052</v>
      </c>
      <c r="D11" s="1" t="s">
        <v>1052</v>
      </c>
      <c r="E11" s="1" t="s">
        <v>1052</v>
      </c>
      <c r="F11" s="1" t="s">
        <v>1052</v>
      </c>
      <c r="G11" s="1" t="s">
        <v>1066</v>
      </c>
      <c r="H11" s="1" t="s">
        <v>1067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1068</v>
      </c>
      <c r="B12" s="1" t="s">
        <v>1050</v>
      </c>
      <c r="C12" s="1" t="s">
        <v>1030</v>
      </c>
      <c r="D12" s="1" t="s">
        <v>1052</v>
      </c>
      <c r="E12" s="1" t="s">
        <v>1050</v>
      </c>
      <c r="F12" s="1" t="s">
        <v>1050</v>
      </c>
      <c r="G12" s="1" t="s">
        <v>1069</v>
      </c>
      <c r="H12" s="1" t="s">
        <v>1070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1071</v>
      </c>
      <c r="B13" s="1" t="s">
        <v>1072</v>
      </c>
      <c r="C13" s="1" t="s">
        <v>1030</v>
      </c>
      <c r="D13" s="1" t="s">
        <v>1030</v>
      </c>
      <c r="E13" s="1" t="s">
        <v>1030</v>
      </c>
      <c r="F13" s="1" t="s">
        <v>1030</v>
      </c>
      <c r="G13" s="1" t="s">
        <v>1030</v>
      </c>
      <c r="H13" s="1" t="s">
        <v>1030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1073</v>
      </c>
      <c r="B14" s="1" t="s">
        <v>1039</v>
      </c>
      <c r="C14" s="1" t="s">
        <v>1030</v>
      </c>
      <c r="D14" s="1" t="s">
        <v>1030</v>
      </c>
      <c r="E14" s="1" t="s">
        <v>1030</v>
      </c>
      <c r="F14" s="1" t="s">
        <v>1030</v>
      </c>
      <c r="G14" s="1" t="s">
        <v>1030</v>
      </c>
      <c r="H14" s="1" t="s">
        <v>1030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1074</v>
      </c>
      <c r="B15" s="1" t="s">
        <v>1030</v>
      </c>
      <c r="C15" s="1" t="s">
        <v>1030</v>
      </c>
      <c r="D15" s="1" t="s">
        <v>1030</v>
      </c>
      <c r="E15" s="1" t="s">
        <v>1030</v>
      </c>
      <c r="F15" s="1" t="s">
        <v>1030</v>
      </c>
      <c r="G15" s="1" t="s">
        <v>1030</v>
      </c>
      <c r="H15" s="1" t="s">
        <v>1030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1075</v>
      </c>
      <c r="B16" s="1" t="s">
        <v>1030</v>
      </c>
      <c r="C16" s="1" t="s">
        <v>1030</v>
      </c>
      <c r="D16" s="1" t="s">
        <v>1030</v>
      </c>
      <c r="E16" s="1" t="s">
        <v>1030</v>
      </c>
      <c r="F16" s="1" t="s">
        <v>1030</v>
      </c>
      <c r="G16" s="1" t="s">
        <v>1030</v>
      </c>
      <c r="H16" s="1" t="s">
        <v>1030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1076</v>
      </c>
      <c r="B17" s="1" t="s">
        <v>162</v>
      </c>
      <c r="C17" s="1" t="s">
        <v>172</v>
      </c>
      <c r="D17" s="1" t="s">
        <v>173</v>
      </c>
      <c r="E17" s="1" t="s">
        <v>165</v>
      </c>
      <c r="F17" s="1" t="s">
        <v>166</v>
      </c>
      <c r="G17" s="1" t="s">
        <v>159</v>
      </c>
      <c r="H17" s="1" t="s">
        <v>1077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1078</v>
      </c>
      <c r="B18" s="1" t="s">
        <v>1030</v>
      </c>
      <c r="C18" s="1" t="s">
        <v>1030</v>
      </c>
      <c r="D18" s="1" t="s">
        <v>1030</v>
      </c>
      <c r="E18" s="1" t="s">
        <v>1030</v>
      </c>
      <c r="F18" s="1" t="s">
        <v>1030</v>
      </c>
      <c r="G18" s="1" t="s">
        <v>1030</v>
      </c>
      <c r="H18" s="1" t="s">
        <v>1030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1079</v>
      </c>
      <c r="B19" s="1" t="s">
        <v>1080</v>
      </c>
      <c r="C19" s="1" t="s">
        <v>1081</v>
      </c>
      <c r="D19" s="1" t="s">
        <v>1082</v>
      </c>
      <c r="E19" s="1" t="s">
        <v>1083</v>
      </c>
      <c r="F19" s="1" t="s">
        <v>1084</v>
      </c>
      <c r="G19" s="1" t="s">
        <v>1085</v>
      </c>
      <c r="H19" s="1" t="s">
        <v>1086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1087</v>
      </c>
      <c r="B20" s="1" t="s">
        <v>1088</v>
      </c>
      <c r="C20" s="1" t="s">
        <v>1089</v>
      </c>
      <c r="D20" s="1" t="s">
        <v>1090</v>
      </c>
      <c r="E20" s="1" t="s">
        <v>1091</v>
      </c>
      <c r="F20" s="1" t="s">
        <v>1092</v>
      </c>
      <c r="G20" s="1" t="s">
        <v>1093</v>
      </c>
      <c r="H20" s="1" t="s">
        <v>1094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1095</v>
      </c>
      <c r="B21" s="1" t="s">
        <v>1096</v>
      </c>
      <c r="C21" s="1" t="s">
        <v>1030</v>
      </c>
      <c r="D21" s="1" t="s">
        <v>1097</v>
      </c>
      <c r="E21" s="1" t="s">
        <v>1098</v>
      </c>
      <c r="F21" s="1" t="s">
        <v>1099</v>
      </c>
      <c r="G21" s="1" t="s">
        <v>1100</v>
      </c>
      <c r="H21" s="1" t="s">
        <v>1101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1102</v>
      </c>
      <c r="B22" s="1" t="s">
        <v>1103</v>
      </c>
      <c r="C22" s="1" t="s">
        <v>1030</v>
      </c>
      <c r="D22" s="1" t="s">
        <v>1104</v>
      </c>
      <c r="E22" s="1" t="s">
        <v>1105</v>
      </c>
      <c r="F22" s="1" t="s">
        <v>1106</v>
      </c>
      <c r="G22" s="1" t="s">
        <v>1107</v>
      </c>
      <c r="H22" s="1" t="s">
        <v>1108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125</v>
      </c>
      <c r="B23" s="1" t="s">
        <v>1109</v>
      </c>
      <c r="C23" s="1" t="s">
        <v>1030</v>
      </c>
      <c r="D23" s="1" t="s">
        <v>1030</v>
      </c>
      <c r="E23" s="1" t="s">
        <v>1030</v>
      </c>
      <c r="F23" s="1" t="s">
        <v>1030</v>
      </c>
      <c r="G23" s="1" t="s">
        <v>1030</v>
      </c>
      <c r="H23" s="1" t="s">
        <v>1030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1110</v>
      </c>
      <c r="B24" s="1" t="s">
        <v>1111</v>
      </c>
      <c r="C24" s="1" t="s">
        <v>1112</v>
      </c>
      <c r="D24" s="1" t="s">
        <v>1113</v>
      </c>
      <c r="E24" s="1" t="s">
        <v>1114</v>
      </c>
      <c r="F24" s="1" t="s">
        <v>1115</v>
      </c>
      <c r="G24" s="1" t="s">
        <v>1116</v>
      </c>
      <c r="H24" s="1" t="s">
        <v>1116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1117</v>
      </c>
      <c r="B25" s="1" t="s">
        <v>1118</v>
      </c>
      <c r="C25" s="1" t="s">
        <v>1119</v>
      </c>
      <c r="D25" s="1" t="s">
        <v>1120</v>
      </c>
      <c r="E25" s="1" t="s">
        <v>1121</v>
      </c>
      <c r="F25" s="1" t="s">
        <v>1122</v>
      </c>
      <c r="G25" s="1" t="s">
        <v>1123</v>
      </c>
      <c r="H25" s="1" t="s">
        <v>1030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1124</v>
      </c>
      <c r="B26" s="1" t="s">
        <v>1125</v>
      </c>
      <c r="C26" s="1" t="s">
        <v>1126</v>
      </c>
      <c r="D26" s="1" t="s">
        <v>1127</v>
      </c>
      <c r="E26" s="1" t="s">
        <v>1128</v>
      </c>
      <c r="F26" s="1" t="s">
        <v>1129</v>
      </c>
      <c r="G26" s="1" t="s">
        <v>1030</v>
      </c>
      <c r="H26" s="1" t="s">
        <v>1030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1130</v>
      </c>
      <c r="B2" s="1" t="s">
        <v>1131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1132</v>
      </c>
      <c r="B3" s="1" t="s">
        <v>1133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1134</v>
      </c>
      <c r="B4" s="1" t="s">
        <v>1135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1136</v>
      </c>
      <c r="B5" s="1" t="s">
        <v>1137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1138</v>
      </c>
      <c r="B6" s="1" t="s">
        <v>1139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1140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1141</v>
      </c>
      <c r="B8" s="1" t="s">
        <v>1142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1143</v>
      </c>
      <c r="B9" s="4" t="s">
        <v>1144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1145</v>
      </c>
      <c r="B10" s="1" t="s">
        <v>1146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1147</v>
      </c>
      <c r="B11" s="1" t="s">
        <v>1148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1149</v>
      </c>
      <c r="B12" s="1" t="s">
        <v>1146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1150</v>
      </c>
      <c r="B13" s="1" t="s">
        <v>1151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1152</v>
      </c>
      <c r="B14" s="1" t="s">
        <v>1153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1154</v>
      </c>
      <c r="B15" s="1" t="s">
        <v>1151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1155</v>
      </c>
      <c r="B16" s="1" t="s">
        <v>1156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1157</v>
      </c>
      <c r="B17" s="1">
        <v>99.0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1158</v>
      </c>
      <c r="B18" s="1" t="s">
        <v>1159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1160</v>
      </c>
      <c r="B19" s="1">
        <v>1.7356032E9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1161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1162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1163</v>
      </c>
      <c r="B22" s="1">
        <v>2.6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1164</v>
      </c>
      <c r="B23" s="1">
        <v>2.62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1165</v>
      </c>
      <c r="B24" s="1">
        <v>2.51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1166</v>
      </c>
      <c r="B25" s="1">
        <v>2.65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1167</v>
      </c>
      <c r="B26" s="1">
        <v>2.6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1168</v>
      </c>
      <c r="B27" s="1">
        <v>2.62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1169</v>
      </c>
      <c r="B28" s="1">
        <v>2.51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1170</v>
      </c>
      <c r="B29" s="1">
        <v>2.65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1171</v>
      </c>
      <c r="B30" s="1">
        <v>1.286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1172</v>
      </c>
      <c r="B31" s="1">
        <v>12.75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1173</v>
      </c>
      <c r="B32" s="1">
        <v>62002.0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1174</v>
      </c>
      <c r="B33" s="1">
        <v>62002.0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1175</v>
      </c>
      <c r="B34" s="1">
        <v>110075.0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1176</v>
      </c>
      <c r="B35" s="1">
        <v>179910.0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1177</v>
      </c>
      <c r="B36" s="1">
        <v>179910.0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1178</v>
      </c>
      <c r="B37" s="1">
        <v>2.54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1179</v>
      </c>
      <c r="B38" s="1">
        <v>2.59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1180</v>
      </c>
      <c r="B39" s="1">
        <v>800.0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1181</v>
      </c>
      <c r="B40" s="1">
        <v>900.0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1182</v>
      </c>
      <c r="B41" s="1">
        <v>3.6065924E7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1183</v>
      </c>
      <c r="B42" s="1">
        <v>1.93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1184</v>
      </c>
      <c r="B43" s="1">
        <v>5.18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1185</v>
      </c>
      <c r="B44" s="1">
        <v>1.1985618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1186</v>
      </c>
      <c r="B45" s="1">
        <v>2.70214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1187</v>
      </c>
      <c r="B46" s="1">
        <v>2.99301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1188</v>
      </c>
      <c r="B47" s="1" t="s">
        <v>1189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1190</v>
      </c>
      <c r="B48" s="1">
        <v>1.2735133E7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1191</v>
      </c>
      <c r="B49" s="1">
        <v>-0.30478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1192</v>
      </c>
      <c r="B50" s="1">
        <v>1.1198993E7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1193</v>
      </c>
      <c r="B51" s="1">
        <v>1.36188E7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1194</v>
      </c>
      <c r="B52" s="1">
        <v>12133.0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1195</v>
      </c>
      <c r="B53" s="1">
        <v>15772.0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1196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1197</v>
      </c>
      <c r="B55" s="1">
        <v>1.7328384E9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1198</v>
      </c>
      <c r="B56" s="1">
        <v>9.0000004E-4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1199</v>
      </c>
      <c r="B57" s="1">
        <v>0.15817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1200</v>
      </c>
      <c r="B58" s="1">
        <v>0.15781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1201</v>
      </c>
      <c r="B59" s="1">
        <v>0.2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1202</v>
      </c>
      <c r="B60" s="1">
        <v>0.001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1203</v>
      </c>
      <c r="B61" s="1">
        <v>1.41435E7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1204</v>
      </c>
      <c r="B62" s="1">
        <v>2.155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1205</v>
      </c>
      <c r="B63" s="1">
        <v>1.1832947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1206</v>
      </c>
      <c r="B64" s="1">
        <v>1.722384E9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1207</v>
      </c>
      <c r="B65" s="1">
        <v>1.75392E9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1208</v>
      </c>
      <c r="B66" s="1">
        <v>1.722384E9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1209</v>
      </c>
      <c r="B67" s="1">
        <v>-9171000.0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1210</v>
      </c>
      <c r="B68" s="1">
        <v>-0.67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1211</v>
      </c>
      <c r="B69" s="1">
        <v>0.38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1212</v>
      </c>
      <c r="B70" s="1">
        <v>0.423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1213</v>
      </c>
      <c r="B71" s="1">
        <v>8.004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1214</v>
      </c>
      <c r="B72" s="1">
        <v>0.108695626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1215</v>
      </c>
      <c r="B73" s="1">
        <v>0.23806548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1216</v>
      </c>
      <c r="B74" s="1" t="s">
        <v>1217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1218</v>
      </c>
      <c r="B75" s="1" t="s">
        <v>1219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1220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1221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1222</v>
      </c>
      <c r="B78" s="1" t="s">
        <v>1223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1224</v>
      </c>
      <c r="B79" s="1" t="s">
        <v>1223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1225</v>
      </c>
      <c r="B80" s="1">
        <v>1.4649606E9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1226</v>
      </c>
      <c r="B81" s="1" t="s">
        <v>1227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1228</v>
      </c>
      <c r="B82" s="1" t="s">
        <v>1229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1230</v>
      </c>
      <c r="B83" s="1" t="s">
        <v>1231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1232</v>
      </c>
      <c r="B84" s="1" t="s">
        <v>1233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1234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1235</v>
      </c>
      <c r="B86" s="1">
        <v>2.55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1236</v>
      </c>
      <c r="B87" s="1">
        <v>4.0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1237</v>
      </c>
      <c r="B88" s="1">
        <v>4.0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1238</v>
      </c>
      <c r="B89" s="1">
        <v>4.0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1239</v>
      </c>
      <c r="B90" s="1">
        <v>4.0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1240</v>
      </c>
      <c r="B91" s="1" t="s">
        <v>1241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1242</v>
      </c>
      <c r="B92" s="1">
        <v>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1243</v>
      </c>
      <c r="B93" s="1">
        <v>1.9998E7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1244</v>
      </c>
      <c r="B94" s="1">
        <v>1.414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1245</v>
      </c>
      <c r="B95" s="1">
        <v>1591000.0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1246</v>
      </c>
      <c r="B96" s="1">
        <v>203000.0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1247</v>
      </c>
      <c r="B97" s="1">
        <v>3.748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1248</v>
      </c>
      <c r="B98" s="1">
        <v>3.84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1249</v>
      </c>
      <c r="B99" s="1">
        <v>3.0091E7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1250</v>
      </c>
      <c r="B100" s="1">
        <v>0.657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1251</v>
      </c>
      <c r="B101" s="1">
        <v>2.135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1252</v>
      </c>
      <c r="B102" s="1">
        <v>0.00225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1253</v>
      </c>
      <c r="B103" s="1">
        <v>-0.26293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1254</v>
      </c>
      <c r="B104" s="1">
        <v>3494625.0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1255</v>
      </c>
      <c r="B105" s="1">
        <v>5850000.0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1256</v>
      </c>
      <c r="B106" s="1">
        <v>0.143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1257</v>
      </c>
      <c r="B107" s="1">
        <v>0.93821996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1258</v>
      </c>
      <c r="B108" s="1">
        <v>0.05287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1259</v>
      </c>
      <c r="B109" s="1">
        <v>-0.00857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1260</v>
      </c>
      <c r="B110" s="1" t="s">
        <v>1189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1261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54</v>
      </c>
      <c r="B3" s="1">
        <v>82.0</v>
      </c>
      <c r="C3" s="1">
        <v>50.0</v>
      </c>
      <c r="D3" s="1">
        <v>-1.0</v>
      </c>
      <c r="E3" s="1">
        <v>-79.0</v>
      </c>
      <c r="F3" s="1">
        <v>-27.0</v>
      </c>
      <c r="G3" s="1">
        <v>1.0</v>
      </c>
      <c r="H3" s="1">
        <v>6.0</v>
      </c>
      <c r="I3" s="1">
        <v>11.0</v>
      </c>
      <c r="J3" s="1">
        <v>-23.0</v>
      </c>
      <c r="K3" s="1">
        <v>3.0</v>
      </c>
      <c r="L3" s="1">
        <f>IF(K3*FORECAST(L2,B3:K3,B2:K2)&gt;0,FORECAST(L2,B3:K3,B2:K2),K3)*$X$1</f>
        <v>3</v>
      </c>
      <c r="M3" s="1">
        <f>IF(L3*FORECAST(M2,B3:L3,B2:L2)&gt;0,FORECAST(M2,B3:L3,B2:L2),L3)*$X$1</f>
        <v>3</v>
      </c>
      <c r="N3" s="1">
        <f>IF(M3*FORECAST(N2,B3:M3,B2:M2)&gt;0,FORECAST(N2,B3:M3,B2:M2),M3)*$X$1</f>
        <v>3</v>
      </c>
      <c r="O3" s="1">
        <f>IF(N3*FORECAST(O2,B3:N3,B2:N2)&gt;0,FORECAST(O2,B3:N3,B2:N2),N3)*$X$1</f>
        <v>3</v>
      </c>
      <c r="P3" s="1">
        <f>IF(O3*FORECAST(P2,B3:O3,B2:O2)&gt;0,FORECAST(P2,B3:O3,B2:O2),O3)*$X$1</f>
        <v>3</v>
      </c>
      <c r="Q3" s="1">
        <f>IF(P3*FORECAST(Q2,B3:P3,B2:P2)&gt;0,FORECAST(Q2,B3:P3,B2:P2),P3)*$X$1</f>
        <v>3</v>
      </c>
      <c r="R3" s="1">
        <f>IF(Q3*FORECAST(R2,B3:Q3,B2:Q2)&gt;0,FORECAST(R2,B3:Q3,B2:Q2),Q3)*$X$1</f>
        <v>3</v>
      </c>
      <c r="S3" s="5">
        <f>IF(R3*FORECAST(S2,B3:R3,B2:R2)&gt;0,FORECAST(S2,B3:R3,B2:R2),R3)*$X$1</f>
        <v>3</v>
      </c>
      <c r="T3" s="5">
        <f>IF(S3*FORECAST(T2,B3:S3,B2:S2)&gt;0,FORECAST(T2,B3:S3,B2:S2),S3)*$X$1</f>
        <v>3</v>
      </c>
      <c r="U3" s="5">
        <f>IF(T3*FORECAST(U2,B3:T3,B2:T2)&gt;0,FORECAST(U2,B3:T3,B2:T2),T3)*$X$1</f>
        <v>3</v>
      </c>
      <c r="V3" s="5">
        <f>IF(U3*FORECAST(V2,B3:U3,B2:U2)&gt;0,FORECAST(V2,B3:U3,B2:U2),U3)*$X$1</f>
        <v>3</v>
      </c>
      <c r="W3" s="5">
        <f>IF(V3*FORECAST(W2,B3:V3,B2:V2)&gt;0,FORECAST(W2,B3:V3,B2:V2),V3)*$X$1</f>
        <v>3</v>
      </c>
      <c r="X3" s="2"/>
      <c r="Y3" s="2"/>
      <c r="Z3" s="2"/>
    </row>
    <row r="4">
      <c r="A4" s="3" t="s">
        <v>123</v>
      </c>
      <c r="B4" s="1">
        <v>-2.0</v>
      </c>
      <c r="C4" s="1">
        <v>-5.0</v>
      </c>
      <c r="D4" s="1">
        <v>-4.0</v>
      </c>
      <c r="E4" s="1">
        <v>-3.0</v>
      </c>
      <c r="F4" s="1">
        <v>-1.0</v>
      </c>
      <c r="G4" s="1">
        <v>-4.0</v>
      </c>
      <c r="H4" s="1">
        <v>-24.0</v>
      </c>
      <c r="I4" s="1">
        <v>-16.0</v>
      </c>
      <c r="J4" s="1">
        <v>-15.0</v>
      </c>
      <c r="K4" s="1">
        <v>-19.0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1262</v>
      </c>
      <c r="B5" s="1">
        <v>4.0</v>
      </c>
      <c r="C5" s="1">
        <v>9.0</v>
      </c>
      <c r="D5" s="1">
        <v>9.0</v>
      </c>
      <c r="E5" s="1">
        <v>9.0</v>
      </c>
      <c r="F5" s="1">
        <v>10.0</v>
      </c>
      <c r="G5" s="1">
        <v>11.0</v>
      </c>
      <c r="H5" s="1">
        <v>14.0</v>
      </c>
      <c r="I5" s="1">
        <v>14.0</v>
      </c>
      <c r="J5" s="1">
        <v>14.0</v>
      </c>
      <c r="K5" s="1">
        <v>14.0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1263</v>
      </c>
      <c r="L7" s="1">
        <f>IF(W3*FORECAST(W2,B3:W3,B2:W2)&gt;0,FORECAST(W2,B3:W3,B2:W2),V3)*$X$1 * (1+0.02)/(0.0774-0.02)</f>
        <v>53.31010453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1264</v>
      </c>
      <c r="L8" s="6">
        <f t="array" ref="L8">NPV(0.0774,M3:W3)</f>
        <v>21.6896864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1265</v>
      </c>
      <c r="L9" s="6">
        <f t="array" ref="L9">NPV(0.0774,M16:W16)</f>
        <v>23.47809474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1266</v>
      </c>
      <c r="L10" s="6">
        <f>L8 + L9</f>
        <v>45.16778114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-19.0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1267</v>
      </c>
      <c r="L12" s="6">
        <f>L10 - L11</f>
        <v>64.16778114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1268</v>
      </c>
      <c r="L13" s="1">
        <v>14.0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4.583412939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(1+0.02)/(0.0774-0.02)</f>
        <v>53.31010453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1.0</v>
      </c>
      <c r="C3" s="1">
        <v>98.0</v>
      </c>
      <c r="D3" s="1">
        <v>-61.0</v>
      </c>
      <c r="E3" s="1">
        <v>-1.0</v>
      </c>
      <c r="F3" s="1">
        <v>-3.0</v>
      </c>
      <c r="G3" s="1">
        <v>-55.0</v>
      </c>
      <c r="H3" s="1">
        <v>8.0</v>
      </c>
      <c r="I3" s="1">
        <v>9.0</v>
      </c>
      <c r="J3" s="1">
        <v>-6.0</v>
      </c>
      <c r="K3" s="1">
        <v>-9.0</v>
      </c>
      <c r="L3" s="1">
        <f>IF(K3*FORECAST(L2,B3:K3,B2:K2)&gt;0,FORECAST(L2,B3:K3,B2:K2),K3)*$X$1</f>
        <v>-18.33333333</v>
      </c>
      <c r="M3" s="1">
        <f>IF(L3*FORECAST(M2,B3:L3,B2:L2)&gt;0,FORECAST(M2,B3:L3,B2:L2),L3)*$X$1</f>
        <v>-21.32121212</v>
      </c>
      <c r="N3" s="1">
        <f>IF(M3*FORECAST(N2,B3:M3,B2:M2)&gt;0,FORECAST(N2,B3:M3,B2:M2),M3)*$X$1</f>
        <v>-24.30909091</v>
      </c>
      <c r="O3" s="1">
        <f>IF(N3*FORECAST(O2,B3:N3,B2:N2)&gt;0,FORECAST(O2,B3:N3,B2:N2),N3)*$X$1</f>
        <v>-27.2969697</v>
      </c>
      <c r="P3" s="1">
        <f>IF(O3*FORECAST(P2,B3:O3,B2:O2)&gt;0,FORECAST(P2,B3:O3,B2:O2),O3)*$X$1</f>
        <v>-30.28484848</v>
      </c>
      <c r="Q3" s="1">
        <f>IF(P3*FORECAST(Q2,B3:P3,B2:P2)&gt;0,FORECAST(Q2,B3:P3,B2:P2),P3)*$X$1</f>
        <v>-33.27272727</v>
      </c>
      <c r="R3" s="1">
        <f>IF(Q3*FORECAST(R2,B3:Q3,B2:Q2)&gt;0,FORECAST(R2,B3:Q3,B2:Q2),Q3)*$X$1</f>
        <v>-36.26060606</v>
      </c>
      <c r="S3" s="5">
        <f>IF(R3*FORECAST(S2,B3:R3,B2:R2)&gt;0,FORECAST(S2,B3:R3,B2:R2),R3)*$X$1</f>
        <v>-39.24848485</v>
      </c>
      <c r="T3" s="5">
        <f>IF(S3*FORECAST(T2,B3:S3,B2:S2)&gt;0,FORECAST(T2,B3:S3,B2:S2),S3)*$X$1</f>
        <v>-42.23636364</v>
      </c>
      <c r="U3" s="5">
        <f>IF(T3*FORECAST(U2,B3:T3,B2:T2)&gt;0,FORECAST(U2,B3:T3,B2:T2),T3)*$X$1</f>
        <v>-45.22424242</v>
      </c>
      <c r="V3" s="5">
        <f>IF(U3*FORECAST(V2,B3:U3,B2:U2)&gt;0,FORECAST(V2,B3:U3,B2:U2),U3)*$X$1</f>
        <v>-48.21212121</v>
      </c>
      <c r="W3" s="5">
        <f>IF(V3*FORECAST(W2,B3:V3,B2:V2)&gt;0,FORECAST(W2,B3:V3,B2:V2),V3)*$X$1</f>
        <v>-51.2</v>
      </c>
      <c r="X3" s="2"/>
      <c r="Y3" s="2"/>
      <c r="Z3" s="2"/>
    </row>
    <row r="4">
      <c r="A4" s="3" t="s">
        <v>123</v>
      </c>
      <c r="B4" s="1">
        <v>-2.0</v>
      </c>
      <c r="C4" s="1">
        <v>-5.0</v>
      </c>
      <c r="D4" s="1">
        <v>-4.0</v>
      </c>
      <c r="E4" s="1">
        <v>-3.0</v>
      </c>
      <c r="F4" s="1">
        <v>-1.0</v>
      </c>
      <c r="G4" s="1">
        <v>-4.0</v>
      </c>
      <c r="H4" s="1">
        <v>-24.0</v>
      </c>
      <c r="I4" s="1">
        <v>-16.0</v>
      </c>
      <c r="J4" s="1">
        <v>-15.0</v>
      </c>
      <c r="K4" s="1">
        <v>-19.0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1262</v>
      </c>
      <c r="B5" s="1">
        <v>4.0</v>
      </c>
      <c r="C5" s="1">
        <v>9.0</v>
      </c>
      <c r="D5" s="1">
        <v>9.0</v>
      </c>
      <c r="E5" s="1">
        <v>9.0</v>
      </c>
      <c r="F5" s="1">
        <v>10.0</v>
      </c>
      <c r="G5" s="1">
        <v>11.0</v>
      </c>
      <c r="H5" s="1">
        <v>14.0</v>
      </c>
      <c r="I5" s="1">
        <v>14.0</v>
      </c>
      <c r="J5" s="1">
        <v>14.0</v>
      </c>
      <c r="K5" s="1">
        <v>14.0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1263</v>
      </c>
      <c r="L7" s="1">
        <f>IF(W3*FORECAST(W2,B3:W3,B2:W2)&gt;0,FORECAST(W2,B3:W3,B2:W2),V3)*$X$1 * (1+0.02)/(0.0774-0.02)</f>
        <v>-909.825784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1264</v>
      </c>
      <c r="L8" s="6">
        <f t="array" ref="L8">NPV(0.0774,M3:W3)</f>
        <v>-246.235033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1265</v>
      </c>
      <c r="L9" s="6">
        <f t="array" ref="L9">NPV(0.0774,M16:W16)</f>
        <v>-400.6928169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1266</v>
      </c>
      <c r="L10" s="6">
        <f>L8 + L9</f>
        <v>-646.9278499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-19.0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1267</v>
      </c>
      <c r="L12" s="6">
        <f>L10 - L11</f>
        <v>-627.9278499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1268</v>
      </c>
      <c r="L13" s="1">
        <v>14.0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-44.85198928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(1+0.02)/(0.0774-0.02)</f>
        <v>-909.825784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