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<sst xmlns="http://schemas.openxmlformats.org/spreadsheetml/2006/main" count="1940" uniqueCount="1681">
  <si>
    <t>ticker</t>
  </si>
  <si>
    <t>ZBRA</t>
  </si>
  <si>
    <t>nombre</t>
  </si>
  <si>
    <t>ZEBRA TECHNOLOGIES CORPOR</t>
  </si>
  <si>
    <t>empresa</t>
  </si>
  <si>
    <t>Electronic Equipment &amp; Parts</t>
  </si>
  <si>
    <t>Open</t>
  </si>
  <si>
    <t>Target Price</t>
  </si>
  <si>
    <t>Upside</t>
  </si>
  <si>
    <t>-15.20%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</si>
  <si>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</si>
  <si>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</si>
  <si>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</si>
  <si>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</si>
  <si>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</si>
  <si>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</si>
  <si>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</si>
  <si>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</si>
  <si>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</si>
  <si>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</si>
  <si>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</si>
  <si>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</si>
  <si>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</si>
  <si>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</si>
  <si>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</si>
  <si>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</si>
  <si>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</si>
  <si>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</si>
  <si>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</si>
  <si>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</si>
  <si>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</si>
  <si>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</si>
  <si>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</si>
  <si>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</si>
  <si>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</si>
  <si>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</si>
  <si>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</si>
  <si>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</si>
  <si>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Divestitures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</si>
  <si>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</si>
  <si>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</si>
  <si>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</si>
  <si>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</si>
  <si>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</si>
  <si>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</si>
  <si>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</si>
  <si>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</si>
  <si>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</si>
  <si>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</si>
  <si>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</si>
  <si>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</si>
  <si>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</si>
  <si>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</si>
  <si>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</si>
  <si>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</si>
  <si>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</si>
  <si>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</si>
  <si>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</si>
  <si>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</si>
  <si>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</si>
  <si>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</si>
  <si>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</si>
  <si>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</si>
  <si>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</si>
  <si>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</si>
  <si>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</si>
  <si>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</si>
  <si>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</si>
  <si>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</si>
  <si>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</si>
  <si>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</si>
  <si>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</si>
  <si>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</si>
  <si>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</si>
  <si>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</si>
  <si>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</si>
  <si>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</si>
  <si>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</si>
  <si>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</si>
  <si>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</si>
  <si>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</si>
  <si>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</si>
  <si>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</si>
  <si>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</si>
  <si>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</si>
  <si>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</si>
  <si>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</si>
  <si>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</si>
  <si>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</si>
  <si>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</si>
  <si>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</si>
  <si>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</si>
  <si>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</si>
  <si>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</si>
  <si>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</si>
  <si>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</si>
  <si>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</si>
  <si>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</si>
  <si>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</si>
  <si>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</si>
  <si>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</si>
  <si>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</si>
  <si>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</si>
  <si>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</si>
  <si>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</si>
  <si>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</si>
  <si>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</si>
  <si>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</si>
  <si>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</si>
  <si>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</si>
  <si>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20.13</t>
  </si>
  <si>
    <t>17.5</t>
  </si>
  <si>
    <t>14.98</t>
  </si>
  <si>
    <t>15.67</t>
  </si>
  <si>
    <t>24.78</t>
  </si>
  <si>
    <t>34.05</t>
  </si>
  <si>
    <t>40.1</t>
  </si>
  <si>
    <t>55.86</t>
  </si>
  <si>
    <t>53.12</t>
  </si>
  <si>
    <t>59.09</t>
  </si>
  <si>
    <t>Tangible Book Value</t>
  </si>
  <si>
    <t>Tangible Book Value Per Share</t>
  </si>
  <si>
    <t>-47.99</t>
  </si>
  <si>
    <t>-44.8</t>
  </si>
  <si>
    <t>-40.58</t>
  </si>
  <si>
    <t>-36.25</t>
  </si>
  <si>
    <t>-25.84</t>
  </si>
  <si>
    <t>-19.59</t>
  </si>
  <si>
    <t>-23.31</t>
  </si>
  <si>
    <t>-14.04</t>
  </si>
  <si>
    <t>-34.91</t>
  </si>
  <si>
    <t>-26.98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</si>
  <si>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</si>
  <si>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</si>
  <si>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</si>
  <si>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</si>
  <si>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</si>
  <si>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</si>
  <si>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</si>
  <si>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</si>
  <si>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</si>
  <si>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</si>
  <si>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</si>
  <si>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</si>
  <si>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</si>
  <si>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</si>
  <si>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</si>
  <si>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</si>
  <si>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</si>
  <si>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</si>
  <si>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</si>
  <si>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</si>
  <si>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</si>
  <si>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</si>
  <si>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</si>
  <si>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</si>
  <si>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</si>
  <si>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</si>
  <si>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</si>
  <si>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</si>
  <si>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</si>
  <si>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</si>
  <si>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</si>
  <si>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</si>
  <si>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</si>
  <si>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</si>
  <si>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</si>
  <si>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</si>
  <si>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</si>
  <si>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</si>
  <si>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</si>
  <si>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</si>
  <si>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</si>
  <si>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</si>
  <si>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</si>
  <si>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0.64</t>
  </si>
  <si>
    <t>-2.69</t>
  </si>
  <si>
    <t>-2.66</t>
  </si>
  <si>
    <t>0.32</t>
  </si>
  <si>
    <t>7.86</t>
  </si>
  <si>
    <t>10.08</t>
  </si>
  <si>
    <t>9.43</t>
  </si>
  <si>
    <t>15.66</t>
  </si>
  <si>
    <t>8.87</t>
  </si>
  <si>
    <t>5.76</t>
  </si>
  <si>
    <t>Basic EPS - Continuing Operations</t>
  </si>
  <si>
    <t>Basic Weighted Average Shares Outstanding</t>
  </si>
  <si>
    <t>Net EPS - Diluted</t>
  </si>
  <si>
    <t>0.63</t>
  </si>
  <si>
    <t>7.76</t>
  </si>
  <si>
    <t>9.97</t>
  </si>
  <si>
    <t>9.35</t>
  </si>
  <si>
    <t>15.52</t>
  </si>
  <si>
    <t>8.8</t>
  </si>
  <si>
    <t>5.72</t>
  </si>
  <si>
    <t>Diluted EPS - Continuing Operations</t>
  </si>
  <si>
    <t>Diluted Weighted Average Shares Outstanding</t>
  </si>
  <si>
    <t>Normalized Basic EPS</t>
  </si>
  <si>
    <t>1.85</t>
  </si>
  <si>
    <t>-0.07</t>
  </si>
  <si>
    <t>1.02</t>
  </si>
  <si>
    <t>2.66</t>
  </si>
  <si>
    <t>6.38</t>
  </si>
  <si>
    <t>7.25</t>
  </si>
  <si>
    <t>6.89</t>
  </si>
  <si>
    <t>11.66</t>
  </si>
  <si>
    <t>11.41</t>
  </si>
  <si>
    <t>5.33</t>
  </si>
  <si>
    <t>Normalized Diluted EPS</t>
  </si>
  <si>
    <t>1.83</t>
  </si>
  <si>
    <t>2.63</t>
  </si>
  <si>
    <t>6.3</t>
  </si>
  <si>
    <t>7.17</t>
  </si>
  <si>
    <t>6.83</t>
  </si>
  <si>
    <t>11.56</t>
  </si>
  <si>
    <t>11.33</t>
  </si>
  <si>
    <t>5.29</t>
  </si>
  <si>
    <t>American Depositary Receipts Ratio (ADR)</t>
  </si>
  <si>
    <t>0.03</t>
  </si>
  <si>
    <t>EBITDA</t>
  </si>
  <si>
    <t>EBITA</t>
  </si>
  <si>
    <t>EBIT</t>
  </si>
  <si>
    <t>EBITDAR</t>
  </si>
  <si>
    <t>Total Revenues (As Reported)</t>
  </si>
  <si>
    <t>Effective Tax Rate - (Ratio)</t>
  </si>
  <si>
    <t>-95.01</t>
  </si>
  <si>
    <t>16.46</t>
  </si>
  <si>
    <t>-6.2</t>
  </si>
  <si>
    <t>80.68</t>
  </si>
  <si>
    <t>19.66</t>
  </si>
  <si>
    <t>9.03</t>
  </si>
  <si>
    <t>13.53</t>
  </si>
  <si>
    <t>14.89</t>
  </si>
  <si>
    <t>11.38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</si>
  <si>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</si>
  <si>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</si>
  <si>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</si>
  <si>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</si>
  <si>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</si>
  <si>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</si>
  <si>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</si>
  <si>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</si>
  <si>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</si>
  <si>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</si>
  <si>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</si>
  <si>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</si>
  <si>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</si>
  <si>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</si>
  <si>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</si>
  <si>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</si>
  <si>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</si>
  <si>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</si>
  <si>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</si>
  <si>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</si>
  <si>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</si>
  <si>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</si>
  <si>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</si>
  <si>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4.14</t>
  </si>
  <si>
    <t>2.5</t>
  </si>
  <si>
    <t>3.7</t>
  </si>
  <si>
    <t>5.45</t>
  </si>
  <si>
    <t>9.32</t>
  </si>
  <si>
    <t>8.49</t>
  </si>
  <si>
    <t>10.9</t>
  </si>
  <si>
    <t>8.51</t>
  </si>
  <si>
    <t>4.93</t>
  </si>
  <si>
    <t>Return on Total Capital</t>
  </si>
  <si>
    <t>3.24</t>
  </si>
  <si>
    <t>4.84</t>
  </si>
  <si>
    <t>7.42</t>
  </si>
  <si>
    <t>13.37</t>
  </si>
  <si>
    <t>14.63</t>
  </si>
  <si>
    <t>12.5</t>
  </si>
  <si>
    <t>16.33</t>
  </si>
  <si>
    <t>12.89</t>
  </si>
  <si>
    <t>7.02</t>
  </si>
  <si>
    <t>Return On Equity %</t>
  </si>
  <si>
    <t>3.25</t>
  </si>
  <si>
    <t>-14.03</t>
  </si>
  <si>
    <t>-16.26</t>
  </si>
  <si>
    <t>2.09</t>
  </si>
  <si>
    <t>38.82</t>
  </si>
  <si>
    <t>34.28</t>
  </si>
  <si>
    <t>25.31</t>
  </si>
  <si>
    <t>32.64</t>
  </si>
  <si>
    <t>16.2</t>
  </si>
  <si>
    <t>10.26</t>
  </si>
  <si>
    <t>Return on Common Equity</t>
  </si>
  <si>
    <t>Margin Analysis</t>
  </si>
  <si>
    <t>Gross Profit Margin %</t>
  </si>
  <si>
    <t>46.57</t>
  </si>
  <si>
    <t>44.33</t>
  </si>
  <si>
    <t>45.94</t>
  </si>
  <si>
    <t>46.97</t>
  </si>
  <si>
    <t>46.82</t>
  </si>
  <si>
    <t>45.03</t>
  </si>
  <si>
    <t>46.7</t>
  </si>
  <si>
    <t>45.39</t>
  </si>
  <si>
    <t>46.31</t>
  </si>
  <si>
    <t>SG&amp;A Margin</t>
  </si>
  <si>
    <t>21.04</t>
  </si>
  <si>
    <t>20.89</t>
  </si>
  <si>
    <t>21.01</t>
  </si>
  <si>
    <t>20.12</t>
  </si>
  <si>
    <t>18.92</t>
  </si>
  <si>
    <t>18.42</t>
  </si>
  <si>
    <t>17.69</t>
  </si>
  <si>
    <t>16.62</t>
  </si>
  <si>
    <t>16.99</t>
  </si>
  <si>
    <t>19.96</t>
  </si>
  <si>
    <t>EBITDA Margin %</t>
  </si>
  <si>
    <t>17.59</t>
  </si>
  <si>
    <t>14.29</t>
  </si>
  <si>
    <t>16.51</t>
  </si>
  <si>
    <t>17.49</t>
  </si>
  <si>
    <t>19.37</t>
  </si>
  <si>
    <t>20.04</t>
  </si>
  <si>
    <t>18.68</t>
  </si>
  <si>
    <t>21.29</t>
  </si>
  <si>
    <t>19.72</t>
  </si>
  <si>
    <t>16.6</t>
  </si>
  <si>
    <t>EBITA Margin %</t>
  </si>
  <si>
    <t>16.49</t>
  </si>
  <si>
    <t>12.65</t>
  </si>
  <si>
    <t>14.41</t>
  </si>
  <si>
    <t>15.37</t>
  </si>
  <si>
    <t>17.52</t>
  </si>
  <si>
    <t>18.44</t>
  </si>
  <si>
    <t>17.15</t>
  </si>
  <si>
    <t>20.01</t>
  </si>
  <si>
    <t>18.54</t>
  </si>
  <si>
    <t>15.03</t>
  </si>
  <si>
    <t>EBIT Margin %</t>
  </si>
  <si>
    <t>13.25</t>
  </si>
  <si>
    <t>5.78</t>
  </si>
  <si>
    <t>10.42</t>
  </si>
  <si>
    <t>15.22</t>
  </si>
  <si>
    <t>16.14</t>
  </si>
  <si>
    <t>15.4</t>
  </si>
  <si>
    <t>17.97</t>
  </si>
  <si>
    <t>16.19</t>
  </si>
  <si>
    <t>12.76</t>
  </si>
  <si>
    <t>Income From Continuing Operations Margin %</t>
  </si>
  <si>
    <t>1.94</t>
  </si>
  <si>
    <t>-3.75</t>
  </si>
  <si>
    <t>-3.83</t>
  </si>
  <si>
    <t>0.46</t>
  </si>
  <si>
    <t>9.98</t>
  </si>
  <si>
    <t>12.13</t>
  </si>
  <si>
    <t>14.87</t>
  </si>
  <si>
    <t>8.01</t>
  </si>
  <si>
    <t>6.46</t>
  </si>
  <si>
    <t>Net Income Margin %</t>
  </si>
  <si>
    <t>Net Avail. For Common Margin %</t>
  </si>
  <si>
    <t>Normalized Net Income Margin</t>
  </si>
  <si>
    <t>5.61</t>
  </si>
  <si>
    <t>-0.1</t>
  </si>
  <si>
    <t>1.47</t>
  </si>
  <si>
    <t>3.8</t>
  </si>
  <si>
    <t>8.11</t>
  </si>
  <si>
    <t>8.72</t>
  </si>
  <si>
    <t>8.28</t>
  </si>
  <si>
    <t>11.07</t>
  </si>
  <si>
    <t>10.3</t>
  </si>
  <si>
    <t>5.97</t>
  </si>
  <si>
    <t>Levered Free Cash Flow Margin</t>
  </si>
  <si>
    <t>4.81</t>
  </si>
  <si>
    <t>8.18</t>
  </si>
  <si>
    <t>13.04</t>
  </si>
  <si>
    <t>13.31</t>
  </si>
  <si>
    <t>14.27</t>
  </si>
  <si>
    <t>12.46</t>
  </si>
  <si>
    <t>19.08</t>
  </si>
  <si>
    <t>14.12</t>
  </si>
  <si>
    <t>-0.45</t>
  </si>
  <si>
    <t>Unlevered Free Cash Flow Margin</t>
  </si>
  <si>
    <t>6.99</t>
  </si>
  <si>
    <t>11.06</t>
  </si>
  <si>
    <t>15.77</t>
  </si>
  <si>
    <t>15.01</t>
  </si>
  <si>
    <t>15.25</t>
  </si>
  <si>
    <t>13.52</t>
  </si>
  <si>
    <t>20.08</t>
  </si>
  <si>
    <t>14.05</t>
  </si>
  <si>
    <t>1.37</t>
  </si>
  <si>
    <t>Asset Turnover</t>
  </si>
  <si>
    <t>0.5</t>
  </si>
  <si>
    <t>0.69</t>
  </si>
  <si>
    <t>0.74</t>
  </si>
  <si>
    <t>0.84</t>
  </si>
  <si>
    <t>0.98</t>
  </si>
  <si>
    <t>0.99</t>
  </si>
  <si>
    <t>0.88</t>
  </si>
  <si>
    <t>0.97</t>
  </si>
  <si>
    <t>0.62</t>
  </si>
  <si>
    <t>Fixed Assets Turnover</t>
  </si>
  <si>
    <t>9.16</t>
  </si>
  <si>
    <t>13.21</t>
  </si>
  <si>
    <t>12.12</t>
  </si>
  <si>
    <t>13.39</t>
  </si>
  <si>
    <t>16.44</t>
  </si>
  <si>
    <t>14.59</t>
  </si>
  <si>
    <t>11.48</t>
  </si>
  <si>
    <t>13.86</t>
  </si>
  <si>
    <t>13.81</t>
  </si>
  <si>
    <t>10.05</t>
  </si>
  <si>
    <t>Receivables Turnover (Average Receivables)</t>
  </si>
  <si>
    <t>3.94</t>
  </si>
  <si>
    <t>5.43</t>
  </si>
  <si>
    <t>5.52</t>
  </si>
  <si>
    <t>6.74</t>
  </si>
  <si>
    <t>8.4</t>
  </si>
  <si>
    <t>7.83</t>
  </si>
  <si>
    <t>7.65</t>
  </si>
  <si>
    <t>8.55</t>
  </si>
  <si>
    <t>7.36</t>
  </si>
  <si>
    <t>7.11</t>
  </si>
  <si>
    <t>Inventory Turnover (Average Inventory)</t>
  </si>
  <si>
    <t>3.46</t>
  </si>
  <si>
    <t>5.16</t>
  </si>
  <si>
    <t>5.21</t>
  </si>
  <si>
    <t>5.01</t>
  </si>
  <si>
    <t>4.57</t>
  </si>
  <si>
    <t>4.8</t>
  </si>
  <si>
    <t>4.96</t>
  </si>
  <si>
    <t>5.99</t>
  </si>
  <si>
    <t>4.67</t>
  </si>
  <si>
    <t>2.96</t>
  </si>
  <si>
    <t>Short Term Liquidity</t>
  </si>
  <si>
    <t>Current Ratio</t>
  </si>
  <si>
    <t>1.75</t>
  </si>
  <si>
    <t>1.52</t>
  </si>
  <si>
    <t>1.29</t>
  </si>
  <si>
    <t>1.06</t>
  </si>
  <si>
    <t>0.89</t>
  </si>
  <si>
    <t>0.85</t>
  </si>
  <si>
    <t>0.94</t>
  </si>
  <si>
    <t>0.81</t>
  </si>
  <si>
    <t>1.05</t>
  </si>
  <si>
    <t>Quick Ratio</t>
  </si>
  <si>
    <t>1.15</t>
  </si>
  <si>
    <t>0.86</t>
  </si>
  <si>
    <t>0.58</t>
  </si>
  <si>
    <t>0.49</t>
  </si>
  <si>
    <t>0.39</t>
  </si>
  <si>
    <t>0.41</t>
  </si>
  <si>
    <t>0.47</t>
  </si>
  <si>
    <t>Operating Cash Flow to Current Liabilities</t>
  </si>
  <si>
    <t>0.26</t>
  </si>
  <si>
    <t>0.13</t>
  </si>
  <si>
    <t>0.48</t>
  </si>
  <si>
    <t>0.6</t>
  </si>
  <si>
    <t>0.52</t>
  </si>
  <si>
    <t>0.59</t>
  </si>
  <si>
    <t>0.21</t>
  </si>
  <si>
    <t>Days Sales Outstanding (Average Receivables)</t>
  </si>
  <si>
    <t>92.56</t>
  </si>
  <si>
    <t>67.21</t>
  </si>
  <si>
    <t>66.36</t>
  </si>
  <si>
    <t>54.13</t>
  </si>
  <si>
    <t>43.44</t>
  </si>
  <si>
    <t>46.63</t>
  </si>
  <si>
    <t>47.85</t>
  </si>
  <si>
    <t>42.68</t>
  </si>
  <si>
    <t>49.56</t>
  </si>
  <si>
    <t>51.32</t>
  </si>
  <si>
    <t>Days Outstanding Inventory (Average Inventory)</t>
  </si>
  <si>
    <t>105.34</t>
  </si>
  <si>
    <t>70.74</t>
  </si>
  <si>
    <t>70.28</t>
  </si>
  <si>
    <t>72.84</t>
  </si>
  <si>
    <t>79.79</t>
  </si>
  <si>
    <t>76.06</t>
  </si>
  <si>
    <t>73.72</t>
  </si>
  <si>
    <t>60.98</t>
  </si>
  <si>
    <t>78.1</t>
  </si>
  <si>
    <t>123.4</t>
  </si>
  <si>
    <t>Average Days Payable Outstanding</t>
  </si>
  <si>
    <t>56.55</t>
  </si>
  <si>
    <t>55.3</t>
  </si>
  <si>
    <t>68.33</t>
  </si>
  <si>
    <t>68.36</t>
  </si>
  <si>
    <t>77.48</t>
  </si>
  <si>
    <t>86.14</t>
  </si>
  <si>
    <t>85.01</t>
  </si>
  <si>
    <t>79.7</t>
  </si>
  <si>
    <t>78.21</t>
  </si>
  <si>
    <t>96.14</t>
  </si>
  <si>
    <t>Cash Conversion Cycle (Average Days)</t>
  </si>
  <si>
    <t>141.36</t>
  </si>
  <si>
    <t>82.65</t>
  </si>
  <si>
    <t>68.31</t>
  </si>
  <si>
    <t>58.61</t>
  </si>
  <si>
    <t>45.75</t>
  </si>
  <si>
    <t>36.55</t>
  </si>
  <si>
    <t>36.56</t>
  </si>
  <si>
    <t>23.95</t>
  </si>
  <si>
    <t>49.45</t>
  </si>
  <si>
    <t>78.57</t>
  </si>
  <si>
    <t>Long Term Solvency</t>
  </si>
  <si>
    <t>Total Debt/Equity</t>
  </si>
  <si>
    <t>307.01</t>
  </si>
  <si>
    <t>331.43</t>
  </si>
  <si>
    <t>337.25</t>
  </si>
  <si>
    <t>268.82</t>
  </si>
  <si>
    <t>119.18</t>
  </si>
  <si>
    <t>77.16</t>
  </si>
  <si>
    <t>67.63</t>
  </si>
  <si>
    <t>38.91</t>
  </si>
  <si>
    <t>80.46</t>
  </si>
  <si>
    <t>80.43</t>
  </si>
  <si>
    <t>Total Debt / Total Capital</t>
  </si>
  <si>
    <t>75.43</t>
  </si>
  <si>
    <t>76.82</t>
  </si>
  <si>
    <t>77.13</t>
  </si>
  <si>
    <t>72.89</t>
  </si>
  <si>
    <t>54.37</t>
  </si>
  <si>
    <t>43.55</t>
  </si>
  <si>
    <t>40.34</t>
  </si>
  <si>
    <t>28.01</t>
  </si>
  <si>
    <t>44.59</t>
  </si>
  <si>
    <t>44.58</t>
  </si>
  <si>
    <t>LT Debt/Equity</t>
  </si>
  <si>
    <t>306.29</t>
  </si>
  <si>
    <t>262.71</t>
  </si>
  <si>
    <t>107.42</t>
  </si>
  <si>
    <t>64.6</t>
  </si>
  <si>
    <t>48.46</t>
  </si>
  <si>
    <t>34.99</t>
  </si>
  <si>
    <t>71.28</t>
  </si>
  <si>
    <t>72.96</t>
  </si>
  <si>
    <t>Long-Term Debt / Total Capital</t>
  </si>
  <si>
    <t>75.25</t>
  </si>
  <si>
    <t>71.23</t>
  </si>
  <si>
    <t>49.01</t>
  </si>
  <si>
    <t>36.46</t>
  </si>
  <si>
    <t>28.91</t>
  </si>
  <si>
    <t>25.19</t>
  </si>
  <si>
    <t>39.5</t>
  </si>
  <si>
    <t>40.43</t>
  </si>
  <si>
    <t>Total Liabilities / Total Assets</t>
  </si>
  <si>
    <t>81.33</t>
  </si>
  <si>
    <t>81.83</t>
  </si>
  <si>
    <t>82.9</t>
  </si>
  <si>
    <t>80.49</t>
  </si>
  <si>
    <t>69.23</t>
  </si>
  <si>
    <t>60.96</t>
  </si>
  <si>
    <t>60.11</t>
  </si>
  <si>
    <t>51.99</t>
  </si>
  <si>
    <t>63.7</t>
  </si>
  <si>
    <t>58.45</t>
  </si>
  <si>
    <t>EBIT / Interest Expense</t>
  </si>
  <si>
    <t>3.6</t>
  </si>
  <si>
    <t>1.09</t>
  </si>
  <si>
    <t>1.48</t>
  </si>
  <si>
    <t>2.4</t>
  </si>
  <si>
    <t>7.13</t>
  </si>
  <si>
    <t>8.42</t>
  </si>
  <si>
    <t>9.01</t>
  </si>
  <si>
    <t>202.2</t>
  </si>
  <si>
    <t>4.4</t>
  </si>
  <si>
    <t>EBITDA / Interest Expense</t>
  </si>
  <si>
    <t>4.78</t>
  </si>
  <si>
    <t>2.69</t>
  </si>
  <si>
    <t>3.06</t>
  </si>
  <si>
    <t>4.02</t>
  </si>
  <si>
    <t>9.08</t>
  </si>
  <si>
    <t>11.22</t>
  </si>
  <si>
    <t>11.84</t>
  </si>
  <si>
    <t>254.8</t>
  </si>
  <si>
    <t>(EBITDA - Capex) / Interest Expense</t>
  </si>
  <si>
    <t>2.06</t>
  </si>
  <si>
    <t>3.71</t>
  </si>
  <si>
    <t>8.37</t>
  </si>
  <si>
    <t>10.51</t>
  </si>
  <si>
    <t>10.96</t>
  </si>
  <si>
    <t>Total Debt / EBITDA</t>
  </si>
  <si>
    <t>10.86</t>
  </si>
  <si>
    <t>5.8</t>
  </si>
  <si>
    <t>4.53</t>
  </si>
  <si>
    <t>3.44</t>
  </si>
  <si>
    <t>1.95</t>
  </si>
  <si>
    <t>1.61</t>
  </si>
  <si>
    <t>0.91</t>
  </si>
  <si>
    <t>1.79</t>
  </si>
  <si>
    <t>2.88</t>
  </si>
  <si>
    <t>Net Debt / EBITDA</t>
  </si>
  <si>
    <t>9.44</t>
  </si>
  <si>
    <t>4.26</t>
  </si>
  <si>
    <t>3.35</t>
  </si>
  <si>
    <t>1.89</t>
  </si>
  <si>
    <t>1.44</t>
  </si>
  <si>
    <t>1.42</t>
  </si>
  <si>
    <t>0.65</t>
  </si>
  <si>
    <t>1.68</t>
  </si>
  <si>
    <t>2.68</t>
  </si>
  <si>
    <t>Total Debt / (EBITDA - Capex)</t>
  </si>
  <si>
    <t>12.54</t>
  </si>
  <si>
    <t>7.56</t>
  </si>
  <si>
    <t>3.73</t>
  </si>
  <si>
    <t>2.11</t>
  </si>
  <si>
    <t>1.57</t>
  </si>
  <si>
    <t>1.74</t>
  </si>
  <si>
    <t>0.96</t>
  </si>
  <si>
    <t>1.91</t>
  </si>
  <si>
    <t>3.21</t>
  </si>
  <si>
    <t>Net Debt / (EBITDA - Capex)</t>
  </si>
  <si>
    <t>7.08</t>
  </si>
  <si>
    <t>4.9</t>
  </si>
  <si>
    <t>3.63</t>
  </si>
  <si>
    <t>2.05</t>
  </si>
  <si>
    <t>1.54</t>
  </si>
  <si>
    <t>0.68</t>
  </si>
  <si>
    <t>2.98</t>
  </si>
  <si>
    <t>Growth Over Prior Year</t>
  </si>
  <si>
    <t>Total Revenues, 1 Yr. Growth %</t>
  </si>
  <si>
    <t>60.92</t>
  </si>
  <si>
    <t>118.55</t>
  </si>
  <si>
    <t>-2.08</t>
  </si>
  <si>
    <t>13.33</t>
  </si>
  <si>
    <t>6.33</t>
  </si>
  <si>
    <t>-0.82</t>
  </si>
  <si>
    <t>26.51</t>
  </si>
  <si>
    <t>2.74</t>
  </si>
  <si>
    <t>-20.71</t>
  </si>
  <si>
    <t>Gross Profit, 1 Yr. Growth %</t>
  </si>
  <si>
    <t>54.49</t>
  </si>
  <si>
    <t>100.62</t>
  </si>
  <si>
    <t>15.85</t>
  </si>
  <si>
    <t>6.01</t>
  </si>
  <si>
    <t>-4.62</t>
  </si>
  <si>
    <t>31.2</t>
  </si>
  <si>
    <t>-0.15</t>
  </si>
  <si>
    <t>-19.09</t>
  </si>
  <si>
    <t>EBITDA, 1 Yr. Growth %</t>
  </si>
  <si>
    <t>51.27</t>
  </si>
  <si>
    <t>61.61</t>
  </si>
  <si>
    <t>10.34</t>
  </si>
  <si>
    <t>25.5</t>
  </si>
  <si>
    <t>10.04</t>
  </si>
  <si>
    <t>-7.56</t>
  </si>
  <si>
    <t>44.16</t>
  </si>
  <si>
    <t>-4.84</t>
  </si>
  <si>
    <t>-33.25</t>
  </si>
  <si>
    <t>EBITA, 1 Yr. Growth %</t>
  </si>
  <si>
    <t>54.52</t>
  </si>
  <si>
    <t>51.48</t>
  </si>
  <si>
    <t>14.96</t>
  </si>
  <si>
    <t>29.2</t>
  </si>
  <si>
    <t>11.91</t>
  </si>
  <si>
    <t>-7.74</t>
  </si>
  <si>
    <t>47.58</t>
  </si>
  <si>
    <t>-4.8</t>
  </si>
  <si>
    <t>-35.73</t>
  </si>
  <si>
    <t>EBIT, 1 Yr. Growth %</t>
  </si>
  <si>
    <t>29.54</t>
  </si>
  <si>
    <t>-15.94</t>
  </si>
  <si>
    <t>45.18</t>
  </si>
  <si>
    <t>35.66</t>
  </si>
  <si>
    <t>65.46</t>
  </si>
  <si>
    <t>12.77</t>
  </si>
  <si>
    <t>-5.39</t>
  </si>
  <si>
    <t>47.59</t>
  </si>
  <si>
    <t>-7.42</t>
  </si>
  <si>
    <t>-37.5</t>
  </si>
  <si>
    <t>Earnings From Cont. Operations, 1 Yr. Growth %</t>
  </si>
  <si>
    <t>-75.84</t>
  </si>
  <si>
    <t>-528.12</t>
  </si>
  <si>
    <t>-13.29</t>
  </si>
  <si>
    <t>-112.41</t>
  </si>
  <si>
    <t>29.22</t>
  </si>
  <si>
    <t>-7.35</t>
  </si>
  <si>
    <t>66.07</t>
  </si>
  <si>
    <t>-44.68</t>
  </si>
  <si>
    <t>-36.07</t>
  </si>
  <si>
    <t>Net Income, 1 Yr. Growth %</t>
  </si>
  <si>
    <t>-75.86</t>
  </si>
  <si>
    <t>Normalized Net Income, 1 Yr. Growth %</t>
  </si>
  <si>
    <t>-13.16</t>
  </si>
  <si>
    <t>-103.35</t>
  </si>
  <si>
    <t>169.05</t>
  </si>
  <si>
    <t>148.64</t>
  </si>
  <si>
    <t>14.44</t>
  </si>
  <si>
    <t>-5.91</t>
  </si>
  <si>
    <t>69.27</t>
  </si>
  <si>
    <t>-4.41</t>
  </si>
  <si>
    <t>-53.94</t>
  </si>
  <si>
    <t>Diluted EPS Before Extra, 1 Yr. Growth %</t>
  </si>
  <si>
    <t>-76.05</t>
  </si>
  <si>
    <t>-526.98</t>
  </si>
  <si>
    <t>-14.32</t>
  </si>
  <si>
    <t>-112.05</t>
  </si>
  <si>
    <t>28.48</t>
  </si>
  <si>
    <t>-6.22</t>
  </si>
  <si>
    <t>65.99</t>
  </si>
  <si>
    <t>-43.3</t>
  </si>
  <si>
    <t>Accounts Receivable, 1 Yr. Growth %</t>
  </si>
  <si>
    <t>278.94</t>
  </si>
  <si>
    <t>0.45</t>
  </si>
  <si>
    <t>-6.86</t>
  </si>
  <si>
    <t>-23.36</t>
  </si>
  <si>
    <t>9.6</t>
  </si>
  <si>
    <t>18.29</t>
  </si>
  <si>
    <t>-12.72</t>
  </si>
  <si>
    <t>42.8</t>
  </si>
  <si>
    <t>2.84</t>
  </si>
  <si>
    <t>-32.16</t>
  </si>
  <si>
    <t>Inventory, 1 Yr. Growth %</t>
  </si>
  <si>
    <t>225.7</t>
  </si>
  <si>
    <t>0</t>
  </si>
  <si>
    <t>-13.1</t>
  </si>
  <si>
    <t>32.75</t>
  </si>
  <si>
    <t>13.54</t>
  </si>
  <si>
    <t>-8.85</t>
  </si>
  <si>
    <t>7.81</t>
  </si>
  <si>
    <t>-3.91</t>
  </si>
  <si>
    <t>75.15</t>
  </si>
  <si>
    <t>-6.51</t>
  </si>
  <si>
    <t>Net Property, Plant and Equip., 1 Yr. Growth %</t>
  </si>
  <si>
    <t>132.77</t>
  </si>
  <si>
    <t>16.86</t>
  </si>
  <si>
    <t>-2.01</t>
  </si>
  <si>
    <t>-9.59</t>
  </si>
  <si>
    <t>-5.68</t>
  </si>
  <si>
    <t>46.99</t>
  </si>
  <si>
    <t>11.75</t>
  </si>
  <si>
    <t>-1.47</t>
  </si>
  <si>
    <t>7.69</t>
  </si>
  <si>
    <t>10.14</t>
  </si>
  <si>
    <t>Total Assets, 1 Yr. Growth %</t>
  </si>
  <si>
    <t>397.3</t>
  </si>
  <si>
    <t>-9.3</t>
  </si>
  <si>
    <t>-8.1</t>
  </si>
  <si>
    <t>-7.71</t>
  </si>
  <si>
    <t>1.5</t>
  </si>
  <si>
    <t>8.57</t>
  </si>
  <si>
    <t>14.09</t>
  </si>
  <si>
    <t>15.63</t>
  </si>
  <si>
    <t>21.14</t>
  </si>
  <si>
    <t>-2.96</t>
  </si>
  <si>
    <t>Tangible Book Value, 1 Yr. Growth %</t>
  </si>
  <si>
    <t>-437.77</t>
  </si>
  <si>
    <t>-5.73</t>
  </si>
  <si>
    <t>-8.84</t>
  </si>
  <si>
    <t>-10.07</t>
  </si>
  <si>
    <t>-27.88</t>
  </si>
  <si>
    <t>-23.99</t>
  </si>
  <si>
    <t>17.77</t>
  </si>
  <si>
    <t>-39.81</t>
  </si>
  <si>
    <t>139.47</t>
  </si>
  <si>
    <t>-22.83</t>
  </si>
  <si>
    <t>Common Equity, 1 Yr. Growth %</t>
  </si>
  <si>
    <t>8.48</t>
  </si>
  <si>
    <t>-12.21</t>
  </si>
  <si>
    <t>-11.31</t>
  </si>
  <si>
    <t>5.3</t>
  </si>
  <si>
    <t>60.07</t>
  </si>
  <si>
    <t>37.75</t>
  </si>
  <si>
    <t>16.59</t>
  </si>
  <si>
    <t>39.18</t>
  </si>
  <si>
    <t>-8.41</t>
  </si>
  <si>
    <t>11.09</t>
  </si>
  <si>
    <t>Cash From Operations, 1 Yr. Growth %</t>
  </si>
  <si>
    <t>27.5</t>
  </si>
  <si>
    <t>-55.24</t>
  </si>
  <si>
    <t>238.18</t>
  </si>
  <si>
    <t>25.79</t>
  </si>
  <si>
    <t>64.23</t>
  </si>
  <si>
    <t>-12.74</t>
  </si>
  <si>
    <t>40.44</t>
  </si>
  <si>
    <t>11.12</t>
  </si>
  <si>
    <t>-54.35</t>
  </si>
  <si>
    <t>-100.82</t>
  </si>
  <si>
    <t>Capital Expenditures, 1 Yr. Growth %</t>
  </si>
  <si>
    <t>94.4</t>
  </si>
  <si>
    <t>212.82</t>
  </si>
  <si>
    <t>-36.89</t>
  </si>
  <si>
    <t>-35.06</t>
  </si>
  <si>
    <t>-4.69</t>
  </si>
  <si>
    <t>9.84</t>
  </si>
  <si>
    <t>-11.94</t>
  </si>
  <si>
    <t>27.12</t>
  </si>
  <si>
    <t>Levered Free Cash Flow, 1 Yr. Growth %</t>
  </si>
  <si>
    <t>-40.49</t>
  </si>
  <si>
    <t>201.74</t>
  </si>
  <si>
    <t>51.59</t>
  </si>
  <si>
    <t>6.25</t>
  </si>
  <si>
    <t>21.55</t>
  </si>
  <si>
    <t>-7.49</t>
  </si>
  <si>
    <t>51.88</t>
  </si>
  <si>
    <t>-0.69</t>
  </si>
  <si>
    <t>-3.17</t>
  </si>
  <si>
    <t>-102.52</t>
  </si>
  <si>
    <t>Unlevered Free Cash Flow, 1 Yr. Growth %</t>
  </si>
  <si>
    <t>-13.66</t>
  </si>
  <si>
    <t>197.59</t>
  </si>
  <si>
    <t>36.79</t>
  </si>
  <si>
    <t>-0.93</t>
  </si>
  <si>
    <t>15.17</t>
  </si>
  <si>
    <t>-6.01</t>
  </si>
  <si>
    <t>47.26</t>
  </si>
  <si>
    <t>-5.51</t>
  </si>
  <si>
    <t>-3.78</t>
  </si>
  <si>
    <t>-92.29</t>
  </si>
  <si>
    <t>Compound Annual Growth Rate Over Two Years</t>
  </si>
  <si>
    <t>Total Revenues, 2 Yr. CAGR %</t>
  </si>
  <si>
    <t>29.5</t>
  </si>
  <si>
    <t>87.57</t>
  </si>
  <si>
    <t>46.25</t>
  </si>
  <si>
    <t>8.64</t>
  </si>
  <si>
    <t>9.77</t>
  </si>
  <si>
    <t>12.01</t>
  </si>
  <si>
    <t>-9.74</t>
  </si>
  <si>
    <t>Gross Profit, 2 Yr. CAGR %</t>
  </si>
  <si>
    <t>25.8</t>
  </si>
  <si>
    <t>79.41</t>
  </si>
  <si>
    <t>45.28</t>
  </si>
  <si>
    <t>1.99</t>
  </si>
  <si>
    <t>10.82</t>
  </si>
  <si>
    <t>0.55</t>
  </si>
  <si>
    <t>11.87</t>
  </si>
  <si>
    <t>14.46</t>
  </si>
  <si>
    <t>-10.12</t>
  </si>
  <si>
    <t>EBITDA, 2 Yr. CAGR %</t>
  </si>
  <si>
    <t>22.51</t>
  </si>
  <si>
    <t>64.03</t>
  </si>
  <si>
    <t>39.54</t>
  </si>
  <si>
    <t>17.68</t>
  </si>
  <si>
    <t>17.51</t>
  </si>
  <si>
    <t>15.44</t>
  </si>
  <si>
    <t>17.13</t>
  </si>
  <si>
    <t>-20.3</t>
  </si>
  <si>
    <t>EBITA, 2 Yr. CAGR %</t>
  </si>
  <si>
    <t>22.94</t>
  </si>
  <si>
    <t>61.11</t>
  </si>
  <si>
    <t>36.6</t>
  </si>
  <si>
    <t>19.79</t>
  </si>
  <si>
    <t>20.24</t>
  </si>
  <si>
    <t>16.69</t>
  </si>
  <si>
    <t>18.53</t>
  </si>
  <si>
    <t>-21.78</t>
  </si>
  <si>
    <t>EBIT, 2 Yr. CAGR %</t>
  </si>
  <si>
    <t>11.65</t>
  </si>
  <si>
    <t>11.08</t>
  </si>
  <si>
    <t>13.5</t>
  </si>
  <si>
    <t>32.2</t>
  </si>
  <si>
    <t>49.83</t>
  </si>
  <si>
    <t>3.29</t>
  </si>
  <si>
    <t>18.17</t>
  </si>
  <si>
    <t>16.89</t>
  </si>
  <si>
    <t>-23.93</t>
  </si>
  <si>
    <t>Earnings From Cont. Operations, 2 Yr. CAGR %</t>
  </si>
  <si>
    <t>-48.42</t>
  </si>
  <si>
    <t>1.11</t>
  </si>
  <si>
    <t>106.91</t>
  </si>
  <si>
    <t>-67.2</t>
  </si>
  <si>
    <t>75.3</t>
  </si>
  <si>
    <t>465.69</t>
  </si>
  <si>
    <t>9.41</t>
  </si>
  <si>
    <t>24.04</t>
  </si>
  <si>
    <t>-4.15</t>
  </si>
  <si>
    <t>-40.53</t>
  </si>
  <si>
    <t>Net Income, 2 Yr. CAGR %</t>
  </si>
  <si>
    <t>-48.63</t>
  </si>
  <si>
    <t>Normalized Net Income, 2 Yr. CAGR %</t>
  </si>
  <si>
    <t>-8.02</t>
  </si>
  <si>
    <t>-81.48</t>
  </si>
  <si>
    <t>-25.66</t>
  </si>
  <si>
    <t>572.31</t>
  </si>
  <si>
    <t>155.18</t>
  </si>
  <si>
    <t>68.68</t>
  </si>
  <si>
    <t>3.77</t>
  </si>
  <si>
    <t>26.2</t>
  </si>
  <si>
    <t>27.2</t>
  </si>
  <si>
    <t>-33.82</t>
  </si>
  <si>
    <t>Diluted EPS Before Extra, 2 Yr. CAGR %</t>
  </si>
  <si>
    <t>-48.22</t>
  </si>
  <si>
    <t>1.13</t>
  </si>
  <si>
    <t>105.33</t>
  </si>
  <si>
    <t>-67.87</t>
  </si>
  <si>
    <t>70.93</t>
  </si>
  <si>
    <t>458.18</t>
  </si>
  <si>
    <t>24.77</t>
  </si>
  <si>
    <t>-2.99</t>
  </si>
  <si>
    <t>-39.29</t>
  </si>
  <si>
    <t>Accounts Receivable, 2 Yr. CAGR %</t>
  </si>
  <si>
    <t>99.33</t>
  </si>
  <si>
    <t>95.18</t>
  </si>
  <si>
    <t>-3.49</t>
  </si>
  <si>
    <t>-15.51</t>
  </si>
  <si>
    <t>-8.35</t>
  </si>
  <si>
    <t>11.64</t>
  </si>
  <si>
    <t>21.19</t>
  </si>
  <si>
    <t>-17.96</t>
  </si>
  <si>
    <t>Inventory, 2 Yr. CAGR %</t>
  </si>
  <si>
    <t>78.76</t>
  </si>
  <si>
    <t>-6.42</t>
  </si>
  <si>
    <t>7.41</t>
  </si>
  <si>
    <t>22.77</t>
  </si>
  <si>
    <t>1.73</t>
  </si>
  <si>
    <t>-0.87</t>
  </si>
  <si>
    <t>1.78</t>
  </si>
  <si>
    <t>29.73</t>
  </si>
  <si>
    <t>27.96</t>
  </si>
  <si>
    <t>Net Property, Plant and Equip., 2 Yr. CAGR %</t>
  </si>
  <si>
    <t>58.65</t>
  </si>
  <si>
    <t>64.9</t>
  </si>
  <si>
    <t>7.01</t>
  </si>
  <si>
    <t>-5.88</t>
  </si>
  <si>
    <t>-7.66</t>
  </si>
  <si>
    <t>17.74</t>
  </si>
  <si>
    <t>28.16</t>
  </si>
  <si>
    <t>3.01</t>
  </si>
  <si>
    <t>8.91</t>
  </si>
  <si>
    <t>Total Assets, 2 Yr. CAGR %</t>
  </si>
  <si>
    <t>139.88</t>
  </si>
  <si>
    <t>111.81</t>
  </si>
  <si>
    <t>-8.55</t>
  </si>
  <si>
    <t>-7.9</t>
  </si>
  <si>
    <t>-3.21</t>
  </si>
  <si>
    <t>4.98</t>
  </si>
  <si>
    <t>11.3</t>
  </si>
  <si>
    <t>14.86</t>
  </si>
  <si>
    <t>18.35</t>
  </si>
  <si>
    <t>Tangible Book Value, 2 Yr. CAGR %</t>
  </si>
  <si>
    <t>85.18</t>
  </si>
  <si>
    <t>78.45</t>
  </si>
  <si>
    <t>-6.96</t>
  </si>
  <si>
    <t>-9.45</t>
  </si>
  <si>
    <t>-19.46</t>
  </si>
  <si>
    <t>-25.96</t>
  </si>
  <si>
    <t>-15.8</t>
  </si>
  <si>
    <t>20.06</t>
  </si>
  <si>
    <t>35.94</t>
  </si>
  <si>
    <t>Common Equity, 2 Yr. CAGR %</t>
  </si>
  <si>
    <t>10.16</t>
  </si>
  <si>
    <t>-2.41</t>
  </si>
  <si>
    <t>-12.73</t>
  </si>
  <si>
    <t>-3.36</t>
  </si>
  <si>
    <t>29.83</t>
  </si>
  <si>
    <t>48.49</t>
  </si>
  <si>
    <t>26.73</t>
  </si>
  <si>
    <t>27.38</t>
  </si>
  <si>
    <t>12.9</t>
  </si>
  <si>
    <t>0.87</t>
  </si>
  <si>
    <t>Cash From Operations, 2 Yr. CAGR %</t>
  </si>
  <si>
    <t>16.38</t>
  </si>
  <si>
    <t>-24.36</t>
  </si>
  <si>
    <t>22.47</t>
  </si>
  <si>
    <t>97.94</t>
  </si>
  <si>
    <t>43.73</t>
  </si>
  <si>
    <t>19.71</t>
  </si>
  <si>
    <t>10.7</t>
  </si>
  <si>
    <t>24.92</t>
  </si>
  <si>
    <t>-28.78</t>
  </si>
  <si>
    <t>-93.88</t>
  </si>
  <si>
    <t>Capital Expenditures, 2 Yr. CAGR %</t>
  </si>
  <si>
    <t>32.31</t>
  </si>
  <si>
    <t>146.98</t>
  </si>
  <si>
    <t>40.51</t>
  </si>
  <si>
    <t>-35.98</t>
  </si>
  <si>
    <t>-8.83</t>
  </si>
  <si>
    <t>10.45</t>
  </si>
  <si>
    <t>2.32</t>
  </si>
  <si>
    <t>-1.65</t>
  </si>
  <si>
    <t>21.43</t>
  </si>
  <si>
    <t>Levered Free Cash Flow, 2 Yr. CAGR %</t>
  </si>
  <si>
    <t>-28.22</t>
  </si>
  <si>
    <t>48.84</t>
  </si>
  <si>
    <t>140.12</t>
  </si>
  <si>
    <t>23.8</t>
  </si>
  <si>
    <t>13.64</t>
  </si>
  <si>
    <t>6.22</t>
  </si>
  <si>
    <t>22.81</t>
  </si>
  <si>
    <t>-1.94</t>
  </si>
  <si>
    <t>-84.39</t>
  </si>
  <si>
    <t>Unlevered Free Cash Flow, 2 Yr. CAGR %</t>
  </si>
  <si>
    <t>-13.56</t>
  </si>
  <si>
    <t>73.09</t>
  </si>
  <si>
    <t>118.95</t>
  </si>
  <si>
    <t>6.82</t>
  </si>
  <si>
    <t>4.21</t>
  </si>
  <si>
    <t>17.65</t>
  </si>
  <si>
    <t>17.96</t>
  </si>
  <si>
    <t>-4.65</t>
  </si>
  <si>
    <t>-72.76</t>
  </si>
  <si>
    <t>Compound Annual Growth Rate Over Three Years</t>
  </si>
  <si>
    <t>Total Revenues, 3 Yr. CAGR %</t>
  </si>
  <si>
    <t>19.32</t>
  </si>
  <si>
    <t>54.19</t>
  </si>
  <si>
    <t>30.6</t>
  </si>
  <si>
    <t>4.94</t>
  </si>
  <si>
    <t>6.12</t>
  </si>
  <si>
    <t>8.83</t>
  </si>
  <si>
    <t>1.01</t>
  </si>
  <si>
    <t>Gross Profit, 3 Yr. CAGR %</t>
  </si>
  <si>
    <t>16.92</t>
  </si>
  <si>
    <t>48.78</t>
  </si>
  <si>
    <t>48.34</t>
  </si>
  <si>
    <t>30.02</t>
  </si>
  <si>
    <t>6.41</t>
  </si>
  <si>
    <t>5.41</t>
  </si>
  <si>
    <t>9.88</t>
  </si>
  <si>
    <t>7.71</t>
  </si>
  <si>
    <t>1.96</t>
  </si>
  <si>
    <t>EBITDA, 3 Yr. CAGR %</t>
  </si>
  <si>
    <t>13.27</t>
  </si>
  <si>
    <t>38.66</t>
  </si>
  <si>
    <t>44.88</t>
  </si>
  <si>
    <t>29.04</t>
  </si>
  <si>
    <t>14.66</t>
  </si>
  <si>
    <t>15.07</t>
  </si>
  <si>
    <t>13.61</t>
  </si>
  <si>
    <t>8.24</t>
  </si>
  <si>
    <t>-2.89</t>
  </si>
  <si>
    <t>EBITA, 3 Yr. CAGR %</t>
  </si>
  <si>
    <t>13.63</t>
  </si>
  <si>
    <t>36.36</t>
  </si>
  <si>
    <t>42.49</t>
  </si>
  <si>
    <t>16.04</t>
  </si>
  <si>
    <t>17.1</t>
  </si>
  <si>
    <t>-3.34</t>
  </si>
  <si>
    <t>EBIT, 3 Yr. CAGR %</t>
  </si>
  <si>
    <t>6.27</t>
  </si>
  <si>
    <t>5.93</t>
  </si>
  <si>
    <t>18.7</t>
  </si>
  <si>
    <t>20.46</t>
  </si>
  <si>
    <t>42.47</t>
  </si>
  <si>
    <t>36.29</t>
  </si>
  <si>
    <t>20.86</t>
  </si>
  <si>
    <t>16.34</t>
  </si>
  <si>
    <t>8.94</t>
  </si>
  <si>
    <t>-5.12</t>
  </si>
  <si>
    <t>Earnings From Cont. Operations, 3 Yr. CAGR %</t>
  </si>
  <si>
    <t>-37.11</t>
  </si>
  <si>
    <t>3.97</t>
  </si>
  <si>
    <t>-19.01</t>
  </si>
  <si>
    <t>38.64</t>
  </si>
  <si>
    <t>58.35</t>
  </si>
  <si>
    <t>209.5</t>
  </si>
  <si>
    <t>25.74</t>
  </si>
  <si>
    <t>-5.23</t>
  </si>
  <si>
    <t>Net Income, 3 Yr. CAGR %</t>
  </si>
  <si>
    <t>-42.95</t>
  </si>
  <si>
    <t>3.69</t>
  </si>
  <si>
    <t>Normalized Net Income, 3 Yr. CAGR %</t>
  </si>
  <si>
    <t>-6.24</t>
  </si>
  <si>
    <t>-67.66</t>
  </si>
  <si>
    <t>-21.7</t>
  </si>
  <si>
    <t>14.14</t>
  </si>
  <si>
    <t>378.27</t>
  </si>
  <si>
    <t>95.33</t>
  </si>
  <si>
    <t>38.86</t>
  </si>
  <si>
    <t>22.15</t>
  </si>
  <si>
    <t>15.04</t>
  </si>
  <si>
    <t>-9.4</t>
  </si>
  <si>
    <t>Diluted EPS Before Extra, 3 Yr. CAGR %</t>
  </si>
  <si>
    <t>-35.97</t>
  </si>
  <si>
    <t>4.61</t>
  </si>
  <si>
    <t>0.33</t>
  </si>
  <si>
    <t>-20.21</t>
  </si>
  <si>
    <t>35.78</t>
  </si>
  <si>
    <t>55.41</t>
  </si>
  <si>
    <t>25.99</t>
  </si>
  <si>
    <t>-4.08</t>
  </si>
  <si>
    <t>-15.11</t>
  </si>
  <si>
    <t>Accounts Receivable, 3 Yr. CAGR %</t>
  </si>
  <si>
    <t>62.85</t>
  </si>
  <si>
    <t>58.67</t>
  </si>
  <si>
    <t>52.3</t>
  </si>
  <si>
    <t>-10.63</t>
  </si>
  <si>
    <t>-7.85</t>
  </si>
  <si>
    <t>-0.21</t>
  </si>
  <si>
    <t>4.2</t>
  </si>
  <si>
    <t>8.63</t>
  </si>
  <si>
    <t>-1.31</t>
  </si>
  <si>
    <t>Inventory, 3 Yr. CAGR %</t>
  </si>
  <si>
    <t>43.54</t>
  </si>
  <si>
    <t>47.27</t>
  </si>
  <si>
    <t>41.79</t>
  </si>
  <si>
    <t>5.15</t>
  </si>
  <si>
    <t>11.17</t>
  </si>
  <si>
    <t>3.72</t>
  </si>
  <si>
    <t>-1.89</t>
  </si>
  <si>
    <t>21.97</t>
  </si>
  <si>
    <t>16.31</t>
  </si>
  <si>
    <t>Net Property, Plant and Equip., 3 Yr. CAGR %</t>
  </si>
  <si>
    <t>37.64</t>
  </si>
  <si>
    <t>43.26</t>
  </si>
  <si>
    <t>1.16</t>
  </si>
  <si>
    <t>-5.81</t>
  </si>
  <si>
    <t>7.82</t>
  </si>
  <si>
    <t>15.71</t>
  </si>
  <si>
    <t>17.41</t>
  </si>
  <si>
    <t>5.84</t>
  </si>
  <si>
    <t>Total Assets, 3 Yr. CAGR %</t>
  </si>
  <si>
    <t>83.65</t>
  </si>
  <si>
    <t>73.15</t>
  </si>
  <si>
    <t>60.52</t>
  </si>
  <si>
    <t>-8.27</t>
  </si>
  <si>
    <t>-4.87</t>
  </si>
  <si>
    <t>0.57</t>
  </si>
  <si>
    <t>7.93</t>
  </si>
  <si>
    <t>12.72</t>
  </si>
  <si>
    <t>10.77</t>
  </si>
  <si>
    <t>Tangible Book Value, 3 Yr. CAGR %</t>
  </si>
  <si>
    <t>53.56</t>
  </si>
  <si>
    <t>47.86</t>
  </si>
  <si>
    <t>-8.01</t>
  </si>
  <si>
    <t>-16.06</t>
  </si>
  <si>
    <t>-13.57</t>
  </si>
  <si>
    <t>-18.63</t>
  </si>
  <si>
    <t>19.29</t>
  </si>
  <si>
    <t>3.61</t>
  </si>
  <si>
    <t>Common Equity, 3 Yr. CAGR %</t>
  </si>
  <si>
    <t>10.21</t>
  </si>
  <si>
    <t>2.13</t>
  </si>
  <si>
    <t>-6.17</t>
  </si>
  <si>
    <t>-7.09</t>
  </si>
  <si>
    <t>14.34</t>
  </si>
  <si>
    <t>32.42</t>
  </si>
  <si>
    <t>36.99</t>
  </si>
  <si>
    <t>30.75</t>
  </si>
  <si>
    <t>12.29</t>
  </si>
  <si>
    <t>Cash From Operations, 3 Yr. CAGR %</t>
  </si>
  <si>
    <t>46.92</t>
  </si>
  <si>
    <t>-15.4</t>
  </si>
  <si>
    <t>24.24</t>
  </si>
  <si>
    <t>24.45</t>
  </si>
  <si>
    <t>21.7</t>
  </si>
  <si>
    <t>26.26</t>
  </si>
  <si>
    <t>10.84</t>
  </si>
  <si>
    <t>-10.69</t>
  </si>
  <si>
    <t>-83.92</t>
  </si>
  <si>
    <t>Capital Expenditures, 3 Yr. CAGR %</t>
  </si>
  <si>
    <t>13.44</t>
  </si>
  <si>
    <t>75.83</t>
  </si>
  <si>
    <t>56.73</t>
  </si>
  <si>
    <t>-19.35</t>
  </si>
  <si>
    <t>-7.47</t>
  </si>
  <si>
    <t>10.25</t>
  </si>
  <si>
    <t>-2.68</t>
  </si>
  <si>
    <t>9.1</t>
  </si>
  <si>
    <t>Levered Free Cash Flow, 3 Yr. CAGR %</t>
  </si>
  <si>
    <t>-19.03</t>
  </si>
  <si>
    <t>24.14</t>
  </si>
  <si>
    <t>51.22</t>
  </si>
  <si>
    <t>82.98</t>
  </si>
  <si>
    <t>23.05</t>
  </si>
  <si>
    <t>6.23</t>
  </si>
  <si>
    <t>11.74</t>
  </si>
  <si>
    <t>13.46</t>
  </si>
  <si>
    <t>-71.09</t>
  </si>
  <si>
    <t>Unlevered Free Cash Flow, 3 Yr. CAGR %</t>
  </si>
  <si>
    <t>-8.32</t>
  </si>
  <si>
    <t>37.24</t>
  </si>
  <si>
    <t>68.09</t>
  </si>
  <si>
    <t>14.57</t>
  </si>
  <si>
    <t>2.47</t>
  </si>
  <si>
    <t>16.94</t>
  </si>
  <si>
    <t>9.36</t>
  </si>
  <si>
    <t>10.22</t>
  </si>
  <si>
    <t>-58.76</t>
  </si>
  <si>
    <t>Compound Annual Growth Rate Over Five Years</t>
  </si>
  <si>
    <t>Total Revenues, 5 Yr. CAGR %</t>
  </si>
  <si>
    <t>17.73</t>
  </si>
  <si>
    <t>32.5</t>
  </si>
  <si>
    <t>29.44</t>
  </si>
  <si>
    <t>30.16</t>
  </si>
  <si>
    <t>32.37</t>
  </si>
  <si>
    <t>21.83</t>
  </si>
  <si>
    <t>4.03</t>
  </si>
  <si>
    <t>9.5</t>
  </si>
  <si>
    <t>9.21</t>
  </si>
  <si>
    <t>Gross Profit, 5 Yr. CAGR %</t>
  </si>
  <si>
    <t>19.63</t>
  </si>
  <si>
    <t>30.93</t>
  </si>
  <si>
    <t>27.53</t>
  </si>
  <si>
    <t>28.31</t>
  </si>
  <si>
    <t>31.54</t>
  </si>
  <si>
    <t>9.86</t>
  </si>
  <si>
    <t>1.39</t>
  </si>
  <si>
    <t>EBITDA, 5 Yr. CAGR %</t>
  </si>
  <si>
    <t>22.42</t>
  </si>
  <si>
    <t>24.43</t>
  </si>
  <si>
    <t>23.88</t>
  </si>
  <si>
    <t>27.16</t>
  </si>
  <si>
    <t>33.32</t>
  </si>
  <si>
    <t>24.3</t>
  </si>
  <si>
    <t>8.92</t>
  </si>
  <si>
    <t>11.86</t>
  </si>
  <si>
    <t>-1.41</t>
  </si>
  <si>
    <t>EBITA, 5 Yr. CAGR %</t>
  </si>
  <si>
    <t>27.07</t>
  </si>
  <si>
    <t>24.8</t>
  </si>
  <si>
    <t>22.37</t>
  </si>
  <si>
    <t>25.71</t>
  </si>
  <si>
    <t>32.94</t>
  </si>
  <si>
    <t>24.54</t>
  </si>
  <si>
    <t>-1.39</t>
  </si>
  <si>
    <t>EBIT, 5 Yr. CAGR %</t>
  </si>
  <si>
    <t>7.15</t>
  </si>
  <si>
    <t>9.18</t>
  </si>
  <si>
    <t>16.93</t>
  </si>
  <si>
    <t>30.29</t>
  </si>
  <si>
    <t>26.67</t>
  </si>
  <si>
    <t>25.28</t>
  </si>
  <si>
    <t>28.73</t>
  </si>
  <si>
    <t>19.26</t>
  </si>
  <si>
    <t>-1.84</t>
  </si>
  <si>
    <t>Earnings From Cont. Operations, 5 Yr. CAGR %</t>
  </si>
  <si>
    <t>-7.73</t>
  </si>
  <si>
    <t>5.54</t>
  </si>
  <si>
    <t>-32.56</t>
  </si>
  <si>
    <t>25.73</t>
  </si>
  <si>
    <t>76.23</t>
  </si>
  <si>
    <t>26.11</t>
  </si>
  <si>
    <t>43.62</t>
  </si>
  <si>
    <t>93.65</t>
  </si>
  <si>
    <t>-6.8</t>
  </si>
  <si>
    <t>Net Income, 5 Yr. CAGR %</t>
  </si>
  <si>
    <t>-7.19</t>
  </si>
  <si>
    <t>-4.74</t>
  </si>
  <si>
    <t>-32.68</t>
  </si>
  <si>
    <t>Normalized Net Income, 5 Yr. CAGR %</t>
  </si>
  <si>
    <t>12.79</t>
  </si>
  <si>
    <t>-47.52</t>
  </si>
  <si>
    <t>-14.33</t>
  </si>
  <si>
    <t>4.97</t>
  </si>
  <si>
    <t>25.6</t>
  </si>
  <si>
    <t>32.72</t>
  </si>
  <si>
    <t>159.55</t>
  </si>
  <si>
    <t>64.01</t>
  </si>
  <si>
    <t>34.07</t>
  </si>
  <si>
    <t>-4.35</t>
  </si>
  <si>
    <t>Diluted EPS Before Extra, 5 Yr. CAGR %</t>
  </si>
  <si>
    <t>-4.9</t>
  </si>
  <si>
    <t>8.13</t>
  </si>
  <si>
    <t>-32.89</t>
  </si>
  <si>
    <t>24.16</t>
  </si>
  <si>
    <t>73.73</t>
  </si>
  <si>
    <t>24.71</t>
  </si>
  <si>
    <t>42.34</t>
  </si>
  <si>
    <t>94.03</t>
  </si>
  <si>
    <t>-5.92</t>
  </si>
  <si>
    <t>Accounts Receivable, 5 Yr. CAGR %</t>
  </si>
  <si>
    <t>34.73</t>
  </si>
  <si>
    <t>38.95</t>
  </si>
  <si>
    <t>32.12</t>
  </si>
  <si>
    <t>23.2</t>
  </si>
  <si>
    <t>-1.54</t>
  </si>
  <si>
    <t>-4.18</t>
  </si>
  <si>
    <t>4.37</t>
  </si>
  <si>
    <t>10.69</t>
  </si>
  <si>
    <t>Inventory, 5 Yr. CAGR %</t>
  </si>
  <si>
    <t>37.59</t>
  </si>
  <si>
    <t>28.38</t>
  </si>
  <si>
    <t>20.95</t>
  </si>
  <si>
    <t>33.85</t>
  </si>
  <si>
    <t>5.18</t>
  </si>
  <si>
    <t>7.31</t>
  </si>
  <si>
    <t>13.43</t>
  </si>
  <si>
    <t>9.11</t>
  </si>
  <si>
    <t>Net Property, Plant and Equip., 5 Yr. CAGR %</t>
  </si>
  <si>
    <t>26.88</t>
  </si>
  <si>
    <t>27.89</t>
  </si>
  <si>
    <t>21.1</t>
  </si>
  <si>
    <t>17.84</t>
  </si>
  <si>
    <t>7.5</t>
  </si>
  <si>
    <t>6.54</t>
  </si>
  <si>
    <t>6.66</t>
  </si>
  <si>
    <t>13.93</t>
  </si>
  <si>
    <t>Total Assets, 5 Yr. CAGR %</t>
  </si>
  <si>
    <t>41.72</t>
  </si>
  <si>
    <t>38.8</t>
  </si>
  <si>
    <t>34.6</t>
  </si>
  <si>
    <t>31.11</t>
  </si>
  <si>
    <t>-3.19</t>
  </si>
  <si>
    <t>1.3</t>
  </si>
  <si>
    <t>6.06</t>
  </si>
  <si>
    <t>11.99</t>
  </si>
  <si>
    <t>10.98</t>
  </si>
  <si>
    <t>Tangible Book Value, 5 Yr. CAGR %</t>
  </si>
  <si>
    <t>37.58</t>
  </si>
  <si>
    <t>25.67</t>
  </si>
  <si>
    <t>13.66</t>
  </si>
  <si>
    <t>-15.66</t>
  </si>
  <si>
    <t>-11.95</t>
  </si>
  <si>
    <t>-18.96</t>
  </si>
  <si>
    <t>-1.43</t>
  </si>
  <si>
    <t>-0.09</t>
  </si>
  <si>
    <t>Common Equity, 5 Yr. CAGR %</t>
  </si>
  <si>
    <t>7.87</t>
  </si>
  <si>
    <t>-0.54</t>
  </si>
  <si>
    <t>6.85</t>
  </si>
  <si>
    <t>12.08</t>
  </si>
  <si>
    <t>19.14</t>
  </si>
  <si>
    <t>30.38</t>
  </si>
  <si>
    <t>26.79</t>
  </si>
  <si>
    <t>17.86</t>
  </si>
  <si>
    <t>Cash From Operations, 5 Yr. CAGR %</t>
  </si>
  <si>
    <t>18.63</t>
  </si>
  <si>
    <t>-4.78</t>
  </si>
  <si>
    <t>36.57</t>
  </si>
  <si>
    <t>21.13</t>
  </si>
  <si>
    <t>32.26</t>
  </si>
  <si>
    <t>22.53</t>
  </si>
  <si>
    <t>51.13</t>
  </si>
  <si>
    <t>22.98</t>
  </si>
  <si>
    <t>-65.21</t>
  </si>
  <si>
    <t>Capital Expenditures, 5 Yr. CAGR %</t>
  </si>
  <si>
    <t>9.56</t>
  </si>
  <si>
    <t>31.76</t>
  </si>
  <si>
    <t>23.39</t>
  </si>
  <si>
    <t>17.38</t>
  </si>
  <si>
    <t>26.19</t>
  </si>
  <si>
    <t>-11.3</t>
  </si>
  <si>
    <t>-5.19</t>
  </si>
  <si>
    <t>8.45</t>
  </si>
  <si>
    <t>Levered Free Cash Flow, 5 Yr. CAGR %</t>
  </si>
  <si>
    <t>3.12</t>
  </si>
  <si>
    <t>60.49</t>
  </si>
  <si>
    <t>25.2</t>
  </si>
  <si>
    <t>25.97</t>
  </si>
  <si>
    <t>34.89</t>
  </si>
  <si>
    <t>47.2</t>
  </si>
  <si>
    <t>21.3</t>
  </si>
  <si>
    <t>12.57</t>
  </si>
  <si>
    <t>10.5</t>
  </si>
  <si>
    <t>-49.17</t>
  </si>
  <si>
    <t>Unlevered Free Cash Flow, 5 Yr. CAGR %</t>
  </si>
  <si>
    <t>11.1</t>
  </si>
  <si>
    <t>70.48</t>
  </si>
  <si>
    <t>30.06</t>
  </si>
  <si>
    <t>29.02</t>
  </si>
  <si>
    <t>36.69</t>
  </si>
  <si>
    <t>38.83</t>
  </si>
  <si>
    <t>15.86</t>
  </si>
  <si>
    <t>7.77</t>
  </si>
  <si>
    <t>-37.28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</si>
  <si>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</si>
  <si>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</si>
  <si>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</si>
  <si>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</si>
  <si>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</si>
  <si>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</si>
  <si>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</si>
  <si>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</si>
  <si>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</si>
  <si>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13,774</t>
  </si>
  <si>
    <t>20,491</t>
  </si>
  <si>
    <t>31,808</t>
  </si>
  <si>
    <t>13,238</t>
  </si>
  <si>
    <t>14,038</t>
  </si>
  <si>
    <t>20,212</t>
  </si>
  <si>
    <t>-</t>
  </si>
  <si>
    <t>Change</t>
  </si>
  <si>
    <t>48.77%</t>
  </si>
  <si>
    <t>55.23%</t>
  </si>
  <si>
    <t>-58.38%</t>
  </si>
  <si>
    <t>6.04%</t>
  </si>
  <si>
    <t>43.98%</t>
  </si>
  <si>
    <t>0%</t>
  </si>
  <si>
    <t>Enterprise Value (EV)
                                    1</t>
  </si>
  <si>
    <t>15,021</t>
  </si>
  <si>
    <t>21,568</t>
  </si>
  <si>
    <t>32,467</t>
  </si>
  <si>
    <t>15,156</t>
  </si>
  <si>
    <t>16,121</t>
  </si>
  <si>
    <t>21,557</t>
  </si>
  <si>
    <t>20,959</t>
  </si>
  <si>
    <t>19,894</t>
  </si>
  <si>
    <t>43.59%</t>
  </si>
  <si>
    <t>50.53%</t>
  </si>
  <si>
    <t>-53.32%</t>
  </si>
  <si>
    <t>6.37%</t>
  </si>
  <si>
    <t>33.72%</t>
  </si>
  <si>
    <t>-2.77%</t>
  </si>
  <si>
    <t>-5.08%</t>
  </si>
  <si>
    <t>P/E ratio</t>
  </si>
  <si>
    <t>25.6x</t>
  </si>
  <si>
    <t>41.1x</t>
  </si>
  <si>
    <t>38.4x</t>
  </si>
  <si>
    <t>29.1x</t>
  </si>
  <si>
    <t>47.8x</t>
  </si>
  <si>
    <t>39.1x</t>
  </si>
  <si>
    <t>31.2x</t>
  </si>
  <si>
    <t>27.1x</t>
  </si>
  <si>
    <t>PBR</t>
  </si>
  <si>
    <t>7.5x</t>
  </si>
  <si>
    <t>9.58x</t>
  </si>
  <si>
    <t>10.7x</t>
  </si>
  <si>
    <t>4.83x</t>
  </si>
  <si>
    <t>4.63x</t>
  </si>
  <si>
    <t>5.63x</t>
  </si>
  <si>
    <t>4.69x</t>
  </si>
  <si>
    <t>3.94x</t>
  </si>
  <si>
    <t>PEG</t>
  </si>
  <si>
    <t>-6.61x</t>
  </si>
  <si>
    <t>0.6x</t>
  </si>
  <si>
    <t>-0.7x</t>
  </si>
  <si>
    <t>-1.4x</t>
  </si>
  <si>
    <t>0.5x</t>
  </si>
  <si>
    <t>1.2x</t>
  </si>
  <si>
    <t>1.8x</t>
  </si>
  <si>
    <t>Capitalization / Revenue</t>
  </si>
  <si>
    <t>3.07x</t>
  </si>
  <si>
    <t>4.61x</t>
  </si>
  <si>
    <t>5.65x</t>
  </si>
  <si>
    <t>2.29x</t>
  </si>
  <si>
    <t>3.06x</t>
  </si>
  <si>
    <t>4.07x</t>
  </si>
  <si>
    <t>3.76x</t>
  </si>
  <si>
    <t>3.55x</t>
  </si>
  <si>
    <t>EV / Revenue</t>
  </si>
  <si>
    <t>3.35x</t>
  </si>
  <si>
    <t>4.85x</t>
  </si>
  <si>
    <t>5.77x</t>
  </si>
  <si>
    <t>2.62x</t>
  </si>
  <si>
    <t>3.52x</t>
  </si>
  <si>
    <t>4.34x</t>
  </si>
  <si>
    <t>3.9x</t>
  </si>
  <si>
    <t>3.5x</t>
  </si>
  <si>
    <t>EV / EBITDA</t>
  </si>
  <si>
    <t>15.5x</t>
  </si>
  <si>
    <t>23.6x</t>
  </si>
  <si>
    <t>25x</t>
  </si>
  <si>
    <t>12.3x</t>
  </si>
  <si>
    <t>19.6x</t>
  </si>
  <si>
    <t>20.5x</t>
  </si>
  <si>
    <t>17.6x</t>
  </si>
  <si>
    <t>15.3x</t>
  </si>
  <si>
    <t>EV / EBIT</t>
  </si>
  <si>
    <t>16.7x</t>
  </si>
  <si>
    <t>25.5x</t>
  </si>
  <si>
    <t>26.5x</t>
  </si>
  <si>
    <t>13x</t>
  </si>
  <si>
    <t>21.4x</t>
  </si>
  <si>
    <t>22.2x</t>
  </si>
  <si>
    <t>18.9x</t>
  </si>
  <si>
    <t>16.6x</t>
  </si>
  <si>
    <t>EV / FCF</t>
  </si>
  <si>
    <t>24.1x</t>
  </si>
  <si>
    <t>23.9x</t>
  </si>
  <si>
    <t>32.1x</t>
  </si>
  <si>
    <t>36.7x</t>
  </si>
  <si>
    <t>-177x</t>
  </si>
  <si>
    <t>25.1x</t>
  </si>
  <si>
    <t>23.4x</t>
  </si>
  <si>
    <t>21x</t>
  </si>
  <si>
    <t>FCF Yield</t>
  </si>
  <si>
    <t>4.15%</t>
  </si>
  <si>
    <t>4.18%</t>
  </si>
  <si>
    <t>3.11%</t>
  </si>
  <si>
    <t>2.72%</t>
  </si>
  <si>
    <t>-0.56%</t>
  </si>
  <si>
    <t>3.99%</t>
  </si>
  <si>
    <t>4.27%</t>
  </si>
  <si>
    <t>4.77%</t>
  </si>
  <si>
    <t>Dividend per Share
                                    2</t>
  </si>
  <si>
    <t>Rate of return</t>
  </si>
  <si>
    <t>EPS
                                    2</t>
  </si>
  <si>
    <t>10.12</t>
  </si>
  <si>
    <t>12.69</t>
  </si>
  <si>
    <t>14.56</t>
  </si>
  <si>
    <t>Distribution rate</t>
  </si>
  <si>
    <t>Net sales
                                    1</t>
  </si>
  <si>
    <t>4,485</t>
  </si>
  <si>
    <t>4,448</t>
  </si>
  <si>
    <t>5,627</t>
  </si>
  <si>
    <t>5,791</t>
  </si>
  <si>
    <t>4,584</t>
  </si>
  <si>
    <t>4,965</t>
  </si>
  <si>
    <t>5,369</t>
  </si>
  <si>
    <t>5,689</t>
  </si>
  <si>
    <t>EBITDA
                                    1</t>
  </si>
  <si>
    <t>970</t>
  </si>
  <si>
    <t>914</t>
  </si>
  <si>
    <t>1,297</t>
  </si>
  <si>
    <t>1,235</t>
  </si>
  <si>
    <t>824</t>
  </si>
  <si>
    <t>1,050</t>
  </si>
  <si>
    <t>1,194</t>
  </si>
  <si>
    <t>1,303</t>
  </si>
  <si>
    <t>EBIT
                                    1</t>
  </si>
  <si>
    <t>898</t>
  </si>
  <si>
    <t>847</t>
  </si>
  <si>
    <t>1,225</t>
  </si>
  <si>
    <t>1,168</t>
  </si>
  <si>
    <t>755</t>
  </si>
  <si>
    <t>972.1</t>
  </si>
  <si>
    <t>1,108</t>
  </si>
  <si>
    <t>1,198</t>
  </si>
  <si>
    <t>Net income
                                    1</t>
  </si>
  <si>
    <t>544</t>
  </si>
  <si>
    <t>504</t>
  </si>
  <si>
    <t>837</t>
  </si>
  <si>
    <t>463</t>
  </si>
  <si>
    <t>296</t>
  </si>
  <si>
    <t>524.7</t>
  </si>
  <si>
    <t>657.7</t>
  </si>
  <si>
    <t>753.3</t>
  </si>
  <si>
    <t>Net Debt
                                    1</t>
  </si>
  <si>
    <t>1,247</t>
  </si>
  <si>
    <t>1,077</t>
  </si>
  <si>
    <t>659</t>
  </si>
  <si>
    <t>1,918</t>
  </si>
  <si>
    <t>2,083</t>
  </si>
  <si>
    <t>1,345</t>
  </si>
  <si>
    <t>746.6</t>
  </si>
  <si>
    <t>-318.1</t>
  </si>
  <si>
    <t>Reference price
                                    2</t>
  </si>
  <si>
    <t>255.44</t>
  </si>
  <si>
    <t>384.33</t>
  </si>
  <si>
    <t>595.20</t>
  </si>
  <si>
    <t>256.41</t>
  </si>
  <si>
    <t>273.33</t>
  </si>
  <si>
    <t>395.33</t>
  </si>
  <si>
    <t>Nbr of stocks (in thousands)</t>
  </si>
  <si>
    <t>53,921</t>
  </si>
  <si>
    <t>53,316</t>
  </si>
  <si>
    <t>53,441</t>
  </si>
  <si>
    <t>51,630</t>
  </si>
  <si>
    <t>51,360</t>
  </si>
  <si>
    <t>51,580</t>
  </si>
  <si>
    <t>Announcement Date</t>
  </si>
  <si>
    <t>2/13/20</t>
  </si>
  <si>
    <t>2/11/21</t>
  </si>
  <si>
    <t>2/10/22</t>
  </si>
  <si>
    <t>2/16/23</t>
  </si>
  <si>
    <t>2/15/24</t>
  </si>
  <si>
    <t>address1</t>
  </si>
  <si>
    <t>3 Overlook Point</t>
  </si>
  <si>
    <t>city</t>
  </si>
  <si>
    <t>Lincolnshire</t>
  </si>
  <si>
    <t>state</t>
  </si>
  <si>
    <t>IL</t>
  </si>
  <si>
    <t>zip</t>
  </si>
  <si>
    <t>60069</t>
  </si>
  <si>
    <t>country</t>
  </si>
  <si>
    <t>phone</t>
  </si>
  <si>
    <t>847 634 6700</t>
  </si>
  <si>
    <t>website</t>
  </si>
  <si>
    <t>https://www.zebra.com</t>
  </si>
  <si>
    <t>industry</t>
  </si>
  <si>
    <t>Communication Equipment</t>
  </si>
  <si>
    <t>industryKey</t>
  </si>
  <si>
    <t>communication-equipment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</si>
  <si>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</si>
  <si>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</si>
  <si>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</si>
  <si>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</si>
  <si>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</si>
  <si>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</si>
  <si>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</si>
  <si>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Zebra Technologies Corporation, together with its subsidiaries, provides enterprise asset intelligence solutions in the automatic identification and data capture solutions industry worldwide. It operates in two segments, Asset Intelligence &amp; Tracking, and Enterprise Visibility &amp; Mobility. The company designs, manufactures, and sells printers that produce labels, wristbands, tickets, receipts, and plastic cards; dye-sublimination thermal card printers that produce images, which are used for personal identification, access control, and financial transactions; radio frequency identification device (RFID) printers that encode data into passive RFID transponders; accessories and options for printers, including carrying cases, vehicle mounts, and battery chargers; stock and customized thermal labels, receipts, ribbons, plastic cards, and RFID tags for printers; and temperature-monitoring labels primarily used in vaccine distribution. It also provides various maintenance, technical support, repair, and managed and professional services; fixed readers, RFID enabled mobile computers, and RFID sleds; tags, sensors, exciters, middleware software, and application software; and physical inventory management solutions, and rugged and enterprise-grade mobile computing products and accessories, as well as real-time location systems and services. In addition, the company offers barcode scanners and imagers, RFID readers, industrial machine vision cameras, and fixed industrial scanners; workforce management, workflow execution and task management, and prescriptive analytics, as well as communications and collaboration solutions; and cloud-based software subscriptions, retail, and robotics automation solutions. The company serves retail and e-commerce, manufacturing, transportation and logistics, healthcare, public sector, and other industries through direct sales force, and network of channel partners. The company was founded in 1969 and is headquartered in Lincolnshire, Illinois.</t>
  </si>
  <si>
    <t>fullTimeEmployees</t>
  </si>
  <si>
    <t>companyOfficers</t>
  </si>
  <si>
    <t>[{'maxAge': 1, 'name': 'Mr. William J. Burns', 'age': 57, 'title': 'CEO &amp; Director', 'yearBorn': 1967, 'fiscalYear': 2023, 'totalPay': 1259359, 'exercisedValue': 0, 'unexercisedValue': 2401634}, {'maxAge': 1, 'name': 'Mr. Nathan Andrew Winters', 'age': 44, 'title': 'Chief Financial Officer', 'yearBorn': 1980, 'fiscalYear': 2023, 'totalPay': 762569, 'exercisedValue': 0, 'unexercisedValue': 102082}, {'maxAge': 1, 'name': 'Ms. Cristen L. Kogl', 'age': 58, 'title': 'Chief Legal Officer, General Counsel &amp; Corporate Secretary', 'yearBorn': 1966, 'fiscalYear': 2023, 'totalPay': 741897, 'exercisedValue': 0, 'unexercisedValue': 671493}, {'maxAge': 1, 'name': 'Mr. Jeffrey F. Schmitz', 'age': 60, 'title': 'Chief People Officer', 'yearBorn': 1964, 'fiscalYear': 2023, 'totalPay': 646746, 'exercisedValue': 0, 'unexercisedValue': 151583}, {'maxAge': 1, 'name': 'Mr. Joseph Ramsey White', 'age': 54, 'title': 'Chief Product &amp; Solutions Officer', 'yearBorn': 1970, 'fiscalYear': 2023, 'totalPay': 777573, 'exercisedValue': 0, 'unexercisedValue': 355511}, {'maxAge': 1, 'name': "Ms. Colleen M. O'Sullivan", 'age': 57, 'title': 'Senior VP &amp; Chief Accounting Officer', 'yearBorn': 1967, 'fiscalYear': 2023, 'exercisedValue': 0, 'unexercisedValue': 0}, {'maxAge': 1, 'name': 'Mr. Tom  Bianculli', 'title': 'Chief Technology Officer', 'fiscalYear': 2023, 'exercisedValue': 0, 'unexercisedValue': 0}, {'maxAge': 1, 'name': 'Mr. Matt  Ausman', 'title': 'Chief Information Officer', 'fiscalYear': 2023, 'exercisedValue': 0, 'unexercisedValue': 0}, {'maxAge': 1, 'name': 'Mr. Michael A. Steele C.F.A., IRC', 'age': 51, 'title': 'Vice President of Investor Relations', 'yearBorn': 1973, 'fiscalYear': 2023, 'exercisedValue': 0, 'unexercisedValue': 0}, {'maxAge': 1, 'name': 'Mr. Robert John Armstrong', 'age': 42, 'title': 'Chief Marketing Officer', 'yearBorn': 1982,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</si>
  <si>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</si>
  <si>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</si>
  <si>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</si>
  <si>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</si>
  <si>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</si>
  <si>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</si>
  <si>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</si>
  <si>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</si>
  <si>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http://www.zebra.com/id/zebra/na/en/index/about_zebra/investor_relations.html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</si>
  <si>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</si>
  <si>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</si>
  <si>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</si>
  <si>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</si>
  <si>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</si>
  <si>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</si>
  <si>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</si>
  <si>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</si>
  <si>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</si>
  <si>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</si>
  <si>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</si>
  <si>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</si>
  <si>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</si>
  <si>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</si>
  <si>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</si>
  <si>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</si>
  <si>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</si>
  <si>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</si>
  <si>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</si>
  <si>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</si>
  <si>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</si>
  <si>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</si>
  <si>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</si>
  <si>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</si>
  <si>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</si>
  <si>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</si>
  <si>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</si>
  <si>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</si>
  <si>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</si>
  <si>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</si>
  <si>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</si>
  <si>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</si>
  <si>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</si>
  <si>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</si>
  <si>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</si>
  <si>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</si>
  <si>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</si>
  <si>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</si>
  <si>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</si>
  <si>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</si>
  <si>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</si>
  <si>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</si>
  <si>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</si>
  <si>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</si>
  <si>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</si>
  <si>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</si>
  <si>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</si>
  <si>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</si>
  <si>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</si>
  <si>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</si>
  <si>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</si>
  <si>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</si>
  <si>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</si>
  <si>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3:2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</si>
  <si>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</si>
  <si>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</si>
  <si>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</si>
  <si>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</si>
  <si>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</si>
  <si>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</si>
  <si>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</si>
  <si>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</si>
  <si>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</si>
  <si>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</si>
  <si>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</si>
  <si>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</si>
  <si>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Zebra Technologies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</si>
  <si>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</si>
  <si>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</si>
  <si>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</si>
  <si>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</si>
  <si>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</si>
  <si>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</si>
  <si>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</si>
  <si>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53165cfc-fc73-3828-9c77-43899ee16f76</t>
  </si>
  <si>
    <t>messageBoardId</t>
  </si>
  <si>
    <t>finmb_393488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</si>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</sst>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zebra.com/" TargetMode="External"/><Relationship Id="rId2" Type="http://schemas.openxmlformats.org/officeDocument/2006/relationships/hyperlink" Target="http://www.zebra.com/id/zebra/na/en/index/about_zebra/investor_relations.html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394.17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334.2526635155614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2.0391120896E10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66.373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24.637785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32.0</v>
      </c>
      <c r="C2" s="1">
        <v>-137.0</v>
      </c>
      <c r="D2" s="1">
        <v>-137.0</v>
      </c>
      <c r="E2" s="1">
        <v>17.0</v>
      </c>
      <c r="F2" s="1">
        <v>421.0</v>
      </c>
      <c r="G2" s="1">
        <v>544.0</v>
      </c>
      <c r="H2" s="1">
        <v>504.0</v>
      </c>
      <c r="I2" s="1">
        <v>837.0</v>
      </c>
      <c r="J2" s="1">
        <v>463.0</v>
      </c>
      <c r="K2" s="1">
        <v>296.0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18.0</v>
      </c>
      <c r="C3" s="1">
        <v>60.0</v>
      </c>
      <c r="D3" s="1">
        <v>75.0</v>
      </c>
      <c r="E3" s="1">
        <v>79.0</v>
      </c>
      <c r="F3" s="1">
        <v>78.0</v>
      </c>
      <c r="G3" s="1">
        <v>72.0</v>
      </c>
      <c r="H3" s="1">
        <v>68.0</v>
      </c>
      <c r="I3" s="1">
        <v>72.0</v>
      </c>
      <c r="J3" s="1">
        <v>68.0</v>
      </c>
      <c r="K3" s="1">
        <v>72.0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54.0</v>
      </c>
      <c r="C4" s="1">
        <v>251.0</v>
      </c>
      <c r="D4" s="1">
        <v>229.0</v>
      </c>
      <c r="E4" s="1">
        <v>184.0</v>
      </c>
      <c r="F4" s="1">
        <v>97.0</v>
      </c>
      <c r="G4" s="1">
        <v>103.0</v>
      </c>
      <c r="H4" s="1">
        <v>78.0</v>
      </c>
      <c r="I4" s="1">
        <v>115.0</v>
      </c>
      <c r="J4" s="1">
        <v>136.0</v>
      </c>
      <c r="K4" s="1">
        <v>104.0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72.0</v>
      </c>
      <c r="C5" s="1">
        <v>311.0</v>
      </c>
      <c r="D5" s="1">
        <v>304.0</v>
      </c>
      <c r="E5" s="1">
        <v>263.0</v>
      </c>
      <c r="F5" s="1">
        <v>175.0</v>
      </c>
      <c r="G5" s="1">
        <v>175.0</v>
      </c>
      <c r="H5" s="1">
        <v>146.0</v>
      </c>
      <c r="I5" s="1">
        <v>187.0</v>
      </c>
      <c r="J5" s="1">
        <v>204.0</v>
      </c>
      <c r="K5" s="1">
        <v>176.0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10.0</v>
      </c>
      <c r="C6" s="1">
        <v>25.0</v>
      </c>
      <c r="D6" s="1">
        <v>23.0</v>
      </c>
      <c r="E6" s="1">
        <v>38.0</v>
      </c>
      <c r="F6" s="1">
        <v>15.0</v>
      </c>
      <c r="G6" s="1">
        <v>6.0</v>
      </c>
      <c r="H6" s="1">
        <v>3.0</v>
      </c>
      <c r="I6" s="1">
        <v>2.0</v>
      </c>
      <c r="J6" s="1">
        <v>4.0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6.0</v>
      </c>
      <c r="C8" s="1">
        <v>-4.0</v>
      </c>
      <c r="D8" s="1">
        <v>0.0</v>
      </c>
      <c r="E8" s="1">
        <v>-2.0</v>
      </c>
      <c r="F8" s="1">
        <v>-18.0</v>
      </c>
      <c r="G8" s="1">
        <v>16.0</v>
      </c>
      <c r="H8" s="1">
        <v>33.0</v>
      </c>
      <c r="I8" s="1">
        <v>-30.0</v>
      </c>
      <c r="J8" s="1">
        <v>-89.0</v>
      </c>
      <c r="K8" s="1">
        <v>17.0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69.0</v>
      </c>
      <c r="E9" s="1">
        <v>1.0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19.0</v>
      </c>
      <c r="C10" s="1">
        <v>31.0</v>
      </c>
      <c r="D10" s="1">
        <v>27.0</v>
      </c>
      <c r="E10" s="1">
        <v>35.0</v>
      </c>
      <c r="F10" s="1">
        <v>45.0</v>
      </c>
      <c r="G10" s="1">
        <v>48.0</v>
      </c>
      <c r="H10" s="1">
        <v>51.0</v>
      </c>
      <c r="I10" s="1">
        <v>76.0</v>
      </c>
      <c r="J10" s="1">
        <v>88.0</v>
      </c>
      <c r="K10" s="1">
        <v>55.0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-6.0</v>
      </c>
      <c r="C11" s="1">
        <v>-12.0</v>
      </c>
      <c r="D11" s="1">
        <v>-3.0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-44.0</v>
      </c>
      <c r="C12" s="1">
        <v>-110.0</v>
      </c>
      <c r="D12" s="1">
        <v>-41.0</v>
      </c>
      <c r="E12" s="1">
        <v>60.0</v>
      </c>
      <c r="F12" s="1">
        <v>7.0</v>
      </c>
      <c r="G12" s="1">
        <v>-41.0</v>
      </c>
      <c r="H12" s="1">
        <v>-39.0</v>
      </c>
      <c r="I12" s="1">
        <v>-70.0</v>
      </c>
      <c r="J12" s="1">
        <v>-209.0</v>
      </c>
      <c r="K12" s="1">
        <v>-33.0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-69.0</v>
      </c>
      <c r="C13" s="1">
        <v>-6.0</v>
      </c>
      <c r="D13" s="1">
        <v>34.0</v>
      </c>
      <c r="E13" s="1">
        <v>161.0</v>
      </c>
      <c r="F13" s="1">
        <v>-31.0</v>
      </c>
      <c r="G13" s="1">
        <v>-96.0</v>
      </c>
      <c r="H13" s="1">
        <v>130.0</v>
      </c>
      <c r="I13" s="1">
        <v>-239.0</v>
      </c>
      <c r="J13" s="1">
        <v>-5.0</v>
      </c>
      <c r="K13" s="1">
        <v>249.0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-2.0</v>
      </c>
      <c r="C14" s="1">
        <v>-10.0</v>
      </c>
      <c r="D14" s="1">
        <v>34.0</v>
      </c>
      <c r="E14" s="1">
        <v>-110.0</v>
      </c>
      <c r="F14" s="1">
        <v>-43.0</v>
      </c>
      <c r="G14" s="1">
        <v>51.0</v>
      </c>
      <c r="H14" s="1">
        <v>-42.0</v>
      </c>
      <c r="I14" s="1">
        <v>18.0</v>
      </c>
      <c r="J14" s="1">
        <v>-341.0</v>
      </c>
      <c r="K14" s="1">
        <v>50.0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62.0</v>
      </c>
      <c r="C15" s="1">
        <v>-21.0</v>
      </c>
      <c r="D15" s="1">
        <v>125.0</v>
      </c>
      <c r="E15" s="1">
        <v>-40.0</v>
      </c>
      <c r="F15" s="1">
        <v>122.0</v>
      </c>
      <c r="G15" s="1">
        <v>-5.0</v>
      </c>
      <c r="H15" s="1">
        <v>47.0</v>
      </c>
      <c r="I15" s="1">
        <v>96.0</v>
      </c>
      <c r="J15" s="1">
        <v>92.0</v>
      </c>
      <c r="K15" s="1">
        <v>-365.0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10.0</v>
      </c>
      <c r="C16" s="1">
        <v>17.0</v>
      </c>
      <c r="D16" s="1">
        <v>7.0</v>
      </c>
      <c r="E16" s="1">
        <v>17.0</v>
      </c>
      <c r="F16" s="1">
        <v>51.0</v>
      </c>
      <c r="G16" s="1">
        <v>71.0</v>
      </c>
      <c r="H16" s="1">
        <v>103.0</v>
      </c>
      <c r="I16" s="1">
        <v>113.0</v>
      </c>
      <c r="J16" s="1">
        <v>60.0</v>
      </c>
      <c r="K16" s="1">
        <v>12.0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-5.0</v>
      </c>
      <c r="C17" s="1">
        <v>38.0</v>
      </c>
      <c r="D17" s="1">
        <v>-41.0</v>
      </c>
      <c r="E17" s="1">
        <v>26.0</v>
      </c>
      <c r="F17" s="1">
        <v>24.0</v>
      </c>
      <c r="G17" s="1">
        <v>-31.0</v>
      </c>
      <c r="H17" s="1">
        <v>-5.0</v>
      </c>
      <c r="I17" s="1">
        <v>1.0</v>
      </c>
      <c r="J17" s="1">
        <v>108.0</v>
      </c>
      <c r="K17" s="1">
        <v>-168.0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160.0</v>
      </c>
      <c r="C18" s="1">
        <v>-11.0</v>
      </c>
      <c r="D18" s="1">
        <v>-29.0</v>
      </c>
      <c r="E18" s="1">
        <v>12.0</v>
      </c>
      <c r="F18" s="1">
        <v>17.0</v>
      </c>
      <c r="G18" s="1">
        <v>-53.0</v>
      </c>
      <c r="H18" s="1">
        <v>31.0</v>
      </c>
      <c r="I18" s="1">
        <v>78.0</v>
      </c>
      <c r="J18" s="1">
        <v>113.0</v>
      </c>
      <c r="K18" s="1">
        <v>-293.0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248.0</v>
      </c>
      <c r="C19" s="1">
        <v>111.0</v>
      </c>
      <c r="D19" s="1">
        <v>372.0</v>
      </c>
      <c r="E19" s="1">
        <v>478.0</v>
      </c>
      <c r="F19" s="1">
        <v>785.0</v>
      </c>
      <c r="G19" s="1">
        <v>685.0</v>
      </c>
      <c r="H19" s="1">
        <v>962.0</v>
      </c>
      <c r="I19" s="1">
        <v>1070.0</v>
      </c>
      <c r="J19" s="1">
        <v>488.0</v>
      </c>
      <c r="K19" s="1">
        <v>-4.0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-39.0</v>
      </c>
      <c r="C20" s="1">
        <v>-122.0</v>
      </c>
      <c r="D20" s="1">
        <v>-77.0</v>
      </c>
      <c r="E20" s="1">
        <v>-50.0</v>
      </c>
      <c r="F20" s="1">
        <v>-64.0</v>
      </c>
      <c r="G20" s="1">
        <v>-61.0</v>
      </c>
      <c r="H20" s="1">
        <v>-67.0</v>
      </c>
      <c r="I20" s="1">
        <v>-59.0</v>
      </c>
      <c r="J20" s="1">
        <v>-75.0</v>
      </c>
      <c r="K20" s="1">
        <v>-87.0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-3400.0</v>
      </c>
      <c r="C21" s="1">
        <v>-52.0</v>
      </c>
      <c r="D21" s="1">
        <v>0.0</v>
      </c>
      <c r="E21" s="1">
        <v>0.0</v>
      </c>
      <c r="F21" s="1">
        <v>-72.0</v>
      </c>
      <c r="G21" s="1">
        <v>-262.0</v>
      </c>
      <c r="H21" s="1">
        <v>-548.0</v>
      </c>
      <c r="I21" s="1">
        <v>-452.0</v>
      </c>
      <c r="J21" s="1">
        <v>-881.0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39.0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327.0</v>
      </c>
      <c r="C23" s="1">
        <v>26.0</v>
      </c>
      <c r="D23" s="1">
        <v>-1.0</v>
      </c>
      <c r="E23" s="1">
        <v>-1.0</v>
      </c>
      <c r="F23" s="1">
        <v>-1.0</v>
      </c>
      <c r="G23" s="1">
        <v>-12.0</v>
      </c>
      <c r="H23" s="1">
        <v>-26.0</v>
      </c>
      <c r="I23" s="1">
        <v>-35.0</v>
      </c>
      <c r="J23" s="1">
        <v>-12.0</v>
      </c>
      <c r="K23" s="1">
        <v>-5.0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-3110.0</v>
      </c>
      <c r="C24" s="1">
        <v>-148.0</v>
      </c>
      <c r="D24" s="1">
        <v>-39.0</v>
      </c>
      <c r="E24" s="1">
        <v>-51.0</v>
      </c>
      <c r="F24" s="1">
        <v>-137.0</v>
      </c>
      <c r="G24" s="1">
        <v>-335.0</v>
      </c>
      <c r="H24" s="1">
        <v>-641.0</v>
      </c>
      <c r="I24" s="1">
        <v>-546.0</v>
      </c>
      <c r="J24" s="1">
        <v>-968.0</v>
      </c>
      <c r="K24" s="1">
        <v>-92.0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3190.0</v>
      </c>
      <c r="C25" s="1">
        <v>0.0</v>
      </c>
      <c r="D25" s="1">
        <v>102.0</v>
      </c>
      <c r="E25" s="1">
        <v>1370.0</v>
      </c>
      <c r="F25" s="1">
        <v>909.0</v>
      </c>
      <c r="G25" s="1">
        <v>637.0</v>
      </c>
      <c r="H25" s="1">
        <v>302.0</v>
      </c>
      <c r="I25" s="1">
        <v>46.0</v>
      </c>
      <c r="J25" s="1">
        <v>1280.0</v>
      </c>
      <c r="K25" s="1">
        <v>440.0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3190.0</v>
      </c>
      <c r="C26" s="1">
        <v>0.0</v>
      </c>
      <c r="D26" s="1">
        <v>102.0</v>
      </c>
      <c r="E26" s="1">
        <v>1370.0</v>
      </c>
      <c r="F26" s="1">
        <v>909.0</v>
      </c>
      <c r="G26" s="1">
        <v>637.0</v>
      </c>
      <c r="H26" s="1">
        <v>302.0</v>
      </c>
      <c r="I26" s="1">
        <v>46.0</v>
      </c>
      <c r="J26" s="1">
        <v>1280.0</v>
      </c>
      <c r="K26" s="1">
        <v>440.0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-165.0</v>
      </c>
      <c r="D27" s="1">
        <v>-484.0</v>
      </c>
      <c r="E27" s="1">
        <v>-1820.0</v>
      </c>
      <c r="F27" s="1">
        <v>-1570.0</v>
      </c>
      <c r="G27" s="1">
        <v>-949.0</v>
      </c>
      <c r="H27" s="1">
        <v>-342.0</v>
      </c>
      <c r="I27" s="1">
        <v>-303.0</v>
      </c>
      <c r="J27" s="1">
        <v>-247.0</v>
      </c>
      <c r="K27" s="1">
        <v>-245.0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-165.0</v>
      </c>
      <c r="D28" s="1">
        <v>-484.0</v>
      </c>
      <c r="E28" s="1">
        <v>-1820.0</v>
      </c>
      <c r="F28" s="1">
        <v>-1570.0</v>
      </c>
      <c r="G28" s="1">
        <v>-949.0</v>
      </c>
      <c r="H28" s="1">
        <v>-342.0</v>
      </c>
      <c r="I28" s="1">
        <v>-303.0</v>
      </c>
      <c r="J28" s="1">
        <v>-247.0</v>
      </c>
      <c r="K28" s="1">
        <v>-245.0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21.0</v>
      </c>
      <c r="C29" s="1">
        <v>17.0</v>
      </c>
      <c r="D29" s="1">
        <v>11.0</v>
      </c>
      <c r="E29" s="1">
        <v>12.0</v>
      </c>
      <c r="F29" s="1">
        <v>10.0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-13.0</v>
      </c>
      <c r="D30" s="1">
        <v>-8.0</v>
      </c>
      <c r="E30" s="1">
        <v>-5.0</v>
      </c>
      <c r="F30" s="1">
        <v>-11.0</v>
      </c>
      <c r="G30" s="1">
        <v>-79.0</v>
      </c>
      <c r="H30" s="1">
        <v>-200.0</v>
      </c>
      <c r="I30" s="1">
        <v>-57.0</v>
      </c>
      <c r="J30" s="1">
        <v>-751.0</v>
      </c>
      <c r="K30" s="1">
        <v>-52.0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-18.0</v>
      </c>
      <c r="C31" s="1">
        <v>12.0</v>
      </c>
      <c r="D31" s="1">
        <v>3.0</v>
      </c>
      <c r="E31" s="1">
        <v>-70.0</v>
      </c>
      <c r="F31" s="1">
        <v>-3.0</v>
      </c>
      <c r="G31" s="1">
        <v>26.0</v>
      </c>
      <c r="H31" s="1">
        <v>83.0</v>
      </c>
      <c r="I31" s="1">
        <v>-57.0</v>
      </c>
      <c r="J31" s="1">
        <v>-33.0</v>
      </c>
      <c r="K31" s="1">
        <v>-26.0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3190.0</v>
      </c>
      <c r="C32" s="1">
        <v>-149.0</v>
      </c>
      <c r="D32" s="1">
        <v>-376.0</v>
      </c>
      <c r="E32" s="1">
        <v>-517.0</v>
      </c>
      <c r="F32" s="1">
        <v>-661.0</v>
      </c>
      <c r="G32" s="1">
        <v>-365.0</v>
      </c>
      <c r="H32" s="1">
        <v>-157.0</v>
      </c>
      <c r="I32" s="1">
        <v>-371.0</v>
      </c>
      <c r="J32" s="1">
        <v>253.0</v>
      </c>
      <c r="K32" s="1">
        <v>117.0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1.0</v>
      </c>
      <c r="C33" s="1">
        <v>-16.0</v>
      </c>
      <c r="D33" s="1">
        <v>7.0</v>
      </c>
      <c r="E33" s="1">
        <v>-4.0</v>
      </c>
      <c r="F33" s="1">
        <v>-5.0</v>
      </c>
      <c r="G33" s="1">
        <v>1.0</v>
      </c>
      <c r="H33" s="1">
        <v>-2.0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331.0</v>
      </c>
      <c r="C34" s="1">
        <v>-202.0</v>
      </c>
      <c r="D34" s="1">
        <v>-36.0</v>
      </c>
      <c r="E34" s="1">
        <v>-94.0</v>
      </c>
      <c r="F34" s="1">
        <v>-18.0</v>
      </c>
      <c r="G34" s="1">
        <v>-14.0</v>
      </c>
      <c r="H34" s="1">
        <v>162.0</v>
      </c>
      <c r="I34" s="1">
        <v>152.0</v>
      </c>
      <c r="J34" s="1">
        <v>-227.0</v>
      </c>
      <c r="K34" s="1">
        <v>21.0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183.0</v>
      </c>
      <c r="D36" s="1">
        <v>180.0</v>
      </c>
      <c r="E36" s="1">
        <v>195.0</v>
      </c>
      <c r="F36" s="1">
        <v>90.0</v>
      </c>
      <c r="G36" s="1">
        <v>63.0</v>
      </c>
      <c r="H36" s="1">
        <v>38.0</v>
      </c>
      <c r="I36" s="1">
        <v>32.0</v>
      </c>
      <c r="J36" s="1">
        <v>58.0</v>
      </c>
      <c r="K36" s="1">
        <v>111.0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17.0</v>
      </c>
      <c r="C37" s="1">
        <v>38.0</v>
      </c>
      <c r="D37" s="1">
        <v>81.0</v>
      </c>
      <c r="E37" s="1">
        <v>65.0</v>
      </c>
      <c r="F37" s="1">
        <v>76.0</v>
      </c>
      <c r="G37" s="1">
        <v>140.0</v>
      </c>
      <c r="H37" s="1">
        <v>107.0</v>
      </c>
      <c r="I37" s="1">
        <v>199.0</v>
      </c>
      <c r="J37" s="1">
        <v>168.0</v>
      </c>
      <c r="K37" s="1">
        <v>252.0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80.0</v>
      </c>
      <c r="C38" s="1">
        <v>299.0</v>
      </c>
      <c r="D38" s="1">
        <v>466.0</v>
      </c>
      <c r="E38" s="1">
        <v>495.0</v>
      </c>
      <c r="F38" s="1">
        <v>602.0</v>
      </c>
      <c r="G38" s="1">
        <v>559.0</v>
      </c>
      <c r="H38" s="1">
        <v>849.0</v>
      </c>
      <c r="I38" s="1">
        <v>843.0</v>
      </c>
      <c r="J38" s="1">
        <v>816.0</v>
      </c>
      <c r="K38" s="1">
        <v>-20.0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117.0</v>
      </c>
      <c r="C39" s="1">
        <v>404.0</v>
      </c>
      <c r="D39" s="1">
        <v>564.0</v>
      </c>
      <c r="E39" s="1">
        <v>558.0</v>
      </c>
      <c r="F39" s="1">
        <v>643.0</v>
      </c>
      <c r="G39" s="1">
        <v>606.0</v>
      </c>
      <c r="H39" s="1">
        <v>893.0</v>
      </c>
      <c r="I39" s="1">
        <v>844.0</v>
      </c>
      <c r="J39" s="1">
        <v>812.0</v>
      </c>
      <c r="K39" s="1">
        <v>62.0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83.0</v>
      </c>
      <c r="C40" s="1">
        <v>-41.0</v>
      </c>
      <c r="D40" s="1">
        <v>-130.0</v>
      </c>
      <c r="E40" s="1">
        <v>-65.0</v>
      </c>
      <c r="F40" s="1">
        <v>-78.0</v>
      </c>
      <c r="G40" s="1">
        <v>20.0</v>
      </c>
      <c r="H40" s="1">
        <v>-327.0</v>
      </c>
      <c r="I40" s="1">
        <v>9.0</v>
      </c>
      <c r="J40" s="1">
        <v>-2.0</v>
      </c>
      <c r="K40" s="1">
        <v>458.0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3190.0</v>
      </c>
      <c r="C41" s="1">
        <v>-165.0</v>
      </c>
      <c r="D41" s="1">
        <v>-382.0</v>
      </c>
      <c r="E41" s="1">
        <v>-454.0</v>
      </c>
      <c r="F41" s="1">
        <v>-657.0</v>
      </c>
      <c r="G41" s="1">
        <v>-312.0</v>
      </c>
      <c r="H41" s="1">
        <v>-40.0</v>
      </c>
      <c r="I41" s="1">
        <v>-257.0</v>
      </c>
      <c r="J41" s="1">
        <v>1040.0</v>
      </c>
      <c r="K41" s="1">
        <v>195.0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394.0</v>
      </c>
      <c r="C3" s="1">
        <v>192.0</v>
      </c>
      <c r="D3" s="1">
        <v>156.0</v>
      </c>
      <c r="E3" s="1">
        <v>62.0</v>
      </c>
      <c r="F3" s="1">
        <v>44.0</v>
      </c>
      <c r="G3" s="1">
        <v>30.0</v>
      </c>
      <c r="H3" s="1">
        <v>168.0</v>
      </c>
      <c r="I3" s="1">
        <v>332.0</v>
      </c>
      <c r="J3" s="1">
        <v>105.0</v>
      </c>
      <c r="K3" s="1">
        <v>137.0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24.0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25.0</v>
      </c>
      <c r="K5" s="1">
        <v>34.0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418.0</v>
      </c>
      <c r="C6" s="1">
        <v>192.0</v>
      </c>
      <c r="D6" s="1">
        <v>156.0</v>
      </c>
      <c r="E6" s="1">
        <v>62.0</v>
      </c>
      <c r="F6" s="1">
        <v>44.0</v>
      </c>
      <c r="G6" s="1">
        <v>30.0</v>
      </c>
      <c r="H6" s="1">
        <v>168.0</v>
      </c>
      <c r="I6" s="1">
        <v>332.0</v>
      </c>
      <c r="J6" s="1">
        <v>130.0</v>
      </c>
      <c r="K6" s="1">
        <v>171.0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670.0</v>
      </c>
      <c r="C7" s="1">
        <v>674.0</v>
      </c>
      <c r="D7" s="1">
        <v>625.0</v>
      </c>
      <c r="E7" s="1">
        <v>479.0</v>
      </c>
      <c r="F7" s="1">
        <v>525.0</v>
      </c>
      <c r="G7" s="1">
        <v>621.0</v>
      </c>
      <c r="H7" s="1">
        <v>542.0</v>
      </c>
      <c r="I7" s="1">
        <v>774.0</v>
      </c>
      <c r="J7" s="1">
        <v>796.0</v>
      </c>
      <c r="K7" s="1">
        <v>521.0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12.0</v>
      </c>
      <c r="C8" s="1">
        <v>4.0</v>
      </c>
      <c r="D8" s="1">
        <v>32.0</v>
      </c>
      <c r="E8" s="1">
        <v>40.0</v>
      </c>
      <c r="F8" s="1">
        <v>24.0</v>
      </c>
      <c r="G8" s="1">
        <v>32.0</v>
      </c>
      <c r="H8" s="1">
        <v>16.0</v>
      </c>
      <c r="I8" s="1">
        <v>8.0</v>
      </c>
      <c r="J8" s="1">
        <v>26.0</v>
      </c>
      <c r="K8" s="1">
        <v>63.0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683.0</v>
      </c>
      <c r="C9" s="1">
        <v>678.0</v>
      </c>
      <c r="D9" s="1">
        <v>657.0</v>
      </c>
      <c r="E9" s="1">
        <v>519.0</v>
      </c>
      <c r="F9" s="1">
        <v>549.0</v>
      </c>
      <c r="G9" s="1">
        <v>653.0</v>
      </c>
      <c r="H9" s="1">
        <v>558.0</v>
      </c>
      <c r="I9" s="1">
        <v>782.0</v>
      </c>
      <c r="J9" s="1">
        <v>822.0</v>
      </c>
      <c r="K9" s="1">
        <v>584.0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394.0</v>
      </c>
      <c r="C10" s="1">
        <v>394.0</v>
      </c>
      <c r="D10" s="1">
        <v>345.0</v>
      </c>
      <c r="E10" s="1">
        <v>458.0</v>
      </c>
      <c r="F10" s="1">
        <v>520.0</v>
      </c>
      <c r="G10" s="1">
        <v>474.0</v>
      </c>
      <c r="H10" s="1">
        <v>511.0</v>
      </c>
      <c r="I10" s="1">
        <v>491.0</v>
      </c>
      <c r="J10" s="1">
        <v>860.0</v>
      </c>
      <c r="K10" s="1">
        <v>804.0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44.0</v>
      </c>
      <c r="C11" s="1">
        <v>61.0</v>
      </c>
      <c r="D11" s="1">
        <v>0.0</v>
      </c>
      <c r="E11" s="1">
        <v>0.0</v>
      </c>
      <c r="F11" s="1">
        <v>0.0</v>
      </c>
      <c r="G11" s="1">
        <v>35.0</v>
      </c>
      <c r="H11" s="1">
        <v>12.0</v>
      </c>
      <c r="I11" s="1">
        <v>49.0</v>
      </c>
      <c r="J11" s="1">
        <v>59.0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123.0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24.0</v>
      </c>
      <c r="I13" s="1">
        <v>12.0</v>
      </c>
      <c r="J13" s="1">
        <v>12.0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9.0</v>
      </c>
      <c r="C14" s="1">
        <v>7.0</v>
      </c>
      <c r="D14" s="1">
        <v>64.0</v>
      </c>
      <c r="E14" s="1">
        <v>24.0</v>
      </c>
      <c r="F14" s="1">
        <v>49.0</v>
      </c>
      <c r="G14" s="1">
        <v>3.0</v>
      </c>
      <c r="H14" s="1">
        <v>0.0</v>
      </c>
      <c r="I14" s="1">
        <v>23.0</v>
      </c>
      <c r="J14" s="1">
        <v>0.0</v>
      </c>
      <c r="K14" s="1">
        <v>112.0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1670.0</v>
      </c>
      <c r="C15" s="1">
        <v>1330.0</v>
      </c>
      <c r="D15" s="1">
        <v>1220.0</v>
      </c>
      <c r="E15" s="1">
        <v>1060.0</v>
      </c>
      <c r="F15" s="1">
        <v>1160.0</v>
      </c>
      <c r="G15" s="1">
        <v>1200.0</v>
      </c>
      <c r="H15" s="1">
        <v>1270.0</v>
      </c>
      <c r="I15" s="1">
        <v>1690.0</v>
      </c>
      <c r="J15" s="1">
        <v>1880.0</v>
      </c>
      <c r="K15" s="1">
        <v>1670.0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448.0</v>
      </c>
      <c r="C16" s="1">
        <v>554.0</v>
      </c>
      <c r="D16" s="1">
        <v>598.0</v>
      </c>
      <c r="E16" s="1">
        <v>641.0</v>
      </c>
      <c r="F16" s="1">
        <v>546.0</v>
      </c>
      <c r="G16" s="1">
        <v>717.0</v>
      </c>
      <c r="H16" s="1">
        <v>778.0</v>
      </c>
      <c r="I16" s="1">
        <v>776.0</v>
      </c>
      <c r="J16" s="1">
        <v>841.0</v>
      </c>
      <c r="K16" s="1">
        <v>900.0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-193.0</v>
      </c>
      <c r="C17" s="1">
        <v>-256.0</v>
      </c>
      <c r="D17" s="1">
        <v>-306.0</v>
      </c>
      <c r="E17" s="1">
        <v>-377.0</v>
      </c>
      <c r="F17" s="1">
        <v>-297.0</v>
      </c>
      <c r="G17" s="1">
        <v>-351.0</v>
      </c>
      <c r="H17" s="1">
        <v>-369.0</v>
      </c>
      <c r="I17" s="1">
        <v>-373.0</v>
      </c>
      <c r="J17" s="1">
        <v>-407.0</v>
      </c>
      <c r="K17" s="1">
        <v>-422.0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255.0</v>
      </c>
      <c r="C18" s="1">
        <v>298.0</v>
      </c>
      <c r="D18" s="1">
        <v>292.0</v>
      </c>
      <c r="E18" s="1">
        <v>264.0</v>
      </c>
      <c r="F18" s="1">
        <v>249.0</v>
      </c>
      <c r="G18" s="1">
        <v>366.0</v>
      </c>
      <c r="H18" s="1">
        <v>409.0</v>
      </c>
      <c r="I18" s="1">
        <v>403.0</v>
      </c>
      <c r="J18" s="1">
        <v>434.0</v>
      </c>
      <c r="K18" s="1">
        <v>478.0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31.0</v>
      </c>
      <c r="C19" s="1">
        <v>31.0</v>
      </c>
      <c r="D19" s="1">
        <v>0.0</v>
      </c>
      <c r="E19" s="1">
        <v>25.0</v>
      </c>
      <c r="F19" s="1">
        <v>28.0</v>
      </c>
      <c r="G19" s="1">
        <v>45.0</v>
      </c>
      <c r="H19" s="1">
        <v>77.0</v>
      </c>
      <c r="I19" s="1">
        <v>101.0</v>
      </c>
      <c r="J19" s="1">
        <v>160.0</v>
      </c>
      <c r="K19" s="1">
        <v>162.0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2490.0</v>
      </c>
      <c r="C20" s="1">
        <v>2490.0</v>
      </c>
      <c r="D20" s="1">
        <v>2460.0</v>
      </c>
      <c r="E20" s="1">
        <v>2460.0</v>
      </c>
      <c r="F20" s="1">
        <v>2500.0</v>
      </c>
      <c r="G20" s="1">
        <v>2620.0</v>
      </c>
      <c r="H20" s="1">
        <v>2990.0</v>
      </c>
      <c r="I20" s="1">
        <v>3260.0</v>
      </c>
      <c r="J20" s="1">
        <v>3900.0</v>
      </c>
      <c r="K20" s="1">
        <v>3900.0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1030.0</v>
      </c>
      <c r="C21" s="1">
        <v>757.0</v>
      </c>
      <c r="D21" s="1">
        <v>480.0</v>
      </c>
      <c r="E21" s="1">
        <v>299.0</v>
      </c>
      <c r="F21" s="1">
        <v>232.0</v>
      </c>
      <c r="G21" s="1">
        <v>275.0</v>
      </c>
      <c r="H21" s="1">
        <v>402.0</v>
      </c>
      <c r="I21" s="1">
        <v>469.0</v>
      </c>
      <c r="J21" s="1">
        <v>630.0</v>
      </c>
      <c r="K21" s="1">
        <v>527.0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16.0</v>
      </c>
      <c r="C22" s="1">
        <v>11.0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14.0</v>
      </c>
      <c r="C23" s="1">
        <v>14.0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52.0</v>
      </c>
      <c r="D24" s="1">
        <v>113.0</v>
      </c>
      <c r="E24" s="1">
        <v>119.0</v>
      </c>
      <c r="F24" s="1">
        <v>114.0</v>
      </c>
      <c r="G24" s="1">
        <v>127.0</v>
      </c>
      <c r="H24" s="1">
        <v>139.0</v>
      </c>
      <c r="I24" s="1">
        <v>192.0</v>
      </c>
      <c r="J24" s="1">
        <v>407.0</v>
      </c>
      <c r="K24" s="1">
        <v>438.0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23.0</v>
      </c>
      <c r="C25" s="1">
        <v>0.0</v>
      </c>
      <c r="D25" s="1">
        <v>0.0</v>
      </c>
      <c r="E25" s="1">
        <v>0.0</v>
      </c>
      <c r="F25" s="1">
        <v>15.0</v>
      </c>
      <c r="G25" s="1">
        <v>21.0</v>
      </c>
      <c r="H25" s="1">
        <v>23.0</v>
      </c>
      <c r="I25" s="1">
        <v>28.0</v>
      </c>
      <c r="J25" s="1">
        <v>35.0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35.0</v>
      </c>
      <c r="C26" s="1">
        <v>36.0</v>
      </c>
      <c r="D26" s="1">
        <v>67.0</v>
      </c>
      <c r="E26" s="1">
        <v>40.0</v>
      </c>
      <c r="F26" s="1">
        <v>44.0</v>
      </c>
      <c r="G26" s="1">
        <v>60.0</v>
      </c>
      <c r="H26" s="1">
        <v>64.0</v>
      </c>
      <c r="I26" s="1">
        <v>68.0</v>
      </c>
      <c r="J26" s="1">
        <v>81.0</v>
      </c>
      <c r="K26" s="1">
        <v>134.0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5570.0</v>
      </c>
      <c r="C27" s="1">
        <v>5020.0</v>
      </c>
      <c r="D27" s="1">
        <v>4630.0</v>
      </c>
      <c r="E27" s="1">
        <v>4280.0</v>
      </c>
      <c r="F27" s="1">
        <v>4340.0</v>
      </c>
      <c r="G27" s="1">
        <v>4710.0</v>
      </c>
      <c r="H27" s="1">
        <v>5380.0</v>
      </c>
      <c r="I27" s="1">
        <v>6220.0</v>
      </c>
      <c r="J27" s="1">
        <v>7530.0</v>
      </c>
      <c r="K27" s="1">
        <v>7310.0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327.0</v>
      </c>
      <c r="C29" s="1">
        <v>289.0</v>
      </c>
      <c r="D29" s="1">
        <v>413.0</v>
      </c>
      <c r="E29" s="1">
        <v>383.0</v>
      </c>
      <c r="F29" s="1">
        <v>552.0</v>
      </c>
      <c r="G29" s="1">
        <v>552.0</v>
      </c>
      <c r="H29" s="1">
        <v>601.0</v>
      </c>
      <c r="I29" s="1">
        <v>700.0</v>
      </c>
      <c r="J29" s="1">
        <v>811.0</v>
      </c>
      <c r="K29" s="1">
        <v>456.0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308.0</v>
      </c>
      <c r="C30" s="1">
        <v>289.0</v>
      </c>
      <c r="D30" s="1">
        <v>273.0</v>
      </c>
      <c r="E30" s="1">
        <v>296.0</v>
      </c>
      <c r="F30" s="1">
        <v>277.0</v>
      </c>
      <c r="G30" s="1">
        <v>247.0</v>
      </c>
      <c r="H30" s="1">
        <v>253.0</v>
      </c>
      <c r="I30" s="1">
        <v>373.0</v>
      </c>
      <c r="J30" s="1">
        <v>352.0</v>
      </c>
      <c r="K30" s="1">
        <v>237.0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7.0</v>
      </c>
      <c r="C31" s="1">
        <v>0.0</v>
      </c>
      <c r="D31" s="1">
        <v>0.0</v>
      </c>
      <c r="E31" s="1">
        <v>51.0</v>
      </c>
      <c r="F31" s="1">
        <v>157.0</v>
      </c>
      <c r="G31" s="1">
        <v>202.0</v>
      </c>
      <c r="H31" s="1">
        <v>381.0</v>
      </c>
      <c r="I31" s="1">
        <v>84.0</v>
      </c>
      <c r="J31" s="1">
        <v>214.0</v>
      </c>
      <c r="K31" s="1">
        <v>185.0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29.0</v>
      </c>
      <c r="H32" s="1">
        <v>30.0</v>
      </c>
      <c r="I32" s="1">
        <v>33.0</v>
      </c>
      <c r="J32" s="1">
        <v>37.0</v>
      </c>
      <c r="K32" s="1">
        <v>42.0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4.0</v>
      </c>
      <c r="C33" s="1">
        <v>31.0</v>
      </c>
      <c r="D33" s="1">
        <v>22.0</v>
      </c>
      <c r="E33" s="1">
        <v>43.0</v>
      </c>
      <c r="F33" s="1">
        <v>60.0</v>
      </c>
      <c r="G33" s="1">
        <v>38.0</v>
      </c>
      <c r="H33" s="1">
        <v>19.0</v>
      </c>
      <c r="I33" s="1">
        <v>12.0</v>
      </c>
      <c r="J33" s="1">
        <v>138.0</v>
      </c>
      <c r="K33" s="1">
        <v>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196.0</v>
      </c>
      <c r="C34" s="1">
        <v>198.0</v>
      </c>
      <c r="D34" s="1">
        <v>191.0</v>
      </c>
      <c r="E34" s="1">
        <v>186.0</v>
      </c>
      <c r="F34" s="1">
        <v>210.0</v>
      </c>
      <c r="G34" s="1">
        <v>238.0</v>
      </c>
      <c r="H34" s="1">
        <v>308.0</v>
      </c>
      <c r="I34" s="1">
        <v>380.0</v>
      </c>
      <c r="J34" s="1">
        <v>425.0</v>
      </c>
      <c r="K34" s="1">
        <v>458.0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113.0</v>
      </c>
      <c r="C35" s="1">
        <v>69.0</v>
      </c>
      <c r="D35" s="1">
        <v>50.0</v>
      </c>
      <c r="E35" s="1">
        <v>41.0</v>
      </c>
      <c r="F35" s="1">
        <v>45.0</v>
      </c>
      <c r="G35" s="1">
        <v>98.0</v>
      </c>
      <c r="H35" s="1">
        <v>259.0</v>
      </c>
      <c r="I35" s="1">
        <v>218.0</v>
      </c>
      <c r="J35" s="1">
        <v>355.0</v>
      </c>
      <c r="K35" s="1">
        <v>213.0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956.0</v>
      </c>
      <c r="C36" s="1">
        <v>876.0</v>
      </c>
      <c r="D36" s="1">
        <v>949.0</v>
      </c>
      <c r="E36" s="1">
        <v>1000.0</v>
      </c>
      <c r="F36" s="1">
        <v>1300.0</v>
      </c>
      <c r="G36" s="1">
        <v>1400.0</v>
      </c>
      <c r="H36" s="1">
        <v>1850.0</v>
      </c>
      <c r="I36" s="1">
        <v>1800.0</v>
      </c>
      <c r="J36" s="1">
        <v>2330.0</v>
      </c>
      <c r="K36" s="1">
        <v>1600.0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3190.0</v>
      </c>
      <c r="C37" s="1">
        <v>3030.0</v>
      </c>
      <c r="D37" s="1">
        <v>2670.0</v>
      </c>
      <c r="E37" s="1">
        <v>2190.0</v>
      </c>
      <c r="F37" s="1">
        <v>1430.0</v>
      </c>
      <c r="G37" s="1">
        <v>1090.0</v>
      </c>
      <c r="H37" s="1">
        <v>910.0</v>
      </c>
      <c r="I37" s="1">
        <v>923.0</v>
      </c>
      <c r="J37" s="1">
        <v>1810.0</v>
      </c>
      <c r="K37" s="1">
        <v>2060.0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100.0</v>
      </c>
      <c r="H38" s="1">
        <v>129.0</v>
      </c>
      <c r="I38" s="1">
        <v>121.0</v>
      </c>
      <c r="J38" s="1">
        <v>139.0</v>
      </c>
      <c r="K38" s="1">
        <v>152.0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116.0</v>
      </c>
      <c r="C39" s="1">
        <v>124.0</v>
      </c>
      <c r="D39" s="1">
        <v>124.0</v>
      </c>
      <c r="E39" s="1">
        <v>148.0</v>
      </c>
      <c r="F39" s="1">
        <v>172.0</v>
      </c>
      <c r="G39" s="1">
        <v>221.0</v>
      </c>
      <c r="H39" s="1">
        <v>273.0</v>
      </c>
      <c r="I39" s="1">
        <v>315.0</v>
      </c>
      <c r="J39" s="1">
        <v>333.0</v>
      </c>
      <c r="K39" s="1">
        <v>312.0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200.0</v>
      </c>
      <c r="C40" s="1">
        <v>1.0</v>
      </c>
      <c r="D40" s="1">
        <v>3.0</v>
      </c>
      <c r="E40" s="1">
        <v>0.0</v>
      </c>
      <c r="F40" s="1">
        <v>8.0</v>
      </c>
      <c r="G40" s="1">
        <v>0.0</v>
      </c>
      <c r="H40" s="1">
        <v>0.0</v>
      </c>
      <c r="I40" s="1">
        <v>6.0</v>
      </c>
      <c r="J40" s="1">
        <v>75.0</v>
      </c>
      <c r="K40" s="1">
        <v>67.0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72.0</v>
      </c>
      <c r="C41" s="1">
        <v>84.0</v>
      </c>
      <c r="D41" s="1">
        <v>93.0</v>
      </c>
      <c r="E41" s="1">
        <v>102.0</v>
      </c>
      <c r="F41" s="1">
        <v>89.0</v>
      </c>
      <c r="G41" s="1">
        <v>59.0</v>
      </c>
      <c r="H41" s="1">
        <v>68.0</v>
      </c>
      <c r="I41" s="1">
        <v>66.0</v>
      </c>
      <c r="J41" s="1">
        <v>108.0</v>
      </c>
      <c r="K41" s="1">
        <v>78.0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4530.0</v>
      </c>
      <c r="C42" s="1">
        <v>4110.0</v>
      </c>
      <c r="D42" s="1">
        <v>3840.0</v>
      </c>
      <c r="E42" s="1">
        <v>3440.0</v>
      </c>
      <c r="F42" s="1">
        <v>3000.0</v>
      </c>
      <c r="G42" s="1">
        <v>2870.0</v>
      </c>
      <c r="H42" s="1">
        <v>3230.0</v>
      </c>
      <c r="I42" s="1">
        <v>3230.0</v>
      </c>
      <c r="J42" s="1">
        <v>4800.0</v>
      </c>
      <c r="K42" s="1">
        <v>4270.0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72.0</v>
      </c>
      <c r="C43" s="1">
        <v>1.0</v>
      </c>
      <c r="D43" s="1">
        <v>1.0</v>
      </c>
      <c r="E43" s="1">
        <v>1.0</v>
      </c>
      <c r="F43" s="1">
        <v>1.0</v>
      </c>
      <c r="G43" s="1">
        <v>1.0</v>
      </c>
      <c r="H43" s="1">
        <v>1.0</v>
      </c>
      <c r="I43" s="1">
        <v>1.0</v>
      </c>
      <c r="J43" s="1">
        <v>1.0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147.0</v>
      </c>
      <c r="C44" s="1">
        <v>194.0</v>
      </c>
      <c r="D44" s="1">
        <v>210.0</v>
      </c>
      <c r="E44" s="1">
        <v>257.0</v>
      </c>
      <c r="F44" s="1">
        <v>294.0</v>
      </c>
      <c r="G44" s="1">
        <v>339.0</v>
      </c>
      <c r="H44" s="1">
        <v>395.0</v>
      </c>
      <c r="I44" s="1">
        <v>462.0</v>
      </c>
      <c r="J44" s="1">
        <v>561.0</v>
      </c>
      <c r="K44" s="1">
        <v>615.0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1540.0</v>
      </c>
      <c r="C45" s="1">
        <v>1400.0</v>
      </c>
      <c r="D45" s="1">
        <v>1240.0</v>
      </c>
      <c r="E45" s="1">
        <v>1250.0</v>
      </c>
      <c r="F45" s="1">
        <v>1690.0</v>
      </c>
      <c r="G45" s="1">
        <v>2230.0</v>
      </c>
      <c r="H45" s="1">
        <v>2740.0</v>
      </c>
      <c r="I45" s="1">
        <v>3570.0</v>
      </c>
      <c r="J45" s="1">
        <v>4040.0</v>
      </c>
      <c r="K45" s="1">
        <v>4330.0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-635.0</v>
      </c>
      <c r="C46" s="1">
        <v>-631.0</v>
      </c>
      <c r="D46" s="1">
        <v>-614.0</v>
      </c>
      <c r="E46" s="1">
        <v>-620.0</v>
      </c>
      <c r="F46" s="1">
        <v>-613.0</v>
      </c>
      <c r="G46" s="1">
        <v>-689.0</v>
      </c>
      <c r="H46" s="1">
        <v>-919.0</v>
      </c>
      <c r="I46" s="1">
        <v>-1020.0</v>
      </c>
      <c r="J46" s="1">
        <v>-1800.0</v>
      </c>
      <c r="K46" s="1">
        <v>-1860.0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>
        <v>-8.0</v>
      </c>
      <c r="C47" s="1">
        <v>-49.0</v>
      </c>
      <c r="D47" s="1">
        <v>-45.0</v>
      </c>
      <c r="E47" s="1">
        <v>-52.0</v>
      </c>
      <c r="F47" s="1">
        <v>-35.0</v>
      </c>
      <c r="G47" s="1">
        <v>-44.0</v>
      </c>
      <c r="H47" s="1">
        <v>-69.0</v>
      </c>
      <c r="I47" s="1">
        <v>-29.0</v>
      </c>
      <c r="J47" s="1">
        <v>-66.0</v>
      </c>
      <c r="K47" s="1">
        <v>-54.0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104</v>
      </c>
      <c r="B48" s="1">
        <v>1040.0</v>
      </c>
      <c r="C48" s="1">
        <v>913.0</v>
      </c>
      <c r="D48" s="1">
        <v>792.0</v>
      </c>
      <c r="E48" s="1">
        <v>834.0</v>
      </c>
      <c r="F48" s="1">
        <v>1340.0</v>
      </c>
      <c r="G48" s="1">
        <v>1840.0</v>
      </c>
      <c r="H48" s="1">
        <v>2140.0</v>
      </c>
      <c r="I48" s="1">
        <v>2980.0</v>
      </c>
      <c r="J48" s="1">
        <v>2730.0</v>
      </c>
      <c r="K48" s="1">
        <v>3040.0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105</v>
      </c>
      <c r="B49" s="1">
        <v>1040.0</v>
      </c>
      <c r="C49" s="1">
        <v>913.0</v>
      </c>
      <c r="D49" s="1">
        <v>792.0</v>
      </c>
      <c r="E49" s="1">
        <v>834.0</v>
      </c>
      <c r="F49" s="1">
        <v>1340.0</v>
      </c>
      <c r="G49" s="1">
        <v>1840.0</v>
      </c>
      <c r="H49" s="1">
        <v>2140.0</v>
      </c>
      <c r="I49" s="1">
        <v>2980.0</v>
      </c>
      <c r="J49" s="1">
        <v>2730.0</v>
      </c>
      <c r="K49" s="1">
        <v>3040.0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106</v>
      </c>
      <c r="B50" s="1">
        <v>5570.0</v>
      </c>
      <c r="C50" s="1">
        <v>5020.0</v>
      </c>
      <c r="D50" s="1">
        <v>4630.0</v>
      </c>
      <c r="E50" s="1">
        <v>4280.0</v>
      </c>
      <c r="F50" s="1">
        <v>4340.0</v>
      </c>
      <c r="G50" s="1">
        <v>4710.0</v>
      </c>
      <c r="H50" s="1">
        <v>5380.0</v>
      </c>
      <c r="I50" s="1">
        <v>6220.0</v>
      </c>
      <c r="J50" s="1">
        <v>7530.0</v>
      </c>
      <c r="K50" s="1">
        <v>7310.0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51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107</v>
      </c>
      <c r="B52" s="1">
        <v>51.0</v>
      </c>
      <c r="C52" s="1">
        <v>52.0</v>
      </c>
      <c r="D52" s="1">
        <v>52.0</v>
      </c>
      <c r="E52" s="1">
        <v>53.0</v>
      </c>
      <c r="F52" s="1">
        <v>53.0</v>
      </c>
      <c r="G52" s="1">
        <v>54.0</v>
      </c>
      <c r="H52" s="1">
        <v>53.0</v>
      </c>
      <c r="I52" s="1">
        <v>53.0</v>
      </c>
      <c r="J52" s="1">
        <v>51.0</v>
      </c>
      <c r="K52" s="1">
        <v>51.0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108</v>
      </c>
      <c r="B53" s="1">
        <v>51.0</v>
      </c>
      <c r="C53" s="1">
        <v>52.0</v>
      </c>
      <c r="D53" s="1">
        <v>52.0</v>
      </c>
      <c r="E53" s="1">
        <v>53.0</v>
      </c>
      <c r="F53" s="1">
        <v>53.0</v>
      </c>
      <c r="G53" s="1">
        <v>54.0</v>
      </c>
      <c r="H53" s="1">
        <v>53.0</v>
      </c>
      <c r="I53" s="1">
        <v>53.0</v>
      </c>
      <c r="J53" s="1">
        <v>51.0</v>
      </c>
      <c r="K53" s="1">
        <v>51.0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109</v>
      </c>
      <c r="B54" s="1" t="s">
        <v>110</v>
      </c>
      <c r="C54" s="1" t="s">
        <v>111</v>
      </c>
      <c r="D54" s="1" t="s">
        <v>112</v>
      </c>
      <c r="E54" s="1" t="s">
        <v>113</v>
      </c>
      <c r="F54" s="1" t="s">
        <v>114</v>
      </c>
      <c r="G54" s="1" t="s">
        <v>115</v>
      </c>
      <c r="H54" s="1" t="s">
        <v>116</v>
      </c>
      <c r="I54" s="1" t="s">
        <v>117</v>
      </c>
      <c r="J54" s="1" t="s">
        <v>118</v>
      </c>
      <c r="K54" s="1" t="s">
        <v>119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120</v>
      </c>
      <c r="B55" s="1">
        <v>-2480.0</v>
      </c>
      <c r="C55" s="1">
        <v>-2340.0</v>
      </c>
      <c r="D55" s="1">
        <v>-2150.0</v>
      </c>
      <c r="E55" s="1">
        <v>-1930.0</v>
      </c>
      <c r="F55" s="1">
        <v>-1390.0</v>
      </c>
      <c r="G55" s="1">
        <v>-1060.0</v>
      </c>
      <c r="H55" s="1">
        <v>-1250.0</v>
      </c>
      <c r="I55" s="1">
        <v>-750.0</v>
      </c>
      <c r="J55" s="1">
        <v>-1800.0</v>
      </c>
      <c r="K55" s="1">
        <v>-1390.0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121</v>
      </c>
      <c r="B56" s="1" t="s">
        <v>122</v>
      </c>
      <c r="C56" s="1" t="s">
        <v>123</v>
      </c>
      <c r="D56" s="1" t="s">
        <v>124</v>
      </c>
      <c r="E56" s="1" t="s">
        <v>125</v>
      </c>
      <c r="F56" s="1" t="s">
        <v>126</v>
      </c>
      <c r="G56" s="1" t="s">
        <v>127</v>
      </c>
      <c r="H56" s="1" t="s">
        <v>128</v>
      </c>
      <c r="I56" s="1" t="s">
        <v>129</v>
      </c>
      <c r="J56" s="1" t="s">
        <v>130</v>
      </c>
      <c r="K56" s="1" t="s">
        <v>131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132</v>
      </c>
      <c r="B57" s="1">
        <v>3190.0</v>
      </c>
      <c r="C57" s="1">
        <v>3030.0</v>
      </c>
      <c r="D57" s="1">
        <v>2670.0</v>
      </c>
      <c r="E57" s="1">
        <v>2240.0</v>
      </c>
      <c r="F57" s="1">
        <v>1590.0</v>
      </c>
      <c r="G57" s="1">
        <v>1420.0</v>
      </c>
      <c r="H57" s="1">
        <v>1450.0</v>
      </c>
      <c r="I57" s="1">
        <v>1160.0</v>
      </c>
      <c r="J57" s="1">
        <v>2200.0</v>
      </c>
      <c r="K57" s="1">
        <v>2440.0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133</v>
      </c>
      <c r="B58" s="1">
        <v>2770.0</v>
      </c>
      <c r="C58" s="1">
        <v>2830.0</v>
      </c>
      <c r="D58" s="1">
        <v>2520.0</v>
      </c>
      <c r="E58" s="1">
        <v>2180.0</v>
      </c>
      <c r="F58" s="1">
        <v>1550.0</v>
      </c>
      <c r="G58" s="1">
        <v>1390.0</v>
      </c>
      <c r="H58" s="1">
        <v>1280.0</v>
      </c>
      <c r="I58" s="1">
        <v>829.0</v>
      </c>
      <c r="J58" s="1">
        <v>2070.0</v>
      </c>
      <c r="K58" s="1">
        <v>2270.0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134</v>
      </c>
      <c r="B59" s="1">
        <v>169.0</v>
      </c>
      <c r="C59" s="1">
        <v>360.0</v>
      </c>
      <c r="D59" s="1">
        <v>312.0</v>
      </c>
      <c r="E59" s="1">
        <v>272.0</v>
      </c>
      <c r="F59" s="1">
        <v>264.0</v>
      </c>
      <c r="G59" s="1">
        <v>528.0</v>
      </c>
      <c r="H59" s="1">
        <v>552.0</v>
      </c>
      <c r="I59" s="1">
        <v>608.0</v>
      </c>
      <c r="J59" s="1">
        <v>704.0</v>
      </c>
      <c r="K59" s="1">
        <v>696.0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135</v>
      </c>
      <c r="B60" s="1">
        <v>5.0</v>
      </c>
      <c r="C60" s="1">
        <v>5.0</v>
      </c>
      <c r="D60" s="1">
        <v>5.0</v>
      </c>
      <c r="E60" s="1">
        <v>6.0</v>
      </c>
      <c r="F60" s="1">
        <v>6.0</v>
      </c>
      <c r="G60" s="1">
        <v>6.0</v>
      </c>
      <c r="H60" s="1">
        <v>6.0</v>
      </c>
      <c r="I60" s="1">
        <v>6.0</v>
      </c>
      <c r="J60" s="1">
        <v>6.0</v>
      </c>
      <c r="K60" s="1">
        <v>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136</v>
      </c>
      <c r="B61" s="1">
        <v>140.0</v>
      </c>
      <c r="C61" s="1">
        <v>178.0</v>
      </c>
      <c r="D61" s="1">
        <v>172.0</v>
      </c>
      <c r="E61" s="1">
        <v>116.0</v>
      </c>
      <c r="F61" s="1">
        <v>125.0</v>
      </c>
      <c r="G61" s="1">
        <v>128.0</v>
      </c>
      <c r="H61" s="1">
        <v>117.0</v>
      </c>
      <c r="I61" s="1">
        <v>196.0</v>
      </c>
      <c r="J61" s="1">
        <v>293.0</v>
      </c>
      <c r="K61" s="1">
        <v>403.0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137</v>
      </c>
      <c r="B62" s="1">
        <v>47.0</v>
      </c>
      <c r="C62" s="1">
        <v>0.0</v>
      </c>
      <c r="D62" s="1">
        <v>1.0</v>
      </c>
      <c r="E62" s="1">
        <v>1.0</v>
      </c>
      <c r="F62" s="1">
        <v>3.0</v>
      </c>
      <c r="G62" s="1">
        <v>4.0</v>
      </c>
      <c r="H62" s="1">
        <v>4.0</v>
      </c>
      <c r="I62" s="1">
        <v>3.0</v>
      </c>
      <c r="J62" s="1">
        <v>4.0</v>
      </c>
      <c r="K62" s="1">
        <v>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138</v>
      </c>
      <c r="B63" s="1">
        <v>260.0</v>
      </c>
      <c r="C63" s="1">
        <v>272.0</v>
      </c>
      <c r="D63" s="1">
        <v>254.0</v>
      </c>
      <c r="E63" s="1">
        <v>341.0</v>
      </c>
      <c r="F63" s="1">
        <v>392.0</v>
      </c>
      <c r="G63" s="1">
        <v>342.0</v>
      </c>
      <c r="H63" s="1">
        <v>390.0</v>
      </c>
      <c r="I63" s="1">
        <v>292.0</v>
      </c>
      <c r="J63" s="1">
        <v>563.0</v>
      </c>
      <c r="K63" s="1">
        <v>397.0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139</v>
      </c>
      <c r="B64" s="1">
        <v>10.0</v>
      </c>
      <c r="C64" s="1">
        <v>10.0</v>
      </c>
      <c r="D64" s="1">
        <v>10.0</v>
      </c>
      <c r="E64" s="1">
        <v>8.0</v>
      </c>
      <c r="F64" s="1">
        <v>7.0</v>
      </c>
      <c r="G64" s="1">
        <v>7.0</v>
      </c>
      <c r="H64" s="1">
        <v>7.0</v>
      </c>
      <c r="I64" s="1">
        <v>7.0</v>
      </c>
      <c r="J64" s="1">
        <v>7.0</v>
      </c>
      <c r="K64" s="1">
        <v>8.0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140</v>
      </c>
      <c r="B65" s="1">
        <v>48.0</v>
      </c>
      <c r="C65" s="1">
        <v>50.0</v>
      </c>
      <c r="D65" s="1">
        <v>51.0</v>
      </c>
      <c r="E65" s="1">
        <v>54.0</v>
      </c>
      <c r="F65" s="1">
        <v>57.0</v>
      </c>
      <c r="G65" s="1">
        <v>63.0</v>
      </c>
      <c r="H65" s="1">
        <v>68.0</v>
      </c>
      <c r="I65" s="1">
        <v>75.0</v>
      </c>
      <c r="J65" s="1">
        <v>75.0</v>
      </c>
      <c r="K65" s="1">
        <v>86.0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141</v>
      </c>
      <c r="B66" s="1">
        <v>339.0</v>
      </c>
      <c r="C66" s="1">
        <v>410.0</v>
      </c>
      <c r="D66" s="1">
        <v>241.0</v>
      </c>
      <c r="E66" s="1">
        <v>252.0</v>
      </c>
      <c r="F66" s="1">
        <v>222.0</v>
      </c>
      <c r="G66" s="1">
        <v>252.0</v>
      </c>
      <c r="H66" s="1">
        <v>273.0</v>
      </c>
      <c r="I66" s="1">
        <v>302.0</v>
      </c>
      <c r="J66" s="1">
        <v>342.0</v>
      </c>
      <c r="K66" s="1">
        <v>377.0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142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>
        <v>0.0</v>
      </c>
      <c r="I67" s="1">
        <v>0.0</v>
      </c>
      <c r="J67" s="1">
        <v>1.0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143</v>
      </c>
      <c r="B68" s="1">
        <v>1.0</v>
      </c>
      <c r="C68" s="1">
        <v>6.0</v>
      </c>
      <c r="D68" s="1">
        <v>3.0</v>
      </c>
      <c r="E68" s="1">
        <v>3.0</v>
      </c>
      <c r="F68" s="1">
        <v>3.0</v>
      </c>
      <c r="G68" s="1">
        <v>2.0</v>
      </c>
      <c r="H68" s="1">
        <v>1.0</v>
      </c>
      <c r="I68" s="1">
        <v>1.0</v>
      </c>
      <c r="J68" s="1">
        <v>1.0</v>
      </c>
      <c r="K68" s="1">
        <v>1.0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144</v>
      </c>
      <c r="B2" s="1">
        <v>1670.0</v>
      </c>
      <c r="C2" s="1">
        <v>3650.0</v>
      </c>
      <c r="D2" s="1">
        <v>3570.0</v>
      </c>
      <c r="E2" s="1">
        <v>3720.0</v>
      </c>
      <c r="F2" s="1">
        <v>4220.0</v>
      </c>
      <c r="G2" s="1">
        <v>4480.0</v>
      </c>
      <c r="H2" s="1">
        <v>4450.0</v>
      </c>
      <c r="I2" s="1">
        <v>5630.0</v>
      </c>
      <c r="J2" s="1">
        <v>5780.0</v>
      </c>
      <c r="K2" s="1">
        <v>4580.0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145</v>
      </c>
      <c r="B3" s="1">
        <v>1670.0</v>
      </c>
      <c r="C3" s="1">
        <v>3650.0</v>
      </c>
      <c r="D3" s="1">
        <v>3570.0</v>
      </c>
      <c r="E3" s="1">
        <v>3720.0</v>
      </c>
      <c r="F3" s="1">
        <v>4220.0</v>
      </c>
      <c r="G3" s="1">
        <v>4480.0</v>
      </c>
      <c r="H3" s="1">
        <v>4450.0</v>
      </c>
      <c r="I3" s="1">
        <v>5630.0</v>
      </c>
      <c r="J3" s="1">
        <v>5780.0</v>
      </c>
      <c r="K3" s="1">
        <v>4580.0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146</v>
      </c>
      <c r="B4" s="1">
        <v>893.0</v>
      </c>
      <c r="C4" s="1">
        <v>2029.0</v>
      </c>
      <c r="D4" s="1">
        <v>1930.0</v>
      </c>
      <c r="E4" s="1">
        <v>2009.0</v>
      </c>
      <c r="F4" s="1">
        <v>2240.0</v>
      </c>
      <c r="G4" s="1">
        <v>2380.0</v>
      </c>
      <c r="H4" s="1">
        <v>2440.0</v>
      </c>
      <c r="I4" s="1">
        <v>3000.0</v>
      </c>
      <c r="J4" s="1">
        <v>3160.0</v>
      </c>
      <c r="K4" s="1">
        <v>2460.0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147</v>
      </c>
      <c r="B5" s="1">
        <v>778.0</v>
      </c>
      <c r="C5" s="1">
        <v>1620.0</v>
      </c>
      <c r="D5" s="1">
        <v>1640.0</v>
      </c>
      <c r="E5" s="1">
        <v>1710.0</v>
      </c>
      <c r="F5" s="1">
        <v>1980.0</v>
      </c>
      <c r="G5" s="1">
        <v>2100.0</v>
      </c>
      <c r="H5" s="1">
        <v>2000.0</v>
      </c>
      <c r="I5" s="1">
        <v>2630.0</v>
      </c>
      <c r="J5" s="1">
        <v>2620.0</v>
      </c>
      <c r="K5" s="1">
        <v>2120.0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148</v>
      </c>
      <c r="B6" s="1">
        <v>352.0</v>
      </c>
      <c r="C6" s="1">
        <v>763.0</v>
      </c>
      <c r="D6" s="1">
        <v>751.0</v>
      </c>
      <c r="E6" s="1">
        <v>749.0</v>
      </c>
      <c r="F6" s="1">
        <v>798.0</v>
      </c>
      <c r="G6" s="1">
        <v>826.0</v>
      </c>
      <c r="H6" s="1">
        <v>787.0</v>
      </c>
      <c r="I6" s="1">
        <v>935.0</v>
      </c>
      <c r="J6" s="1">
        <v>982.0</v>
      </c>
      <c r="K6" s="1">
        <v>915.0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149</v>
      </c>
      <c r="B7" s="1">
        <v>151.0</v>
      </c>
      <c r="C7" s="1">
        <v>394.0</v>
      </c>
      <c r="D7" s="1">
        <v>376.0</v>
      </c>
      <c r="E7" s="1">
        <v>389.0</v>
      </c>
      <c r="F7" s="1">
        <v>444.0</v>
      </c>
      <c r="G7" s="1">
        <v>447.0</v>
      </c>
      <c r="H7" s="1">
        <v>453.0</v>
      </c>
      <c r="I7" s="1">
        <v>567.0</v>
      </c>
      <c r="J7" s="1">
        <v>570.0</v>
      </c>
      <c r="K7" s="1">
        <v>519.0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150</v>
      </c>
      <c r="B8" s="1">
        <v>54.0</v>
      </c>
      <c r="C8" s="1">
        <v>251.0</v>
      </c>
      <c r="D8" s="1">
        <v>229.0</v>
      </c>
      <c r="E8" s="1">
        <v>184.0</v>
      </c>
      <c r="F8" s="1">
        <v>97.0</v>
      </c>
      <c r="G8" s="1">
        <v>103.0</v>
      </c>
      <c r="H8" s="1">
        <v>78.0</v>
      </c>
      <c r="I8" s="1">
        <v>115.0</v>
      </c>
      <c r="J8" s="1">
        <v>136.0</v>
      </c>
      <c r="K8" s="1">
        <v>104.0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151</v>
      </c>
      <c r="B9" s="1">
        <v>557.0</v>
      </c>
      <c r="C9" s="1">
        <v>1410.0</v>
      </c>
      <c r="D9" s="1">
        <v>1360.0</v>
      </c>
      <c r="E9" s="1">
        <v>1320.0</v>
      </c>
      <c r="F9" s="1">
        <v>1340.0</v>
      </c>
      <c r="G9" s="1">
        <v>1380.0</v>
      </c>
      <c r="H9" s="1">
        <v>1320.0</v>
      </c>
      <c r="I9" s="1">
        <v>1620.0</v>
      </c>
      <c r="J9" s="1">
        <v>1690.0</v>
      </c>
      <c r="K9" s="1">
        <v>1540.0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152</v>
      </c>
      <c r="B10" s="1">
        <v>221.0</v>
      </c>
      <c r="C10" s="1">
        <v>211.0</v>
      </c>
      <c r="D10" s="1">
        <v>286.0</v>
      </c>
      <c r="E10" s="1">
        <v>388.0</v>
      </c>
      <c r="F10" s="1">
        <v>642.0</v>
      </c>
      <c r="G10" s="1">
        <v>724.0</v>
      </c>
      <c r="H10" s="1">
        <v>685.0</v>
      </c>
      <c r="I10" s="1">
        <v>1010.0</v>
      </c>
      <c r="J10" s="1">
        <v>936.0</v>
      </c>
      <c r="K10" s="1">
        <v>585.0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153</v>
      </c>
      <c r="B11" s="1">
        <v>-61.0</v>
      </c>
      <c r="C11" s="1">
        <v>-194.0</v>
      </c>
      <c r="D11" s="1">
        <v>-193.0</v>
      </c>
      <c r="E11" s="1">
        <v>-162.0</v>
      </c>
      <c r="F11" s="1">
        <v>-90.0</v>
      </c>
      <c r="G11" s="1">
        <v>-86.0</v>
      </c>
      <c r="H11" s="1">
        <v>-76.0</v>
      </c>
      <c r="I11" s="1">
        <v>-5.0</v>
      </c>
      <c r="J11" s="1">
        <v>0.0</v>
      </c>
      <c r="K11" s="1">
        <v>-133.0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154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25.0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155</v>
      </c>
      <c r="B13" s="1">
        <v>-61.0</v>
      </c>
      <c r="C13" s="1">
        <v>-194.0</v>
      </c>
      <c r="D13" s="1">
        <v>-193.0</v>
      </c>
      <c r="E13" s="1">
        <v>-162.0</v>
      </c>
      <c r="F13" s="1">
        <v>-90.0</v>
      </c>
      <c r="G13" s="1">
        <v>-86.0</v>
      </c>
      <c r="H13" s="1">
        <v>-76.0</v>
      </c>
      <c r="I13" s="1">
        <v>-5.0</v>
      </c>
      <c r="J13" s="1">
        <v>25.0</v>
      </c>
      <c r="K13" s="1">
        <v>-133.0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156</v>
      </c>
      <c r="B14" s="1">
        <v>-8.0</v>
      </c>
      <c r="C14" s="1">
        <v>-22.0</v>
      </c>
      <c r="D14" s="1">
        <v>-5.0</v>
      </c>
      <c r="E14" s="1">
        <v>-1.0</v>
      </c>
      <c r="F14" s="1">
        <v>-5.0</v>
      </c>
      <c r="G14" s="1">
        <v>-6.0</v>
      </c>
      <c r="H14" s="1">
        <v>-18.0</v>
      </c>
      <c r="I14" s="1">
        <v>-5.0</v>
      </c>
      <c r="J14" s="1">
        <v>-3.0</v>
      </c>
      <c r="K14" s="1">
        <v>-2.0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157</v>
      </c>
      <c r="B15" s="1">
        <v>-1.0</v>
      </c>
      <c r="C15" s="1">
        <v>-1.0</v>
      </c>
      <c r="D15" s="1">
        <v>-4.0</v>
      </c>
      <c r="E15" s="1">
        <v>1.0</v>
      </c>
      <c r="F15" s="1">
        <v>0.0</v>
      </c>
      <c r="G15" s="1">
        <v>-6.0</v>
      </c>
      <c r="H15" s="1">
        <v>-2.0</v>
      </c>
      <c r="I15" s="1">
        <v>-4.0</v>
      </c>
      <c r="J15" s="1">
        <v>-5.0</v>
      </c>
      <c r="K15" s="1">
        <v>-12.0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158</v>
      </c>
      <c r="B16" s="1">
        <v>150.0</v>
      </c>
      <c r="C16" s="1">
        <v>-6.0</v>
      </c>
      <c r="D16" s="1">
        <v>84.0</v>
      </c>
      <c r="E16" s="1">
        <v>226.0</v>
      </c>
      <c r="F16" s="1">
        <v>547.0</v>
      </c>
      <c r="G16" s="1">
        <v>626.0</v>
      </c>
      <c r="H16" s="1">
        <v>589.0</v>
      </c>
      <c r="I16" s="1">
        <v>997.0</v>
      </c>
      <c r="J16" s="1">
        <v>953.0</v>
      </c>
      <c r="K16" s="1">
        <v>438.0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159</v>
      </c>
      <c r="B17" s="1">
        <v>-6.0</v>
      </c>
      <c r="C17" s="1">
        <v>-39.0</v>
      </c>
      <c r="D17" s="1">
        <v>-19.0</v>
      </c>
      <c r="E17" s="1">
        <v>-16.0</v>
      </c>
      <c r="F17" s="1">
        <v>-11.0</v>
      </c>
      <c r="G17" s="1">
        <v>-10.0</v>
      </c>
      <c r="H17" s="1">
        <v>-11.0</v>
      </c>
      <c r="I17" s="1">
        <v>-7.0</v>
      </c>
      <c r="J17" s="1">
        <v>-14.0</v>
      </c>
      <c r="K17" s="1">
        <v>-98.0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160</v>
      </c>
      <c r="B18" s="1">
        <v>-127.0</v>
      </c>
      <c r="C18" s="1">
        <v>-119.0</v>
      </c>
      <c r="D18" s="1">
        <v>-125.0</v>
      </c>
      <c r="E18" s="1">
        <v>-50.0</v>
      </c>
      <c r="F18" s="1">
        <v>-8.0</v>
      </c>
      <c r="G18" s="1">
        <v>-22.0</v>
      </c>
      <c r="H18" s="1">
        <v>-23.0</v>
      </c>
      <c r="I18" s="1">
        <v>-25.0</v>
      </c>
      <c r="J18" s="1">
        <v>-21.0</v>
      </c>
      <c r="K18" s="1">
        <v>-6.0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161</v>
      </c>
      <c r="B19" s="1">
        <v>0.0</v>
      </c>
      <c r="C19" s="1">
        <v>0.0</v>
      </c>
      <c r="D19" s="1">
        <v>-32.0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162</v>
      </c>
      <c r="B20" s="1">
        <v>-71.0</v>
      </c>
      <c r="C20" s="1">
        <v>0.0</v>
      </c>
      <c r="D20" s="1">
        <v>-7.0</v>
      </c>
      <c r="E20" s="1">
        <v>-1.0</v>
      </c>
      <c r="F20" s="1">
        <v>10.0</v>
      </c>
      <c r="G20" s="1">
        <v>7.0</v>
      </c>
      <c r="H20" s="1">
        <v>5.0</v>
      </c>
      <c r="I20" s="1">
        <v>3.0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163</v>
      </c>
      <c r="B21" s="1">
        <v>0.0</v>
      </c>
      <c r="C21" s="1">
        <v>0.0</v>
      </c>
      <c r="D21" s="1">
        <v>-30.0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164</v>
      </c>
      <c r="B22" s="1">
        <v>0.0</v>
      </c>
      <c r="C22" s="1">
        <v>0.0</v>
      </c>
      <c r="D22" s="1">
        <v>0.0</v>
      </c>
      <c r="E22" s="1">
        <v>0.0</v>
      </c>
      <c r="F22" s="1">
        <v>-13.0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165</v>
      </c>
      <c r="B23" s="1">
        <v>0.0</v>
      </c>
      <c r="C23" s="1">
        <v>0.0</v>
      </c>
      <c r="D23" s="1">
        <v>0.0</v>
      </c>
      <c r="E23" s="1">
        <v>-71.0</v>
      </c>
      <c r="F23" s="1">
        <v>-1.0</v>
      </c>
      <c r="G23" s="1">
        <v>-3.0</v>
      </c>
      <c r="H23" s="1">
        <v>0.0</v>
      </c>
      <c r="I23" s="1">
        <v>0.0</v>
      </c>
      <c r="J23" s="1">
        <v>-374.0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166</v>
      </c>
      <c r="B24" s="1">
        <v>16.0</v>
      </c>
      <c r="C24" s="1">
        <v>-164.0</v>
      </c>
      <c r="D24" s="1">
        <v>-129.0</v>
      </c>
      <c r="E24" s="1">
        <v>88.0</v>
      </c>
      <c r="F24" s="1">
        <v>524.0</v>
      </c>
      <c r="G24" s="1">
        <v>598.0</v>
      </c>
      <c r="H24" s="1">
        <v>560.0</v>
      </c>
      <c r="I24" s="1">
        <v>968.0</v>
      </c>
      <c r="J24" s="1">
        <v>544.0</v>
      </c>
      <c r="K24" s="1">
        <v>334.0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167</v>
      </c>
      <c r="B25" s="1">
        <v>-15.0</v>
      </c>
      <c r="C25" s="1">
        <v>-27.0</v>
      </c>
      <c r="D25" s="1">
        <v>8.0</v>
      </c>
      <c r="E25" s="1">
        <v>71.0</v>
      </c>
      <c r="F25" s="1">
        <v>103.0</v>
      </c>
      <c r="G25" s="1">
        <v>54.0</v>
      </c>
      <c r="H25" s="1">
        <v>56.0</v>
      </c>
      <c r="I25" s="1">
        <v>131.0</v>
      </c>
      <c r="J25" s="1">
        <v>81.0</v>
      </c>
      <c r="K25" s="1">
        <v>38.0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168</v>
      </c>
      <c r="B26" s="1">
        <v>32.0</v>
      </c>
      <c r="C26" s="1">
        <v>-137.0</v>
      </c>
      <c r="D26" s="1">
        <v>-137.0</v>
      </c>
      <c r="E26" s="1">
        <v>17.0</v>
      </c>
      <c r="F26" s="1">
        <v>421.0</v>
      </c>
      <c r="G26" s="1">
        <v>544.0</v>
      </c>
      <c r="H26" s="1">
        <v>504.0</v>
      </c>
      <c r="I26" s="1">
        <v>837.0</v>
      </c>
      <c r="J26" s="1">
        <v>463.0</v>
      </c>
      <c r="K26" s="1">
        <v>296.0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169</v>
      </c>
      <c r="B27" s="1">
        <v>32.0</v>
      </c>
      <c r="C27" s="1">
        <v>-137.0</v>
      </c>
      <c r="D27" s="1">
        <v>-137.0</v>
      </c>
      <c r="E27" s="1">
        <v>17.0</v>
      </c>
      <c r="F27" s="1">
        <v>421.0</v>
      </c>
      <c r="G27" s="1">
        <v>544.0</v>
      </c>
      <c r="H27" s="1">
        <v>504.0</v>
      </c>
      <c r="I27" s="1">
        <v>837.0</v>
      </c>
      <c r="J27" s="1">
        <v>463.0</v>
      </c>
      <c r="K27" s="1">
        <v>296.0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170</v>
      </c>
      <c r="B28" s="1">
        <v>32.0</v>
      </c>
      <c r="C28" s="1">
        <v>-137.0</v>
      </c>
      <c r="D28" s="1">
        <v>-137.0</v>
      </c>
      <c r="E28" s="1">
        <v>17.0</v>
      </c>
      <c r="F28" s="1">
        <v>421.0</v>
      </c>
      <c r="G28" s="1">
        <v>544.0</v>
      </c>
      <c r="H28" s="1">
        <v>504.0</v>
      </c>
      <c r="I28" s="1">
        <v>837.0</v>
      </c>
      <c r="J28" s="1">
        <v>463.0</v>
      </c>
      <c r="K28" s="1">
        <v>296.0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171</v>
      </c>
      <c r="B29" s="1">
        <v>32.0</v>
      </c>
      <c r="C29" s="1">
        <v>-137.0</v>
      </c>
      <c r="D29" s="1">
        <v>-137.0</v>
      </c>
      <c r="E29" s="1">
        <v>17.0</v>
      </c>
      <c r="F29" s="1">
        <v>421.0</v>
      </c>
      <c r="G29" s="1">
        <v>544.0</v>
      </c>
      <c r="H29" s="1">
        <v>504.0</v>
      </c>
      <c r="I29" s="1">
        <v>837.0</v>
      </c>
      <c r="J29" s="1">
        <v>463.0</v>
      </c>
      <c r="K29" s="1">
        <v>296.0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172</v>
      </c>
      <c r="B30" s="1">
        <v>32.0</v>
      </c>
      <c r="C30" s="1">
        <v>-137.0</v>
      </c>
      <c r="D30" s="1">
        <v>-137.0</v>
      </c>
      <c r="E30" s="1">
        <v>17.0</v>
      </c>
      <c r="F30" s="1">
        <v>421.0</v>
      </c>
      <c r="G30" s="1">
        <v>544.0</v>
      </c>
      <c r="H30" s="1">
        <v>504.0</v>
      </c>
      <c r="I30" s="1">
        <v>837.0</v>
      </c>
      <c r="J30" s="1">
        <v>463.0</v>
      </c>
      <c r="K30" s="1">
        <v>296.0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174</v>
      </c>
      <c r="B32" s="1" t="s">
        <v>175</v>
      </c>
      <c r="C32" s="1" t="s">
        <v>176</v>
      </c>
      <c r="D32" s="1" t="s">
        <v>177</v>
      </c>
      <c r="E32" s="1" t="s">
        <v>178</v>
      </c>
      <c r="F32" s="1" t="s">
        <v>179</v>
      </c>
      <c r="G32" s="1" t="s">
        <v>180</v>
      </c>
      <c r="H32" s="1" t="s">
        <v>181</v>
      </c>
      <c r="I32" s="1" t="s">
        <v>182</v>
      </c>
      <c r="J32" s="1" t="s">
        <v>183</v>
      </c>
      <c r="K32" s="1" t="s">
        <v>184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185</v>
      </c>
      <c r="B33" s="1" t="s">
        <v>175</v>
      </c>
      <c r="C33" s="1" t="s">
        <v>176</v>
      </c>
      <c r="D33" s="1" t="s">
        <v>177</v>
      </c>
      <c r="E33" s="1" t="s">
        <v>178</v>
      </c>
      <c r="F33" s="1" t="s">
        <v>179</v>
      </c>
      <c r="G33" s="1" t="s">
        <v>180</v>
      </c>
      <c r="H33" s="1" t="s">
        <v>181</v>
      </c>
      <c r="I33" s="1" t="s">
        <v>182</v>
      </c>
      <c r="J33" s="1" t="s">
        <v>183</v>
      </c>
      <c r="K33" s="1" t="s">
        <v>184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186</v>
      </c>
      <c r="B34" s="1">
        <v>50.0</v>
      </c>
      <c r="C34" s="1">
        <v>51.0</v>
      </c>
      <c r="D34" s="1">
        <v>51.0</v>
      </c>
      <c r="E34" s="1">
        <v>53.0</v>
      </c>
      <c r="F34" s="1">
        <v>53.0</v>
      </c>
      <c r="G34" s="1">
        <v>53.0</v>
      </c>
      <c r="H34" s="1">
        <v>53.0</v>
      </c>
      <c r="I34" s="1">
        <v>53.0</v>
      </c>
      <c r="J34" s="1">
        <v>52.0</v>
      </c>
      <c r="K34" s="1">
        <v>51.0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187</v>
      </c>
      <c r="B35" s="1" t="s">
        <v>188</v>
      </c>
      <c r="C35" s="1" t="s">
        <v>176</v>
      </c>
      <c r="D35" s="1" t="s">
        <v>177</v>
      </c>
      <c r="E35" s="1" t="s">
        <v>178</v>
      </c>
      <c r="F35" s="1" t="s">
        <v>189</v>
      </c>
      <c r="G35" s="1" t="s">
        <v>190</v>
      </c>
      <c r="H35" s="1" t="s">
        <v>191</v>
      </c>
      <c r="I35" s="1" t="s">
        <v>192</v>
      </c>
      <c r="J35" s="1" t="s">
        <v>193</v>
      </c>
      <c r="K35" s="1" t="s">
        <v>194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195</v>
      </c>
      <c r="B36" s="1" t="s">
        <v>188</v>
      </c>
      <c r="C36" s="1" t="s">
        <v>176</v>
      </c>
      <c r="D36" s="1" t="s">
        <v>177</v>
      </c>
      <c r="E36" s="1" t="s">
        <v>178</v>
      </c>
      <c r="F36" s="1" t="s">
        <v>189</v>
      </c>
      <c r="G36" s="1" t="s">
        <v>190</v>
      </c>
      <c r="H36" s="1" t="s">
        <v>191</v>
      </c>
      <c r="I36" s="1" t="s">
        <v>192</v>
      </c>
      <c r="J36" s="1" t="s">
        <v>193</v>
      </c>
      <c r="K36" s="1" t="s">
        <v>194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196</v>
      </c>
      <c r="B37" s="1">
        <v>51.0</v>
      </c>
      <c r="C37" s="1">
        <v>51.0</v>
      </c>
      <c r="D37" s="1">
        <v>51.0</v>
      </c>
      <c r="E37" s="1">
        <v>53.0</v>
      </c>
      <c r="F37" s="1">
        <v>54.0</v>
      </c>
      <c r="G37" s="1">
        <v>54.0</v>
      </c>
      <c r="H37" s="1">
        <v>53.0</v>
      </c>
      <c r="I37" s="1">
        <v>53.0</v>
      </c>
      <c r="J37" s="1">
        <v>52.0</v>
      </c>
      <c r="K37" s="1">
        <v>51.0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197</v>
      </c>
      <c r="B38" s="1" t="s">
        <v>198</v>
      </c>
      <c r="C38" s="1" t="s">
        <v>199</v>
      </c>
      <c r="D38" s="1" t="s">
        <v>200</v>
      </c>
      <c r="E38" s="1" t="s">
        <v>201</v>
      </c>
      <c r="F38" s="1" t="s">
        <v>202</v>
      </c>
      <c r="G38" s="1" t="s">
        <v>203</v>
      </c>
      <c r="H38" s="1" t="s">
        <v>204</v>
      </c>
      <c r="I38" s="1" t="s">
        <v>205</v>
      </c>
      <c r="J38" s="1" t="s">
        <v>206</v>
      </c>
      <c r="K38" s="1" t="s">
        <v>207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208</v>
      </c>
      <c r="B39" s="1" t="s">
        <v>209</v>
      </c>
      <c r="C39" s="1" t="s">
        <v>199</v>
      </c>
      <c r="D39" s="1" t="s">
        <v>200</v>
      </c>
      <c r="E39" s="1" t="s">
        <v>210</v>
      </c>
      <c r="F39" s="1" t="s">
        <v>211</v>
      </c>
      <c r="G39" s="1" t="s">
        <v>212</v>
      </c>
      <c r="H39" s="1" t="s">
        <v>213</v>
      </c>
      <c r="I39" s="1" t="s">
        <v>214</v>
      </c>
      <c r="J39" s="1" t="s">
        <v>215</v>
      </c>
      <c r="K39" s="1" t="s">
        <v>216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217</v>
      </c>
      <c r="B40" s="1" t="s">
        <v>218</v>
      </c>
      <c r="C40" s="1" t="s">
        <v>218</v>
      </c>
      <c r="D40" s="1" t="s">
        <v>218</v>
      </c>
      <c r="E40" s="1" t="s">
        <v>218</v>
      </c>
      <c r="F40" s="1" t="s">
        <v>218</v>
      </c>
      <c r="G40" s="1" t="s">
        <v>218</v>
      </c>
      <c r="H40" s="1" t="s">
        <v>218</v>
      </c>
      <c r="I40" s="1" t="s">
        <v>218</v>
      </c>
      <c r="J40" s="1" t="s">
        <v>218</v>
      </c>
      <c r="K40" s="1" t="s">
        <v>218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219</v>
      </c>
      <c r="B42" s="1">
        <v>294.0</v>
      </c>
      <c r="C42" s="1">
        <v>522.0</v>
      </c>
      <c r="D42" s="1">
        <v>590.0</v>
      </c>
      <c r="E42" s="1">
        <v>651.0</v>
      </c>
      <c r="F42" s="1">
        <v>817.0</v>
      </c>
      <c r="G42" s="1">
        <v>899.0</v>
      </c>
      <c r="H42" s="1">
        <v>831.0</v>
      </c>
      <c r="I42" s="1">
        <v>1200.0</v>
      </c>
      <c r="J42" s="1">
        <v>1140.0</v>
      </c>
      <c r="K42" s="1">
        <v>761.0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220</v>
      </c>
      <c r="B43" s="1">
        <v>275.0</v>
      </c>
      <c r="C43" s="1">
        <v>462.0</v>
      </c>
      <c r="D43" s="1">
        <v>515.0</v>
      </c>
      <c r="E43" s="1">
        <v>572.0</v>
      </c>
      <c r="F43" s="1">
        <v>739.0</v>
      </c>
      <c r="G43" s="1">
        <v>827.0</v>
      </c>
      <c r="H43" s="1">
        <v>763.0</v>
      </c>
      <c r="I43" s="1">
        <v>1130.0</v>
      </c>
      <c r="J43" s="1">
        <v>1070.0</v>
      </c>
      <c r="K43" s="1">
        <v>689.0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221</v>
      </c>
      <c r="B44" s="1">
        <v>221.0</v>
      </c>
      <c r="C44" s="1">
        <v>211.0</v>
      </c>
      <c r="D44" s="1">
        <v>286.0</v>
      </c>
      <c r="E44" s="1">
        <v>388.0</v>
      </c>
      <c r="F44" s="1">
        <v>642.0</v>
      </c>
      <c r="G44" s="1">
        <v>724.0</v>
      </c>
      <c r="H44" s="1">
        <v>685.0</v>
      </c>
      <c r="I44" s="1">
        <v>1010.0</v>
      </c>
      <c r="J44" s="1">
        <v>936.0</v>
      </c>
      <c r="K44" s="1">
        <v>585.0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222</v>
      </c>
      <c r="B45" s="1">
        <v>315.0</v>
      </c>
      <c r="C45" s="1">
        <v>567.0</v>
      </c>
      <c r="D45" s="1">
        <v>629.0</v>
      </c>
      <c r="E45" s="1">
        <v>685.0</v>
      </c>
      <c r="F45" s="1">
        <v>850.0</v>
      </c>
      <c r="G45" s="1">
        <v>965.0</v>
      </c>
      <c r="H45" s="1">
        <v>900.0</v>
      </c>
      <c r="I45" s="1">
        <v>1270.0</v>
      </c>
      <c r="J45" s="1">
        <v>1230.0</v>
      </c>
      <c r="K45" s="1">
        <v>848.0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223</v>
      </c>
      <c r="B46" s="1">
        <v>1670.0</v>
      </c>
      <c r="C46" s="1">
        <v>3650.0</v>
      </c>
      <c r="D46" s="1">
        <v>3570.0</v>
      </c>
      <c r="E46" s="1">
        <v>3720.0</v>
      </c>
      <c r="F46" s="1">
        <v>4220.0</v>
      </c>
      <c r="G46" s="1">
        <v>4480.0</v>
      </c>
      <c r="H46" s="1">
        <v>4450.0</v>
      </c>
      <c r="I46" s="1">
        <v>5630.0</v>
      </c>
      <c r="J46" s="1">
        <v>5780.0</v>
      </c>
      <c r="K46" s="1">
        <v>4580.0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224</v>
      </c>
      <c r="B47" s="1" t="s">
        <v>225</v>
      </c>
      <c r="C47" s="1" t="s">
        <v>226</v>
      </c>
      <c r="D47" s="1" t="s">
        <v>227</v>
      </c>
      <c r="E47" s="1" t="s">
        <v>228</v>
      </c>
      <c r="F47" s="1" t="s">
        <v>229</v>
      </c>
      <c r="G47" s="1" t="s">
        <v>230</v>
      </c>
      <c r="H47" s="1">
        <v>10.0</v>
      </c>
      <c r="I47" s="1" t="s">
        <v>231</v>
      </c>
      <c r="J47" s="1" t="s">
        <v>232</v>
      </c>
      <c r="K47" s="1" t="s">
        <v>233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234</v>
      </c>
      <c r="B48" s="1">
        <v>9.0</v>
      </c>
      <c r="C48" s="1">
        <v>64.0</v>
      </c>
      <c r="D48" s="1">
        <v>20.0</v>
      </c>
      <c r="E48" s="1">
        <v>18.0</v>
      </c>
      <c r="F48" s="1">
        <v>23.0</v>
      </c>
      <c r="G48" s="1">
        <v>15.0</v>
      </c>
      <c r="H48" s="1">
        <v>7.0</v>
      </c>
      <c r="I48" s="1">
        <v>75.0</v>
      </c>
      <c r="J48" s="1">
        <v>163.0</v>
      </c>
      <c r="K48" s="1">
        <v>10.0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235</v>
      </c>
      <c r="B49" s="1">
        <v>19.0</v>
      </c>
      <c r="C49" s="1">
        <v>33.0</v>
      </c>
      <c r="D49" s="1">
        <v>31.0</v>
      </c>
      <c r="E49" s="1">
        <v>62.0</v>
      </c>
      <c r="F49" s="1">
        <v>77.0</v>
      </c>
      <c r="G49" s="1">
        <v>81.0</v>
      </c>
      <c r="H49" s="1">
        <v>89.0</v>
      </c>
      <c r="I49" s="1">
        <v>124.0</v>
      </c>
      <c r="J49" s="1">
        <v>126.0</v>
      </c>
      <c r="K49" s="1">
        <v>63.0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236</v>
      </c>
      <c r="B50" s="1">
        <v>28.0</v>
      </c>
      <c r="C50" s="1">
        <v>97.0</v>
      </c>
      <c r="D50" s="1">
        <v>51.0</v>
      </c>
      <c r="E50" s="1">
        <v>80.0</v>
      </c>
      <c r="F50" s="1">
        <v>100.0</v>
      </c>
      <c r="G50" s="1">
        <v>96.0</v>
      </c>
      <c r="H50" s="1">
        <v>96.0</v>
      </c>
      <c r="I50" s="1">
        <v>199.0</v>
      </c>
      <c r="J50" s="1">
        <v>289.0</v>
      </c>
      <c r="K50" s="1">
        <v>73.0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237</v>
      </c>
      <c r="B51" s="1">
        <v>-43.0</v>
      </c>
      <c r="C51" s="1">
        <v>-122.0</v>
      </c>
      <c r="D51" s="1">
        <v>-37.0</v>
      </c>
      <c r="E51" s="1">
        <v>10.0</v>
      </c>
      <c r="F51" s="1">
        <v>-6.0</v>
      </c>
      <c r="G51" s="1">
        <v>-37.0</v>
      </c>
      <c r="H51" s="1">
        <v>-30.0</v>
      </c>
      <c r="I51" s="1">
        <v>-60.0</v>
      </c>
      <c r="J51" s="1">
        <v>-190.0</v>
      </c>
      <c r="K51" s="1">
        <v>-12.0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238</v>
      </c>
      <c r="B52" s="1">
        <v>-91.0</v>
      </c>
      <c r="C52" s="1">
        <v>-2.0</v>
      </c>
      <c r="D52" s="1">
        <v>-6.0</v>
      </c>
      <c r="E52" s="1">
        <v>-19.0</v>
      </c>
      <c r="F52" s="1">
        <v>9.0</v>
      </c>
      <c r="G52" s="1">
        <v>-5.0</v>
      </c>
      <c r="H52" s="1">
        <v>-10.0</v>
      </c>
      <c r="I52" s="1">
        <v>-8.0</v>
      </c>
      <c r="J52" s="1">
        <v>-18.0</v>
      </c>
      <c r="K52" s="1">
        <v>-23.0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239</v>
      </c>
      <c r="B53" s="1">
        <v>-44.0</v>
      </c>
      <c r="C53" s="1">
        <v>-124.0</v>
      </c>
      <c r="D53" s="1">
        <v>-43.0</v>
      </c>
      <c r="E53" s="1">
        <v>-9.0</v>
      </c>
      <c r="F53" s="1">
        <v>3.0</v>
      </c>
      <c r="G53" s="1">
        <v>-42.0</v>
      </c>
      <c r="H53" s="1">
        <v>-40.0</v>
      </c>
      <c r="I53" s="1">
        <v>-68.0</v>
      </c>
      <c r="J53" s="1">
        <v>-208.0</v>
      </c>
      <c r="K53" s="1">
        <v>-35.0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240</v>
      </c>
      <c r="B54" s="1">
        <v>93.0</v>
      </c>
      <c r="C54" s="1">
        <v>-3.0</v>
      </c>
      <c r="D54" s="1">
        <v>52.0</v>
      </c>
      <c r="E54" s="1">
        <v>141.0</v>
      </c>
      <c r="F54" s="1">
        <v>342.0</v>
      </c>
      <c r="G54" s="1">
        <v>391.0</v>
      </c>
      <c r="H54" s="1">
        <v>368.0</v>
      </c>
      <c r="I54" s="1">
        <v>623.0</v>
      </c>
      <c r="J54" s="1">
        <v>596.0</v>
      </c>
      <c r="K54" s="1">
        <v>274.0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241</v>
      </c>
      <c r="B55" s="1">
        <v>56.0</v>
      </c>
      <c r="C55" s="1">
        <v>197.0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242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243</v>
      </c>
      <c r="B57" s="1">
        <v>13.0</v>
      </c>
      <c r="C57" s="1">
        <v>22.0</v>
      </c>
      <c r="D57" s="1">
        <v>18.0</v>
      </c>
      <c r="E57" s="1">
        <v>18.0</v>
      </c>
      <c r="F57" s="1">
        <v>18.0</v>
      </c>
      <c r="G57" s="1">
        <v>19.0</v>
      </c>
      <c r="H57" s="1">
        <v>25.0</v>
      </c>
      <c r="I57" s="1">
        <v>35.0</v>
      </c>
      <c r="J57" s="1">
        <v>33.0</v>
      </c>
      <c r="K57" s="1">
        <v>31.0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244</v>
      </c>
      <c r="B58" s="1">
        <v>213.0</v>
      </c>
      <c r="C58" s="1">
        <v>486.0</v>
      </c>
      <c r="D58" s="1">
        <v>444.0</v>
      </c>
      <c r="E58" s="1">
        <v>448.0</v>
      </c>
      <c r="F58" s="1">
        <v>483.0</v>
      </c>
      <c r="G58" s="1">
        <v>503.0</v>
      </c>
      <c r="H58" s="1">
        <v>483.0</v>
      </c>
      <c r="I58" s="1">
        <v>587.0</v>
      </c>
      <c r="J58" s="1">
        <v>607.0</v>
      </c>
      <c r="K58" s="1">
        <v>581.0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245</v>
      </c>
      <c r="B59" s="1">
        <v>138.0</v>
      </c>
      <c r="C59" s="1">
        <v>277.0</v>
      </c>
      <c r="D59" s="1">
        <v>307.0</v>
      </c>
      <c r="E59" s="1">
        <v>301.0</v>
      </c>
      <c r="F59" s="1">
        <v>315.0</v>
      </c>
      <c r="G59" s="1">
        <v>323.0</v>
      </c>
      <c r="H59" s="1">
        <v>304.0</v>
      </c>
      <c r="I59" s="1">
        <v>348.0</v>
      </c>
      <c r="J59" s="1">
        <v>375.0</v>
      </c>
      <c r="K59" s="1">
        <v>334.0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246</v>
      </c>
      <c r="B60" s="1">
        <v>151.0</v>
      </c>
      <c r="C60" s="1">
        <v>394.0</v>
      </c>
      <c r="D60" s="1">
        <v>376.0</v>
      </c>
      <c r="E60" s="1">
        <v>389.0</v>
      </c>
      <c r="F60" s="1">
        <v>444.0</v>
      </c>
      <c r="G60" s="1">
        <v>447.0</v>
      </c>
      <c r="H60" s="1">
        <v>453.0</v>
      </c>
      <c r="I60" s="1">
        <v>567.0</v>
      </c>
      <c r="J60" s="1">
        <v>570.0</v>
      </c>
      <c r="K60" s="1">
        <v>519.0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247</v>
      </c>
      <c r="B61" s="1">
        <v>21.0</v>
      </c>
      <c r="C61" s="1">
        <v>45.0</v>
      </c>
      <c r="D61" s="1">
        <v>39.0</v>
      </c>
      <c r="E61" s="1">
        <v>34.0</v>
      </c>
      <c r="F61" s="1">
        <v>33.0</v>
      </c>
      <c r="G61" s="1">
        <v>66.0</v>
      </c>
      <c r="H61" s="1">
        <v>69.0</v>
      </c>
      <c r="I61" s="1">
        <v>76.0</v>
      </c>
      <c r="J61" s="1">
        <v>88.0</v>
      </c>
      <c r="K61" s="1">
        <v>87.0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248</v>
      </c>
      <c r="B62" s="1">
        <v>0.0</v>
      </c>
      <c r="C62" s="1">
        <v>22.0</v>
      </c>
      <c r="D62" s="1">
        <v>21.0</v>
      </c>
      <c r="E62" s="1">
        <v>17.0</v>
      </c>
      <c r="F62" s="1">
        <v>12.0</v>
      </c>
      <c r="G62" s="1">
        <v>30.0</v>
      </c>
      <c r="H62" s="1">
        <v>29.0</v>
      </c>
      <c r="I62" s="1">
        <v>2.0</v>
      </c>
      <c r="J62" s="1">
        <v>0.0</v>
      </c>
      <c r="K62" s="1">
        <v>39.0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249</v>
      </c>
      <c r="B63" s="1">
        <v>0.0</v>
      </c>
      <c r="C63" s="1">
        <v>22.0</v>
      </c>
      <c r="D63" s="1">
        <v>17.0</v>
      </c>
      <c r="E63" s="1">
        <v>16.0</v>
      </c>
      <c r="F63" s="1">
        <v>20.0</v>
      </c>
      <c r="G63" s="1">
        <v>35.0</v>
      </c>
      <c r="H63" s="1">
        <v>39.0</v>
      </c>
      <c r="I63" s="1">
        <v>73.0</v>
      </c>
      <c r="J63" s="1">
        <v>0.0</v>
      </c>
      <c r="K63" s="1">
        <v>47.0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250</v>
      </c>
      <c r="B64" s="1">
        <v>1.0</v>
      </c>
      <c r="C64" s="1">
        <v>3.0</v>
      </c>
      <c r="D64" s="1">
        <v>2.0</v>
      </c>
      <c r="E64" s="1">
        <v>3.0</v>
      </c>
      <c r="F64" s="1">
        <v>4.0</v>
      </c>
      <c r="G64" s="1">
        <v>4.0</v>
      </c>
      <c r="H64" s="1">
        <v>6.0</v>
      </c>
      <c r="I64" s="1">
        <v>8.0</v>
      </c>
      <c r="J64" s="1">
        <v>6.0</v>
      </c>
      <c r="K64" s="1">
        <v>6.0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251</v>
      </c>
      <c r="B65" s="1">
        <v>2.0</v>
      </c>
      <c r="C65" s="1">
        <v>8.0</v>
      </c>
      <c r="D65" s="1">
        <v>9.0</v>
      </c>
      <c r="E65" s="1">
        <v>11.0</v>
      </c>
      <c r="F65" s="1">
        <v>15.0</v>
      </c>
      <c r="G65" s="1">
        <v>16.0</v>
      </c>
      <c r="H65" s="1">
        <v>16.0</v>
      </c>
      <c r="I65" s="1">
        <v>28.0</v>
      </c>
      <c r="J65" s="1">
        <v>34.0</v>
      </c>
      <c r="K65" s="1">
        <v>25.0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252</v>
      </c>
      <c r="B66" s="1">
        <v>3.0</v>
      </c>
      <c r="C66" s="1">
        <v>8.0</v>
      </c>
      <c r="D66" s="1">
        <v>6.0</v>
      </c>
      <c r="E66" s="1">
        <v>8.0</v>
      </c>
      <c r="F66" s="1">
        <v>13.0</v>
      </c>
      <c r="G66" s="1">
        <v>17.0</v>
      </c>
      <c r="H66" s="1">
        <v>16.0</v>
      </c>
      <c r="I66" s="1">
        <v>26.0</v>
      </c>
      <c r="J66" s="1">
        <v>22.0</v>
      </c>
      <c r="K66" s="1">
        <v>16.0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253</v>
      </c>
      <c r="B67" s="1">
        <v>12.0</v>
      </c>
      <c r="C67" s="1">
        <v>14.0</v>
      </c>
      <c r="D67" s="1">
        <v>11.0</v>
      </c>
      <c r="E67" s="1">
        <v>16.0</v>
      </c>
      <c r="F67" s="1">
        <v>21.0</v>
      </c>
      <c r="G67" s="1">
        <v>23.0</v>
      </c>
      <c r="H67" s="1">
        <v>21.0</v>
      </c>
      <c r="I67" s="1">
        <v>31.0</v>
      </c>
      <c r="J67" s="1">
        <v>34.0</v>
      </c>
      <c r="K67" s="1">
        <v>19.0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254</v>
      </c>
      <c r="B68" s="1">
        <v>19.0</v>
      </c>
      <c r="C68" s="1">
        <v>33.0</v>
      </c>
      <c r="D68" s="1">
        <v>28.0</v>
      </c>
      <c r="E68" s="1">
        <v>38.0</v>
      </c>
      <c r="F68" s="1">
        <v>53.0</v>
      </c>
      <c r="G68" s="1">
        <v>60.0</v>
      </c>
      <c r="H68" s="1">
        <v>59.0</v>
      </c>
      <c r="I68" s="1">
        <v>93.0</v>
      </c>
      <c r="J68" s="1">
        <v>96.0</v>
      </c>
      <c r="K68" s="1">
        <v>66.0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256</v>
      </c>
      <c r="B3" s="1" t="s">
        <v>257</v>
      </c>
      <c r="C3" s="1" t="s">
        <v>258</v>
      </c>
      <c r="D3" s="1" t="s">
        <v>259</v>
      </c>
      <c r="E3" s="1" t="s">
        <v>260</v>
      </c>
      <c r="F3" s="1" t="s">
        <v>261</v>
      </c>
      <c r="G3" s="1">
        <v>10.0</v>
      </c>
      <c r="H3" s="1" t="s">
        <v>262</v>
      </c>
      <c r="I3" s="1" t="s">
        <v>263</v>
      </c>
      <c r="J3" s="1" t="s">
        <v>264</v>
      </c>
      <c r="K3" s="1" t="s">
        <v>265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266</v>
      </c>
      <c r="B4" s="1" t="s">
        <v>207</v>
      </c>
      <c r="C4" s="1" t="s">
        <v>267</v>
      </c>
      <c r="D4" s="1" t="s">
        <v>268</v>
      </c>
      <c r="E4" s="1" t="s">
        <v>269</v>
      </c>
      <c r="F4" s="1" t="s">
        <v>270</v>
      </c>
      <c r="G4" s="1" t="s">
        <v>271</v>
      </c>
      <c r="H4" s="1" t="s">
        <v>272</v>
      </c>
      <c r="I4" s="1" t="s">
        <v>273</v>
      </c>
      <c r="J4" s="1" t="s">
        <v>274</v>
      </c>
      <c r="K4" s="1" t="s">
        <v>275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276</v>
      </c>
      <c r="B5" s="1" t="s">
        <v>277</v>
      </c>
      <c r="C5" s="1" t="s">
        <v>278</v>
      </c>
      <c r="D5" s="1" t="s">
        <v>279</v>
      </c>
      <c r="E5" s="1" t="s">
        <v>280</v>
      </c>
      <c r="F5" s="1" t="s">
        <v>281</v>
      </c>
      <c r="G5" s="1" t="s">
        <v>282</v>
      </c>
      <c r="H5" s="1" t="s">
        <v>283</v>
      </c>
      <c r="I5" s="1" t="s">
        <v>284</v>
      </c>
      <c r="J5" s="1" t="s">
        <v>285</v>
      </c>
      <c r="K5" s="1" t="s">
        <v>286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287</v>
      </c>
      <c r="B6" s="1" t="s">
        <v>277</v>
      </c>
      <c r="C6" s="1" t="s">
        <v>278</v>
      </c>
      <c r="D6" s="1" t="s">
        <v>279</v>
      </c>
      <c r="E6" s="1" t="s">
        <v>280</v>
      </c>
      <c r="F6" s="1" t="s">
        <v>281</v>
      </c>
      <c r="G6" s="1" t="s">
        <v>282</v>
      </c>
      <c r="H6" s="1" t="s">
        <v>283</v>
      </c>
      <c r="I6" s="1" t="s">
        <v>284</v>
      </c>
      <c r="J6" s="1" t="s">
        <v>285</v>
      </c>
      <c r="K6" s="1" t="s">
        <v>286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289</v>
      </c>
      <c r="B8" s="1" t="s">
        <v>290</v>
      </c>
      <c r="C8" s="1" t="s">
        <v>291</v>
      </c>
      <c r="D8" s="1" t="s">
        <v>292</v>
      </c>
      <c r="E8" s="1" t="s">
        <v>292</v>
      </c>
      <c r="F8" s="1" t="s">
        <v>293</v>
      </c>
      <c r="G8" s="1" t="s">
        <v>294</v>
      </c>
      <c r="H8" s="1" t="s">
        <v>295</v>
      </c>
      <c r="I8" s="1" t="s">
        <v>296</v>
      </c>
      <c r="J8" s="1" t="s">
        <v>297</v>
      </c>
      <c r="K8" s="1" t="s">
        <v>298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299</v>
      </c>
      <c r="B9" s="1" t="s">
        <v>300</v>
      </c>
      <c r="C9" s="1" t="s">
        <v>301</v>
      </c>
      <c r="D9" s="1" t="s">
        <v>302</v>
      </c>
      <c r="E9" s="1" t="s">
        <v>303</v>
      </c>
      <c r="F9" s="1" t="s">
        <v>304</v>
      </c>
      <c r="G9" s="1" t="s">
        <v>305</v>
      </c>
      <c r="H9" s="1" t="s">
        <v>306</v>
      </c>
      <c r="I9" s="1" t="s">
        <v>307</v>
      </c>
      <c r="J9" s="1" t="s">
        <v>308</v>
      </c>
      <c r="K9" s="1" t="s">
        <v>309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310</v>
      </c>
      <c r="B10" s="1" t="s">
        <v>311</v>
      </c>
      <c r="C10" s="1" t="s">
        <v>312</v>
      </c>
      <c r="D10" s="1" t="s">
        <v>313</v>
      </c>
      <c r="E10" s="1" t="s">
        <v>314</v>
      </c>
      <c r="F10" s="1" t="s">
        <v>315</v>
      </c>
      <c r="G10" s="1" t="s">
        <v>316</v>
      </c>
      <c r="H10" s="1" t="s">
        <v>317</v>
      </c>
      <c r="I10" s="1" t="s">
        <v>318</v>
      </c>
      <c r="J10" s="1" t="s">
        <v>319</v>
      </c>
      <c r="K10" s="1" t="s">
        <v>320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321</v>
      </c>
      <c r="B11" s="1" t="s">
        <v>322</v>
      </c>
      <c r="C11" s="1" t="s">
        <v>323</v>
      </c>
      <c r="D11" s="1" t="s">
        <v>324</v>
      </c>
      <c r="E11" s="1" t="s">
        <v>325</v>
      </c>
      <c r="F11" s="1" t="s">
        <v>326</v>
      </c>
      <c r="G11" s="1" t="s">
        <v>327</v>
      </c>
      <c r="H11" s="1" t="s">
        <v>328</v>
      </c>
      <c r="I11" s="1" t="s">
        <v>329</v>
      </c>
      <c r="J11" s="1" t="s">
        <v>330</v>
      </c>
      <c r="K11" s="1" t="s">
        <v>331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332</v>
      </c>
      <c r="B12" s="1" t="s">
        <v>333</v>
      </c>
      <c r="C12" s="1" t="s">
        <v>334</v>
      </c>
      <c r="D12" s="1">
        <v>8.0</v>
      </c>
      <c r="E12" s="1" t="s">
        <v>335</v>
      </c>
      <c r="F12" s="1" t="s">
        <v>336</v>
      </c>
      <c r="G12" s="1" t="s">
        <v>337</v>
      </c>
      <c r="H12" s="1" t="s">
        <v>338</v>
      </c>
      <c r="I12" s="1" t="s">
        <v>339</v>
      </c>
      <c r="J12" s="1" t="s">
        <v>340</v>
      </c>
      <c r="K12" s="1" t="s">
        <v>341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342</v>
      </c>
      <c r="B13" s="1" t="s">
        <v>343</v>
      </c>
      <c r="C13" s="1" t="s">
        <v>344</v>
      </c>
      <c r="D13" s="1" t="s">
        <v>345</v>
      </c>
      <c r="E13" s="1" t="s">
        <v>346</v>
      </c>
      <c r="F13" s="1" t="s">
        <v>347</v>
      </c>
      <c r="G13" s="1" t="s">
        <v>348</v>
      </c>
      <c r="H13" s="1" t="s">
        <v>215</v>
      </c>
      <c r="I13" s="1" t="s">
        <v>349</v>
      </c>
      <c r="J13" s="1" t="s">
        <v>350</v>
      </c>
      <c r="K13" s="1" t="s">
        <v>351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352</v>
      </c>
      <c r="B14" s="1" t="s">
        <v>343</v>
      </c>
      <c r="C14" s="1" t="s">
        <v>344</v>
      </c>
      <c r="D14" s="1" t="s">
        <v>345</v>
      </c>
      <c r="E14" s="1" t="s">
        <v>346</v>
      </c>
      <c r="F14" s="1" t="s">
        <v>347</v>
      </c>
      <c r="G14" s="1" t="s">
        <v>348</v>
      </c>
      <c r="H14" s="1" t="s">
        <v>215</v>
      </c>
      <c r="I14" s="1" t="s">
        <v>349</v>
      </c>
      <c r="J14" s="1" t="s">
        <v>350</v>
      </c>
      <c r="K14" s="1" t="s">
        <v>351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353</v>
      </c>
      <c r="B15" s="1" t="s">
        <v>343</v>
      </c>
      <c r="C15" s="1" t="s">
        <v>344</v>
      </c>
      <c r="D15" s="1" t="s">
        <v>345</v>
      </c>
      <c r="E15" s="1" t="s">
        <v>346</v>
      </c>
      <c r="F15" s="1" t="s">
        <v>347</v>
      </c>
      <c r="G15" s="1" t="s">
        <v>348</v>
      </c>
      <c r="H15" s="1" t="s">
        <v>215</v>
      </c>
      <c r="I15" s="1" t="s">
        <v>349</v>
      </c>
      <c r="J15" s="1" t="s">
        <v>350</v>
      </c>
      <c r="K15" s="1" t="s">
        <v>351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354</v>
      </c>
      <c r="B16" s="1" t="s">
        <v>355</v>
      </c>
      <c r="C16" s="1" t="s">
        <v>356</v>
      </c>
      <c r="D16" s="1" t="s">
        <v>357</v>
      </c>
      <c r="E16" s="1" t="s">
        <v>358</v>
      </c>
      <c r="F16" s="1" t="s">
        <v>359</v>
      </c>
      <c r="G16" s="1" t="s">
        <v>360</v>
      </c>
      <c r="H16" s="1" t="s">
        <v>361</v>
      </c>
      <c r="I16" s="1" t="s">
        <v>362</v>
      </c>
      <c r="J16" s="1" t="s">
        <v>363</v>
      </c>
      <c r="K16" s="1" t="s">
        <v>364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365</v>
      </c>
      <c r="B17" s="1" t="s">
        <v>366</v>
      </c>
      <c r="C17" s="1" t="s">
        <v>367</v>
      </c>
      <c r="D17" s="1" t="s">
        <v>368</v>
      </c>
      <c r="E17" s="1" t="s">
        <v>369</v>
      </c>
      <c r="F17" s="1" t="s">
        <v>370</v>
      </c>
      <c r="G17" s="1" t="s">
        <v>371</v>
      </c>
      <c r="H17" s="1" t="s">
        <v>372</v>
      </c>
      <c r="I17" s="1" t="s">
        <v>112</v>
      </c>
      <c r="J17" s="1" t="s">
        <v>373</v>
      </c>
      <c r="K17" s="1" t="s">
        <v>374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375</v>
      </c>
      <c r="B18" s="1" t="s">
        <v>376</v>
      </c>
      <c r="C18" s="1" t="s">
        <v>377</v>
      </c>
      <c r="D18" s="1" t="s">
        <v>378</v>
      </c>
      <c r="E18" s="1" t="s">
        <v>379</v>
      </c>
      <c r="F18" s="1" t="s">
        <v>380</v>
      </c>
      <c r="G18" s="1" t="s">
        <v>381</v>
      </c>
      <c r="H18" s="1" t="s">
        <v>382</v>
      </c>
      <c r="I18" s="1">
        <v>15.0</v>
      </c>
      <c r="J18" s="1" t="s">
        <v>383</v>
      </c>
      <c r="K18" s="1" t="s">
        <v>384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385</v>
      </c>
      <c r="B20" s="1" t="s">
        <v>386</v>
      </c>
      <c r="C20" s="1" t="s">
        <v>387</v>
      </c>
      <c r="D20" s="1" t="s">
        <v>388</v>
      </c>
      <c r="E20" s="1" t="s">
        <v>389</v>
      </c>
      <c r="F20" s="1" t="s">
        <v>390</v>
      </c>
      <c r="G20" s="1" t="s">
        <v>391</v>
      </c>
      <c r="H20" s="1" t="s">
        <v>392</v>
      </c>
      <c r="I20" s="1" t="s">
        <v>393</v>
      </c>
      <c r="J20" s="1" t="s">
        <v>389</v>
      </c>
      <c r="K20" s="1" t="s">
        <v>394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395</v>
      </c>
      <c r="B21" s="1" t="s">
        <v>396</v>
      </c>
      <c r="C21" s="1" t="s">
        <v>397</v>
      </c>
      <c r="D21" s="1" t="s">
        <v>398</v>
      </c>
      <c r="E21" s="1" t="s">
        <v>399</v>
      </c>
      <c r="F21" s="1" t="s">
        <v>400</v>
      </c>
      <c r="G21" s="1" t="s">
        <v>401</v>
      </c>
      <c r="H21" s="1" t="s">
        <v>402</v>
      </c>
      <c r="I21" s="1" t="s">
        <v>403</v>
      </c>
      <c r="J21" s="1" t="s">
        <v>404</v>
      </c>
      <c r="K21" s="1" t="s">
        <v>405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406</v>
      </c>
      <c r="B22" s="1" t="s">
        <v>407</v>
      </c>
      <c r="C22" s="1" t="s">
        <v>408</v>
      </c>
      <c r="D22" s="1" t="s">
        <v>409</v>
      </c>
      <c r="E22" s="1" t="s">
        <v>410</v>
      </c>
      <c r="F22" s="1" t="s">
        <v>411</v>
      </c>
      <c r="G22" s="1" t="s">
        <v>412</v>
      </c>
      <c r="H22" s="1" t="s">
        <v>413</v>
      </c>
      <c r="I22" s="1" t="s">
        <v>414</v>
      </c>
      <c r="J22" s="1" t="s">
        <v>415</v>
      </c>
      <c r="K22" s="1" t="s">
        <v>416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417</v>
      </c>
      <c r="B23" s="1" t="s">
        <v>418</v>
      </c>
      <c r="C23" s="1" t="s">
        <v>419</v>
      </c>
      <c r="D23" s="1" t="s">
        <v>420</v>
      </c>
      <c r="E23" s="1" t="s">
        <v>421</v>
      </c>
      <c r="F23" s="1" t="s">
        <v>422</v>
      </c>
      <c r="G23" s="1" t="s">
        <v>423</v>
      </c>
      <c r="H23" s="1" t="s">
        <v>424</v>
      </c>
      <c r="I23" s="1" t="s">
        <v>425</v>
      </c>
      <c r="J23" s="1" t="s">
        <v>426</v>
      </c>
      <c r="K23" s="1" t="s">
        <v>427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429</v>
      </c>
      <c r="B25" s="1" t="s">
        <v>430</v>
      </c>
      <c r="C25" s="1" t="s">
        <v>431</v>
      </c>
      <c r="D25" s="1" t="s">
        <v>432</v>
      </c>
      <c r="E25" s="1" t="s">
        <v>433</v>
      </c>
      <c r="F25" s="1" t="s">
        <v>434</v>
      </c>
      <c r="G25" s="1" t="s">
        <v>435</v>
      </c>
      <c r="H25" s="1" t="s">
        <v>387</v>
      </c>
      <c r="I25" s="1" t="s">
        <v>436</v>
      </c>
      <c r="J25" s="1" t="s">
        <v>437</v>
      </c>
      <c r="K25" s="1" t="s">
        <v>438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439</v>
      </c>
      <c r="B26" s="1" t="s">
        <v>440</v>
      </c>
      <c r="C26" s="1" t="s">
        <v>391</v>
      </c>
      <c r="D26" s="1" t="s">
        <v>441</v>
      </c>
      <c r="E26" s="1" t="s">
        <v>442</v>
      </c>
      <c r="F26" s="1" t="s">
        <v>346</v>
      </c>
      <c r="G26" s="1" t="s">
        <v>443</v>
      </c>
      <c r="H26" s="1" t="s">
        <v>444</v>
      </c>
      <c r="I26" s="1" t="s">
        <v>394</v>
      </c>
      <c r="J26" s="1" t="s">
        <v>445</v>
      </c>
      <c r="K26" s="1" t="s">
        <v>446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447</v>
      </c>
      <c r="B27" s="1" t="s">
        <v>448</v>
      </c>
      <c r="C27" s="1" t="s">
        <v>449</v>
      </c>
      <c r="D27" s="1" t="s">
        <v>444</v>
      </c>
      <c r="E27" s="1" t="s">
        <v>450</v>
      </c>
      <c r="F27" s="1" t="s">
        <v>451</v>
      </c>
      <c r="G27" s="1" t="s">
        <v>443</v>
      </c>
      <c r="H27" s="1" t="s">
        <v>452</v>
      </c>
      <c r="I27" s="1" t="s">
        <v>453</v>
      </c>
      <c r="J27" s="1" t="s">
        <v>454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455</v>
      </c>
      <c r="B28" s="1" t="s">
        <v>456</v>
      </c>
      <c r="C28" s="1" t="s">
        <v>457</v>
      </c>
      <c r="D28" s="1" t="s">
        <v>458</v>
      </c>
      <c r="E28" s="1" t="s">
        <v>459</v>
      </c>
      <c r="F28" s="1" t="s">
        <v>460</v>
      </c>
      <c r="G28" s="1" t="s">
        <v>461</v>
      </c>
      <c r="H28" s="1" t="s">
        <v>462</v>
      </c>
      <c r="I28" s="1" t="s">
        <v>463</v>
      </c>
      <c r="J28" s="1" t="s">
        <v>464</v>
      </c>
      <c r="K28" s="1" t="s">
        <v>465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466</v>
      </c>
      <c r="B29" s="1" t="s">
        <v>467</v>
      </c>
      <c r="C29" s="1" t="s">
        <v>468</v>
      </c>
      <c r="D29" s="1" t="s">
        <v>469</v>
      </c>
      <c r="E29" s="1" t="s">
        <v>470</v>
      </c>
      <c r="F29" s="1" t="s">
        <v>471</v>
      </c>
      <c r="G29" s="1" t="s">
        <v>472</v>
      </c>
      <c r="H29" s="1" t="s">
        <v>473</v>
      </c>
      <c r="I29" s="1" t="s">
        <v>474</v>
      </c>
      <c r="J29" s="1" t="s">
        <v>475</v>
      </c>
      <c r="K29" s="1" t="s">
        <v>476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477</v>
      </c>
      <c r="B30" s="1" t="s">
        <v>478</v>
      </c>
      <c r="C30" s="1" t="s">
        <v>479</v>
      </c>
      <c r="D30" s="1" t="s">
        <v>480</v>
      </c>
      <c r="E30" s="1" t="s">
        <v>481</v>
      </c>
      <c r="F30" s="1" t="s">
        <v>482</v>
      </c>
      <c r="G30" s="1" t="s">
        <v>483</v>
      </c>
      <c r="H30" s="1" t="s">
        <v>484</v>
      </c>
      <c r="I30" s="1" t="s">
        <v>485</v>
      </c>
      <c r="J30" s="1" t="s">
        <v>486</v>
      </c>
      <c r="K30" s="1" t="s">
        <v>487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488</v>
      </c>
      <c r="B31" s="1" t="s">
        <v>489</v>
      </c>
      <c r="C31" s="1" t="s">
        <v>490</v>
      </c>
      <c r="D31" s="1" t="s">
        <v>491</v>
      </c>
      <c r="E31" s="1" t="s">
        <v>492</v>
      </c>
      <c r="F31" s="1" t="s">
        <v>493</v>
      </c>
      <c r="G31" s="1" t="s">
        <v>494</v>
      </c>
      <c r="H31" s="1" t="s">
        <v>495</v>
      </c>
      <c r="I31" s="1" t="s">
        <v>496</v>
      </c>
      <c r="J31" s="1" t="s">
        <v>497</v>
      </c>
      <c r="K31" s="1" t="s">
        <v>498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500</v>
      </c>
      <c r="B33" s="1" t="s">
        <v>501</v>
      </c>
      <c r="C33" s="1" t="s">
        <v>502</v>
      </c>
      <c r="D33" s="1" t="s">
        <v>503</v>
      </c>
      <c r="E33" s="1" t="s">
        <v>504</v>
      </c>
      <c r="F33" s="1" t="s">
        <v>505</v>
      </c>
      <c r="G33" s="1" t="s">
        <v>506</v>
      </c>
      <c r="H33" s="1" t="s">
        <v>507</v>
      </c>
      <c r="I33" s="1" t="s">
        <v>508</v>
      </c>
      <c r="J33" s="1" t="s">
        <v>509</v>
      </c>
      <c r="K33" s="1" t="s">
        <v>510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511</v>
      </c>
      <c r="B34" s="1" t="s">
        <v>512</v>
      </c>
      <c r="C34" s="1" t="s">
        <v>513</v>
      </c>
      <c r="D34" s="1" t="s">
        <v>514</v>
      </c>
      <c r="E34" s="1" t="s">
        <v>515</v>
      </c>
      <c r="F34" s="1" t="s">
        <v>516</v>
      </c>
      <c r="G34" s="1" t="s">
        <v>517</v>
      </c>
      <c r="H34" s="1" t="s">
        <v>518</v>
      </c>
      <c r="I34" s="1" t="s">
        <v>519</v>
      </c>
      <c r="J34" s="1" t="s">
        <v>520</v>
      </c>
      <c r="K34" s="1" t="s">
        <v>521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522</v>
      </c>
      <c r="B35" s="1" t="s">
        <v>523</v>
      </c>
      <c r="C35" s="1" t="s">
        <v>502</v>
      </c>
      <c r="D35" s="1" t="s">
        <v>503</v>
      </c>
      <c r="E35" s="1" t="s">
        <v>524</v>
      </c>
      <c r="F35" s="1" t="s">
        <v>525</v>
      </c>
      <c r="G35" s="1" t="s">
        <v>526</v>
      </c>
      <c r="H35" s="1" t="s">
        <v>527</v>
      </c>
      <c r="I35" s="1" t="s">
        <v>528</v>
      </c>
      <c r="J35" s="1" t="s">
        <v>529</v>
      </c>
      <c r="K35" s="1" t="s">
        <v>530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531</v>
      </c>
      <c r="B36" s="1" t="s">
        <v>532</v>
      </c>
      <c r="C36" s="1" t="s">
        <v>513</v>
      </c>
      <c r="D36" s="1" t="s">
        <v>514</v>
      </c>
      <c r="E36" s="1" t="s">
        <v>533</v>
      </c>
      <c r="F36" s="1" t="s">
        <v>534</v>
      </c>
      <c r="G36" s="1" t="s">
        <v>535</v>
      </c>
      <c r="H36" s="1" t="s">
        <v>536</v>
      </c>
      <c r="I36" s="1" t="s">
        <v>537</v>
      </c>
      <c r="J36" s="1" t="s">
        <v>538</v>
      </c>
      <c r="K36" s="1" t="s">
        <v>539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540</v>
      </c>
      <c r="B37" s="1" t="s">
        <v>541</v>
      </c>
      <c r="C37" s="1" t="s">
        <v>542</v>
      </c>
      <c r="D37" s="1" t="s">
        <v>543</v>
      </c>
      <c r="E37" s="1" t="s">
        <v>544</v>
      </c>
      <c r="F37" s="1" t="s">
        <v>545</v>
      </c>
      <c r="G37" s="1" t="s">
        <v>546</v>
      </c>
      <c r="H37" s="1" t="s">
        <v>547</v>
      </c>
      <c r="I37" s="1" t="s">
        <v>548</v>
      </c>
      <c r="J37" s="1" t="s">
        <v>549</v>
      </c>
      <c r="K37" s="1" t="s">
        <v>550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551</v>
      </c>
      <c r="B38" s="1" t="s">
        <v>552</v>
      </c>
      <c r="C38" s="1" t="s">
        <v>553</v>
      </c>
      <c r="D38" s="1" t="s">
        <v>554</v>
      </c>
      <c r="E38" s="1" t="s">
        <v>555</v>
      </c>
      <c r="F38" s="1" t="s">
        <v>556</v>
      </c>
      <c r="G38" s="1" t="s">
        <v>557</v>
      </c>
      <c r="H38" s="1" t="s">
        <v>558</v>
      </c>
      <c r="I38" s="1" t="s">
        <v>559</v>
      </c>
      <c r="J38" s="1">
        <v>0.0</v>
      </c>
      <c r="K38" s="1" t="s">
        <v>560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561</v>
      </c>
      <c r="B39" s="1" t="s">
        <v>562</v>
      </c>
      <c r="C39" s="1" t="s">
        <v>563</v>
      </c>
      <c r="D39" s="1" t="s">
        <v>564</v>
      </c>
      <c r="E39" s="1" t="s">
        <v>565</v>
      </c>
      <c r="F39" s="1" t="s">
        <v>566</v>
      </c>
      <c r="G39" s="1" t="s">
        <v>567</v>
      </c>
      <c r="H39" s="1" t="s">
        <v>568</v>
      </c>
      <c r="I39" s="1" t="s">
        <v>569</v>
      </c>
      <c r="J39" s="1">
        <v>0.0</v>
      </c>
      <c r="K39" s="1" t="s">
        <v>202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570</v>
      </c>
      <c r="B40" s="1" t="s">
        <v>257</v>
      </c>
      <c r="C40" s="1" t="s">
        <v>571</v>
      </c>
      <c r="D40" s="1" t="s">
        <v>201</v>
      </c>
      <c r="E40" s="1" t="s">
        <v>572</v>
      </c>
      <c r="F40" s="1" t="s">
        <v>573</v>
      </c>
      <c r="G40" s="1" t="s">
        <v>574</v>
      </c>
      <c r="H40" s="1" t="s">
        <v>575</v>
      </c>
      <c r="I40" s="1">
        <v>243.0</v>
      </c>
      <c r="J40" s="1">
        <v>0.0</v>
      </c>
      <c r="K40" s="1" t="s">
        <v>194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576</v>
      </c>
      <c r="B41" s="1" t="s">
        <v>577</v>
      </c>
      <c r="C41" s="1" t="s">
        <v>578</v>
      </c>
      <c r="D41" s="1" t="s">
        <v>579</v>
      </c>
      <c r="E41" s="1" t="s">
        <v>580</v>
      </c>
      <c r="F41" s="1" t="s">
        <v>581</v>
      </c>
      <c r="G41" s="1" t="s">
        <v>357</v>
      </c>
      <c r="H41" s="1" t="s">
        <v>582</v>
      </c>
      <c r="I41" s="1" t="s">
        <v>583</v>
      </c>
      <c r="J41" s="1" t="s">
        <v>584</v>
      </c>
      <c r="K41" s="1" t="s">
        <v>585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586</v>
      </c>
      <c r="B42" s="1" t="s">
        <v>587</v>
      </c>
      <c r="C42" s="1" t="s">
        <v>408</v>
      </c>
      <c r="D42" s="1" t="s">
        <v>588</v>
      </c>
      <c r="E42" s="1" t="s">
        <v>589</v>
      </c>
      <c r="F42" s="1" t="s">
        <v>590</v>
      </c>
      <c r="G42" s="1" t="s">
        <v>591</v>
      </c>
      <c r="H42" s="1" t="s">
        <v>592</v>
      </c>
      <c r="I42" s="1" t="s">
        <v>593</v>
      </c>
      <c r="J42" s="1" t="s">
        <v>594</v>
      </c>
      <c r="K42" s="1" t="s">
        <v>595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596</v>
      </c>
      <c r="B43" s="1" t="s">
        <v>597</v>
      </c>
      <c r="C43" s="1" t="s">
        <v>598</v>
      </c>
      <c r="D43" s="1" t="s">
        <v>420</v>
      </c>
      <c r="E43" s="1" t="s">
        <v>599</v>
      </c>
      <c r="F43" s="1" t="s">
        <v>600</v>
      </c>
      <c r="G43" s="1" t="s">
        <v>601</v>
      </c>
      <c r="H43" s="1" t="s">
        <v>602</v>
      </c>
      <c r="I43" s="1" t="s">
        <v>603</v>
      </c>
      <c r="J43" s="1" t="s">
        <v>604</v>
      </c>
      <c r="K43" s="1" t="s">
        <v>605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606</v>
      </c>
      <c r="B44" s="1" t="s">
        <v>263</v>
      </c>
      <c r="C44" s="1" t="s">
        <v>607</v>
      </c>
      <c r="D44" s="1" t="s">
        <v>608</v>
      </c>
      <c r="E44" s="1" t="s">
        <v>609</v>
      </c>
      <c r="F44" s="1" t="s">
        <v>610</v>
      </c>
      <c r="G44" s="1" t="s">
        <v>611</v>
      </c>
      <c r="H44" s="1" t="s">
        <v>611</v>
      </c>
      <c r="I44" s="1" t="s">
        <v>612</v>
      </c>
      <c r="J44" s="1" t="s">
        <v>584</v>
      </c>
      <c r="K44" s="1" t="s">
        <v>613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615</v>
      </c>
      <c r="B46" s="1" t="s">
        <v>616</v>
      </c>
      <c r="C46" s="1" t="s">
        <v>617</v>
      </c>
      <c r="D46" s="1" t="s">
        <v>618</v>
      </c>
      <c r="E46" s="1" t="s">
        <v>257</v>
      </c>
      <c r="F46" s="1" t="s">
        <v>619</v>
      </c>
      <c r="G46" s="1" t="s">
        <v>620</v>
      </c>
      <c r="H46" s="1" t="s">
        <v>621</v>
      </c>
      <c r="I46" s="1" t="s">
        <v>622</v>
      </c>
      <c r="J46" s="1" t="s">
        <v>623</v>
      </c>
      <c r="K46" s="1" t="s">
        <v>624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625</v>
      </c>
      <c r="B47" s="1" t="s">
        <v>626</v>
      </c>
      <c r="C47" s="1" t="s">
        <v>627</v>
      </c>
      <c r="D47" s="1" t="s">
        <v>592</v>
      </c>
      <c r="E47" s="1" t="s">
        <v>257</v>
      </c>
      <c r="F47" s="1" t="s">
        <v>628</v>
      </c>
      <c r="G47" s="1" t="s">
        <v>629</v>
      </c>
      <c r="H47" s="1" t="s">
        <v>630</v>
      </c>
      <c r="I47" s="1" t="s">
        <v>631</v>
      </c>
      <c r="J47" s="1" t="s">
        <v>632</v>
      </c>
      <c r="K47" s="1" t="s">
        <v>633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634</v>
      </c>
      <c r="B48" s="1" t="s">
        <v>635</v>
      </c>
      <c r="C48" s="1" t="s">
        <v>636</v>
      </c>
      <c r="D48" s="1" t="s">
        <v>373</v>
      </c>
      <c r="E48" s="1" t="s">
        <v>637</v>
      </c>
      <c r="F48" s="1" t="s">
        <v>638</v>
      </c>
      <c r="G48" s="1" t="s">
        <v>639</v>
      </c>
      <c r="H48" s="1" t="s">
        <v>640</v>
      </c>
      <c r="I48" s="1" t="s">
        <v>641</v>
      </c>
      <c r="J48" s="1" t="s">
        <v>642</v>
      </c>
      <c r="K48" s="1" t="s">
        <v>643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644</v>
      </c>
      <c r="B49" s="1" t="s">
        <v>645</v>
      </c>
      <c r="C49" s="1" t="s">
        <v>646</v>
      </c>
      <c r="D49" s="1" t="s">
        <v>647</v>
      </c>
      <c r="E49" s="1" t="s">
        <v>362</v>
      </c>
      <c r="F49" s="1" t="s">
        <v>648</v>
      </c>
      <c r="G49" s="1" t="s">
        <v>649</v>
      </c>
      <c r="H49" s="1" t="s">
        <v>650</v>
      </c>
      <c r="I49" s="1" t="s">
        <v>651</v>
      </c>
      <c r="J49" s="1" t="s">
        <v>652</v>
      </c>
      <c r="K49" s="1" t="s">
        <v>653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654</v>
      </c>
      <c r="B50" s="1" t="s">
        <v>655</v>
      </c>
      <c r="C50" s="1" t="s">
        <v>656</v>
      </c>
      <c r="D50" s="1" t="s">
        <v>657</v>
      </c>
      <c r="E50" s="1" t="s">
        <v>658</v>
      </c>
      <c r="F50" s="1" t="s">
        <v>659</v>
      </c>
      <c r="G50" s="1" t="s">
        <v>660</v>
      </c>
      <c r="H50" s="1" t="s">
        <v>661</v>
      </c>
      <c r="I50" s="1" t="s">
        <v>662</v>
      </c>
      <c r="J50" s="1" t="s">
        <v>663</v>
      </c>
      <c r="K50" s="1" t="s">
        <v>664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665</v>
      </c>
      <c r="B51" s="1" t="s">
        <v>666</v>
      </c>
      <c r="C51" s="1" t="s">
        <v>667</v>
      </c>
      <c r="D51" s="1" t="s">
        <v>668</v>
      </c>
      <c r="E51" s="1" t="s">
        <v>669</v>
      </c>
      <c r="F51" s="1">
        <v>0.0</v>
      </c>
      <c r="G51" s="1" t="s">
        <v>670</v>
      </c>
      <c r="H51" s="1" t="s">
        <v>671</v>
      </c>
      <c r="I51" s="1" t="s">
        <v>672</v>
      </c>
      <c r="J51" s="1" t="s">
        <v>673</v>
      </c>
      <c r="K51" s="1" t="s">
        <v>674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675</v>
      </c>
      <c r="B52" s="1" t="s">
        <v>676</v>
      </c>
      <c r="C52" s="1" t="s">
        <v>667</v>
      </c>
      <c r="D52" s="1" t="s">
        <v>668</v>
      </c>
      <c r="E52" s="1" t="s">
        <v>669</v>
      </c>
      <c r="F52" s="1">
        <v>0.0</v>
      </c>
      <c r="G52" s="1" t="s">
        <v>670</v>
      </c>
      <c r="H52" s="1" t="s">
        <v>671</v>
      </c>
      <c r="I52" s="1" t="s">
        <v>672</v>
      </c>
      <c r="J52" s="1" t="s">
        <v>673</v>
      </c>
      <c r="K52" s="1" t="s">
        <v>674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677</v>
      </c>
      <c r="B53" s="1" t="s">
        <v>678</v>
      </c>
      <c r="C53" s="1" t="s">
        <v>679</v>
      </c>
      <c r="D53" s="1">
        <v>-520.0</v>
      </c>
      <c r="E53" s="1" t="s">
        <v>680</v>
      </c>
      <c r="F53" s="1" t="s">
        <v>681</v>
      </c>
      <c r="G53" s="1" t="s">
        <v>682</v>
      </c>
      <c r="H53" s="1" t="s">
        <v>683</v>
      </c>
      <c r="I53" s="1" t="s">
        <v>684</v>
      </c>
      <c r="J53" s="1" t="s">
        <v>685</v>
      </c>
      <c r="K53" s="1" t="s">
        <v>686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687</v>
      </c>
      <c r="B54" s="1" t="s">
        <v>688</v>
      </c>
      <c r="C54" s="1" t="s">
        <v>689</v>
      </c>
      <c r="D54" s="1" t="s">
        <v>690</v>
      </c>
      <c r="E54" s="1" t="s">
        <v>691</v>
      </c>
      <c r="F54" s="1">
        <v>0.0</v>
      </c>
      <c r="G54" s="1" t="s">
        <v>692</v>
      </c>
      <c r="H54" s="1" t="s">
        <v>693</v>
      </c>
      <c r="I54" s="1" t="s">
        <v>694</v>
      </c>
      <c r="J54" s="1" t="s">
        <v>695</v>
      </c>
      <c r="K54" s="1">
        <v>-35.0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696</v>
      </c>
      <c r="B55" s="1" t="s">
        <v>697</v>
      </c>
      <c r="C55" s="1" t="s">
        <v>698</v>
      </c>
      <c r="D55" s="1" t="s">
        <v>699</v>
      </c>
      <c r="E55" s="1" t="s">
        <v>700</v>
      </c>
      <c r="F55" s="1" t="s">
        <v>701</v>
      </c>
      <c r="G55" s="1" t="s">
        <v>702</v>
      </c>
      <c r="H55" s="1" t="s">
        <v>703</v>
      </c>
      <c r="I55" s="1" t="s">
        <v>704</v>
      </c>
      <c r="J55" s="1" t="s">
        <v>705</v>
      </c>
      <c r="K55" s="1" t="s">
        <v>706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707</v>
      </c>
      <c r="B56" s="1" t="s">
        <v>708</v>
      </c>
      <c r="C56" s="1" t="s">
        <v>709</v>
      </c>
      <c r="D56" s="1" t="s">
        <v>710</v>
      </c>
      <c r="E56" s="1" t="s">
        <v>711</v>
      </c>
      <c r="F56" s="1" t="s">
        <v>712</v>
      </c>
      <c r="G56" s="1" t="s">
        <v>713</v>
      </c>
      <c r="H56" s="1" t="s">
        <v>714</v>
      </c>
      <c r="I56" s="1" t="s">
        <v>715</v>
      </c>
      <c r="J56" s="1" t="s">
        <v>716</v>
      </c>
      <c r="K56" s="1" t="s">
        <v>717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718</v>
      </c>
      <c r="B57" s="1" t="s">
        <v>719</v>
      </c>
      <c r="C57" s="1" t="s">
        <v>720</v>
      </c>
      <c r="D57" s="1" t="s">
        <v>721</v>
      </c>
      <c r="E57" s="1" t="s">
        <v>722</v>
      </c>
      <c r="F57" s="1" t="s">
        <v>723</v>
      </c>
      <c r="G57" s="1" t="s">
        <v>724</v>
      </c>
      <c r="H57" s="1" t="s">
        <v>725</v>
      </c>
      <c r="I57" s="1" t="s">
        <v>726</v>
      </c>
      <c r="J57" s="1" t="s">
        <v>727</v>
      </c>
      <c r="K57" s="1" t="s">
        <v>728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729</v>
      </c>
      <c r="B58" s="1" t="s">
        <v>730</v>
      </c>
      <c r="C58" s="1" t="s">
        <v>731</v>
      </c>
      <c r="D58" s="1" t="s">
        <v>732</v>
      </c>
      <c r="E58" s="1" t="s">
        <v>733</v>
      </c>
      <c r="F58" s="1" t="s">
        <v>734</v>
      </c>
      <c r="G58" s="1" t="s">
        <v>735</v>
      </c>
      <c r="H58" s="1" t="s">
        <v>736</v>
      </c>
      <c r="I58" s="1" t="s">
        <v>737</v>
      </c>
      <c r="J58" s="1" t="s">
        <v>738</v>
      </c>
      <c r="K58" s="1" t="s">
        <v>739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740</v>
      </c>
      <c r="B59" s="1" t="s">
        <v>741</v>
      </c>
      <c r="C59" s="1" t="s">
        <v>742</v>
      </c>
      <c r="D59" s="1" t="s">
        <v>743</v>
      </c>
      <c r="E59" s="1" t="s">
        <v>744</v>
      </c>
      <c r="F59" s="1" t="s">
        <v>745</v>
      </c>
      <c r="G59" s="1" t="s">
        <v>746</v>
      </c>
      <c r="H59" s="1" t="s">
        <v>747</v>
      </c>
      <c r="I59" s="1" t="s">
        <v>748</v>
      </c>
      <c r="J59" s="1" t="s">
        <v>749</v>
      </c>
      <c r="K59" s="1" t="s">
        <v>750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751</v>
      </c>
      <c r="B60" s="1" t="s">
        <v>752</v>
      </c>
      <c r="C60" s="1" t="s">
        <v>753</v>
      </c>
      <c r="D60" s="1" t="s">
        <v>754</v>
      </c>
      <c r="E60" s="1" t="s">
        <v>755</v>
      </c>
      <c r="F60" s="1" t="s">
        <v>756</v>
      </c>
      <c r="G60" s="1" t="s">
        <v>757</v>
      </c>
      <c r="H60" s="1" t="s">
        <v>758</v>
      </c>
      <c r="I60" s="1" t="s">
        <v>759</v>
      </c>
      <c r="J60" s="1" t="s">
        <v>760</v>
      </c>
      <c r="K60" s="1" t="s">
        <v>761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762</v>
      </c>
      <c r="B61" s="1" t="s">
        <v>763</v>
      </c>
      <c r="C61" s="1" t="s">
        <v>764</v>
      </c>
      <c r="D61" s="1" t="s">
        <v>765</v>
      </c>
      <c r="E61" s="1" t="s">
        <v>766</v>
      </c>
      <c r="F61" s="1" t="s">
        <v>767</v>
      </c>
      <c r="G61" s="1" t="s">
        <v>768</v>
      </c>
      <c r="H61" s="1" t="s">
        <v>769</v>
      </c>
      <c r="I61" s="1" t="s">
        <v>770</v>
      </c>
      <c r="J61" s="1" t="s">
        <v>771</v>
      </c>
      <c r="K61" s="1" t="s">
        <v>772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773</v>
      </c>
      <c r="B62" s="1" t="s">
        <v>774</v>
      </c>
      <c r="C62" s="1" t="s">
        <v>775</v>
      </c>
      <c r="D62" s="1" t="s">
        <v>776</v>
      </c>
      <c r="E62" s="1" t="s">
        <v>777</v>
      </c>
      <c r="F62" s="1">
        <v>28.0</v>
      </c>
      <c r="G62" s="1" t="s">
        <v>778</v>
      </c>
      <c r="H62" s="1" t="s">
        <v>779</v>
      </c>
      <c r="I62" s="1" t="s">
        <v>780</v>
      </c>
      <c r="J62" s="1" t="s">
        <v>781</v>
      </c>
      <c r="K62" s="1">
        <v>16.0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782</v>
      </c>
      <c r="B63" s="1" t="s">
        <v>783</v>
      </c>
      <c r="C63" s="1" t="s">
        <v>784</v>
      </c>
      <c r="D63" s="1" t="s">
        <v>785</v>
      </c>
      <c r="E63" s="1" t="s">
        <v>786</v>
      </c>
      <c r="F63" s="1" t="s">
        <v>787</v>
      </c>
      <c r="G63" s="1" t="s">
        <v>788</v>
      </c>
      <c r="H63" s="1" t="s">
        <v>789</v>
      </c>
      <c r="I63" s="1" t="s">
        <v>790</v>
      </c>
      <c r="J63" s="1" t="s">
        <v>791</v>
      </c>
      <c r="K63" s="1" t="s">
        <v>792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793</v>
      </c>
      <c r="B64" s="1" t="s">
        <v>794</v>
      </c>
      <c r="C64" s="1" t="s">
        <v>795</v>
      </c>
      <c r="D64" s="1" t="s">
        <v>796</v>
      </c>
      <c r="E64" s="1" t="s">
        <v>797</v>
      </c>
      <c r="F64" s="1" t="s">
        <v>798</v>
      </c>
      <c r="G64" s="1" t="s">
        <v>799</v>
      </c>
      <c r="H64" s="1" t="s">
        <v>800</v>
      </c>
      <c r="I64" s="1" t="s">
        <v>801</v>
      </c>
      <c r="J64" s="1" t="s">
        <v>802</v>
      </c>
      <c r="K64" s="1" t="s">
        <v>803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805</v>
      </c>
      <c r="B66" s="1" t="s">
        <v>806</v>
      </c>
      <c r="C66" s="1" t="s">
        <v>807</v>
      </c>
      <c r="D66" s="1" t="s">
        <v>808</v>
      </c>
      <c r="E66" s="1" t="s">
        <v>390</v>
      </c>
      <c r="F66" s="1" t="s">
        <v>809</v>
      </c>
      <c r="G66" s="1" t="s">
        <v>810</v>
      </c>
      <c r="H66" s="1" t="s">
        <v>563</v>
      </c>
      <c r="I66" s="1" t="s">
        <v>811</v>
      </c>
      <c r="J66" s="1">
        <v>14.0</v>
      </c>
      <c r="K66" s="1" t="s">
        <v>812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813</v>
      </c>
      <c r="B67" s="1" t="s">
        <v>814</v>
      </c>
      <c r="C67" s="1" t="s">
        <v>815</v>
      </c>
      <c r="D67" s="1" t="s">
        <v>816</v>
      </c>
      <c r="E67" s="1" t="s">
        <v>817</v>
      </c>
      <c r="F67" s="1" t="s">
        <v>779</v>
      </c>
      <c r="G67" s="1" t="s">
        <v>818</v>
      </c>
      <c r="H67" s="1" t="s">
        <v>819</v>
      </c>
      <c r="I67" s="1" t="s">
        <v>820</v>
      </c>
      <c r="J67" s="1" t="s">
        <v>821</v>
      </c>
      <c r="K67" s="1" t="s">
        <v>822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823</v>
      </c>
      <c r="B68" s="1" t="s">
        <v>824</v>
      </c>
      <c r="C68" s="1" t="s">
        <v>825</v>
      </c>
      <c r="D68" s="1" t="s">
        <v>826</v>
      </c>
      <c r="E68" s="1" t="s">
        <v>701</v>
      </c>
      <c r="F68" s="1" t="s">
        <v>827</v>
      </c>
      <c r="G68" s="1" t="s">
        <v>828</v>
      </c>
      <c r="H68" s="1" t="s">
        <v>435</v>
      </c>
      <c r="I68" s="1" t="s">
        <v>829</v>
      </c>
      <c r="J68" s="1" t="s">
        <v>830</v>
      </c>
      <c r="K68" s="1" t="s">
        <v>831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832</v>
      </c>
      <c r="B69" s="1" t="s">
        <v>833</v>
      </c>
      <c r="C69" s="1" t="s">
        <v>834</v>
      </c>
      <c r="D69" s="1" t="s">
        <v>835</v>
      </c>
      <c r="E69" s="1" t="s">
        <v>190</v>
      </c>
      <c r="F69" s="1" t="s">
        <v>836</v>
      </c>
      <c r="G69" s="1" t="s">
        <v>837</v>
      </c>
      <c r="H69" s="1" t="s">
        <v>582</v>
      </c>
      <c r="I69" s="1" t="s">
        <v>838</v>
      </c>
      <c r="J69" s="1" t="s">
        <v>839</v>
      </c>
      <c r="K69" s="1" t="s">
        <v>840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841</v>
      </c>
      <c r="B70" s="1" t="s">
        <v>842</v>
      </c>
      <c r="C70" s="1" t="s">
        <v>843</v>
      </c>
      <c r="D70" s="1" t="s">
        <v>844</v>
      </c>
      <c r="E70" s="1" t="s">
        <v>845</v>
      </c>
      <c r="F70" s="1" t="s">
        <v>846</v>
      </c>
      <c r="G70" s="1" t="s">
        <v>835</v>
      </c>
      <c r="H70" s="1" t="s">
        <v>847</v>
      </c>
      <c r="I70" s="1" t="s">
        <v>848</v>
      </c>
      <c r="J70" s="1" t="s">
        <v>849</v>
      </c>
      <c r="K70" s="1" t="s">
        <v>850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851</v>
      </c>
      <c r="B71" s="1" t="s">
        <v>852</v>
      </c>
      <c r="C71" s="1" t="s">
        <v>853</v>
      </c>
      <c r="D71" s="1" t="s">
        <v>854</v>
      </c>
      <c r="E71" s="1" t="s">
        <v>855</v>
      </c>
      <c r="F71" s="1" t="s">
        <v>856</v>
      </c>
      <c r="G71" s="1" t="s">
        <v>857</v>
      </c>
      <c r="H71" s="1" t="s">
        <v>858</v>
      </c>
      <c r="I71" s="1" t="s">
        <v>859</v>
      </c>
      <c r="J71" s="1" t="s">
        <v>860</v>
      </c>
      <c r="K71" s="1" t="s">
        <v>861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862</v>
      </c>
      <c r="B72" s="1" t="s">
        <v>863</v>
      </c>
      <c r="C72" s="1" t="s">
        <v>853</v>
      </c>
      <c r="D72" s="1" t="s">
        <v>854</v>
      </c>
      <c r="E72" s="1" t="s">
        <v>855</v>
      </c>
      <c r="F72" s="1" t="s">
        <v>856</v>
      </c>
      <c r="G72" s="1" t="s">
        <v>857</v>
      </c>
      <c r="H72" s="1" t="s">
        <v>858</v>
      </c>
      <c r="I72" s="1" t="s">
        <v>859</v>
      </c>
      <c r="J72" s="1" t="s">
        <v>860</v>
      </c>
      <c r="K72" s="1" t="s">
        <v>861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864</v>
      </c>
      <c r="B73" s="1" t="s">
        <v>865</v>
      </c>
      <c r="C73" s="1" t="s">
        <v>866</v>
      </c>
      <c r="D73" s="1" t="s">
        <v>867</v>
      </c>
      <c r="E73" s="1" t="s">
        <v>868</v>
      </c>
      <c r="F73" s="1" t="s">
        <v>869</v>
      </c>
      <c r="G73" s="1" t="s">
        <v>870</v>
      </c>
      <c r="H73" s="1" t="s">
        <v>871</v>
      </c>
      <c r="I73" s="1" t="s">
        <v>872</v>
      </c>
      <c r="J73" s="1" t="s">
        <v>873</v>
      </c>
      <c r="K73" s="1" t="s">
        <v>874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875</v>
      </c>
      <c r="B74" s="1" t="s">
        <v>876</v>
      </c>
      <c r="C74" s="1" t="s">
        <v>877</v>
      </c>
      <c r="D74" s="1" t="s">
        <v>878</v>
      </c>
      <c r="E74" s="1" t="s">
        <v>879</v>
      </c>
      <c r="F74" s="1" t="s">
        <v>880</v>
      </c>
      <c r="G74" s="1" t="s">
        <v>881</v>
      </c>
      <c r="H74" s="1" t="s">
        <v>810</v>
      </c>
      <c r="I74" s="1" t="s">
        <v>882</v>
      </c>
      <c r="J74" s="1" t="s">
        <v>883</v>
      </c>
      <c r="K74" s="1" t="s">
        <v>884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885</v>
      </c>
      <c r="B75" s="1" t="s">
        <v>886</v>
      </c>
      <c r="C75" s="1" t="s">
        <v>887</v>
      </c>
      <c r="D75" s="1" t="s">
        <v>888</v>
      </c>
      <c r="E75" s="1" t="s">
        <v>889</v>
      </c>
      <c r="F75" s="1" t="s">
        <v>890</v>
      </c>
      <c r="G75" s="1" t="s">
        <v>403</v>
      </c>
      <c r="H75" s="1" t="s">
        <v>582</v>
      </c>
      <c r="I75" s="1" t="s">
        <v>891</v>
      </c>
      <c r="J75" s="1" t="s">
        <v>892</v>
      </c>
      <c r="K75" s="1" t="s">
        <v>893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894</v>
      </c>
      <c r="B76" s="1" t="s">
        <v>895</v>
      </c>
      <c r="C76" s="1" t="s">
        <v>510</v>
      </c>
      <c r="D76" s="1" t="s">
        <v>896</v>
      </c>
      <c r="E76" s="1" t="s">
        <v>897</v>
      </c>
      <c r="F76" s="1" t="s">
        <v>898</v>
      </c>
      <c r="G76" s="1" t="s">
        <v>899</v>
      </c>
      <c r="H76" s="1" t="s">
        <v>900</v>
      </c>
      <c r="I76" s="1" t="s">
        <v>901</v>
      </c>
      <c r="J76" s="1" t="s">
        <v>902</v>
      </c>
      <c r="K76" s="1" t="s">
        <v>903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904</v>
      </c>
      <c r="B77" s="1" t="s">
        <v>905</v>
      </c>
      <c r="C77" s="1" t="s">
        <v>906</v>
      </c>
      <c r="D77" s="1" t="s">
        <v>907</v>
      </c>
      <c r="E77" s="1" t="s">
        <v>908</v>
      </c>
      <c r="F77" s="1" t="s">
        <v>909</v>
      </c>
      <c r="G77" s="1" t="s">
        <v>910</v>
      </c>
      <c r="H77" s="1" t="s">
        <v>911</v>
      </c>
      <c r="I77" s="1" t="s">
        <v>265</v>
      </c>
      <c r="J77" s="1" t="s">
        <v>912</v>
      </c>
      <c r="K77" s="1" t="s">
        <v>913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914</v>
      </c>
      <c r="B78" s="1" t="s">
        <v>915</v>
      </c>
      <c r="C78" s="1" t="s">
        <v>916</v>
      </c>
      <c r="D78" s="1" t="s">
        <v>917</v>
      </c>
      <c r="E78" s="1" t="s">
        <v>918</v>
      </c>
      <c r="F78" s="1" t="s">
        <v>919</v>
      </c>
      <c r="G78" s="1" t="s">
        <v>920</v>
      </c>
      <c r="H78" s="1" t="s">
        <v>921</v>
      </c>
      <c r="I78" s="1" t="s">
        <v>922</v>
      </c>
      <c r="J78" s="1" t="s">
        <v>923</v>
      </c>
      <c r="K78" s="1" t="s">
        <v>557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924</v>
      </c>
      <c r="B79" s="1" t="s">
        <v>925</v>
      </c>
      <c r="C79" s="1" t="s">
        <v>926</v>
      </c>
      <c r="D79" s="1" t="s">
        <v>927</v>
      </c>
      <c r="E79" s="1" t="s">
        <v>928</v>
      </c>
      <c r="F79" s="1" t="s">
        <v>929</v>
      </c>
      <c r="G79" s="1" t="s">
        <v>930</v>
      </c>
      <c r="H79" s="1" t="s">
        <v>661</v>
      </c>
      <c r="I79" s="1" t="s">
        <v>931</v>
      </c>
      <c r="J79" s="1" t="s">
        <v>932</v>
      </c>
      <c r="K79" s="1" t="s">
        <v>933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934</v>
      </c>
      <c r="B80" s="1" t="s">
        <v>935</v>
      </c>
      <c r="C80" s="1" t="s">
        <v>936</v>
      </c>
      <c r="D80" s="1" t="s">
        <v>937</v>
      </c>
      <c r="E80" s="1" t="s">
        <v>938</v>
      </c>
      <c r="F80" s="1" t="s">
        <v>939</v>
      </c>
      <c r="G80" s="1" t="s">
        <v>940</v>
      </c>
      <c r="H80" s="1" t="s">
        <v>941</v>
      </c>
      <c r="I80" s="1" t="s">
        <v>942</v>
      </c>
      <c r="J80" s="1" t="s">
        <v>943</v>
      </c>
      <c r="K80" s="1" t="s">
        <v>944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945</v>
      </c>
      <c r="B81" s="1" t="s">
        <v>946</v>
      </c>
      <c r="C81" s="1" t="s">
        <v>947</v>
      </c>
      <c r="D81" s="1" t="s">
        <v>948</v>
      </c>
      <c r="E81" s="1" t="s">
        <v>949</v>
      </c>
      <c r="F81" s="1" t="s">
        <v>950</v>
      </c>
      <c r="G81" s="1" t="s">
        <v>951</v>
      </c>
      <c r="H81" s="1" t="s">
        <v>952</v>
      </c>
      <c r="I81" s="1" t="s">
        <v>953</v>
      </c>
      <c r="J81" s="1" t="s">
        <v>954</v>
      </c>
      <c r="K81" s="1" t="s">
        <v>955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956</v>
      </c>
      <c r="B82" s="1" t="s">
        <v>957</v>
      </c>
      <c r="C82" s="1" t="s">
        <v>958</v>
      </c>
      <c r="D82" s="1" t="s">
        <v>959</v>
      </c>
      <c r="E82" s="1" t="s">
        <v>960</v>
      </c>
      <c r="F82" s="1" t="s">
        <v>961</v>
      </c>
      <c r="G82" s="1" t="s">
        <v>962</v>
      </c>
      <c r="H82" s="1" t="s">
        <v>963</v>
      </c>
      <c r="I82" s="1" t="s">
        <v>964</v>
      </c>
      <c r="J82" s="1" t="s">
        <v>578</v>
      </c>
      <c r="K82" s="1" t="s">
        <v>965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966</v>
      </c>
      <c r="B83" s="1" t="s">
        <v>967</v>
      </c>
      <c r="C83" s="1" t="s">
        <v>968</v>
      </c>
      <c r="D83" s="1" t="s">
        <v>969</v>
      </c>
      <c r="E83" s="1" t="s">
        <v>970</v>
      </c>
      <c r="F83" s="1" t="s">
        <v>971</v>
      </c>
      <c r="G83" s="1" t="s">
        <v>972</v>
      </c>
      <c r="H83" s="1" t="s">
        <v>839</v>
      </c>
      <c r="I83" s="1" t="s">
        <v>973</v>
      </c>
      <c r="J83" s="1" t="s">
        <v>974</v>
      </c>
      <c r="K83" s="1" t="s">
        <v>975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976</v>
      </c>
      <c r="B84" s="1" t="s">
        <v>977</v>
      </c>
      <c r="C84" s="1" t="s">
        <v>978</v>
      </c>
      <c r="D84" s="1" t="s">
        <v>979</v>
      </c>
      <c r="E84" s="1" t="s">
        <v>370</v>
      </c>
      <c r="F84" s="1" t="s">
        <v>980</v>
      </c>
      <c r="G84" s="1" t="s">
        <v>981</v>
      </c>
      <c r="H84" s="1" t="s">
        <v>982</v>
      </c>
      <c r="I84" s="1" t="s">
        <v>983</v>
      </c>
      <c r="J84" s="1" t="s">
        <v>984</v>
      </c>
      <c r="K84" s="1" t="s">
        <v>985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987</v>
      </c>
      <c r="B86" s="1" t="s">
        <v>988</v>
      </c>
      <c r="C86" s="1" t="s">
        <v>989</v>
      </c>
      <c r="D86" s="1">
        <v>51.0</v>
      </c>
      <c r="E86" s="1" t="s">
        <v>990</v>
      </c>
      <c r="F86" s="1" t="s">
        <v>991</v>
      </c>
      <c r="G86" s="1" t="s">
        <v>179</v>
      </c>
      <c r="H86" s="1" t="s">
        <v>992</v>
      </c>
      <c r="I86" s="1" t="s">
        <v>180</v>
      </c>
      <c r="J86" s="1" t="s">
        <v>993</v>
      </c>
      <c r="K86" s="1" t="s">
        <v>994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995</v>
      </c>
      <c r="B87" s="1" t="s">
        <v>996</v>
      </c>
      <c r="C87" s="1" t="s">
        <v>997</v>
      </c>
      <c r="D87" s="1" t="s">
        <v>998</v>
      </c>
      <c r="E87" s="1" t="s">
        <v>999</v>
      </c>
      <c r="F87" s="1" t="s">
        <v>1000</v>
      </c>
      <c r="G87" s="1" t="s">
        <v>414</v>
      </c>
      <c r="H87" s="1" t="s">
        <v>1001</v>
      </c>
      <c r="I87" s="1" t="s">
        <v>1002</v>
      </c>
      <c r="J87" s="1" t="s">
        <v>1003</v>
      </c>
      <c r="K87" s="1" t="s">
        <v>1004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1005</v>
      </c>
      <c r="B88" s="1" t="s">
        <v>1006</v>
      </c>
      <c r="C88" s="1" t="s">
        <v>1007</v>
      </c>
      <c r="D88" s="1" t="s">
        <v>1008</v>
      </c>
      <c r="E88" s="1" t="s">
        <v>1009</v>
      </c>
      <c r="F88" s="1" t="s">
        <v>1010</v>
      </c>
      <c r="G88" s="1" t="s">
        <v>1011</v>
      </c>
      <c r="H88" s="1" t="s">
        <v>752</v>
      </c>
      <c r="I88" s="1" t="s">
        <v>1012</v>
      </c>
      <c r="J88" s="1" t="s">
        <v>1013</v>
      </c>
      <c r="K88" s="1" t="s">
        <v>1014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1015</v>
      </c>
      <c r="B89" s="1" t="s">
        <v>1016</v>
      </c>
      <c r="C89" s="1" t="s">
        <v>1017</v>
      </c>
      <c r="D89" s="1" t="s">
        <v>1018</v>
      </c>
      <c r="E89" s="1" t="s">
        <v>763</v>
      </c>
      <c r="F89" s="1" t="s">
        <v>1019</v>
      </c>
      <c r="G89" s="1" t="s">
        <v>1020</v>
      </c>
      <c r="H89" s="1" t="s">
        <v>180</v>
      </c>
      <c r="I89" s="1" t="s">
        <v>1011</v>
      </c>
      <c r="J89" s="1" t="s">
        <v>230</v>
      </c>
      <c r="K89" s="1" t="s">
        <v>1021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1022</v>
      </c>
      <c r="B90" s="1" t="s">
        <v>1023</v>
      </c>
      <c r="C90" s="1" t="s">
        <v>1024</v>
      </c>
      <c r="D90" s="1" t="s">
        <v>1025</v>
      </c>
      <c r="E90" s="1" t="s">
        <v>1026</v>
      </c>
      <c r="F90" s="1" t="s">
        <v>1027</v>
      </c>
      <c r="G90" s="1" t="s">
        <v>1028</v>
      </c>
      <c r="H90" s="1" t="s">
        <v>1029</v>
      </c>
      <c r="I90" s="1" t="s">
        <v>1030</v>
      </c>
      <c r="J90" s="1" t="s">
        <v>1031</v>
      </c>
      <c r="K90" s="1" t="s">
        <v>1032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1033</v>
      </c>
      <c r="B91" s="1" t="s">
        <v>1034</v>
      </c>
      <c r="C91" s="1" t="s">
        <v>1035</v>
      </c>
      <c r="D91" s="1" t="s">
        <v>388</v>
      </c>
      <c r="E91" s="1" t="s">
        <v>1036</v>
      </c>
      <c r="F91" s="1" t="s">
        <v>1037</v>
      </c>
      <c r="G91" s="1" t="s">
        <v>1038</v>
      </c>
      <c r="H91" s="1" t="s">
        <v>1039</v>
      </c>
      <c r="I91" s="1" t="s">
        <v>1040</v>
      </c>
      <c r="J91" s="1" t="s">
        <v>1041</v>
      </c>
      <c r="K91" s="1" t="s">
        <v>279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1042</v>
      </c>
      <c r="B92" s="1" t="s">
        <v>1043</v>
      </c>
      <c r="C92" s="1" t="s">
        <v>1044</v>
      </c>
      <c r="D92" s="1" t="s">
        <v>388</v>
      </c>
      <c r="E92" s="1" t="s">
        <v>1036</v>
      </c>
      <c r="F92" s="1" t="s">
        <v>1037</v>
      </c>
      <c r="G92" s="1" t="s">
        <v>1038</v>
      </c>
      <c r="H92" s="1" t="s">
        <v>1039</v>
      </c>
      <c r="I92" s="1" t="s">
        <v>1040</v>
      </c>
      <c r="J92" s="1" t="s">
        <v>1041</v>
      </c>
      <c r="K92" s="1" t="s">
        <v>279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1045</v>
      </c>
      <c r="B93" s="1" t="s">
        <v>1046</v>
      </c>
      <c r="C93" s="1" t="s">
        <v>1047</v>
      </c>
      <c r="D93" s="1" t="s">
        <v>1048</v>
      </c>
      <c r="E93" s="1" t="s">
        <v>1049</v>
      </c>
      <c r="F93" s="1" t="s">
        <v>1050</v>
      </c>
      <c r="G93" s="1" t="s">
        <v>1051</v>
      </c>
      <c r="H93" s="1" t="s">
        <v>1052</v>
      </c>
      <c r="I93" s="1" t="s">
        <v>1053</v>
      </c>
      <c r="J93" s="1" t="s">
        <v>1054</v>
      </c>
      <c r="K93" s="1" t="s">
        <v>1055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1056</v>
      </c>
      <c r="B94" s="1" t="s">
        <v>1057</v>
      </c>
      <c r="C94" s="1" t="s">
        <v>1058</v>
      </c>
      <c r="D94" s="1" t="s">
        <v>1059</v>
      </c>
      <c r="E94" s="1" t="s">
        <v>1060</v>
      </c>
      <c r="F94" s="1" t="s">
        <v>1061</v>
      </c>
      <c r="G94" s="1" t="s">
        <v>1062</v>
      </c>
      <c r="H94" s="1">
        <v>208.0</v>
      </c>
      <c r="I94" s="1" t="s">
        <v>1063</v>
      </c>
      <c r="J94" s="1" t="s">
        <v>1064</v>
      </c>
      <c r="K94" s="1" t="s">
        <v>1065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1066</v>
      </c>
      <c r="B95" s="1" t="s">
        <v>1067</v>
      </c>
      <c r="C95" s="1" t="s">
        <v>1068</v>
      </c>
      <c r="D95" s="1" t="s">
        <v>1069</v>
      </c>
      <c r="E95" s="1" t="s">
        <v>1070</v>
      </c>
      <c r="F95" s="1" t="s">
        <v>1071</v>
      </c>
      <c r="G95" s="1" t="s">
        <v>1072</v>
      </c>
      <c r="H95" s="1" t="s">
        <v>1073</v>
      </c>
      <c r="I95" s="1" t="s">
        <v>404</v>
      </c>
      <c r="J95" s="1" t="s">
        <v>1074</v>
      </c>
      <c r="K95" s="1" t="s">
        <v>1075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1076</v>
      </c>
      <c r="B96" s="1" t="s">
        <v>1077</v>
      </c>
      <c r="C96" s="1" t="s">
        <v>1078</v>
      </c>
      <c r="D96" s="1" t="s">
        <v>1079</v>
      </c>
      <c r="E96" s="1" t="s">
        <v>1080</v>
      </c>
      <c r="F96" s="1" t="s">
        <v>858</v>
      </c>
      <c r="G96" s="1" t="s">
        <v>1081</v>
      </c>
      <c r="H96" s="1" t="s">
        <v>1082</v>
      </c>
      <c r="I96" s="1" t="s">
        <v>1083</v>
      </c>
      <c r="J96" s="1" t="s">
        <v>1084</v>
      </c>
      <c r="K96" s="1" t="s">
        <v>1085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1086</v>
      </c>
      <c r="B97" s="1" t="s">
        <v>1087</v>
      </c>
      <c r="C97" s="1" t="s">
        <v>1088</v>
      </c>
      <c r="D97" s="1" t="s">
        <v>1037</v>
      </c>
      <c r="E97" s="1" t="s">
        <v>1089</v>
      </c>
      <c r="F97" s="1" t="s">
        <v>1090</v>
      </c>
      <c r="G97" s="1" t="s">
        <v>1091</v>
      </c>
      <c r="H97" s="1" t="s">
        <v>1092</v>
      </c>
      <c r="I97" s="1" t="s">
        <v>1093</v>
      </c>
      <c r="J97" s="1" t="s">
        <v>1094</v>
      </c>
      <c r="K97" s="1" t="s">
        <v>207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1095</v>
      </c>
      <c r="B98" s="1" t="s">
        <v>1096</v>
      </c>
      <c r="C98" s="1" t="s">
        <v>1097</v>
      </c>
      <c r="D98" s="1" t="s">
        <v>1098</v>
      </c>
      <c r="E98" s="1" t="s">
        <v>1099</v>
      </c>
      <c r="F98" s="1" t="s">
        <v>1100</v>
      </c>
      <c r="G98" s="1" t="s">
        <v>1101</v>
      </c>
      <c r="H98" s="1" t="s">
        <v>1102</v>
      </c>
      <c r="I98" s="1" t="s">
        <v>1103</v>
      </c>
      <c r="J98" s="1" t="s">
        <v>996</v>
      </c>
      <c r="K98" s="1" t="s">
        <v>1104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1105</v>
      </c>
      <c r="B99" s="1" t="s">
        <v>1106</v>
      </c>
      <c r="C99" s="1" t="s">
        <v>1107</v>
      </c>
      <c r="D99" s="1">
        <v>43.0</v>
      </c>
      <c r="E99" s="1" t="s">
        <v>1108</v>
      </c>
      <c r="F99" s="1" t="s">
        <v>1109</v>
      </c>
      <c r="G99" s="1">
        <v>-21.0</v>
      </c>
      <c r="H99" s="1" t="s">
        <v>1110</v>
      </c>
      <c r="I99" s="1" t="s">
        <v>1111</v>
      </c>
      <c r="J99" s="1" t="s">
        <v>1112</v>
      </c>
      <c r="K99" s="1" t="s">
        <v>1113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1114</v>
      </c>
      <c r="B100" s="1" t="s">
        <v>1115</v>
      </c>
      <c r="C100" s="1" t="s">
        <v>1116</v>
      </c>
      <c r="D100" s="1" t="s">
        <v>1117</v>
      </c>
      <c r="E100" s="1" t="s">
        <v>1118</v>
      </c>
      <c r="F100" s="1" t="s">
        <v>1119</v>
      </c>
      <c r="G100" s="1" t="s">
        <v>1120</v>
      </c>
      <c r="H100" s="1" t="s">
        <v>1121</v>
      </c>
      <c r="I100" s="1" t="s">
        <v>1122</v>
      </c>
      <c r="J100" s="1" t="s">
        <v>373</v>
      </c>
      <c r="K100" s="1" t="s">
        <v>1123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1124</v>
      </c>
      <c r="B101" s="1" t="s">
        <v>1125</v>
      </c>
      <c r="C101" s="1" t="s">
        <v>1126</v>
      </c>
      <c r="D101" s="1" t="s">
        <v>1127</v>
      </c>
      <c r="E101" s="1" t="s">
        <v>1128</v>
      </c>
      <c r="F101" s="1">
        <v>86.0</v>
      </c>
      <c r="G101" s="1" t="s">
        <v>1129</v>
      </c>
      <c r="H101" s="1" t="s">
        <v>1130</v>
      </c>
      <c r="I101" s="1" t="s">
        <v>1131</v>
      </c>
      <c r="J101" s="1" t="s">
        <v>1132</v>
      </c>
      <c r="K101" s="1" t="s">
        <v>1133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1134</v>
      </c>
      <c r="B102" s="1" t="s">
        <v>1135</v>
      </c>
      <c r="C102" s="1" t="s">
        <v>1136</v>
      </c>
      <c r="D102" s="1" t="s">
        <v>1137</v>
      </c>
      <c r="E102" s="1" t="s">
        <v>1074</v>
      </c>
      <c r="F102" s="1" t="s">
        <v>1138</v>
      </c>
      <c r="G102" s="1" t="s">
        <v>1139</v>
      </c>
      <c r="H102" s="1" t="s">
        <v>1140</v>
      </c>
      <c r="I102" s="1" t="s">
        <v>1141</v>
      </c>
      <c r="J102" s="1" t="s">
        <v>556</v>
      </c>
      <c r="K102" s="1" t="s">
        <v>1142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1143</v>
      </c>
      <c r="B103" s="1" t="s">
        <v>1144</v>
      </c>
      <c r="C103" s="1" t="s">
        <v>1145</v>
      </c>
      <c r="D103" s="1" t="s">
        <v>1146</v>
      </c>
      <c r="E103" s="1" t="s">
        <v>1147</v>
      </c>
      <c r="F103" s="1" t="s">
        <v>1148</v>
      </c>
      <c r="G103" s="1" t="s">
        <v>1149</v>
      </c>
      <c r="H103" s="1" t="s">
        <v>229</v>
      </c>
      <c r="I103" s="1" t="s">
        <v>1150</v>
      </c>
      <c r="J103" s="1" t="s">
        <v>1151</v>
      </c>
      <c r="K103" s="1" t="s">
        <v>1152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1153</v>
      </c>
      <c r="B104" s="1" t="s">
        <v>1154</v>
      </c>
      <c r="C104" s="1" t="s">
        <v>1155</v>
      </c>
      <c r="D104" s="1" t="s">
        <v>834</v>
      </c>
      <c r="E104" s="1" t="s">
        <v>1156</v>
      </c>
      <c r="F104" s="1" t="s">
        <v>1157</v>
      </c>
      <c r="G104" s="1" t="s">
        <v>1158</v>
      </c>
      <c r="H104" s="1" t="s">
        <v>1159</v>
      </c>
      <c r="I104" s="1" t="s">
        <v>1160</v>
      </c>
      <c r="J104" s="1" t="s">
        <v>1161</v>
      </c>
      <c r="K104" s="1" t="s">
        <v>1162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1164</v>
      </c>
      <c r="B106" s="1" t="s">
        <v>1165</v>
      </c>
      <c r="C106" s="1" t="s">
        <v>1166</v>
      </c>
      <c r="D106" s="1" t="s">
        <v>1167</v>
      </c>
      <c r="E106" s="1" t="s">
        <v>1168</v>
      </c>
      <c r="F106" s="1" t="s">
        <v>1169</v>
      </c>
      <c r="G106" s="1" t="s">
        <v>1170</v>
      </c>
      <c r="H106" s="1" t="s">
        <v>1171</v>
      </c>
      <c r="I106" s="1" t="s">
        <v>1172</v>
      </c>
      <c r="J106" s="1" t="s">
        <v>1173</v>
      </c>
      <c r="K106" s="1" t="s">
        <v>594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1174</v>
      </c>
      <c r="B107" s="1" t="s">
        <v>1175</v>
      </c>
      <c r="C107" s="1" t="s">
        <v>1176</v>
      </c>
      <c r="D107" s="1" t="s">
        <v>1177</v>
      </c>
      <c r="E107" s="1" t="s">
        <v>1178</v>
      </c>
      <c r="F107" s="1" t="s">
        <v>1179</v>
      </c>
      <c r="G107" s="1" t="s">
        <v>1084</v>
      </c>
      <c r="H107" s="1" t="s">
        <v>1171</v>
      </c>
      <c r="I107" s="1" t="s">
        <v>1180</v>
      </c>
      <c r="J107" s="1" t="s">
        <v>1031</v>
      </c>
      <c r="K107" s="1" t="s">
        <v>1181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1182</v>
      </c>
      <c r="B108" s="1" t="s">
        <v>1183</v>
      </c>
      <c r="C108" s="1" t="s">
        <v>1184</v>
      </c>
      <c r="D108" s="1" t="s">
        <v>1185</v>
      </c>
      <c r="E108" s="1" t="s">
        <v>1186</v>
      </c>
      <c r="F108" s="1" t="s">
        <v>1187</v>
      </c>
      <c r="G108" s="1" t="s">
        <v>1188</v>
      </c>
      <c r="H108" s="1" t="s">
        <v>1189</v>
      </c>
      <c r="I108" s="1" t="s">
        <v>336</v>
      </c>
      <c r="J108" s="1" t="s">
        <v>1190</v>
      </c>
      <c r="K108" s="1" t="s">
        <v>1191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1192</v>
      </c>
      <c r="B109" s="1" t="s">
        <v>1193</v>
      </c>
      <c r="C109" s="1" t="s">
        <v>1194</v>
      </c>
      <c r="D109" s="1" t="s">
        <v>1195</v>
      </c>
      <c r="E109" s="1" t="s">
        <v>1196</v>
      </c>
      <c r="F109" s="1" t="s">
        <v>1197</v>
      </c>
      <c r="G109" s="1" t="s">
        <v>1198</v>
      </c>
      <c r="H109" s="1" t="s">
        <v>639</v>
      </c>
      <c r="I109" s="1" t="s">
        <v>1159</v>
      </c>
      <c r="J109" s="1" t="s">
        <v>399</v>
      </c>
      <c r="K109" s="1" t="s">
        <v>1199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1200</v>
      </c>
      <c r="B110" s="1" t="s">
        <v>824</v>
      </c>
      <c r="C110" s="1" t="s">
        <v>1201</v>
      </c>
      <c r="D110" s="1" t="s">
        <v>1202</v>
      </c>
      <c r="E110" s="1" t="s">
        <v>1203</v>
      </c>
      <c r="F110" s="1" t="s">
        <v>1204</v>
      </c>
      <c r="G110" s="1" t="s">
        <v>1205</v>
      </c>
      <c r="H110" s="1" t="s">
        <v>1206</v>
      </c>
      <c r="I110" s="1" t="s">
        <v>1207</v>
      </c>
      <c r="J110" s="1" t="s">
        <v>1208</v>
      </c>
      <c r="K110" s="1" t="s">
        <v>1209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1210</v>
      </c>
      <c r="B111" s="1" t="s">
        <v>1211</v>
      </c>
      <c r="C111" s="1" t="s">
        <v>1212</v>
      </c>
      <c r="D111" s="1">
        <v>1.0</v>
      </c>
      <c r="E111" s="1" t="s">
        <v>1213</v>
      </c>
      <c r="F111" s="1" t="s">
        <v>1214</v>
      </c>
      <c r="G111" s="1" t="s">
        <v>1215</v>
      </c>
      <c r="H111" s="1" t="s">
        <v>1216</v>
      </c>
      <c r="I111" s="1" t="s">
        <v>1217</v>
      </c>
      <c r="J111" s="1" t="s">
        <v>1218</v>
      </c>
      <c r="K111" s="1" t="s">
        <v>1219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1220</v>
      </c>
      <c r="B112" s="1" t="s">
        <v>1221</v>
      </c>
      <c r="C112" s="1" t="s">
        <v>992</v>
      </c>
      <c r="D112" s="1" t="s">
        <v>1222</v>
      </c>
      <c r="E112" s="1" t="s">
        <v>1223</v>
      </c>
      <c r="F112" s="1" t="s">
        <v>1214</v>
      </c>
      <c r="G112" s="1" t="s">
        <v>1215</v>
      </c>
      <c r="H112" s="1" t="s">
        <v>1216</v>
      </c>
      <c r="I112" s="1" t="s">
        <v>1217</v>
      </c>
      <c r="J112" s="1" t="s">
        <v>1218</v>
      </c>
      <c r="K112" s="1" t="s">
        <v>1219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1224</v>
      </c>
      <c r="B113" s="1" t="s">
        <v>1225</v>
      </c>
      <c r="C113" s="1" t="s">
        <v>1226</v>
      </c>
      <c r="D113" s="1" t="s">
        <v>1227</v>
      </c>
      <c r="E113" s="1" t="s">
        <v>1228</v>
      </c>
      <c r="F113" s="1" t="s">
        <v>1229</v>
      </c>
      <c r="G113" s="1" t="s">
        <v>1230</v>
      </c>
      <c r="H113" s="1" t="s">
        <v>1231</v>
      </c>
      <c r="I113" s="1" t="s">
        <v>1232</v>
      </c>
      <c r="J113" s="1" t="s">
        <v>1233</v>
      </c>
      <c r="K113" s="1" t="s">
        <v>1234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1235</v>
      </c>
      <c r="B114" s="1" t="s">
        <v>1236</v>
      </c>
      <c r="C114" s="1" t="s">
        <v>1237</v>
      </c>
      <c r="D114" s="1" t="s">
        <v>610</v>
      </c>
      <c r="E114" s="1" t="s">
        <v>1238</v>
      </c>
      <c r="F114" s="1" t="s">
        <v>1239</v>
      </c>
      <c r="G114" s="1" t="s">
        <v>1240</v>
      </c>
      <c r="H114" s="1" t="s">
        <v>1241</v>
      </c>
      <c r="I114" s="1" t="s">
        <v>1242</v>
      </c>
      <c r="J114" s="1" t="s">
        <v>1243</v>
      </c>
      <c r="K114" s="1" t="s">
        <v>1244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1245</v>
      </c>
      <c r="B115" s="1" t="s">
        <v>1246</v>
      </c>
      <c r="C115" s="1" t="s">
        <v>1247</v>
      </c>
      <c r="D115" s="1" t="s">
        <v>1248</v>
      </c>
      <c r="E115" s="1" t="s">
        <v>1249</v>
      </c>
      <c r="F115" s="1" t="s">
        <v>1188</v>
      </c>
      <c r="G115" s="1" t="s">
        <v>1250</v>
      </c>
      <c r="H115" s="1" t="s">
        <v>1251</v>
      </c>
      <c r="I115" s="1" t="s">
        <v>1252</v>
      </c>
      <c r="J115" s="1" t="s">
        <v>1253</v>
      </c>
      <c r="K115" s="1" t="s">
        <v>632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1254</v>
      </c>
      <c r="B116" s="1" t="s">
        <v>1255</v>
      </c>
      <c r="C116" s="1" t="s">
        <v>1256</v>
      </c>
      <c r="D116" s="1" t="s">
        <v>1257</v>
      </c>
      <c r="E116" s="1">
        <v>30.0</v>
      </c>
      <c r="F116" s="1" t="s">
        <v>1258</v>
      </c>
      <c r="G116" s="1" t="s">
        <v>871</v>
      </c>
      <c r="H116" s="1" t="s">
        <v>1259</v>
      </c>
      <c r="I116" s="1" t="s">
        <v>1260</v>
      </c>
      <c r="J116" s="1" t="s">
        <v>1261</v>
      </c>
      <c r="K116" s="1" t="s">
        <v>1262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1263</v>
      </c>
      <c r="B117" s="1" t="s">
        <v>1264</v>
      </c>
      <c r="C117" s="1" t="s">
        <v>1265</v>
      </c>
      <c r="D117" s="1" t="s">
        <v>1128</v>
      </c>
      <c r="E117" s="1" t="s">
        <v>1266</v>
      </c>
      <c r="F117" s="1" t="s">
        <v>1267</v>
      </c>
      <c r="G117" s="1" t="s">
        <v>1268</v>
      </c>
      <c r="H117" s="1" t="s">
        <v>1269</v>
      </c>
      <c r="I117" s="1" t="s">
        <v>1270</v>
      </c>
      <c r="J117" s="1" t="s">
        <v>962</v>
      </c>
      <c r="K117" s="1" t="s">
        <v>1271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1272</v>
      </c>
      <c r="B118" s="1" t="s">
        <v>298</v>
      </c>
      <c r="C118" s="1" t="s">
        <v>1273</v>
      </c>
      <c r="D118" s="1" t="s">
        <v>1274</v>
      </c>
      <c r="E118" s="1" t="s">
        <v>1275</v>
      </c>
      <c r="F118" s="1" t="s">
        <v>1276</v>
      </c>
      <c r="G118" s="1" t="s">
        <v>1277</v>
      </c>
      <c r="H118" s="1" t="s">
        <v>1278</v>
      </c>
      <c r="I118" s="1" t="s">
        <v>1279</v>
      </c>
      <c r="J118" s="1" t="s">
        <v>1280</v>
      </c>
      <c r="K118" s="1" t="s">
        <v>1281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1282</v>
      </c>
      <c r="B119" s="1" t="s">
        <v>1283</v>
      </c>
      <c r="C119" s="1" t="s">
        <v>655</v>
      </c>
      <c r="D119" s="1" t="s">
        <v>1284</v>
      </c>
      <c r="E119" s="1" t="s">
        <v>1129</v>
      </c>
      <c r="F119" s="1" t="s">
        <v>1285</v>
      </c>
      <c r="G119" s="1" t="s">
        <v>1286</v>
      </c>
      <c r="H119" s="1" t="s">
        <v>1287</v>
      </c>
      <c r="I119" s="1" t="s">
        <v>1288</v>
      </c>
      <c r="J119" s="1" t="s">
        <v>1289</v>
      </c>
      <c r="K119" s="1" t="s">
        <v>1290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1291</v>
      </c>
      <c r="B120" s="1" t="s">
        <v>1292</v>
      </c>
      <c r="C120" s="1" t="s">
        <v>422</v>
      </c>
      <c r="D120" s="1" t="s">
        <v>444</v>
      </c>
      <c r="E120" s="1" t="s">
        <v>1293</v>
      </c>
      <c r="F120" s="1" t="s">
        <v>1294</v>
      </c>
      <c r="G120" s="1" t="s">
        <v>1295</v>
      </c>
      <c r="H120" s="1" t="s">
        <v>1296</v>
      </c>
      <c r="I120" s="1" t="s">
        <v>1297</v>
      </c>
      <c r="J120" s="1" t="s">
        <v>1298</v>
      </c>
      <c r="K120" s="1" t="s">
        <v>1299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1300</v>
      </c>
      <c r="B121" s="1" t="s">
        <v>1301</v>
      </c>
      <c r="C121" s="1" t="s">
        <v>1302</v>
      </c>
      <c r="D121" s="1" t="s">
        <v>1303</v>
      </c>
      <c r="E121" s="1" t="s">
        <v>1304</v>
      </c>
      <c r="F121" s="1" t="s">
        <v>1305</v>
      </c>
      <c r="G121" s="1" t="s">
        <v>1306</v>
      </c>
      <c r="H121" s="1" t="s">
        <v>1307</v>
      </c>
      <c r="I121" s="1" t="s">
        <v>1308</v>
      </c>
      <c r="J121" s="1" t="s">
        <v>445</v>
      </c>
      <c r="K121" s="1" t="s">
        <v>1309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1310</v>
      </c>
      <c r="B122" s="1" t="s">
        <v>1311</v>
      </c>
      <c r="C122" s="1" t="s">
        <v>1312</v>
      </c>
      <c r="D122" s="1" t="s">
        <v>1313</v>
      </c>
      <c r="E122" s="1" t="s">
        <v>1314</v>
      </c>
      <c r="F122" s="1" t="s">
        <v>1315</v>
      </c>
      <c r="G122" s="1" t="s">
        <v>1160</v>
      </c>
      <c r="H122" s="1" t="s">
        <v>1316</v>
      </c>
      <c r="I122" s="1" t="s">
        <v>1317</v>
      </c>
      <c r="J122" s="1" t="s">
        <v>1318</v>
      </c>
      <c r="K122" s="1" t="s">
        <v>620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1319</v>
      </c>
      <c r="B123" s="1" t="s">
        <v>1320</v>
      </c>
      <c r="C123" s="1" t="s">
        <v>1321</v>
      </c>
      <c r="D123" s="1" t="s">
        <v>1322</v>
      </c>
      <c r="E123" s="1" t="s">
        <v>1323</v>
      </c>
      <c r="F123" s="1" t="s">
        <v>1324</v>
      </c>
      <c r="G123" s="1" t="s">
        <v>1325</v>
      </c>
      <c r="H123" s="1" t="s">
        <v>1326</v>
      </c>
      <c r="I123" s="1" t="s">
        <v>1327</v>
      </c>
      <c r="J123" s="1" t="s">
        <v>1328</v>
      </c>
      <c r="K123" s="1" t="s">
        <v>1329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1330</v>
      </c>
      <c r="B124" s="1" t="s">
        <v>1331</v>
      </c>
      <c r="C124" s="1" t="s">
        <v>1332</v>
      </c>
      <c r="D124" s="1" t="s">
        <v>1333</v>
      </c>
      <c r="E124" s="1" t="s">
        <v>1334</v>
      </c>
      <c r="F124" s="1" t="s">
        <v>1335</v>
      </c>
      <c r="G124" s="1" t="s">
        <v>1336</v>
      </c>
      <c r="H124" s="1" t="s">
        <v>1337</v>
      </c>
      <c r="I124" s="1" t="s">
        <v>411</v>
      </c>
      <c r="J124" s="1" t="s">
        <v>1338</v>
      </c>
      <c r="K124" s="1" t="s">
        <v>1339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1340</v>
      </c>
      <c r="C1" s="1" t="s">
        <v>1341</v>
      </c>
      <c r="D1" s="1" t="s">
        <v>1342</v>
      </c>
      <c r="E1" s="1" t="s">
        <v>1343</v>
      </c>
      <c r="F1" s="1" t="s">
        <v>1344</v>
      </c>
      <c r="G1" s="1" t="s">
        <v>1345</v>
      </c>
      <c r="H1" s="1" t="s">
        <v>1346</v>
      </c>
      <c r="I1" s="1" t="s">
        <v>1347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1348</v>
      </c>
      <c r="B2" s="1" t="s">
        <v>1349</v>
      </c>
      <c r="C2" s="1" t="s">
        <v>1350</v>
      </c>
      <c r="D2" s="1" t="s">
        <v>1351</v>
      </c>
      <c r="E2" s="1" t="s">
        <v>1352</v>
      </c>
      <c r="F2" s="1" t="s">
        <v>1353</v>
      </c>
      <c r="G2" s="1" t="s">
        <v>1354</v>
      </c>
      <c r="H2" s="1" t="s">
        <v>1354</v>
      </c>
      <c r="I2" s="1" t="s">
        <v>1355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1356</v>
      </c>
      <c r="B3" s="1" t="s">
        <v>1355</v>
      </c>
      <c r="C3" s="1" t="s">
        <v>1357</v>
      </c>
      <c r="D3" s="1" t="s">
        <v>1358</v>
      </c>
      <c r="E3" s="1" t="s">
        <v>1359</v>
      </c>
      <c r="F3" s="1" t="s">
        <v>1360</v>
      </c>
      <c r="G3" s="1" t="s">
        <v>1361</v>
      </c>
      <c r="H3" s="1" t="s">
        <v>1362</v>
      </c>
      <c r="I3" s="1" t="s">
        <v>1355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1363</v>
      </c>
      <c r="B4" s="1" t="s">
        <v>1364</v>
      </c>
      <c r="C4" s="1" t="s">
        <v>1365</v>
      </c>
      <c r="D4" s="1" t="s">
        <v>1366</v>
      </c>
      <c r="E4" s="1" t="s">
        <v>1367</v>
      </c>
      <c r="F4" s="1" t="s">
        <v>1368</v>
      </c>
      <c r="G4" s="1" t="s">
        <v>1369</v>
      </c>
      <c r="H4" s="1" t="s">
        <v>1370</v>
      </c>
      <c r="I4" s="1" t="s">
        <v>1371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1356</v>
      </c>
      <c r="B5" s="1" t="s">
        <v>1355</v>
      </c>
      <c r="C5" s="1" t="s">
        <v>1372</v>
      </c>
      <c r="D5" s="1" t="s">
        <v>1373</v>
      </c>
      <c r="E5" s="1" t="s">
        <v>1374</v>
      </c>
      <c r="F5" s="1" t="s">
        <v>1375</v>
      </c>
      <c r="G5" s="1" t="s">
        <v>1376</v>
      </c>
      <c r="H5" s="1" t="s">
        <v>1377</v>
      </c>
      <c r="I5" s="1" t="s">
        <v>1378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1379</v>
      </c>
      <c r="B6" s="1" t="s">
        <v>1380</v>
      </c>
      <c r="C6" s="1" t="s">
        <v>1381</v>
      </c>
      <c r="D6" s="1" t="s">
        <v>1382</v>
      </c>
      <c r="E6" s="1" t="s">
        <v>1383</v>
      </c>
      <c r="F6" s="1" t="s">
        <v>1384</v>
      </c>
      <c r="G6" s="1" t="s">
        <v>1385</v>
      </c>
      <c r="H6" s="1" t="s">
        <v>1386</v>
      </c>
      <c r="I6" s="1" t="s">
        <v>1387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1388</v>
      </c>
      <c r="B7" s="1" t="s">
        <v>1389</v>
      </c>
      <c r="C7" s="1" t="s">
        <v>1390</v>
      </c>
      <c r="D7" s="1" t="s">
        <v>1391</v>
      </c>
      <c r="E7" s="1" t="s">
        <v>1392</v>
      </c>
      <c r="F7" s="1" t="s">
        <v>1393</v>
      </c>
      <c r="G7" s="1" t="s">
        <v>1394</v>
      </c>
      <c r="H7" s="1" t="s">
        <v>1395</v>
      </c>
      <c r="I7" s="1" t="s">
        <v>1396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1397</v>
      </c>
      <c r="B8" s="1" t="s">
        <v>1355</v>
      </c>
      <c r="C8" s="1" t="s">
        <v>1398</v>
      </c>
      <c r="D8" s="1" t="s">
        <v>1399</v>
      </c>
      <c r="E8" s="1" t="s">
        <v>1400</v>
      </c>
      <c r="F8" s="1" t="s">
        <v>1401</v>
      </c>
      <c r="G8" s="1" t="s">
        <v>1402</v>
      </c>
      <c r="H8" s="1" t="s">
        <v>1403</v>
      </c>
      <c r="I8" s="1" t="s">
        <v>1404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1405</v>
      </c>
      <c r="B9" s="1" t="s">
        <v>1406</v>
      </c>
      <c r="C9" s="1" t="s">
        <v>1407</v>
      </c>
      <c r="D9" s="1" t="s">
        <v>1408</v>
      </c>
      <c r="E9" s="1" t="s">
        <v>1409</v>
      </c>
      <c r="F9" s="1" t="s">
        <v>1410</v>
      </c>
      <c r="G9" s="1" t="s">
        <v>1411</v>
      </c>
      <c r="H9" s="1" t="s">
        <v>1412</v>
      </c>
      <c r="I9" s="1" t="s">
        <v>1413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1414</v>
      </c>
      <c r="B10" s="1" t="s">
        <v>1415</v>
      </c>
      <c r="C10" s="1" t="s">
        <v>1416</v>
      </c>
      <c r="D10" s="1" t="s">
        <v>1417</v>
      </c>
      <c r="E10" s="1" t="s">
        <v>1418</v>
      </c>
      <c r="F10" s="1" t="s">
        <v>1419</v>
      </c>
      <c r="G10" s="1" t="s">
        <v>1420</v>
      </c>
      <c r="H10" s="1" t="s">
        <v>1421</v>
      </c>
      <c r="I10" s="1" t="s">
        <v>1422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1423</v>
      </c>
      <c r="B11" s="1" t="s">
        <v>1424</v>
      </c>
      <c r="C11" s="1" t="s">
        <v>1425</v>
      </c>
      <c r="D11" s="1" t="s">
        <v>1426</v>
      </c>
      <c r="E11" s="1" t="s">
        <v>1427</v>
      </c>
      <c r="F11" s="1" t="s">
        <v>1428</v>
      </c>
      <c r="G11" s="1" t="s">
        <v>1429</v>
      </c>
      <c r="H11" s="1" t="s">
        <v>1430</v>
      </c>
      <c r="I11" s="1" t="s">
        <v>1431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1432</v>
      </c>
      <c r="B12" s="1" t="s">
        <v>1433</v>
      </c>
      <c r="C12" s="1" t="s">
        <v>1434</v>
      </c>
      <c r="D12" s="1" t="s">
        <v>1435</v>
      </c>
      <c r="E12" s="1" t="s">
        <v>1436</v>
      </c>
      <c r="F12" s="1" t="s">
        <v>1437</v>
      </c>
      <c r="G12" s="1" t="s">
        <v>1438</v>
      </c>
      <c r="H12" s="1" t="s">
        <v>1439</v>
      </c>
      <c r="I12" s="1" t="s">
        <v>1440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1441</v>
      </c>
      <c r="B13" s="1" t="s">
        <v>1442</v>
      </c>
      <c r="C13" s="1" t="s">
        <v>1443</v>
      </c>
      <c r="D13" s="1" t="s">
        <v>1444</v>
      </c>
      <c r="E13" s="1" t="s">
        <v>1445</v>
      </c>
      <c r="F13" s="1" t="s">
        <v>1446</v>
      </c>
      <c r="G13" s="1" t="s">
        <v>1447</v>
      </c>
      <c r="H13" s="1" t="s">
        <v>1448</v>
      </c>
      <c r="I13" s="1" t="s">
        <v>1449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1450</v>
      </c>
      <c r="B14" s="1" t="s">
        <v>1451</v>
      </c>
      <c r="C14" s="1" t="s">
        <v>1452</v>
      </c>
      <c r="D14" s="1" t="s">
        <v>1453</v>
      </c>
      <c r="E14" s="1" t="s">
        <v>1454</v>
      </c>
      <c r="F14" s="1" t="s">
        <v>1455</v>
      </c>
      <c r="G14" s="1" t="s">
        <v>1456</v>
      </c>
      <c r="H14" s="1" t="s">
        <v>1457</v>
      </c>
      <c r="I14" s="1" t="s">
        <v>1458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1459</v>
      </c>
      <c r="B15" s="1" t="s">
        <v>1355</v>
      </c>
      <c r="C15" s="1" t="s">
        <v>1355</v>
      </c>
      <c r="D15" s="1" t="s">
        <v>1355</v>
      </c>
      <c r="E15" s="1" t="s">
        <v>1355</v>
      </c>
      <c r="F15" s="1" t="s">
        <v>1355</v>
      </c>
      <c r="G15" s="1" t="s">
        <v>1355</v>
      </c>
      <c r="H15" s="1" t="s">
        <v>1355</v>
      </c>
      <c r="I15" s="1" t="s">
        <v>1355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1460</v>
      </c>
      <c r="B16" s="1" t="s">
        <v>1355</v>
      </c>
      <c r="C16" s="1" t="s">
        <v>1355</v>
      </c>
      <c r="D16" s="1" t="s">
        <v>1355</v>
      </c>
      <c r="E16" s="1" t="s">
        <v>1355</v>
      </c>
      <c r="F16" s="1" t="s">
        <v>1355</v>
      </c>
      <c r="G16" s="1" t="s">
        <v>1355</v>
      </c>
      <c r="H16" s="1" t="s">
        <v>1355</v>
      </c>
      <c r="I16" s="1" t="s">
        <v>1355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1461</v>
      </c>
      <c r="B17" s="1" t="s">
        <v>190</v>
      </c>
      <c r="C17" s="1" t="s">
        <v>191</v>
      </c>
      <c r="D17" s="1" t="s">
        <v>192</v>
      </c>
      <c r="E17" s="1" t="s">
        <v>193</v>
      </c>
      <c r="F17" s="1" t="s">
        <v>194</v>
      </c>
      <c r="G17" s="1" t="s">
        <v>1462</v>
      </c>
      <c r="H17" s="1" t="s">
        <v>1463</v>
      </c>
      <c r="I17" s="1" t="s">
        <v>1464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1465</v>
      </c>
      <c r="B18" s="1" t="s">
        <v>1355</v>
      </c>
      <c r="C18" s="1" t="s">
        <v>1355</v>
      </c>
      <c r="D18" s="1" t="s">
        <v>1355</v>
      </c>
      <c r="E18" s="1" t="s">
        <v>1355</v>
      </c>
      <c r="F18" s="1" t="s">
        <v>1355</v>
      </c>
      <c r="G18" s="1" t="s">
        <v>1355</v>
      </c>
      <c r="H18" s="1" t="s">
        <v>1355</v>
      </c>
      <c r="I18" s="1" t="s">
        <v>1355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1466</v>
      </c>
      <c r="B19" s="1" t="s">
        <v>1467</v>
      </c>
      <c r="C19" s="1" t="s">
        <v>1468</v>
      </c>
      <c r="D19" s="1" t="s">
        <v>1469</v>
      </c>
      <c r="E19" s="1" t="s">
        <v>1470</v>
      </c>
      <c r="F19" s="1" t="s">
        <v>1471</v>
      </c>
      <c r="G19" s="1" t="s">
        <v>1472</v>
      </c>
      <c r="H19" s="1" t="s">
        <v>1473</v>
      </c>
      <c r="I19" s="1" t="s">
        <v>1474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1475</v>
      </c>
      <c r="B20" s="1" t="s">
        <v>1476</v>
      </c>
      <c r="C20" s="1" t="s">
        <v>1477</v>
      </c>
      <c r="D20" s="1" t="s">
        <v>1478</v>
      </c>
      <c r="E20" s="1" t="s">
        <v>1479</v>
      </c>
      <c r="F20" s="1" t="s">
        <v>1480</v>
      </c>
      <c r="G20" s="1" t="s">
        <v>1481</v>
      </c>
      <c r="H20" s="1" t="s">
        <v>1482</v>
      </c>
      <c r="I20" s="1" t="s">
        <v>1483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1484</v>
      </c>
      <c r="B21" s="1" t="s">
        <v>1485</v>
      </c>
      <c r="C21" s="1" t="s">
        <v>1486</v>
      </c>
      <c r="D21" s="1" t="s">
        <v>1487</v>
      </c>
      <c r="E21" s="1" t="s">
        <v>1488</v>
      </c>
      <c r="F21" s="1" t="s">
        <v>1489</v>
      </c>
      <c r="G21" s="1" t="s">
        <v>1490</v>
      </c>
      <c r="H21" s="1" t="s">
        <v>1491</v>
      </c>
      <c r="I21" s="1" t="s">
        <v>1492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1493</v>
      </c>
      <c r="B22" s="1" t="s">
        <v>1494</v>
      </c>
      <c r="C22" s="1" t="s">
        <v>1495</v>
      </c>
      <c r="D22" s="1" t="s">
        <v>1496</v>
      </c>
      <c r="E22" s="1" t="s">
        <v>1497</v>
      </c>
      <c r="F22" s="1" t="s">
        <v>1498</v>
      </c>
      <c r="G22" s="1" t="s">
        <v>1499</v>
      </c>
      <c r="H22" s="1" t="s">
        <v>1500</v>
      </c>
      <c r="I22" s="1" t="s">
        <v>1501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1502</v>
      </c>
      <c r="B23" s="1" t="s">
        <v>1503</v>
      </c>
      <c r="C23" s="1" t="s">
        <v>1504</v>
      </c>
      <c r="D23" s="1" t="s">
        <v>1505</v>
      </c>
      <c r="E23" s="1" t="s">
        <v>1506</v>
      </c>
      <c r="F23" s="1" t="s">
        <v>1507</v>
      </c>
      <c r="G23" s="1" t="s">
        <v>1508</v>
      </c>
      <c r="H23" s="1" t="s">
        <v>1509</v>
      </c>
      <c r="I23" s="1" t="s">
        <v>1510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1511</v>
      </c>
      <c r="B24" s="1" t="s">
        <v>1512</v>
      </c>
      <c r="C24" s="1" t="s">
        <v>1513</v>
      </c>
      <c r="D24" s="1" t="s">
        <v>1514</v>
      </c>
      <c r="E24" s="1" t="s">
        <v>1515</v>
      </c>
      <c r="F24" s="1" t="s">
        <v>1516</v>
      </c>
      <c r="G24" s="1" t="s">
        <v>1517</v>
      </c>
      <c r="H24" s="1" t="s">
        <v>1517</v>
      </c>
      <c r="I24" s="1" t="s">
        <v>1517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1518</v>
      </c>
      <c r="B25" s="1" t="s">
        <v>1519</v>
      </c>
      <c r="C25" s="1" t="s">
        <v>1520</v>
      </c>
      <c r="D25" s="1" t="s">
        <v>1521</v>
      </c>
      <c r="E25" s="1" t="s">
        <v>1522</v>
      </c>
      <c r="F25" s="1" t="s">
        <v>1523</v>
      </c>
      <c r="G25" s="1" t="s">
        <v>1524</v>
      </c>
      <c r="H25" s="1" t="s">
        <v>1524</v>
      </c>
      <c r="I25" s="1" t="s">
        <v>1355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1525</v>
      </c>
      <c r="B26" s="1" t="s">
        <v>1526</v>
      </c>
      <c r="C26" s="1" t="s">
        <v>1527</v>
      </c>
      <c r="D26" s="1" t="s">
        <v>1528</v>
      </c>
      <c r="E26" s="1" t="s">
        <v>1529</v>
      </c>
      <c r="F26" s="1" t="s">
        <v>1530</v>
      </c>
      <c r="G26" s="1" t="s">
        <v>1355</v>
      </c>
      <c r="H26" s="1" t="s">
        <v>1355</v>
      </c>
      <c r="I26" s="1" t="s">
        <v>1355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1531</v>
      </c>
      <c r="B2" s="1" t="s">
        <v>1532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1533</v>
      </c>
      <c r="B3" s="1" t="s">
        <v>1534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1535</v>
      </c>
      <c r="B4" s="1" t="s">
        <v>1536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1537</v>
      </c>
      <c r="B5" s="1" t="s">
        <v>1538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1539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1540</v>
      </c>
      <c r="B7" s="1" t="s">
        <v>1541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1542</v>
      </c>
      <c r="B8" s="4" t="s">
        <v>1543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1544</v>
      </c>
      <c r="B9" s="1" t="s">
        <v>1545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1546</v>
      </c>
      <c r="B10" s="1" t="s">
        <v>1547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1548</v>
      </c>
      <c r="B11" s="1" t="s">
        <v>1545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1549</v>
      </c>
      <c r="B12" s="1" t="s">
        <v>1550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1551</v>
      </c>
      <c r="B13" s="1" t="s">
        <v>1552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1553</v>
      </c>
      <c r="B14" s="1" t="s">
        <v>1550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1554</v>
      </c>
      <c r="B15" s="1" t="s">
        <v>1555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1556</v>
      </c>
      <c r="B16" s="1">
        <v>9750.0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1557</v>
      </c>
      <c r="B17" s="1" t="s">
        <v>1558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1559</v>
      </c>
      <c r="B18" s="1">
        <v>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1560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1561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1562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1563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1564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1565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1566</v>
      </c>
      <c r="B25" s="4" t="s">
        <v>1567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1568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1569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1570</v>
      </c>
      <c r="B28" s="1">
        <v>391.86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1571</v>
      </c>
      <c r="B29" s="1">
        <v>394.17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1572</v>
      </c>
      <c r="B30" s="1">
        <v>394.17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1573</v>
      </c>
      <c r="B31" s="1">
        <v>401.29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1574</v>
      </c>
      <c r="B32" s="1">
        <v>391.86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1575</v>
      </c>
      <c r="B33" s="1">
        <v>394.17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1576</v>
      </c>
      <c r="B34" s="1">
        <v>394.17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1577</v>
      </c>
      <c r="B35" s="1">
        <v>401.29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1578</v>
      </c>
      <c r="B36" s="1">
        <v>1.645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1579</v>
      </c>
      <c r="B37" s="1">
        <v>53.207268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1580</v>
      </c>
      <c r="B38" s="1">
        <v>24.637785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1581</v>
      </c>
      <c r="B39" s="1">
        <v>304444.0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1582</v>
      </c>
      <c r="B40" s="1">
        <v>304444.0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1583</v>
      </c>
      <c r="B41" s="1">
        <v>357677.0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1584</v>
      </c>
      <c r="B42" s="1">
        <v>325280.0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1585</v>
      </c>
      <c r="B43" s="1">
        <v>325280.0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1586</v>
      </c>
      <c r="B44" s="1">
        <v>393.96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1587</v>
      </c>
      <c r="B45" s="1">
        <v>395.31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1588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1589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1590</v>
      </c>
      <c r="B48" s="1">
        <v>2.0391120896E10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1591</v>
      </c>
      <c r="B49" s="1">
        <v>233.95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1592</v>
      </c>
      <c r="B50" s="1">
        <v>413.44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1593</v>
      </c>
      <c r="B51" s="1">
        <v>4.379536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1594</v>
      </c>
      <c r="B52" s="1">
        <v>392.6456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1595</v>
      </c>
      <c r="B53" s="1">
        <v>341.43134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1596</v>
      </c>
      <c r="B54" s="1" t="s">
        <v>1597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1598</v>
      </c>
      <c r="B55" s="1">
        <v>2.2086131712E10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1599</v>
      </c>
      <c r="B56" s="1">
        <v>0.082040004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1600</v>
      </c>
      <c r="B57" s="1">
        <v>5.1178735E7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1601</v>
      </c>
      <c r="B58" s="1">
        <v>5.158E7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1602</v>
      </c>
      <c r="B59" s="1">
        <v>543156.0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1603</v>
      </c>
      <c r="B60" s="1">
        <v>499477.0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1604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1605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1606</v>
      </c>
      <c r="B63" s="1">
        <v>0.0105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1607</v>
      </c>
      <c r="B64" s="1">
        <v>0.00777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1608</v>
      </c>
      <c r="B65" s="1">
        <v>0.91889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1609</v>
      </c>
      <c r="B66" s="1">
        <v>1.73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1610</v>
      </c>
      <c r="B67" s="1">
        <v>0.012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1611</v>
      </c>
      <c r="B68" s="1">
        <v>5.158E7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1612</v>
      </c>
      <c r="B69" s="1">
        <v>66.373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1613</v>
      </c>
      <c r="B70" s="1">
        <v>5.956187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1614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1615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1616</v>
      </c>
      <c r="B73" s="1">
        <v>1.7274816E9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1617</v>
      </c>
      <c r="B74" s="1">
        <v>3.82E8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1618</v>
      </c>
      <c r="B75" s="1">
        <v>7.43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1619</v>
      </c>
      <c r="B76" s="1">
        <v>16.04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1620</v>
      </c>
      <c r="B77" s="1" t="s">
        <v>1621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1622</v>
      </c>
      <c r="B78" s="1">
        <v>1.0934784E9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1623</v>
      </c>
      <c r="B79" s="1">
        <v>4.744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1624</v>
      </c>
      <c r="B80" s="1">
        <v>27.505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1625</v>
      </c>
      <c r="B81" s="1">
        <v>0.50086176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1626</v>
      </c>
      <c r="B82" s="1">
        <v>0.24749029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1627</v>
      </c>
      <c r="B83" s="1" t="s">
        <v>1628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1629</v>
      </c>
      <c r="B84" s="1" t="s">
        <v>1630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1631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1632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1633</v>
      </c>
      <c r="B87" s="1" t="s">
        <v>1634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1635</v>
      </c>
      <c r="B88" s="1" t="s">
        <v>1634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1636</v>
      </c>
      <c r="B89" s="1">
        <v>6.82263E8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1637</v>
      </c>
      <c r="B90" s="1" t="s">
        <v>1638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1639</v>
      </c>
      <c r="B91" s="1" t="s">
        <v>1640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1641</v>
      </c>
      <c r="B92" s="1" t="s">
        <v>1642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1643</v>
      </c>
      <c r="B93" s="1" t="s">
        <v>1644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1645</v>
      </c>
      <c r="B94" s="1">
        <v>-1.8E7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1646</v>
      </c>
      <c r="B95" s="1">
        <v>395.33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1647</v>
      </c>
      <c r="B96" s="1">
        <v>462.0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1648</v>
      </c>
      <c r="B97" s="1">
        <v>363.0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1649</v>
      </c>
      <c r="B98" s="1">
        <v>416.07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1650</v>
      </c>
      <c r="B99" s="1">
        <v>420.0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1651</v>
      </c>
      <c r="B100" s="1">
        <v>2.05556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1652</v>
      </c>
      <c r="B101" s="1" t="s">
        <v>1653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1654</v>
      </c>
      <c r="B102" s="1">
        <v>16.0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1655</v>
      </c>
      <c r="B103" s="1">
        <v>6.76E8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1656</v>
      </c>
      <c r="B104" s="1">
        <v>13.106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1657</v>
      </c>
      <c r="B105" s="1">
        <v>8.03E8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1658</v>
      </c>
      <c r="B106" s="1">
        <v>2.371000064E9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1659</v>
      </c>
      <c r="B107" s="1">
        <v>0.887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1660</v>
      </c>
      <c r="B108" s="1">
        <v>1.366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1661</v>
      </c>
      <c r="B109" s="1">
        <v>4.656E9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1662</v>
      </c>
      <c r="B110" s="1">
        <v>69.307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1663</v>
      </c>
      <c r="B111" s="1">
        <v>90.49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1664</v>
      </c>
      <c r="B112" s="1">
        <v>0.05234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1665</v>
      </c>
      <c r="B113" s="1">
        <v>0.11873999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1666</v>
      </c>
      <c r="B114" s="1">
        <v>6.66750016E8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1667</v>
      </c>
      <c r="B115" s="1">
        <v>8.48E8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1668</v>
      </c>
      <c r="B116" s="1">
        <v>0.313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1669</v>
      </c>
      <c r="B117" s="1">
        <v>0.47529998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1670</v>
      </c>
      <c r="B118" s="1">
        <v>0.17247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1671</v>
      </c>
      <c r="B119" s="1">
        <v>0.15618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1672</v>
      </c>
      <c r="B120" s="1" t="s">
        <v>1597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1673</v>
      </c>
      <c r="B121" s="1">
        <v>0.8307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117.0</v>
      </c>
      <c r="C3" s="1">
        <v>404.0</v>
      </c>
      <c r="D3" s="1">
        <v>564.0</v>
      </c>
      <c r="E3" s="1">
        <v>558.0</v>
      </c>
      <c r="F3" s="1">
        <v>643.0</v>
      </c>
      <c r="G3" s="1">
        <v>606.0</v>
      </c>
      <c r="H3" s="1">
        <v>893.0</v>
      </c>
      <c r="I3" s="1">
        <v>844.0</v>
      </c>
      <c r="J3" s="1">
        <v>812.0</v>
      </c>
      <c r="K3" s="1">
        <v>62.0</v>
      </c>
      <c r="L3" s="1">
        <f>IF(K3*FORECAST(L2,B3:K3,B2:K2)&gt;0,FORECAST(L2,B3:K3,B2:K2),K3)*$X$1</f>
        <v>707.9333333</v>
      </c>
      <c r="M3" s="1">
        <f>IF(L3*FORECAST(M2,B3:L3,B2:L2)&gt;0,FORECAST(M2,B3:L3,B2:L2),L3)*$X$1</f>
        <v>736.5939394</v>
      </c>
      <c r="N3" s="1">
        <f>IF(M3*FORECAST(N2,B3:M3,B2:M2)&gt;0,FORECAST(N2,B3:M3,B2:M2),M3)*$X$1</f>
        <v>765.2545455</v>
      </c>
      <c r="O3" s="1">
        <f>IF(N3*FORECAST(O2,B3:N3,B2:N2)&gt;0,FORECAST(O2,B3:N3,B2:N2),N3)*$X$1</f>
        <v>793.9151515</v>
      </c>
      <c r="P3" s="1">
        <f>IF(O3*FORECAST(P2,B3:O3,B2:O2)&gt;0,FORECAST(P2,B3:O3,B2:O2),O3)*$X$1</f>
        <v>822.5757576</v>
      </c>
      <c r="Q3" s="1">
        <f>IF(P3*FORECAST(Q2,B3:P3,B2:P2)&gt;0,FORECAST(Q2,B3:P3,B2:P2),P3)*$X$1</f>
        <v>851.2363636</v>
      </c>
      <c r="R3" s="1">
        <f>IF(Q3*FORECAST(R2,B3:Q3,B2:Q2)&gt;0,FORECAST(R2,B3:Q3,B2:Q2),Q3)*$X$1</f>
        <v>879.8969697</v>
      </c>
      <c r="S3" s="5">
        <f>IF(R3*FORECAST(S2,B3:R3,B2:R2)&gt;0,FORECAST(S2,B3:R3,B2:R2),R3)*$X$1</f>
        <v>908.5575758</v>
      </c>
      <c r="T3" s="5">
        <f>IF(S3*FORECAST(T2,B3:S3,B2:S2)&gt;0,FORECAST(T2,B3:S3,B2:S2),S3)*$X$1</f>
        <v>937.2181818</v>
      </c>
      <c r="U3" s="5">
        <f>IF(T3*FORECAST(U2,B3:T3,B2:T2)&gt;0,FORECAST(U2,B3:T3,B2:T2),T3)*$X$1</f>
        <v>965.8787879</v>
      </c>
      <c r="V3" s="5">
        <f>IF(U3*FORECAST(V2,B3:U3,B2:U2)&gt;0,FORECAST(V2,B3:U3,B2:U2),U3)*$X$1</f>
        <v>994.5393939</v>
      </c>
      <c r="W3" s="5">
        <f>IF(V3*FORECAST(W2,B3:V3,B2:V2)&gt;0,FORECAST(W2,B3:V3,B2:V2),V3)*$X$1</f>
        <v>1023.2</v>
      </c>
      <c r="X3" s="2"/>
      <c r="Y3" s="2"/>
      <c r="Z3" s="2"/>
    </row>
    <row r="4">
      <c r="A4" s="3" t="s">
        <v>132</v>
      </c>
      <c r="B4" s="1">
        <v>2770.0</v>
      </c>
      <c r="C4" s="1">
        <v>2830.0</v>
      </c>
      <c r="D4" s="1">
        <v>2520.0</v>
      </c>
      <c r="E4" s="1">
        <v>2180.0</v>
      </c>
      <c r="F4" s="1">
        <v>1550.0</v>
      </c>
      <c r="G4" s="1">
        <v>1390.0</v>
      </c>
      <c r="H4" s="1">
        <v>1280.0</v>
      </c>
      <c r="I4" s="1">
        <v>829.0</v>
      </c>
      <c r="J4" s="1">
        <v>2070.0</v>
      </c>
      <c r="K4" s="1">
        <v>2270.0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1674</v>
      </c>
      <c r="B5" s="1">
        <v>51.0</v>
      </c>
      <c r="C5" s="1">
        <v>51.0</v>
      </c>
      <c r="D5" s="1">
        <v>51.0</v>
      </c>
      <c r="E5" s="1">
        <v>53.0</v>
      </c>
      <c r="F5" s="1">
        <v>54.0</v>
      </c>
      <c r="G5" s="1">
        <v>54.0</v>
      </c>
      <c r="H5" s="1">
        <v>53.0</v>
      </c>
      <c r="I5" s="1">
        <v>53.0</v>
      </c>
      <c r="J5" s="1">
        <v>52.0</v>
      </c>
      <c r="K5" s="1">
        <v>51.0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1675</v>
      </c>
      <c r="L7" s="1">
        <f>IF(W3*FORECAST(W2,B3:W3,B2:W2)&gt;0,FORECAST(W2,B3:W3,B2:W2),V3)*$X$1 * (1+0.02)/(0.0839-0.02)</f>
        <v>16332.76995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1676</v>
      </c>
      <c r="L8" s="6">
        <f t="array" ref="L8">NPV(0.0839,M3:W3)</f>
        <v>6004.743487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1677</v>
      </c>
      <c r="L9" s="6">
        <f t="array" ref="L9">NPV(0.0839,M16:W16)</f>
        <v>6732.532614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1678</v>
      </c>
      <c r="L10" s="6">
        <f>L8 + L9</f>
        <v>12737.2761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2270.0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1679</v>
      </c>
      <c r="L12" s="6">
        <f>L10 - L11</f>
        <v>10467.2761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1680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205.2407079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(1+0.02)/(0.0839-0.02)</f>
        <v>16332.76995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32.0</v>
      </c>
      <c r="C3" s="1">
        <v>-137.0</v>
      </c>
      <c r="D3" s="1">
        <v>-137.0</v>
      </c>
      <c r="E3" s="1">
        <v>17.0</v>
      </c>
      <c r="F3" s="1">
        <v>421.0</v>
      </c>
      <c r="G3" s="1">
        <v>544.0</v>
      </c>
      <c r="H3" s="1">
        <v>504.0</v>
      </c>
      <c r="I3" s="1">
        <v>837.0</v>
      </c>
      <c r="J3" s="1">
        <v>463.0</v>
      </c>
      <c r="K3" s="1">
        <v>296.0</v>
      </c>
      <c r="L3" s="1">
        <f>IF(K3*FORECAST(L2,B3:K3,B2:K2)&gt;0,FORECAST(L2,B3:K3,B2:K2),K3)*$X$1</f>
        <v>718.3333333</v>
      </c>
      <c r="M3" s="1">
        <f>IF(L3*FORECAST(M2,B3:L3,B2:L2)&gt;0,FORECAST(M2,B3:L3,B2:L2),L3)*$X$1</f>
        <v>797.3030303</v>
      </c>
      <c r="N3" s="1">
        <f>IF(M3*FORECAST(N2,B3:M3,B2:M2)&gt;0,FORECAST(N2,B3:M3,B2:M2),M3)*$X$1</f>
        <v>876.2727273</v>
      </c>
      <c r="O3" s="1">
        <f>IF(N3*FORECAST(O2,B3:N3,B2:N2)&gt;0,FORECAST(O2,B3:N3,B2:N2),N3)*$X$1</f>
        <v>955.2424242</v>
      </c>
      <c r="P3" s="1">
        <f>IF(O3*FORECAST(P2,B3:O3,B2:O2)&gt;0,FORECAST(P2,B3:O3,B2:O2),O3)*$X$1</f>
        <v>1034.212121</v>
      </c>
      <c r="Q3" s="1">
        <f>IF(P3*FORECAST(Q2,B3:P3,B2:P2)&gt;0,FORECAST(Q2,B3:P3,B2:P2),P3)*$X$1</f>
        <v>1113.181818</v>
      </c>
      <c r="R3" s="1">
        <f>IF(Q3*FORECAST(R2,B3:Q3,B2:Q2)&gt;0,FORECAST(R2,B3:Q3,B2:Q2),Q3)*$X$1</f>
        <v>1192.151515</v>
      </c>
      <c r="S3" s="5">
        <f>IF(R3*FORECAST(S2,B3:R3,B2:R2)&gt;0,FORECAST(S2,B3:R3,B2:R2),R3)*$X$1</f>
        <v>1271.121212</v>
      </c>
      <c r="T3" s="5">
        <f>IF(S3*FORECAST(T2,B3:S3,B2:S2)&gt;0,FORECAST(T2,B3:S3,B2:S2),S3)*$X$1</f>
        <v>1350.090909</v>
      </c>
      <c r="U3" s="5">
        <f>IF(T3*FORECAST(U2,B3:T3,B2:T2)&gt;0,FORECAST(U2,B3:T3,B2:T2),T3)*$X$1</f>
        <v>1429.060606</v>
      </c>
      <c r="V3" s="5">
        <f>IF(U3*FORECAST(V2,B3:U3,B2:U2)&gt;0,FORECAST(V2,B3:U3,B2:U2),U3)*$X$1</f>
        <v>1508.030303</v>
      </c>
      <c r="W3" s="5">
        <f>IF(V3*FORECAST(W2,B3:V3,B2:V2)&gt;0,FORECAST(W2,B3:V3,B2:V2),V3)*$X$1</f>
        <v>1587</v>
      </c>
      <c r="X3" s="2"/>
      <c r="Y3" s="2"/>
      <c r="Z3" s="2"/>
    </row>
    <row r="4">
      <c r="A4" s="3" t="s">
        <v>132</v>
      </c>
      <c r="B4" s="1">
        <v>2770.0</v>
      </c>
      <c r="C4" s="1">
        <v>2830.0</v>
      </c>
      <c r="D4" s="1">
        <v>2520.0</v>
      </c>
      <c r="E4" s="1">
        <v>2180.0</v>
      </c>
      <c r="F4" s="1">
        <v>1550.0</v>
      </c>
      <c r="G4" s="1">
        <v>1390.0</v>
      </c>
      <c r="H4" s="1">
        <v>1280.0</v>
      </c>
      <c r="I4" s="1">
        <v>829.0</v>
      </c>
      <c r="J4" s="1">
        <v>2070.0</v>
      </c>
      <c r="K4" s="1">
        <v>2270.0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1674</v>
      </c>
      <c r="B5" s="1">
        <v>51.0</v>
      </c>
      <c r="C5" s="1">
        <v>51.0</v>
      </c>
      <c r="D5" s="1">
        <v>51.0</v>
      </c>
      <c r="E5" s="1">
        <v>53.0</v>
      </c>
      <c r="F5" s="1">
        <v>54.0</v>
      </c>
      <c r="G5" s="1">
        <v>54.0</v>
      </c>
      <c r="H5" s="1">
        <v>53.0</v>
      </c>
      <c r="I5" s="1">
        <v>53.0</v>
      </c>
      <c r="J5" s="1">
        <v>52.0</v>
      </c>
      <c r="K5" s="1">
        <v>51.0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1675</v>
      </c>
      <c r="L7" s="1">
        <f>IF(W3*FORECAST(W2,B3:W3,B2:W2)&gt;0,FORECAST(W2,B3:W3,B2:W2),V3)*$X$1 * (1+0.02)/(0.0839-0.02)</f>
        <v>25332.39437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1676</v>
      </c>
      <c r="L8" s="6">
        <f t="array" ref="L8">NPV(0.0839,M3:W3)</f>
        <v>7912.067993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1677</v>
      </c>
      <c r="L9" s="6">
        <f t="array" ref="L9">NPV(0.0839,M16:W16)</f>
        <v>10442.26863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1678</v>
      </c>
      <c r="L10" s="6">
        <f>L8 + L9</f>
        <v>18354.33662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2270.0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1679</v>
      </c>
      <c r="L12" s="6">
        <f>L10 - L11</f>
        <v>16084.33662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1680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315.3791494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(1+0.02)/(0.0839-0.02)</f>
        <v>25332.39437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