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<sst xmlns="http://schemas.openxmlformats.org/spreadsheetml/2006/main" count="763" uniqueCount="629">
  <si>
    <t>ticker</t>
  </si>
  <si>
    <t>ZBAO</t>
  </si>
  <si>
    <t>nombre</t>
  </si>
  <si>
    <t>ZHIBAO TECHNOLOGY INC</t>
  </si>
  <si>
    <t>empresa</t>
  </si>
  <si>
    <t>Multiline Insurance &amp; Brokers</t>
  </si>
  <si>
    <t>Open</t>
  </si>
  <si>
    <t>Target Price</t>
  </si>
  <si>
    <t>Upside</t>
  </si>
  <si>
    <t>-614.37%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</si>
  <si>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</si>
  <si>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</si>
  <si>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</si>
  <si>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</si>
  <si>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</si>
  <si>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</si>
  <si>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</si>
  <si>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June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</si>
  <si>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</si>
  <si>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</si>
  <si>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</si>
  <si>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</si>
  <si>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</si>
  <si>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</si>
  <si>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</si>
  <si>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</si>
  <si>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</si>
  <si>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</si>
  <si>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</si>
  <si>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</si>
  <si>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</si>
  <si>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</si>
  <si>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</si>
  <si>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</si>
  <si>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</si>
  <si>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</si>
  <si>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</si>
  <si>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</si>
  <si>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</si>
  <si>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</si>
  <si>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</si>
  <si>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</si>
  <si>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</si>
  <si>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</si>
  <si>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</si>
  <si>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</si>
  <si>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</si>
  <si>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</si>
  <si>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</si>
  <si>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</si>
  <si>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</si>
  <si>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</si>
  <si>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</si>
  <si>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</si>
  <si>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</si>
  <si>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</si>
  <si>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</si>
  <si>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</si>
  <si>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</si>
  <si>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</si>
  <si>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</si>
  <si>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</si>
  <si>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</si>
  <si>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</si>
  <si>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</si>
  <si>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</si>
  <si>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</si>
  <si>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</si>
  <si>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</si>
  <si>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</si>
  <si>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</si>
  <si>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</si>
  <si>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</si>
  <si>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</si>
  <si>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</si>
  <si>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</si>
  <si>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</si>
  <si>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</si>
  <si>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</si>
  <si>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</si>
  <si>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</si>
  <si>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</si>
  <si>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</si>
  <si>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</si>
  <si>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</si>
  <si>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</si>
  <si>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</si>
  <si>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</si>
  <si>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</si>
  <si>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</si>
  <si>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-7.29</t>
  </si>
  <si>
    <t>-4.05</t>
  </si>
  <si>
    <t>3.15</t>
  </si>
  <si>
    <t>2.03</t>
  </si>
  <si>
    <t>Tangible Book Value</t>
  </si>
  <si>
    <t>Tangible Book Value Per Share</t>
  </si>
  <si>
    <t>-7.68</t>
  </si>
  <si>
    <t>-4.34</t>
  </si>
  <si>
    <t>2.93</t>
  </si>
  <si>
    <t>1.95</t>
  </si>
  <si>
    <t>Total Debt</t>
  </si>
  <si>
    <t>Net Debt</t>
  </si>
  <si>
    <t>Debt Equivalent Oper. Leases</t>
  </si>
  <si>
    <t>Account Code - Inventory Valuation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</si>
  <si>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</si>
  <si>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</si>
  <si>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</si>
  <si>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</si>
  <si>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</si>
  <si>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</si>
  <si>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</si>
  <si>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</si>
  <si>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</si>
  <si>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</si>
  <si>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</si>
  <si>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</si>
  <si>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</si>
  <si>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</si>
  <si>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</si>
  <si>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</si>
  <si>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</si>
  <si>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</si>
  <si>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</si>
  <si>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</si>
  <si>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</si>
  <si>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</si>
  <si>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</si>
  <si>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</si>
  <si>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-5.7</t>
  </si>
  <si>
    <t>2.2</t>
  </si>
  <si>
    <t>-4.84</t>
  </si>
  <si>
    <t>0.44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</si>
  <si>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</si>
  <si>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</si>
  <si>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</si>
  <si>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</si>
  <si>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</si>
  <si>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</si>
  <si>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-3.56</t>
  </si>
  <si>
    <t>1.17</t>
  </si>
  <si>
    <t>-2.99</t>
  </si>
  <si>
    <t>0.39</t>
  </si>
  <si>
    <t>Normalized Diluted EPS</t>
  </si>
  <si>
    <t>EBITDA</t>
  </si>
  <si>
    <t>EBITA</t>
  </si>
  <si>
    <t>EBIT</t>
  </si>
  <si>
    <t>EBITDAR</t>
  </si>
  <si>
    <t>Effective Tax Rate - (Ratio)</t>
  </si>
  <si>
    <t>-0.19</t>
  </si>
  <si>
    <t>-17.37</t>
  </si>
  <si>
    <t>-1.27</t>
  </si>
  <si>
    <t>29.37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</si>
  <si>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</si>
  <si>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</si>
  <si>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</si>
  <si>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</si>
  <si>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</si>
  <si>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</si>
  <si>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</si>
  <si>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</si>
  <si>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</si>
  <si>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</si>
  <si>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</si>
  <si>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</si>
  <si>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</si>
  <si>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</si>
  <si>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</si>
  <si>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</si>
  <si>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</si>
  <si>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9.56</t>
  </si>
  <si>
    <t>-24.87</t>
  </si>
  <si>
    <t>3.75</t>
  </si>
  <si>
    <t>Return on Total Capital</t>
  </si>
  <si>
    <t>-680.56</t>
  </si>
  <si>
    <t>-49.14</t>
  </si>
  <si>
    <t>7.72</t>
  </si>
  <si>
    <t>Return On Equity %</t>
  </si>
  <si>
    <t>-38.73</t>
  </si>
  <si>
    <t>-171.92</t>
  </si>
  <si>
    <t>27.77</t>
  </si>
  <si>
    <t>Return on Common Equity</t>
  </si>
  <si>
    <t>Margin Analysis</t>
  </si>
  <si>
    <t>Gross Profit Margin %</t>
  </si>
  <si>
    <t>53.1</t>
  </si>
  <si>
    <t>43.59</t>
  </si>
  <si>
    <t>41.25</t>
  </si>
  <si>
    <t>40.7</t>
  </si>
  <si>
    <t>SG&amp;A Margin</t>
  </si>
  <si>
    <t>107.45</t>
  </si>
  <si>
    <t>24.75</t>
  </si>
  <si>
    <t>65.79</t>
  </si>
  <si>
    <t>26.98</t>
  </si>
  <si>
    <t>EBITDA Margin %</t>
  </si>
  <si>
    <t>-78.35</t>
  </si>
  <si>
    <t>11.7</t>
  </si>
  <si>
    <t>-31.35</t>
  </si>
  <si>
    <t>5.53</t>
  </si>
  <si>
    <t>EBITA Margin %</t>
  </si>
  <si>
    <t>-78.39</t>
  </si>
  <si>
    <t>11.68</t>
  </si>
  <si>
    <t>5.5</t>
  </si>
  <si>
    <t>EBIT Margin %</t>
  </si>
  <si>
    <t>Income From Continuing Operations Margin %</t>
  </si>
  <si>
    <t>-81.2</t>
  </si>
  <si>
    <t>13.18</t>
  </si>
  <si>
    <t>-30.33</t>
  </si>
  <si>
    <t>7.22</t>
  </si>
  <si>
    <t>Net Income Margin %</t>
  </si>
  <si>
    <t>Net Avail. For Common Margin %</t>
  </si>
  <si>
    <t>Normalized Net Income Margin</t>
  </si>
  <si>
    <t>-50.65</t>
  </si>
  <si>
    <t>7.02</t>
  </si>
  <si>
    <t>-18.72</t>
  </si>
  <si>
    <t>6.38</t>
  </si>
  <si>
    <t>Levered Free Cash Flow Margin</t>
  </si>
  <si>
    <t>16.13</t>
  </si>
  <si>
    <t>Unlevered Free Cash Flow Margin</t>
  </si>
  <si>
    <t>-7.32</t>
  </si>
  <si>
    <t>16.68</t>
  </si>
  <si>
    <t>-21.67</t>
  </si>
  <si>
    <t>Asset Turnover</t>
  </si>
  <si>
    <t>1.31</t>
  </si>
  <si>
    <t>1.27</t>
  </si>
  <si>
    <t>1.09</t>
  </si>
  <si>
    <t>Fixed Assets Turnover</t>
  </si>
  <si>
    <t>45.68</t>
  </si>
  <si>
    <t>46.64</t>
  </si>
  <si>
    <t>Receivables Turnover (Average Receivables)</t>
  </si>
  <si>
    <t>3.05</t>
  </si>
  <si>
    <t>2.23</t>
  </si>
  <si>
    <t>1.77</t>
  </si>
  <si>
    <t>Short Term Liquidity</t>
  </si>
  <si>
    <t>Current Ratio</t>
  </si>
  <si>
    <t>0.46</t>
  </si>
  <si>
    <t>0.69</t>
  </si>
  <si>
    <t>1.21</t>
  </si>
  <si>
    <t>1.4</t>
  </si>
  <si>
    <t>Quick Ratio</t>
  </si>
  <si>
    <t>0.37</t>
  </si>
  <si>
    <t>0.58</t>
  </si>
  <si>
    <t>0.93</t>
  </si>
  <si>
    <t>0.97</t>
  </si>
  <si>
    <t>Operating Cash Flow to Current Liabilities</t>
  </si>
  <si>
    <t>-0.16</t>
  </si>
  <si>
    <t>-0.01</t>
  </si>
  <si>
    <t>-0.03</t>
  </si>
  <si>
    <t>Days Sales Outstanding (Average Receivables)</t>
  </si>
  <si>
    <t>119.67</t>
  </si>
  <si>
    <t>163.81</t>
  </si>
  <si>
    <t>207.35</t>
  </si>
  <si>
    <t>Average Days Payable Outstanding</t>
  </si>
  <si>
    <t>76.23</t>
  </si>
  <si>
    <t>115.48</t>
  </si>
  <si>
    <t>138.94</t>
  </si>
  <si>
    <t>Long Term Solvency</t>
  </si>
  <si>
    <t>Total Debt/Equity</t>
  </si>
  <si>
    <t>-84.44</t>
  </si>
  <si>
    <t>-119.15</t>
  </si>
  <si>
    <t>101.22</t>
  </si>
  <si>
    <t>56.96</t>
  </si>
  <si>
    <t>Total Debt / Total Capital</t>
  </si>
  <si>
    <t>-542.66</t>
  </si>
  <si>
    <t>622.16</t>
  </si>
  <si>
    <t>50.3</t>
  </si>
  <si>
    <t>36.29</t>
  </si>
  <si>
    <t>LT Debt/Equity</t>
  </si>
  <si>
    <t>-16.67</t>
  </si>
  <si>
    <t>-2.85</t>
  </si>
  <si>
    <t>7.23</t>
  </si>
  <si>
    <t>1.63</t>
  </si>
  <si>
    <t>Long-Term Debt / Total Capital</t>
  </si>
  <si>
    <t>-107.14</t>
  </si>
  <si>
    <t>14.89</t>
  </si>
  <si>
    <t>3.59</t>
  </si>
  <si>
    <t>1.04</t>
  </si>
  <si>
    <t>Total Liabilities / Total Assets</t>
  </si>
  <si>
    <t>168.16</t>
  </si>
  <si>
    <t>127.44</t>
  </si>
  <si>
    <t>75.43</t>
  </si>
  <si>
    <t>69.35</t>
  </si>
  <si>
    <t>EBIT / Interest Expense</t>
  </si>
  <si>
    <t>-34.16</t>
  </si>
  <si>
    <t>10.84</t>
  </si>
  <si>
    <t>-35.9</t>
  </si>
  <si>
    <t>10.24</t>
  </si>
  <si>
    <t>EBITDA / Interest Expense</t>
  </si>
  <si>
    <t>-34.14</t>
  </si>
  <si>
    <t>10.86</t>
  </si>
  <si>
    <t>-33.78</t>
  </si>
  <si>
    <t>12.65</t>
  </si>
  <si>
    <t>(EBITDA - Capex) / Interest Expense</t>
  </si>
  <si>
    <t>12.37</t>
  </si>
  <si>
    <t>Total Debt / EBITDA</t>
  </si>
  <si>
    <t>-1.12</t>
  </si>
  <si>
    <t>2.48</t>
  </si>
  <si>
    <t>-0.76</t>
  </si>
  <si>
    <t>2.92</t>
  </si>
  <si>
    <t>Net Debt / EBITDA</t>
  </si>
  <si>
    <t>-0.99</t>
  </si>
  <si>
    <t>2.12</t>
  </si>
  <si>
    <t>-0.52</t>
  </si>
  <si>
    <t>2.6</t>
  </si>
  <si>
    <t>Total Debt / (EBITDA - Capex)</t>
  </si>
  <si>
    <t>2.98</t>
  </si>
  <si>
    <t>Net Debt / (EBITDA - Capex)</t>
  </si>
  <si>
    <t>2.66</t>
  </si>
  <si>
    <t>Growth Over Prior Year</t>
  </si>
  <si>
    <t>Total Revenues, 1 Yr. Growth %</t>
  </si>
  <si>
    <t>137.26</t>
  </si>
  <si>
    <t>31.3</t>
  </si>
  <si>
    <t>29.25</t>
  </si>
  <si>
    <t>Gross Profit, 1 Yr. Growth %</t>
  </si>
  <si>
    <t>94.74</t>
  </si>
  <si>
    <t>24.26</t>
  </si>
  <si>
    <t>27.54</t>
  </si>
  <si>
    <t>EBITDA, 1 Yr. Growth %</t>
  </si>
  <si>
    <t>-135.42</t>
  </si>
  <si>
    <t>-451.89</t>
  </si>
  <si>
    <t>-122.79</t>
  </si>
  <si>
    <t>EBITA, 1 Yr. Growth %</t>
  </si>
  <si>
    <t>-135.35</t>
  </si>
  <si>
    <t>-452.44</t>
  </si>
  <si>
    <t>-122.69</t>
  </si>
  <si>
    <t>EBIT, 1 Yr. Growth %</t>
  </si>
  <si>
    <t>Earnings From Cont. Operations, 1 Yr. Growth %</t>
  </si>
  <si>
    <t>-138.5</t>
  </si>
  <si>
    <t>-402.25</t>
  </si>
  <si>
    <t>-130.75</t>
  </si>
  <si>
    <t>Net Income, 1 Yr. Growth %</t>
  </si>
  <si>
    <t>Normalized Net Income, 1 Yr. Growth %</t>
  </si>
  <si>
    <t>-132.86</t>
  </si>
  <si>
    <t>-450.3</t>
  </si>
  <si>
    <t>-144.09</t>
  </si>
  <si>
    <t>Diluted EPS Before Extra, 1 Yr. Growth %</t>
  </si>
  <si>
    <t>-398.81</t>
  </si>
  <si>
    <t>-127.04</t>
  </si>
  <si>
    <t>Accounts Receivable, 1 Yr. Growth %</t>
  </si>
  <si>
    <t>135.22</t>
  </si>
  <si>
    <t>56.13</t>
  </si>
  <si>
    <t>67.66</t>
  </si>
  <si>
    <t>Net Property, Plant and Equip., 1 Yr. Growth %</t>
  </si>
  <si>
    <t>-82.55</t>
  </si>
  <si>
    <t>128.89</t>
  </si>
  <si>
    <t>-18.1</t>
  </si>
  <si>
    <t>Total Assets, 1 Yr. Growth %</t>
  </si>
  <si>
    <t>38.15</t>
  </si>
  <si>
    <t>33.51</t>
  </si>
  <si>
    <t>63.07</t>
  </si>
  <si>
    <t>Tangible Book Value, 1 Yr. Growth %</t>
  </si>
  <si>
    <t>-43.49</t>
  </si>
  <si>
    <t>74.05</t>
  </si>
  <si>
    <t>109.79</t>
  </si>
  <si>
    <t>Common Equity, 1 Yr. Growth %</t>
  </si>
  <si>
    <t>-44.38</t>
  </si>
  <si>
    <t>68.36</t>
  </si>
  <si>
    <t>103.44</t>
  </si>
  <si>
    <t>Cash From Operations, 1 Yr. Growth %</t>
  </si>
  <si>
    <t>-94.41</t>
  </si>
  <si>
    <t>13.62</t>
  </si>
  <si>
    <t>238.94</t>
  </si>
  <si>
    <t>Levered Free Cash Flow, 1 Yr. Growth %</t>
  </si>
  <si>
    <t>-359.41</t>
  </si>
  <si>
    <t>-276.27</t>
  </si>
  <si>
    <t>Unlevered Free Cash Flow, 1 Yr. Growth %</t>
  </si>
  <si>
    <t>-399.06</t>
  </si>
  <si>
    <t>-267.9</t>
  </si>
  <si>
    <t>Compound Annual Growth Rate Over Two Years</t>
  </si>
  <si>
    <t>Total Revenues, 2 Yr. CAGR %</t>
  </si>
  <si>
    <t>76.5</t>
  </si>
  <si>
    <t>30.27</t>
  </si>
  <si>
    <t>Gross Profit, 2 Yr. CAGR %</t>
  </si>
  <si>
    <t>55.56</t>
  </si>
  <si>
    <t>25.89</t>
  </si>
  <si>
    <t>EBITDA, 2 Yr. CAGR %</t>
  </si>
  <si>
    <t>11.64</t>
  </si>
  <si>
    <t>-10.45</t>
  </si>
  <si>
    <t>EBITA, 2 Yr. CAGR %</t>
  </si>
  <si>
    <t>11.62</t>
  </si>
  <si>
    <t>-10.58</t>
  </si>
  <si>
    <t>EBIT, 2 Yr. CAGR %</t>
  </si>
  <si>
    <t>Earnings From Cont. Operations, 2 Yr. CAGR %</t>
  </si>
  <si>
    <t>7.87</t>
  </si>
  <si>
    <t>-3.6</t>
  </si>
  <si>
    <t>Net Income, 2 Yr. CAGR %</t>
  </si>
  <si>
    <t>Normalized Net Income, 2 Yr. CAGR %</t>
  </si>
  <si>
    <t>7.3</t>
  </si>
  <si>
    <t>24.27</t>
  </si>
  <si>
    <t>Diluted EPS Before Extra, 2 Yr. CAGR %</t>
  </si>
  <si>
    <t>7.1</t>
  </si>
  <si>
    <t>-10.11</t>
  </si>
  <si>
    <t>Accounts Receivable, 2 Yr. CAGR %</t>
  </si>
  <si>
    <t>91.64</t>
  </si>
  <si>
    <t>61.79</t>
  </si>
  <si>
    <t>Net Property, Plant and Equip., 2 Yr. CAGR %</t>
  </si>
  <si>
    <t>-36.79</t>
  </si>
  <si>
    <t>36.92</t>
  </si>
  <si>
    <t>Total Assets, 2 Yr. CAGR %</t>
  </si>
  <si>
    <t>35.81</t>
  </si>
  <si>
    <t>47.55</t>
  </si>
  <si>
    <t>Tangible Book Value, 2 Yr. CAGR %</t>
  </si>
  <si>
    <t>145.14</t>
  </si>
  <si>
    <t>91.09</t>
  </si>
  <si>
    <t>Common Equity, 2 Yr. CAGR %</t>
  </si>
  <si>
    <t>268.81</t>
  </si>
  <si>
    <t>85.07</t>
  </si>
  <si>
    <t>Cash From Operations, 2 Yr. CAGR %</t>
  </si>
  <si>
    <t>-74.8</t>
  </si>
  <si>
    <t>96.24</t>
  </si>
  <si>
    <t>Levered Free Cash Flow, 2 Yr. CAGR %</t>
  </si>
  <si>
    <t>113.84</t>
  </si>
  <si>
    <t>Unlevered Free Cash Flow, 2 Yr. CAGR %</t>
  </si>
  <si>
    <t>124.08</t>
  </si>
  <si>
    <t>Compound Annual Growth Rate Over Three Years</t>
  </si>
  <si>
    <t>Total Revenues, 3 Yr. CAGR %</t>
  </si>
  <si>
    <t>59.09</t>
  </si>
  <si>
    <t>Gross Profit, 3 Yr. CAGR %</t>
  </si>
  <si>
    <t>45.59</t>
  </si>
  <si>
    <t>EBITDA, 3 Yr. CAGR %</t>
  </si>
  <si>
    <t>-34.26</t>
  </si>
  <si>
    <t>EBITA, 3 Yr. CAGR %</t>
  </si>
  <si>
    <t>-34.37</t>
  </si>
  <si>
    <t>EBIT, 3 Yr. CAGR %</t>
  </si>
  <si>
    <t>Earnings From Cont. Operations, 3 Yr. CAGR %</t>
  </si>
  <si>
    <t>-29.01</t>
  </si>
  <si>
    <t>Net Income, 3 Yr. CAGR %</t>
  </si>
  <si>
    <t>Normalized Net Income, 3 Yr. CAGR %</t>
  </si>
  <si>
    <t>-20.23</t>
  </si>
  <si>
    <t>Diluted EPS Before Extra, 3 Yr. CAGR %</t>
  </si>
  <si>
    <t>-53.06</t>
  </si>
  <si>
    <t>Accounts Receivable, 3 Yr. CAGR %</t>
  </si>
  <si>
    <t>83.29</t>
  </si>
  <si>
    <t>Net Property, Plant and Equip., 3 Yr. CAGR %</t>
  </si>
  <si>
    <t>-31.09</t>
  </si>
  <si>
    <t>Total Assets, 3 Yr. CAGR %</t>
  </si>
  <si>
    <t>44.35</t>
  </si>
  <si>
    <t>Tangible Book Value, 3 Yr. CAGR %</t>
  </si>
  <si>
    <t>132.74</t>
  </si>
  <si>
    <t>Common Equity, 3 Yr. CAGR %</t>
  </si>
  <si>
    <t>202.47</t>
  </si>
  <si>
    <t>Cash From Operations, 3 Yr. CAGR %</t>
  </si>
  <si>
    <t>-40.07</t>
  </si>
  <si>
    <t>2024</t>
  </si>
  <si>
    <t>2025</t>
  </si>
  <si>
    <t>2026</t>
  </si>
  <si>
    <t>Capitalization
                                    1</t>
  </si>
  <si>
    <t>916.3</t>
  </si>
  <si>
    <t>353.6</t>
  </si>
  <si>
    <t>-</t>
  </si>
  <si>
    <t>Change</t>
  </si>
  <si>
    <t>-61.41%</t>
  </si>
  <si>
    <t>Enterprise Value (EV)</t>
  </si>
  <si>
    <t>0%</t>
  </si>
  <si>
    <t>P/E ratio</t>
  </si>
  <si>
    <t>PBR</t>
  </si>
  <si>
    <t>PEG</t>
  </si>
  <si>
    <t>Capitalization / Revenue</t>
  </si>
  <si>
    <t>4.99x</t>
  </si>
  <si>
    <t>1.19x</t>
  </si>
  <si>
    <t>0.89x</t>
  </si>
  <si>
    <t>EV / Revenue</t>
  </si>
  <si>
    <t>0x</t>
  </si>
  <si>
    <t>EV / EBITDA</t>
  </si>
  <si>
    <t>2.77x</t>
  </si>
  <si>
    <t>1.97x</t>
  </si>
  <si>
    <t>EV / EBIT</t>
  </si>
  <si>
    <t>14x</t>
  </si>
  <si>
    <t>7.38x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</si>
  <si>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</si>
  <si>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</si>
  <si>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</si>
  <si>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</si>
  <si>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</si>
  <si>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</si>
  <si>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</si>
  <si>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183.7</t>
  </si>
  <si>
    <t>297.3</t>
  </si>
  <si>
    <t>399.1</t>
  </si>
  <si>
    <t>EBITDA
                                    1</t>
  </si>
  <si>
    <t>16.03</t>
  </si>
  <si>
    <t>127.8</t>
  </si>
  <si>
    <t>179.6</t>
  </si>
  <si>
    <t>EBIT
                                    1</t>
  </si>
  <si>
    <t>10.11</t>
  </si>
  <si>
    <t>25.27</t>
  </si>
  <si>
    <t>47.89</t>
  </si>
  <si>
    <t>Net income</t>
  </si>
  <si>
    <t>Reference price
                                    2</t>
  </si>
  <si>
    <t>29.07</t>
  </si>
  <si>
    <t>11.22</t>
  </si>
  <si>
    <t>Nbr of stocks (in thousands)</t>
  </si>
  <si>
    <t>31,524</t>
  </si>
  <si>
    <t>Announcement Date</t>
  </si>
  <si>
    <t>10/31/24</t>
  </si>
  <si>
    <t>address1</t>
  </si>
  <si>
    <t>Building 6</t>
  </si>
  <si>
    <t>address2</t>
  </si>
  <si>
    <t>3rd Floor Wuxing Road, Lane 727 Pudong New Area</t>
  </si>
  <si>
    <t>city</t>
  </si>
  <si>
    <t>Shanghai</t>
  </si>
  <si>
    <t>zip</t>
  </si>
  <si>
    <t>201204</t>
  </si>
  <si>
    <t>country</t>
  </si>
  <si>
    <t>phone</t>
  </si>
  <si>
    <t>86 21 5089 6502</t>
  </si>
  <si>
    <t>website</t>
  </si>
  <si>
    <t>https://www.zhibao-tech.com</t>
  </si>
  <si>
    <t>industry</t>
  </si>
  <si>
    <t>Insurance Brokers</t>
  </si>
  <si>
    <t>industryKey</t>
  </si>
  <si>
    <t>insurance-brokers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</si>
  <si>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</si>
  <si>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</si>
  <si>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</si>
  <si>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</si>
  <si>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</si>
  <si>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</si>
  <si>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</si>
  <si>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Zhibao Technology Inc., through its subsidiaries, provides digital insurance brokerage services in China. It also offers managing general underwriter services; healthcare; and offline insurance brokerage consulting services. The company was founded in 2015 and is based in Shanghai, China.</t>
  </si>
  <si>
    <t>fullTimeEmployees</t>
  </si>
  <si>
    <t>companyOfficers</t>
  </si>
  <si>
    <t>[{'maxAge': 1, 'name': 'Mr. Botao  Ma', 'age': 58, 'title': 'Founder, Chairman &amp; CEO', 'yearBorn': 1966, 'exercisedValue': 0, 'unexercisedValue': 0}, {'maxAge': 1, 'name': 'Mr. Xiao  Luo', 'age': 38, 'title': 'Co-Founder &amp; Chief Operating Officer', 'yearBorn': 1986, 'exercisedValue': 0, 'unexercisedValue': 0}, {'maxAge': 1, 'name': 'Mr. Yuanwen  Xia CFA, CPA', 'age': 40, 'title': 'CFO &amp; Director', 'yearBorn': 1984, 'exercisedValue': 0, 'unexercisedValue': 0}, {'maxAge': 1, 'name': 'Mr. Yugang  Wang', 'age': 47, 'title': 'Chief Technology Officer', 'yearBorn': 1977, 'exercisedValue': 0, 'unexercisedValue': 0}, {'maxAge': 1, 'name': 'Mr. Xiaowei  Le', 'title': 'Chief Growth Officer', 'exercisedValue': 0, 'unexercisedValue': 0}, {'maxAge': 1, 'name': 'Mr. Guangtong  Ren', 'title': 'Executive Director &amp; Chief Actuary',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</si>
  <si>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</si>
  <si>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</si>
  <si>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</si>
  <si>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</si>
  <si>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</si>
  <si>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</si>
  <si>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</si>
  <si>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</si>
  <si>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</si>
  <si>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</si>
  <si>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</si>
  <si>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</si>
  <si>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</si>
  <si>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</si>
  <si>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</si>
  <si>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</si>
  <si>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</si>
  <si>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</si>
  <si>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</si>
  <si>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</si>
  <si>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</si>
  <si>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</si>
  <si>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</si>
  <si>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</si>
  <si>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</si>
  <si>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</si>
  <si>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</si>
  <si>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</si>
  <si>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</si>
  <si>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forwardPE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</si>
  <si>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</si>
  <si>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</si>
  <si>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</si>
  <si>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</si>
  <si>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</si>
  <si>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</si>
  <si>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</si>
  <si>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</si>
  <si>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</si>
  <si>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</si>
  <si>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</si>
  <si>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</si>
  <si>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</si>
  <si>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</si>
  <si>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</si>
  <si>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</si>
  <si>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</si>
  <si>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</si>
  <si>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</si>
  <si>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</si>
  <si>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</si>
  <si>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</si>
  <si>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</si>
  <si>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</si>
  <si>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</si>
  <si>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</si>
  <si>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</si>
  <si>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</si>
  <si>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</si>
  <si>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</si>
  <si>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</si>
  <si>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Zhibao Technology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</si>
  <si>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</si>
  <si>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</si>
  <si>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</si>
  <si>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</si>
  <si>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</si>
  <si>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</si>
  <si>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</si>
  <si>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2ccb424b-2b4f-3498-963a-b44f4f60bcd0</t>
  </si>
  <si>
    <t>messageBoardId</t>
  </si>
  <si>
    <t>finmb_1826139817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</si>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</sst>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hibao-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1.4732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-7.577723493053835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4.8546652E7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1.3391304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-5.032</v>
      </c>
      <c r="C2" s="1">
        <v>1.904</v>
      </c>
      <c r="D2" s="1">
        <v>-5.848000000000001</v>
      </c>
      <c r="E2" s="1">
        <v>1.768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0.272</v>
      </c>
      <c r="C3" s="1">
        <v>0.272</v>
      </c>
      <c r="D3" s="1">
        <v>0.272</v>
      </c>
      <c r="E3" s="1">
        <v>0.272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0.272</v>
      </c>
      <c r="C4" s="1">
        <v>0.272</v>
      </c>
      <c r="D4" s="1">
        <v>0.272</v>
      </c>
      <c r="E4" s="1">
        <v>0.272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9.384</v>
      </c>
      <c r="C5" s="1">
        <v>9.384</v>
      </c>
      <c r="D5" s="1">
        <v>12.512</v>
      </c>
      <c r="E5" s="1">
        <v>0.136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0.136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1.36</v>
      </c>
      <c r="C7" s="1">
        <v>7.208</v>
      </c>
      <c r="D7" s="1">
        <v>7.48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0.272</v>
      </c>
      <c r="C8" s="1">
        <v>0.0</v>
      </c>
      <c r="D8" s="1">
        <v>0.136</v>
      </c>
      <c r="E8" s="1">
        <v>0.544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-0.272</v>
      </c>
      <c r="D9" s="1">
        <v>6.12</v>
      </c>
      <c r="E9" s="1">
        <v>-0.408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0.272</v>
      </c>
      <c r="C10" s="1">
        <v>-3.808</v>
      </c>
      <c r="D10" s="1">
        <v>-3.944</v>
      </c>
      <c r="E10" s="1">
        <v>-8.84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0.136</v>
      </c>
      <c r="C11" s="1">
        <v>2.312</v>
      </c>
      <c r="D11" s="1">
        <v>1.36</v>
      </c>
      <c r="E11" s="1">
        <v>2.584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0.272</v>
      </c>
      <c r="E12" s="1">
        <v>0.136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-0.136</v>
      </c>
      <c r="C13" s="1">
        <v>-0.68</v>
      </c>
      <c r="D13" s="1">
        <v>10.608</v>
      </c>
      <c r="E13" s="1">
        <v>3.264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-2.312</v>
      </c>
      <c r="C14" s="1">
        <v>-13.328</v>
      </c>
      <c r="D14" s="1">
        <v>-0.136</v>
      </c>
      <c r="E14" s="1">
        <v>-0.408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-3.672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0.136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-5.44</v>
      </c>
      <c r="C17" s="1">
        <v>-2.448</v>
      </c>
      <c r="D17" s="1">
        <v>-0.136</v>
      </c>
      <c r="E17" s="1">
        <v>-4.216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-0.68</v>
      </c>
      <c r="C18" s="1">
        <v>-0.408</v>
      </c>
      <c r="D18" s="1">
        <v>2.04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-0.8160000000000001</v>
      </c>
      <c r="C19" s="1">
        <v>-0.408</v>
      </c>
      <c r="D19" s="1">
        <v>1.768</v>
      </c>
      <c r="E19" s="1">
        <v>-8.024000000000001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4.08</v>
      </c>
      <c r="C20" s="1">
        <v>4.624000000000001</v>
      </c>
      <c r="D20" s="1">
        <v>4.08</v>
      </c>
      <c r="E20" s="1">
        <v>7.208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4.08</v>
      </c>
      <c r="C21" s="1">
        <v>4.624000000000001</v>
      </c>
      <c r="D21" s="1">
        <v>4.08</v>
      </c>
      <c r="E21" s="1">
        <v>7.208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-2.72</v>
      </c>
      <c r="C22" s="1">
        <v>-4.488</v>
      </c>
      <c r="D22" s="1">
        <v>-4.216</v>
      </c>
      <c r="E22" s="1">
        <v>-7.344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-2.72</v>
      </c>
      <c r="C23" s="1">
        <v>-4.488</v>
      </c>
      <c r="D23" s="1">
        <v>-4.216</v>
      </c>
      <c r="E23" s="1">
        <v>-7.344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1.36</v>
      </c>
      <c r="C24" s="1">
        <v>0.8160000000000001</v>
      </c>
      <c r="D24" s="1">
        <v>8.16</v>
      </c>
      <c r="E24" s="1">
        <v>5.984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-0.544</v>
      </c>
      <c r="E25" s="1">
        <v>-1.632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2.72</v>
      </c>
      <c r="C26" s="1">
        <v>0.8160000000000001</v>
      </c>
      <c r="D26" s="1">
        <v>-0.544</v>
      </c>
      <c r="E26" s="1">
        <v>4.08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-3.128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-0.408</v>
      </c>
      <c r="C28" s="1">
        <v>0.272</v>
      </c>
      <c r="D28" s="1">
        <v>1.088</v>
      </c>
      <c r="E28" s="1">
        <v>3.536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0.136</v>
      </c>
      <c r="C30" s="1">
        <v>0.136</v>
      </c>
      <c r="D30" s="1">
        <v>0.136</v>
      </c>
      <c r="E30" s="1">
        <v>0.544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0.9520000000000001</v>
      </c>
      <c r="C31" s="1">
        <v>0.0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-1.088</v>
      </c>
      <c r="D32" s="1">
        <v>2.992</v>
      </c>
      <c r="E32" s="1">
        <v>-5.44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-0.9520000000000001</v>
      </c>
      <c r="D33" s="1">
        <v>3.128</v>
      </c>
      <c r="E33" s="1">
        <v>-5.304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2.584</v>
      </c>
      <c r="D34" s="1">
        <v>0.68</v>
      </c>
      <c r="E34" s="1">
        <v>6.528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1.224</v>
      </c>
      <c r="C35" s="1">
        <v>6.12</v>
      </c>
      <c r="D35" s="1">
        <v>-12.648</v>
      </c>
      <c r="E35" s="1">
        <v>-10.064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0.136</v>
      </c>
      <c r="C3" s="1">
        <v>0.272</v>
      </c>
      <c r="D3" s="1">
        <v>1.224</v>
      </c>
      <c r="E3" s="1">
        <v>0.272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0.272</v>
      </c>
      <c r="C4" s="1">
        <v>0.136</v>
      </c>
      <c r="D4" s="1">
        <v>0.0</v>
      </c>
      <c r="E4" s="1">
        <v>0.136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0.544</v>
      </c>
      <c r="C5" s="1">
        <v>0.544</v>
      </c>
      <c r="D5" s="1">
        <v>1.224</v>
      </c>
      <c r="E5" s="1">
        <v>0.544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2.856</v>
      </c>
      <c r="C6" s="1">
        <v>6.664000000000001</v>
      </c>
      <c r="D6" s="1">
        <v>10.472</v>
      </c>
      <c r="E6" s="1">
        <v>17.68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1.904</v>
      </c>
      <c r="C7" s="1">
        <v>2.176</v>
      </c>
      <c r="D7" s="1">
        <v>0.0</v>
      </c>
      <c r="E7" s="1">
        <v>0.272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4.216</v>
      </c>
      <c r="C8" s="1">
        <v>9.656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4.760000000000001</v>
      </c>
      <c r="C9" s="1">
        <v>8.976</v>
      </c>
      <c r="D9" s="1">
        <v>10.472</v>
      </c>
      <c r="E9" s="1">
        <v>18.088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6.800000000000001</v>
      </c>
      <c r="C10" s="1">
        <v>0.136</v>
      </c>
      <c r="D10" s="1">
        <v>1.088</v>
      </c>
      <c r="E10" s="1">
        <v>8.296000000000001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0.272</v>
      </c>
      <c r="C11" s="1">
        <v>0.408</v>
      </c>
      <c r="D11" s="1">
        <v>0.68</v>
      </c>
      <c r="E11" s="1">
        <v>5.168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0.9520000000000001</v>
      </c>
      <c r="C12" s="1">
        <v>0.9520000000000001</v>
      </c>
      <c r="D12" s="1">
        <v>1.632</v>
      </c>
      <c r="E12" s="1">
        <v>2.856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6.800000000000001</v>
      </c>
      <c r="C13" s="1">
        <v>11.424</v>
      </c>
      <c r="D13" s="1">
        <v>15.504</v>
      </c>
      <c r="E13" s="1">
        <v>26.928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1.36</v>
      </c>
      <c r="C14" s="1">
        <v>0.136</v>
      </c>
      <c r="D14" s="1">
        <v>0.544</v>
      </c>
      <c r="E14" s="1">
        <v>0.408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0.272</v>
      </c>
      <c r="C15" s="1">
        <v>0.136</v>
      </c>
      <c r="D15" s="1">
        <v>0.272</v>
      </c>
      <c r="E15" s="1">
        <v>0.272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0.0</v>
      </c>
      <c r="C16" s="1">
        <v>0.272</v>
      </c>
      <c r="D16" s="1">
        <v>0.136</v>
      </c>
      <c r="E16" s="1">
        <v>0.68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0.68</v>
      </c>
      <c r="C17" s="1">
        <v>0.68</v>
      </c>
      <c r="D17" s="1">
        <v>0.8160000000000001</v>
      </c>
      <c r="E17" s="1">
        <v>0.68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9.384</v>
      </c>
      <c r="C18" s="1">
        <v>12.92</v>
      </c>
      <c r="D18" s="1">
        <v>17.408</v>
      </c>
      <c r="E18" s="1">
        <v>28.424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0.544</v>
      </c>
      <c r="C20" s="1">
        <v>2.856</v>
      </c>
      <c r="D20" s="1">
        <v>4.216</v>
      </c>
      <c r="E20" s="1">
        <v>6.936000000000001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0.544</v>
      </c>
      <c r="C21" s="1">
        <v>0.68</v>
      </c>
      <c r="D21" s="1">
        <v>1.224</v>
      </c>
      <c r="E21" s="1">
        <v>6.256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3.944</v>
      </c>
      <c r="C22" s="1">
        <v>3.944</v>
      </c>
      <c r="D22" s="1">
        <v>3.672</v>
      </c>
      <c r="E22" s="1">
        <v>4.352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0.272</v>
      </c>
      <c r="C23" s="1">
        <v>11.56</v>
      </c>
      <c r="D23" s="1">
        <v>0.272</v>
      </c>
      <c r="E23" s="1">
        <v>0.272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0.0</v>
      </c>
      <c r="D24" s="1">
        <v>0.272</v>
      </c>
      <c r="E24" s="1">
        <v>0.544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9.248000000000001</v>
      </c>
      <c r="C25" s="1">
        <v>8.568000000000001</v>
      </c>
      <c r="D25" s="1">
        <v>3.128</v>
      </c>
      <c r="E25" s="1">
        <v>0.9520000000000001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14.824</v>
      </c>
      <c r="C26" s="1">
        <v>16.456</v>
      </c>
      <c r="D26" s="1">
        <v>12.784</v>
      </c>
      <c r="E26" s="1">
        <v>19.176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0.9520000000000001</v>
      </c>
      <c r="C27" s="1">
        <v>10.2</v>
      </c>
      <c r="D27" s="1">
        <v>0.272</v>
      </c>
      <c r="E27" s="1">
        <v>0.136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0.0</v>
      </c>
      <c r="C28" s="1">
        <v>0.0</v>
      </c>
      <c r="D28" s="1">
        <v>0.0</v>
      </c>
      <c r="E28" s="1">
        <v>0.272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15.912</v>
      </c>
      <c r="C29" s="1">
        <v>16.592</v>
      </c>
      <c r="D29" s="1">
        <v>13.056</v>
      </c>
      <c r="E29" s="1">
        <v>19.72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0.0</v>
      </c>
      <c r="C30" s="1">
        <v>0.0</v>
      </c>
      <c r="D30" s="1">
        <v>0.0</v>
      </c>
      <c r="E30" s="1">
        <v>0.272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8.296000000000001</v>
      </c>
      <c r="C31" s="1">
        <v>9.248000000000001</v>
      </c>
      <c r="D31" s="1">
        <v>22.984</v>
      </c>
      <c r="E31" s="1">
        <v>26.656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-14.824</v>
      </c>
      <c r="C32" s="1">
        <v>-12.784</v>
      </c>
      <c r="D32" s="1">
        <v>-18.768</v>
      </c>
      <c r="E32" s="1">
        <v>-17.952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0.0</v>
      </c>
      <c r="C33" s="1">
        <v>0.0</v>
      </c>
      <c r="D33" s="1">
        <v>0.0</v>
      </c>
      <c r="E33" s="1">
        <v>-2.992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-6.392</v>
      </c>
      <c r="C34" s="1">
        <v>-3.536</v>
      </c>
      <c r="D34" s="1">
        <v>4.216</v>
      </c>
      <c r="E34" s="1">
        <v>8.568000000000001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-6.392</v>
      </c>
      <c r="C35" s="1">
        <v>-3.536</v>
      </c>
      <c r="D35" s="1">
        <v>4.216</v>
      </c>
      <c r="E35" s="1">
        <v>8.568000000000001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9.384</v>
      </c>
      <c r="C36" s="1">
        <v>12.92</v>
      </c>
      <c r="D36" s="1">
        <v>17.408</v>
      </c>
      <c r="E36" s="1">
        <v>28.424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0.8160000000000001</v>
      </c>
      <c r="C38" s="1">
        <v>0.8160000000000001</v>
      </c>
      <c r="D38" s="1">
        <v>1.36</v>
      </c>
      <c r="E38" s="1">
        <v>4.216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0.8160000000000001</v>
      </c>
      <c r="C39" s="1">
        <v>0.8160000000000001</v>
      </c>
      <c r="D39" s="1">
        <v>1.36</v>
      </c>
      <c r="E39" s="1">
        <v>4.216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 t="s">
        <v>90</v>
      </c>
      <c r="C40" s="1" t="s">
        <v>91</v>
      </c>
      <c r="D40" s="1" t="s">
        <v>92</v>
      </c>
      <c r="E40" s="1" t="s">
        <v>93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-6.664000000000001</v>
      </c>
      <c r="C41" s="1">
        <v>-3.808</v>
      </c>
      <c r="D41" s="1">
        <v>3.944</v>
      </c>
      <c r="E41" s="1">
        <v>8.296000000000001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 t="s">
        <v>96</v>
      </c>
      <c r="C42" s="1" t="s">
        <v>97</v>
      </c>
      <c r="D42" s="1" t="s">
        <v>98</v>
      </c>
      <c r="E42" s="1" t="s">
        <v>99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5.304</v>
      </c>
      <c r="C43" s="1">
        <v>4.216</v>
      </c>
      <c r="D43" s="1">
        <v>4.216</v>
      </c>
      <c r="E43" s="1">
        <v>4.896000000000001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4.760000000000001</v>
      </c>
      <c r="C44" s="1">
        <v>3.536</v>
      </c>
      <c r="D44" s="1">
        <v>2.856</v>
      </c>
      <c r="E44" s="1">
        <v>4.352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0.0</v>
      </c>
      <c r="D45" s="1">
        <v>2.72</v>
      </c>
      <c r="E45" s="1">
        <v>2.448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0.0</v>
      </c>
      <c r="C46" s="1">
        <v>0.408</v>
      </c>
      <c r="D46" s="1">
        <v>0.408</v>
      </c>
      <c r="E46" s="1">
        <v>0.408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15.232</v>
      </c>
      <c r="D47" s="1">
        <v>20.128</v>
      </c>
      <c r="E47" s="1">
        <v>22.304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4.08</v>
      </c>
      <c r="C48" s="1">
        <v>4.08</v>
      </c>
      <c r="D48" s="1">
        <v>0.136</v>
      </c>
      <c r="E48" s="1">
        <v>1.904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6.12</v>
      </c>
      <c r="C2" s="1">
        <v>14.688</v>
      </c>
      <c r="D2" s="1">
        <v>19.312</v>
      </c>
      <c r="E2" s="1">
        <v>25.024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6.12</v>
      </c>
      <c r="C3" s="1">
        <v>14.688</v>
      </c>
      <c r="D3" s="1">
        <v>19.312</v>
      </c>
      <c r="E3" s="1">
        <v>25.024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2.856</v>
      </c>
      <c r="C4" s="1">
        <v>8.296000000000001</v>
      </c>
      <c r="D4" s="1">
        <v>11.288</v>
      </c>
      <c r="E4" s="1">
        <v>14.824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3.264</v>
      </c>
      <c r="C5" s="1">
        <v>6.392</v>
      </c>
      <c r="D5" s="1">
        <v>7.888000000000001</v>
      </c>
      <c r="E5" s="1">
        <v>10.064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6.664000000000001</v>
      </c>
      <c r="C6" s="1">
        <v>3.536</v>
      </c>
      <c r="D6" s="1">
        <v>12.648</v>
      </c>
      <c r="E6" s="1">
        <v>6.664000000000001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1.36</v>
      </c>
      <c r="C7" s="1">
        <v>0.9520000000000001</v>
      </c>
      <c r="D7" s="1">
        <v>1.224</v>
      </c>
      <c r="E7" s="1">
        <v>2.04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8.024000000000001</v>
      </c>
      <c r="C8" s="1">
        <v>4.624000000000001</v>
      </c>
      <c r="D8" s="1">
        <v>14.008</v>
      </c>
      <c r="E8" s="1">
        <v>8.704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-4.760000000000001</v>
      </c>
      <c r="C9" s="1">
        <v>1.632</v>
      </c>
      <c r="D9" s="1">
        <v>-5.984</v>
      </c>
      <c r="E9" s="1">
        <v>1.36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-0.136</v>
      </c>
      <c r="C10" s="1">
        <v>-0.136</v>
      </c>
      <c r="D10" s="1">
        <v>-0.136</v>
      </c>
      <c r="E10" s="1">
        <v>-13.328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0.0</v>
      </c>
      <c r="C11" s="1">
        <v>0.0</v>
      </c>
      <c r="D11" s="1">
        <v>4.352</v>
      </c>
      <c r="E11" s="1">
        <v>1.768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-0.136</v>
      </c>
      <c r="C12" s="1">
        <v>-0.136</v>
      </c>
      <c r="D12" s="1">
        <v>-12.376</v>
      </c>
      <c r="E12" s="1">
        <v>-11.424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-2.176</v>
      </c>
      <c r="C13" s="1">
        <v>9.112</v>
      </c>
      <c r="D13" s="1">
        <v>0.272</v>
      </c>
      <c r="E13" s="1">
        <v>1.224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-4.896000000000001</v>
      </c>
      <c r="C14" s="1">
        <v>1.632</v>
      </c>
      <c r="D14" s="1">
        <v>-5.712000000000001</v>
      </c>
      <c r="E14" s="1">
        <v>2.448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-4.896000000000001</v>
      </c>
      <c r="C15" s="1">
        <v>1.632</v>
      </c>
      <c r="D15" s="1">
        <v>-5.712000000000001</v>
      </c>
      <c r="E15" s="1">
        <v>2.448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0.9520000000000001</v>
      </c>
      <c r="C16" s="1">
        <v>-0.272</v>
      </c>
      <c r="D16" s="1">
        <v>7.344</v>
      </c>
      <c r="E16" s="1">
        <v>0.68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-5.032</v>
      </c>
      <c r="C17" s="1">
        <v>1.904</v>
      </c>
      <c r="D17" s="1">
        <v>-5.848000000000001</v>
      </c>
      <c r="E17" s="1">
        <v>1.768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-5.032</v>
      </c>
      <c r="C18" s="1">
        <v>1.904</v>
      </c>
      <c r="D18" s="1">
        <v>-5.848000000000001</v>
      </c>
      <c r="E18" s="1">
        <v>1.768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-5.032</v>
      </c>
      <c r="C19" s="1">
        <v>1.904</v>
      </c>
      <c r="D19" s="1">
        <v>-5.848000000000001</v>
      </c>
      <c r="E19" s="1">
        <v>1.768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-5.032</v>
      </c>
      <c r="C20" s="1">
        <v>1.904</v>
      </c>
      <c r="D20" s="1">
        <v>-5.848000000000001</v>
      </c>
      <c r="E20" s="1">
        <v>1.768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-5.032</v>
      </c>
      <c r="C21" s="1">
        <v>1.904</v>
      </c>
      <c r="D21" s="1">
        <v>-5.848000000000001</v>
      </c>
      <c r="E21" s="1">
        <v>1.768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128</v>
      </c>
      <c r="C23" s="1" t="s">
        <v>129</v>
      </c>
      <c r="D23" s="1" t="s">
        <v>130</v>
      </c>
      <c r="E23" s="1" t="s">
        <v>131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 t="s">
        <v>128</v>
      </c>
      <c r="C24" s="1" t="s">
        <v>129</v>
      </c>
      <c r="D24" s="1" t="s">
        <v>130</v>
      </c>
      <c r="E24" s="1" t="s">
        <v>131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6.0</v>
      </c>
      <c r="C25" s="1">
        <v>6.0</v>
      </c>
      <c r="D25" s="1">
        <v>8.0</v>
      </c>
      <c r="E25" s="1">
        <v>30.0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 t="s">
        <v>128</v>
      </c>
      <c r="C26" s="1" t="s">
        <v>129</v>
      </c>
      <c r="D26" s="1" t="s">
        <v>130</v>
      </c>
      <c r="E26" s="1" t="s">
        <v>131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 t="s">
        <v>128</v>
      </c>
      <c r="C27" s="1" t="s">
        <v>129</v>
      </c>
      <c r="D27" s="1" t="s">
        <v>130</v>
      </c>
      <c r="E27" s="1" t="s">
        <v>131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6.0</v>
      </c>
      <c r="C28" s="1">
        <v>6.0</v>
      </c>
      <c r="D28" s="1">
        <v>8.0</v>
      </c>
      <c r="E28" s="1">
        <v>30.0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 t="s">
        <v>138</v>
      </c>
      <c r="C29" s="1" t="s">
        <v>139</v>
      </c>
      <c r="D29" s="1" t="s">
        <v>140</v>
      </c>
      <c r="E29" s="1" t="s">
        <v>141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138</v>
      </c>
      <c r="C30" s="1" t="s">
        <v>139</v>
      </c>
      <c r="D30" s="1" t="s">
        <v>140</v>
      </c>
      <c r="E30" s="1" t="s">
        <v>141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-4.760000000000001</v>
      </c>
      <c r="C32" s="1">
        <v>1.632</v>
      </c>
      <c r="D32" s="1">
        <v>-5.984</v>
      </c>
      <c r="E32" s="1">
        <v>1.36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-4.760000000000001</v>
      </c>
      <c r="C33" s="1">
        <v>1.632</v>
      </c>
      <c r="D33" s="1">
        <v>-5.984</v>
      </c>
      <c r="E33" s="1">
        <v>1.36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-4.760000000000001</v>
      </c>
      <c r="C34" s="1">
        <v>1.632</v>
      </c>
      <c r="D34" s="1">
        <v>-5.984</v>
      </c>
      <c r="E34" s="1">
        <v>1.36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0.0</v>
      </c>
      <c r="C35" s="1">
        <v>0.0</v>
      </c>
      <c r="D35" s="1">
        <v>-5.576000000000001</v>
      </c>
      <c r="E35" s="1">
        <v>1.632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 t="s">
        <v>148</v>
      </c>
      <c r="C36" s="1" t="s">
        <v>149</v>
      </c>
      <c r="D36" s="1" t="s">
        <v>150</v>
      </c>
      <c r="E36" s="1" t="s">
        <v>151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>
        <v>0.9520000000000001</v>
      </c>
      <c r="C37" s="1">
        <v>0.0</v>
      </c>
      <c r="D37" s="1">
        <v>0.272</v>
      </c>
      <c r="E37" s="1">
        <v>0.136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153</v>
      </c>
      <c r="B38" s="1">
        <v>0.9520000000000001</v>
      </c>
      <c r="C38" s="1">
        <v>0.0</v>
      </c>
      <c r="D38" s="1">
        <v>0.272</v>
      </c>
      <c r="E38" s="1">
        <v>0.136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1">
        <v>0.0</v>
      </c>
      <c r="C39" s="1">
        <v>-0.272</v>
      </c>
      <c r="D39" s="1">
        <v>6.936000000000001</v>
      </c>
      <c r="E39" s="1">
        <v>0.68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0.0</v>
      </c>
      <c r="C40" s="1">
        <v>-0.272</v>
      </c>
      <c r="D40" s="1">
        <v>6.936000000000001</v>
      </c>
      <c r="E40" s="1">
        <v>0.68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-3.128</v>
      </c>
      <c r="C41" s="1">
        <v>0.9520000000000001</v>
      </c>
      <c r="D41" s="1">
        <v>-3.536</v>
      </c>
      <c r="E41" s="1">
        <v>1.496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>
        <v>3.128</v>
      </c>
      <c r="C43" s="1">
        <v>1.632</v>
      </c>
      <c r="D43" s="1">
        <v>2.992</v>
      </c>
      <c r="E43" s="1">
        <v>4.216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159</v>
      </c>
      <c r="B44" s="1">
        <v>3.4</v>
      </c>
      <c r="C44" s="1">
        <v>1.904</v>
      </c>
      <c r="D44" s="1">
        <v>9.248000000000001</v>
      </c>
      <c r="E44" s="1">
        <v>2.04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160</v>
      </c>
      <c r="B45" s="1">
        <v>1.36</v>
      </c>
      <c r="C45" s="1">
        <v>0.9520000000000001</v>
      </c>
      <c r="D45" s="1">
        <v>1.224</v>
      </c>
      <c r="E45" s="1">
        <v>2.04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161</v>
      </c>
      <c r="B46" s="1">
        <v>0.0</v>
      </c>
      <c r="C46" s="1">
        <v>0.0</v>
      </c>
      <c r="D46" s="1">
        <v>0.272</v>
      </c>
      <c r="E46" s="1">
        <v>0.272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162</v>
      </c>
      <c r="B47" s="1">
        <v>0.0</v>
      </c>
      <c r="C47" s="1">
        <v>0.0</v>
      </c>
      <c r="D47" s="1">
        <v>11.152</v>
      </c>
      <c r="E47" s="1">
        <v>7.344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163</v>
      </c>
      <c r="B48" s="1">
        <v>0.0</v>
      </c>
      <c r="C48" s="1">
        <v>0.0</v>
      </c>
      <c r="D48" s="1">
        <v>0.136</v>
      </c>
      <c r="E48" s="1">
        <v>0.136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164</v>
      </c>
      <c r="B49" s="1">
        <v>0.68</v>
      </c>
      <c r="C49" s="1">
        <v>0.0</v>
      </c>
      <c r="D49" s="1">
        <v>0.0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165</v>
      </c>
      <c r="B50" s="1">
        <v>0.68</v>
      </c>
      <c r="C50" s="1">
        <v>7.208</v>
      </c>
      <c r="D50" s="1">
        <v>7.48</v>
      </c>
      <c r="E50" s="1">
        <v>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166</v>
      </c>
      <c r="B51" s="1">
        <v>1.36</v>
      </c>
      <c r="C51" s="1">
        <v>7.208</v>
      </c>
      <c r="D51" s="1">
        <v>7.48</v>
      </c>
      <c r="E51" s="1">
        <v>0.0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172</v>
      </c>
      <c r="B4" s="1">
        <v>0.0</v>
      </c>
      <c r="C4" s="1" t="s">
        <v>173</v>
      </c>
      <c r="D4" s="1" t="s">
        <v>174</v>
      </c>
      <c r="E4" s="1" t="s">
        <v>175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176</v>
      </c>
      <c r="B5" s="1">
        <v>0.0</v>
      </c>
      <c r="C5" s="1" t="s">
        <v>177</v>
      </c>
      <c r="D5" s="1" t="s">
        <v>178</v>
      </c>
      <c r="E5" s="1" t="s">
        <v>179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180</v>
      </c>
      <c r="B6" s="1">
        <v>0.0</v>
      </c>
      <c r="C6" s="1" t="s">
        <v>177</v>
      </c>
      <c r="D6" s="1" t="s">
        <v>178</v>
      </c>
      <c r="E6" s="1" t="s">
        <v>179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182</v>
      </c>
      <c r="B8" s="1" t="s">
        <v>183</v>
      </c>
      <c r="C8" s="1" t="s">
        <v>184</v>
      </c>
      <c r="D8" s="1" t="s">
        <v>185</v>
      </c>
      <c r="E8" s="1" t="s">
        <v>186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 t="s">
        <v>188</v>
      </c>
      <c r="C9" s="1" t="s">
        <v>189</v>
      </c>
      <c r="D9" s="1" t="s">
        <v>190</v>
      </c>
      <c r="E9" s="1" t="s">
        <v>191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192</v>
      </c>
      <c r="B10" s="1" t="s">
        <v>193</v>
      </c>
      <c r="C10" s="1" t="s">
        <v>194</v>
      </c>
      <c r="D10" s="1" t="s">
        <v>195</v>
      </c>
      <c r="E10" s="1" t="s">
        <v>196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197</v>
      </c>
      <c r="B11" s="1" t="s">
        <v>198</v>
      </c>
      <c r="C11" s="1" t="s">
        <v>199</v>
      </c>
      <c r="D11" s="1" t="s">
        <v>195</v>
      </c>
      <c r="E11" s="1" t="s">
        <v>200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198</v>
      </c>
      <c r="C12" s="1" t="s">
        <v>199</v>
      </c>
      <c r="D12" s="1" t="s">
        <v>195</v>
      </c>
      <c r="E12" s="1" t="s">
        <v>200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 t="s">
        <v>203</v>
      </c>
      <c r="C13" s="1" t="s">
        <v>204</v>
      </c>
      <c r="D13" s="1" t="s">
        <v>205</v>
      </c>
      <c r="E13" s="1" t="s">
        <v>206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207</v>
      </c>
      <c r="B14" s="1" t="s">
        <v>203</v>
      </c>
      <c r="C14" s="1" t="s">
        <v>204</v>
      </c>
      <c r="D14" s="1" t="s">
        <v>205</v>
      </c>
      <c r="E14" s="1" t="s">
        <v>206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208</v>
      </c>
      <c r="B15" s="1" t="s">
        <v>203</v>
      </c>
      <c r="C15" s="1" t="s">
        <v>204</v>
      </c>
      <c r="D15" s="1" t="s">
        <v>205</v>
      </c>
      <c r="E15" s="1" t="s">
        <v>206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209</v>
      </c>
      <c r="B16" s="1" t="s">
        <v>210</v>
      </c>
      <c r="C16" s="1" t="s">
        <v>211</v>
      </c>
      <c r="D16" s="1" t="s">
        <v>212</v>
      </c>
      <c r="E16" s="1" t="s">
        <v>213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214</v>
      </c>
      <c r="B17" s="1">
        <v>0.0</v>
      </c>
      <c r="C17" s="1">
        <v>-1.088</v>
      </c>
      <c r="D17" s="1" t="s">
        <v>215</v>
      </c>
      <c r="E17" s="1">
        <v>-2.992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216</v>
      </c>
      <c r="B18" s="1">
        <v>0.0</v>
      </c>
      <c r="C18" s="1" t="s">
        <v>217</v>
      </c>
      <c r="D18" s="1" t="s">
        <v>218</v>
      </c>
      <c r="E18" s="1" t="s">
        <v>219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>
        <v>0.0</v>
      </c>
      <c r="C20" s="1" t="s">
        <v>221</v>
      </c>
      <c r="D20" s="1" t="s">
        <v>222</v>
      </c>
      <c r="E20" s="1" t="s">
        <v>223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224</v>
      </c>
      <c r="B21" s="1">
        <v>0.0</v>
      </c>
      <c r="C21" s="1">
        <v>2.312</v>
      </c>
      <c r="D21" s="1" t="s">
        <v>225</v>
      </c>
      <c r="E21" s="1" t="s">
        <v>226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227</v>
      </c>
      <c r="B22" s="1">
        <v>0.0</v>
      </c>
      <c r="C22" s="1" t="s">
        <v>228</v>
      </c>
      <c r="D22" s="1" t="s">
        <v>229</v>
      </c>
      <c r="E22" s="1" t="s">
        <v>230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1" t="s">
        <v>233</v>
      </c>
      <c r="C24" s="1" t="s">
        <v>234</v>
      </c>
      <c r="D24" s="1" t="s">
        <v>235</v>
      </c>
      <c r="E24" s="1" t="s">
        <v>236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237</v>
      </c>
      <c r="B25" s="1" t="s">
        <v>238</v>
      </c>
      <c r="C25" s="1" t="s">
        <v>239</v>
      </c>
      <c r="D25" s="1" t="s">
        <v>240</v>
      </c>
      <c r="E25" s="1" t="s">
        <v>241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242</v>
      </c>
      <c r="B26" s="1" t="s">
        <v>243</v>
      </c>
      <c r="C26" s="1" t="s">
        <v>244</v>
      </c>
      <c r="D26" s="1" t="s">
        <v>244</v>
      </c>
      <c r="E26" s="1" t="s">
        <v>245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246</v>
      </c>
      <c r="B27" s="1">
        <v>0.0</v>
      </c>
      <c r="C27" s="1" t="s">
        <v>247</v>
      </c>
      <c r="D27" s="1" t="s">
        <v>248</v>
      </c>
      <c r="E27" s="1" t="s">
        <v>249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250</v>
      </c>
      <c r="B28" s="1">
        <v>0.0</v>
      </c>
      <c r="C28" s="1" t="s">
        <v>251</v>
      </c>
      <c r="D28" s="1" t="s">
        <v>252</v>
      </c>
      <c r="E28" s="1" t="s">
        <v>253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255</v>
      </c>
      <c r="B30" s="1" t="s">
        <v>256</v>
      </c>
      <c r="C30" s="1" t="s">
        <v>257</v>
      </c>
      <c r="D30" s="1" t="s">
        <v>258</v>
      </c>
      <c r="E30" s="1" t="s">
        <v>259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260</v>
      </c>
      <c r="B31" s="1" t="s">
        <v>261</v>
      </c>
      <c r="C31" s="1" t="s">
        <v>262</v>
      </c>
      <c r="D31" s="1" t="s">
        <v>263</v>
      </c>
      <c r="E31" s="1" t="s">
        <v>264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265</v>
      </c>
      <c r="B32" s="1" t="s">
        <v>266</v>
      </c>
      <c r="C32" s="1" t="s">
        <v>267</v>
      </c>
      <c r="D32" s="1" t="s">
        <v>268</v>
      </c>
      <c r="E32" s="1" t="s">
        <v>269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270</v>
      </c>
      <c r="B33" s="1" t="s">
        <v>271</v>
      </c>
      <c r="C33" s="1" t="s">
        <v>272</v>
      </c>
      <c r="D33" s="1" t="s">
        <v>273</v>
      </c>
      <c r="E33" s="1" t="s">
        <v>274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275</v>
      </c>
      <c r="B34" s="1" t="s">
        <v>276</v>
      </c>
      <c r="C34" s="1" t="s">
        <v>277</v>
      </c>
      <c r="D34" s="1" t="s">
        <v>278</v>
      </c>
      <c r="E34" s="1" t="s">
        <v>279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280</v>
      </c>
      <c r="B35" s="1" t="s">
        <v>281</v>
      </c>
      <c r="C35" s="1" t="s">
        <v>282</v>
      </c>
      <c r="D35" s="1" t="s">
        <v>283</v>
      </c>
      <c r="E35" s="1" t="s">
        <v>284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285</v>
      </c>
      <c r="B36" s="1" t="s">
        <v>286</v>
      </c>
      <c r="C36" s="1" t="s">
        <v>287</v>
      </c>
      <c r="D36" s="1" t="s">
        <v>288</v>
      </c>
      <c r="E36" s="1" t="s">
        <v>289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290</v>
      </c>
      <c r="B37" s="1" t="s">
        <v>286</v>
      </c>
      <c r="C37" s="1" t="s">
        <v>287</v>
      </c>
      <c r="D37" s="1" t="s">
        <v>288</v>
      </c>
      <c r="E37" s="1" t="s">
        <v>291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292</v>
      </c>
      <c r="B38" s="1" t="s">
        <v>293</v>
      </c>
      <c r="C38" s="1" t="s">
        <v>294</v>
      </c>
      <c r="D38" s="1" t="s">
        <v>295</v>
      </c>
      <c r="E38" s="1" t="s">
        <v>296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297</v>
      </c>
      <c r="B39" s="1" t="s">
        <v>298</v>
      </c>
      <c r="C39" s="1" t="s">
        <v>299</v>
      </c>
      <c r="D39" s="1" t="s">
        <v>300</v>
      </c>
      <c r="E39" s="1" t="s">
        <v>301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302</v>
      </c>
      <c r="B40" s="1" t="s">
        <v>293</v>
      </c>
      <c r="C40" s="1" t="s">
        <v>294</v>
      </c>
      <c r="D40" s="1" t="s">
        <v>295</v>
      </c>
      <c r="E40" s="1" t="s">
        <v>303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304</v>
      </c>
      <c r="B41" s="1" t="s">
        <v>298</v>
      </c>
      <c r="C41" s="1" t="s">
        <v>299</v>
      </c>
      <c r="D41" s="1" t="s">
        <v>300</v>
      </c>
      <c r="E41" s="1" t="s">
        <v>305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307</v>
      </c>
      <c r="B43" s="1">
        <v>0.0</v>
      </c>
      <c r="C43" s="1" t="s">
        <v>308</v>
      </c>
      <c r="D43" s="1" t="s">
        <v>309</v>
      </c>
      <c r="E43" s="1" t="s">
        <v>310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311</v>
      </c>
      <c r="B44" s="1">
        <v>0.0</v>
      </c>
      <c r="C44" s="1" t="s">
        <v>312</v>
      </c>
      <c r="D44" s="1" t="s">
        <v>313</v>
      </c>
      <c r="E44" s="1" t="s">
        <v>314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315</v>
      </c>
      <c r="B45" s="1">
        <v>0.0</v>
      </c>
      <c r="C45" s="1" t="s">
        <v>316</v>
      </c>
      <c r="D45" s="1" t="s">
        <v>317</v>
      </c>
      <c r="E45" s="1" t="s">
        <v>318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319</v>
      </c>
      <c r="B46" s="1">
        <v>0.0</v>
      </c>
      <c r="C46" s="1" t="s">
        <v>320</v>
      </c>
      <c r="D46" s="1" t="s">
        <v>321</v>
      </c>
      <c r="E46" s="1" t="s">
        <v>322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323</v>
      </c>
      <c r="B47" s="1">
        <v>0.0</v>
      </c>
      <c r="C47" s="1" t="s">
        <v>320</v>
      </c>
      <c r="D47" s="1" t="s">
        <v>321</v>
      </c>
      <c r="E47" s="1" t="s">
        <v>322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324</v>
      </c>
      <c r="B48" s="1">
        <v>0.0</v>
      </c>
      <c r="C48" s="1" t="s">
        <v>325</v>
      </c>
      <c r="D48" s="1" t="s">
        <v>326</v>
      </c>
      <c r="E48" s="1" t="s">
        <v>327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328</v>
      </c>
      <c r="B49" s="1">
        <v>0.0</v>
      </c>
      <c r="C49" s="1" t="s">
        <v>325</v>
      </c>
      <c r="D49" s="1" t="s">
        <v>326</v>
      </c>
      <c r="E49" s="1" t="s">
        <v>327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329</v>
      </c>
      <c r="B50" s="1">
        <v>0.0</v>
      </c>
      <c r="C50" s="1" t="s">
        <v>330</v>
      </c>
      <c r="D50" s="1" t="s">
        <v>331</v>
      </c>
      <c r="E50" s="1" t="s">
        <v>332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333</v>
      </c>
      <c r="B51" s="1">
        <v>0.0</v>
      </c>
      <c r="C51" s="1" t="s">
        <v>325</v>
      </c>
      <c r="D51" s="1" t="s">
        <v>334</v>
      </c>
      <c r="E51" s="1" t="s">
        <v>335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336</v>
      </c>
      <c r="B52" s="1">
        <v>0.0</v>
      </c>
      <c r="C52" s="1" t="s">
        <v>337</v>
      </c>
      <c r="D52" s="1" t="s">
        <v>338</v>
      </c>
      <c r="E52" s="1" t="s">
        <v>339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340</v>
      </c>
      <c r="B53" s="1">
        <v>0.0</v>
      </c>
      <c r="C53" s="1" t="s">
        <v>341</v>
      </c>
      <c r="D53" s="1" t="s">
        <v>342</v>
      </c>
      <c r="E53" s="1" t="s">
        <v>343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344</v>
      </c>
      <c r="B54" s="1">
        <v>0.0</v>
      </c>
      <c r="C54" s="1" t="s">
        <v>345</v>
      </c>
      <c r="D54" s="1" t="s">
        <v>346</v>
      </c>
      <c r="E54" s="1" t="s">
        <v>347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348</v>
      </c>
      <c r="B55" s="1">
        <v>0.0</v>
      </c>
      <c r="C55" s="1" t="s">
        <v>349</v>
      </c>
      <c r="D55" s="1" t="s">
        <v>350</v>
      </c>
      <c r="E55" s="1" t="s">
        <v>351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352</v>
      </c>
      <c r="B56" s="1">
        <v>0.0</v>
      </c>
      <c r="C56" s="1" t="s">
        <v>353</v>
      </c>
      <c r="D56" s="1" t="s">
        <v>354</v>
      </c>
      <c r="E56" s="1" t="s">
        <v>355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356</v>
      </c>
      <c r="B57" s="1">
        <v>0.0</v>
      </c>
      <c r="C57" s="1" t="s">
        <v>357</v>
      </c>
      <c r="D57" s="1" t="s">
        <v>358</v>
      </c>
      <c r="E57" s="1" t="s">
        <v>359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360</v>
      </c>
      <c r="B58" s="1">
        <v>0.0</v>
      </c>
      <c r="C58" s="1">
        <v>0.0</v>
      </c>
      <c r="D58" s="1" t="s">
        <v>361</v>
      </c>
      <c r="E58" s="1" t="s">
        <v>362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363</v>
      </c>
      <c r="B59" s="1">
        <v>0.0</v>
      </c>
      <c r="C59" s="1">
        <v>0.0</v>
      </c>
      <c r="D59" s="1" t="s">
        <v>364</v>
      </c>
      <c r="E59" s="1" t="s">
        <v>365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366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367</v>
      </c>
      <c r="B61" s="1">
        <v>0.0</v>
      </c>
      <c r="C61" s="1">
        <v>0.0</v>
      </c>
      <c r="D61" s="1" t="s">
        <v>368</v>
      </c>
      <c r="E61" s="1" t="s">
        <v>369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370</v>
      </c>
      <c r="B62" s="1">
        <v>0.0</v>
      </c>
      <c r="C62" s="1">
        <v>0.0</v>
      </c>
      <c r="D62" s="1" t="s">
        <v>371</v>
      </c>
      <c r="E62" s="1" t="s">
        <v>372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373</v>
      </c>
      <c r="B63" s="1">
        <v>0.0</v>
      </c>
      <c r="C63" s="1">
        <v>0.0</v>
      </c>
      <c r="D63" s="1" t="s">
        <v>374</v>
      </c>
      <c r="E63" s="1" t="s">
        <v>375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376</v>
      </c>
      <c r="B64" s="1">
        <v>0.0</v>
      </c>
      <c r="C64" s="1">
        <v>0.0</v>
      </c>
      <c r="D64" s="1" t="s">
        <v>377</v>
      </c>
      <c r="E64" s="1" t="s">
        <v>378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379</v>
      </c>
      <c r="B65" s="1">
        <v>0.0</v>
      </c>
      <c r="C65" s="1">
        <v>0.0</v>
      </c>
      <c r="D65" s="1" t="s">
        <v>377</v>
      </c>
      <c r="E65" s="1" t="s">
        <v>378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380</v>
      </c>
      <c r="B66" s="1">
        <v>0.0</v>
      </c>
      <c r="C66" s="1">
        <v>0.0</v>
      </c>
      <c r="D66" s="1" t="s">
        <v>381</v>
      </c>
      <c r="E66" s="1" t="s">
        <v>382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383</v>
      </c>
      <c r="B67" s="1">
        <v>0.0</v>
      </c>
      <c r="C67" s="1">
        <v>0.0</v>
      </c>
      <c r="D67" s="1" t="s">
        <v>381</v>
      </c>
      <c r="E67" s="1" t="s">
        <v>382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384</v>
      </c>
      <c r="B68" s="1">
        <v>0.0</v>
      </c>
      <c r="C68" s="1">
        <v>0.0</v>
      </c>
      <c r="D68" s="1" t="s">
        <v>385</v>
      </c>
      <c r="E68" s="1" t="s">
        <v>386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387</v>
      </c>
      <c r="B69" s="1">
        <v>0.0</v>
      </c>
      <c r="C69" s="1">
        <v>0.0</v>
      </c>
      <c r="D69" s="1" t="s">
        <v>388</v>
      </c>
      <c r="E69" s="1" t="s">
        <v>389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390</v>
      </c>
      <c r="B70" s="1">
        <v>0.0</v>
      </c>
      <c r="C70" s="1">
        <v>0.0</v>
      </c>
      <c r="D70" s="1" t="s">
        <v>391</v>
      </c>
      <c r="E70" s="1" t="s">
        <v>392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393</v>
      </c>
      <c r="B71" s="1">
        <v>0.0</v>
      </c>
      <c r="C71" s="1">
        <v>0.0</v>
      </c>
      <c r="D71" s="1" t="s">
        <v>394</v>
      </c>
      <c r="E71" s="1" t="s">
        <v>395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396</v>
      </c>
      <c r="B72" s="1">
        <v>0.0</v>
      </c>
      <c r="C72" s="1">
        <v>0.0</v>
      </c>
      <c r="D72" s="1" t="s">
        <v>397</v>
      </c>
      <c r="E72" s="1" t="s">
        <v>398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399</v>
      </c>
      <c r="B73" s="1">
        <v>0.0</v>
      </c>
      <c r="C73" s="1">
        <v>0.0</v>
      </c>
      <c r="D73" s="1" t="s">
        <v>400</v>
      </c>
      <c r="E73" s="1" t="s">
        <v>401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402</v>
      </c>
      <c r="B74" s="1">
        <v>0.0</v>
      </c>
      <c r="C74" s="1">
        <v>0.0</v>
      </c>
      <c r="D74" s="1" t="s">
        <v>403</v>
      </c>
      <c r="E74" s="1" t="s">
        <v>404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405</v>
      </c>
      <c r="B75" s="1">
        <v>0.0</v>
      </c>
      <c r="C75" s="1">
        <v>0.0</v>
      </c>
      <c r="D75" s="1" t="s">
        <v>406</v>
      </c>
      <c r="E75" s="1" t="s">
        <v>407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408</v>
      </c>
      <c r="B76" s="1">
        <v>0.0</v>
      </c>
      <c r="C76" s="1">
        <v>0.0</v>
      </c>
      <c r="D76" s="1">
        <v>0.0</v>
      </c>
      <c r="E76" s="1" t="s">
        <v>409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410</v>
      </c>
      <c r="B77" s="1">
        <v>0.0</v>
      </c>
      <c r="C77" s="1">
        <v>0.0</v>
      </c>
      <c r="D77" s="1">
        <v>0.0</v>
      </c>
      <c r="E77" s="1" t="s">
        <v>411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412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413</v>
      </c>
      <c r="B79" s="1">
        <v>0.0</v>
      </c>
      <c r="C79" s="1">
        <v>0.0</v>
      </c>
      <c r="D79" s="1">
        <v>0.0</v>
      </c>
      <c r="E79" s="1" t="s">
        <v>414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415</v>
      </c>
      <c r="B80" s="1">
        <v>0.0</v>
      </c>
      <c r="C80" s="1">
        <v>0.0</v>
      </c>
      <c r="D80" s="1">
        <v>0.0</v>
      </c>
      <c r="E80" s="1" t="s">
        <v>416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417</v>
      </c>
      <c r="B81" s="1">
        <v>0.0</v>
      </c>
      <c r="C81" s="1">
        <v>0.0</v>
      </c>
      <c r="D81" s="1">
        <v>0.0</v>
      </c>
      <c r="E81" s="1" t="s">
        <v>418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419</v>
      </c>
      <c r="B82" s="1">
        <v>0.0</v>
      </c>
      <c r="C82" s="1">
        <v>0.0</v>
      </c>
      <c r="D82" s="1">
        <v>0.0</v>
      </c>
      <c r="E82" s="1" t="s">
        <v>420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421</v>
      </c>
      <c r="B83" s="1">
        <v>0.0</v>
      </c>
      <c r="C83" s="1">
        <v>0.0</v>
      </c>
      <c r="D83" s="1">
        <v>0.0</v>
      </c>
      <c r="E83" s="1" t="s">
        <v>420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422</v>
      </c>
      <c r="B84" s="1">
        <v>0.0</v>
      </c>
      <c r="C84" s="1">
        <v>0.0</v>
      </c>
      <c r="D84" s="1">
        <v>0.0</v>
      </c>
      <c r="E84" s="1" t="s">
        <v>423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424</v>
      </c>
      <c r="B85" s="1">
        <v>0.0</v>
      </c>
      <c r="C85" s="1">
        <v>0.0</v>
      </c>
      <c r="D85" s="1">
        <v>0.0</v>
      </c>
      <c r="E85" s="1" t="s">
        <v>423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425</v>
      </c>
      <c r="B86" s="1">
        <v>0.0</v>
      </c>
      <c r="C86" s="1">
        <v>0.0</v>
      </c>
      <c r="D86" s="1">
        <v>0.0</v>
      </c>
      <c r="E86" s="1" t="s">
        <v>426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427</v>
      </c>
      <c r="B87" s="1">
        <v>0.0</v>
      </c>
      <c r="C87" s="1">
        <v>0.0</v>
      </c>
      <c r="D87" s="1">
        <v>0.0</v>
      </c>
      <c r="E87" s="1" t="s">
        <v>428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429</v>
      </c>
      <c r="B88" s="1">
        <v>0.0</v>
      </c>
      <c r="C88" s="1">
        <v>0.0</v>
      </c>
      <c r="D88" s="1">
        <v>0.0</v>
      </c>
      <c r="E88" s="1" t="s">
        <v>430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431</v>
      </c>
      <c r="B89" s="1">
        <v>0.0</v>
      </c>
      <c r="C89" s="1">
        <v>0.0</v>
      </c>
      <c r="D89" s="1">
        <v>0.0</v>
      </c>
      <c r="E89" s="1" t="s">
        <v>432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433</v>
      </c>
      <c r="B90" s="1">
        <v>0.0</v>
      </c>
      <c r="C90" s="1">
        <v>0.0</v>
      </c>
      <c r="D90" s="1">
        <v>0.0</v>
      </c>
      <c r="E90" s="1" t="s">
        <v>434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435</v>
      </c>
      <c r="B91" s="1">
        <v>0.0</v>
      </c>
      <c r="C91" s="1">
        <v>0.0</v>
      </c>
      <c r="D91" s="1">
        <v>0.0</v>
      </c>
      <c r="E91" s="1" t="s">
        <v>436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437</v>
      </c>
      <c r="B92" s="1">
        <v>0.0</v>
      </c>
      <c r="C92" s="1">
        <v>0.0</v>
      </c>
      <c r="D92" s="1">
        <v>0.0</v>
      </c>
      <c r="E92" s="1" t="s">
        <v>438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439</v>
      </c>
      <c r="B93" s="1">
        <v>0.0</v>
      </c>
      <c r="C93" s="1">
        <v>0.0</v>
      </c>
      <c r="D93" s="1">
        <v>0.0</v>
      </c>
      <c r="E93" s="1" t="s">
        <v>440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441</v>
      </c>
      <c r="C1" s="1" t="s">
        <v>442</v>
      </c>
      <c r="D1" s="1" t="s">
        <v>443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444</v>
      </c>
      <c r="B2" s="1" t="s">
        <v>445</v>
      </c>
      <c r="C2" s="1" t="s">
        <v>446</v>
      </c>
      <c r="D2" s="1" t="s">
        <v>447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448</v>
      </c>
      <c r="B3" s="1" t="s">
        <v>447</v>
      </c>
      <c r="C3" s="1" t="s">
        <v>449</v>
      </c>
      <c r="D3" s="1" t="s">
        <v>447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450</v>
      </c>
      <c r="B4" s="1" t="s">
        <v>445</v>
      </c>
      <c r="C4" s="1" t="s">
        <v>446</v>
      </c>
      <c r="D4" s="1" t="s">
        <v>446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448</v>
      </c>
      <c r="B5" s="1" t="s">
        <v>447</v>
      </c>
      <c r="C5" s="1" t="s">
        <v>449</v>
      </c>
      <c r="D5" s="1" t="s">
        <v>451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452</v>
      </c>
      <c r="B6" s="1" t="s">
        <v>447</v>
      </c>
      <c r="C6" s="1" t="s">
        <v>447</v>
      </c>
      <c r="D6" s="1" t="s">
        <v>447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453</v>
      </c>
      <c r="B7" s="1" t="s">
        <v>447</v>
      </c>
      <c r="C7" s="1" t="s">
        <v>447</v>
      </c>
      <c r="D7" s="1" t="s">
        <v>447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454</v>
      </c>
      <c r="B8" s="1" t="s">
        <v>447</v>
      </c>
      <c r="C8" s="1" t="s">
        <v>447</v>
      </c>
      <c r="D8" s="1" t="s">
        <v>447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455</v>
      </c>
      <c r="B9" s="1" t="s">
        <v>456</v>
      </c>
      <c r="C9" s="1" t="s">
        <v>457</v>
      </c>
      <c r="D9" s="1" t="s">
        <v>458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459</v>
      </c>
      <c r="B10" s="1" t="s">
        <v>460</v>
      </c>
      <c r="C10" s="1" t="s">
        <v>457</v>
      </c>
      <c r="D10" s="1" t="s">
        <v>458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461</v>
      </c>
      <c r="B11" s="1" t="s">
        <v>460</v>
      </c>
      <c r="C11" s="1" t="s">
        <v>462</v>
      </c>
      <c r="D11" s="1" t="s">
        <v>463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464</v>
      </c>
      <c r="B12" s="1" t="s">
        <v>460</v>
      </c>
      <c r="C12" s="1" t="s">
        <v>465</v>
      </c>
      <c r="D12" s="1" t="s">
        <v>466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467</v>
      </c>
      <c r="B13" s="1" t="s">
        <v>447</v>
      </c>
      <c r="C13" s="1" t="s">
        <v>447</v>
      </c>
      <c r="D13" s="1" t="s">
        <v>447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468</v>
      </c>
      <c r="B14" s="1" t="s">
        <v>447</v>
      </c>
      <c r="C14" s="1" t="s">
        <v>447</v>
      </c>
      <c r="D14" s="1" t="s">
        <v>447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469</v>
      </c>
      <c r="B15" s="1" t="s">
        <v>447</v>
      </c>
      <c r="C15" s="1" t="s">
        <v>447</v>
      </c>
      <c r="D15" s="1" t="s">
        <v>447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470</v>
      </c>
      <c r="B16" s="1" t="s">
        <v>447</v>
      </c>
      <c r="C16" s="1" t="s">
        <v>447</v>
      </c>
      <c r="D16" s="1" t="s">
        <v>447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471</v>
      </c>
      <c r="B17" s="1" t="s">
        <v>447</v>
      </c>
      <c r="C17" s="1" t="s">
        <v>447</v>
      </c>
      <c r="D17" s="1" t="s">
        <v>447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472</v>
      </c>
      <c r="B18" s="1" t="s">
        <v>447</v>
      </c>
      <c r="C18" s="1" t="s">
        <v>447</v>
      </c>
      <c r="D18" s="1" t="s">
        <v>447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473</v>
      </c>
      <c r="B19" s="1" t="s">
        <v>474</v>
      </c>
      <c r="C19" s="1" t="s">
        <v>475</v>
      </c>
      <c r="D19" s="1" t="s">
        <v>476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477</v>
      </c>
      <c r="B20" s="1" t="s">
        <v>478</v>
      </c>
      <c r="C20" s="1" t="s">
        <v>479</v>
      </c>
      <c r="D20" s="1" t="s">
        <v>480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481</v>
      </c>
      <c r="B21" s="1" t="s">
        <v>482</v>
      </c>
      <c r="C21" s="1" t="s">
        <v>483</v>
      </c>
      <c r="D21" s="1" t="s">
        <v>484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485</v>
      </c>
      <c r="B22" s="1" t="s">
        <v>447</v>
      </c>
      <c r="C22" s="1" t="s">
        <v>447</v>
      </c>
      <c r="D22" s="1" t="s">
        <v>447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101</v>
      </c>
      <c r="B23" s="1" t="s">
        <v>447</v>
      </c>
      <c r="C23" s="1" t="s">
        <v>447</v>
      </c>
      <c r="D23" s="1" t="s">
        <v>447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486</v>
      </c>
      <c r="B24" s="1" t="s">
        <v>487</v>
      </c>
      <c r="C24" s="1" t="s">
        <v>488</v>
      </c>
      <c r="D24" s="1" t="s">
        <v>488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489</v>
      </c>
      <c r="B25" s="1" t="s">
        <v>490</v>
      </c>
      <c r="C25" s="1" t="s">
        <v>490</v>
      </c>
      <c r="D25" s="1" t="s">
        <v>447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491</v>
      </c>
      <c r="B26" s="1" t="s">
        <v>492</v>
      </c>
      <c r="C26" s="1" t="s">
        <v>447</v>
      </c>
      <c r="D26" s="1" t="s">
        <v>447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493</v>
      </c>
      <c r="B2" s="1" t="s">
        <v>494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495</v>
      </c>
      <c r="B3" s="1" t="s">
        <v>496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497</v>
      </c>
      <c r="B4" s="1" t="s">
        <v>498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499</v>
      </c>
      <c r="B5" s="1" t="s">
        <v>500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502</v>
      </c>
      <c r="B7" s="1" t="s">
        <v>503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504</v>
      </c>
      <c r="B8" s="4" t="s">
        <v>505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506</v>
      </c>
      <c r="B9" s="1" t="s">
        <v>507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508</v>
      </c>
      <c r="B10" s="1" t="s">
        <v>509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510</v>
      </c>
      <c r="B11" s="1" t="s">
        <v>507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511</v>
      </c>
      <c r="B12" s="1" t="s">
        <v>512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513</v>
      </c>
      <c r="B13" s="1" t="s">
        <v>514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515</v>
      </c>
      <c r="B14" s="1" t="s">
        <v>512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516</v>
      </c>
      <c r="B15" s="1" t="s">
        <v>517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518</v>
      </c>
      <c r="B16" s="1">
        <v>164.0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519</v>
      </c>
      <c r="B17" s="1" t="s">
        <v>520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522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523</v>
      </c>
      <c r="B20" s="1">
        <v>1.46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524</v>
      </c>
      <c r="B21" s="1">
        <v>1.4732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525</v>
      </c>
      <c r="B22" s="1">
        <v>1.4251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526</v>
      </c>
      <c r="B23" s="1">
        <v>1.54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527</v>
      </c>
      <c r="B24" s="1">
        <v>1.46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528</v>
      </c>
      <c r="B25" s="1">
        <v>1.4732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529</v>
      </c>
      <c r="B26" s="1">
        <v>1.4251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530</v>
      </c>
      <c r="B27" s="1">
        <v>1.54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531</v>
      </c>
      <c r="B28" s="1">
        <v>25.666666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532</v>
      </c>
      <c r="B29" s="1">
        <v>20198.0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533</v>
      </c>
      <c r="B30" s="1">
        <v>20198.0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534</v>
      </c>
      <c r="B31" s="1">
        <v>245908.0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535</v>
      </c>
      <c r="B32" s="1">
        <v>49150.0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536</v>
      </c>
      <c r="B33" s="1">
        <v>49150.0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537</v>
      </c>
      <c r="B34" s="1">
        <v>1.52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538</v>
      </c>
      <c r="B35" s="1">
        <v>3.15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539</v>
      </c>
      <c r="B36" s="1">
        <v>400.0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540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541</v>
      </c>
      <c r="B38" s="1">
        <v>4.8546652E7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542</v>
      </c>
      <c r="B39" s="1">
        <v>1.4251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543</v>
      </c>
      <c r="B40" s="1">
        <v>5.7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544</v>
      </c>
      <c r="B41" s="1">
        <v>0.26431552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545</v>
      </c>
      <c r="B42" s="1">
        <v>2.628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546</v>
      </c>
      <c r="B43" s="1">
        <v>3.448887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547</v>
      </c>
      <c r="B44" s="1" t="s">
        <v>548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549</v>
      </c>
      <c r="B45" s="1">
        <v>8.0678512E7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550</v>
      </c>
      <c r="B46" s="1">
        <v>1.3391304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551</v>
      </c>
      <c r="B47" s="1">
        <v>0.07215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552</v>
      </c>
      <c r="B48" s="1">
        <v>8379332.0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553</v>
      </c>
      <c r="B49" s="1">
        <v>1.47071E7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554</v>
      </c>
      <c r="B50" s="1">
        <v>178035.0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555</v>
      </c>
      <c r="B51" s="1">
        <v>33508.0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556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557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558</v>
      </c>
      <c r="B54" s="1">
        <v>0.0056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559</v>
      </c>
      <c r="B55" s="1">
        <v>0.4048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560</v>
      </c>
      <c r="B56" s="1">
        <v>1.7000001E-4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561</v>
      </c>
      <c r="B57" s="1">
        <v>0.28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562</v>
      </c>
      <c r="B58" s="1">
        <v>0.020299999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563</v>
      </c>
      <c r="B59" s="1">
        <v>3.15238E7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564</v>
      </c>
      <c r="B60" s="1">
        <v>2.03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565</v>
      </c>
      <c r="B61" s="1">
        <v>0.7586207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566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567</v>
      </c>
      <c r="B63" s="1">
        <v>1.7512416E9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569</v>
      </c>
      <c r="B65" s="1">
        <v>1.3251753E7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570</v>
      </c>
      <c r="B66" s="1">
        <v>0.06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571</v>
      </c>
      <c r="B67" s="1">
        <v>0.439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572</v>
      </c>
      <c r="B68" s="1">
        <v>7.947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573</v>
      </c>
      <c r="B69" s="1">
        <v>-0.58648646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574</v>
      </c>
      <c r="B70" s="1">
        <v>0.23713636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575</v>
      </c>
      <c r="B71" s="1" t="s">
        <v>576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577</v>
      </c>
      <c r="B72" s="1" t="s">
        <v>578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579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580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581</v>
      </c>
      <c r="B75" s="1" t="s">
        <v>582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583</v>
      </c>
      <c r="B76" s="1" t="s">
        <v>582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584</v>
      </c>
      <c r="B77" s="1">
        <v>1.7120646E9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585</v>
      </c>
      <c r="B78" s="1" t="s">
        <v>586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587</v>
      </c>
      <c r="B79" s="1" t="s">
        <v>588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589</v>
      </c>
      <c r="B80" s="1" t="s">
        <v>590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591</v>
      </c>
      <c r="B81" s="1" t="s">
        <v>592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593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594</v>
      </c>
      <c r="B83" s="1">
        <v>1.54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595</v>
      </c>
      <c r="B84" s="1">
        <v>6.9439864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596</v>
      </c>
      <c r="B85" s="1">
        <v>6.9439864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597</v>
      </c>
      <c r="B86" s="1">
        <v>6.9439864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598</v>
      </c>
      <c r="B87" s="1">
        <v>6.9439864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599</v>
      </c>
      <c r="B88" s="1" t="s">
        <v>600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601</v>
      </c>
      <c r="B89" s="1">
        <v>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602</v>
      </c>
      <c r="B90" s="1">
        <v>4002358.0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603</v>
      </c>
      <c r="B91" s="1">
        <v>0.127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604</v>
      </c>
      <c r="B92" s="1">
        <v>1.0152394E7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605</v>
      </c>
      <c r="B93" s="1">
        <v>3.6449508E7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606</v>
      </c>
      <c r="B94" s="1">
        <v>0.971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607</v>
      </c>
      <c r="B95" s="1">
        <v>1.4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608</v>
      </c>
      <c r="B96" s="1">
        <v>1.83669328E8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609</v>
      </c>
      <c r="B97" s="1">
        <v>56.961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610</v>
      </c>
      <c r="B98" s="1">
        <v>6.048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611</v>
      </c>
      <c r="B99" s="1">
        <v>0.03751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612</v>
      </c>
      <c r="B100" s="1">
        <v>0.27768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613</v>
      </c>
      <c r="B101" s="1">
        <v>-4.0415376E7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614</v>
      </c>
      <c r="B102" s="1">
        <v>-3809353.0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615</v>
      </c>
      <c r="B103" s="1">
        <v>0.976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616</v>
      </c>
      <c r="B104" s="1">
        <v>0.40704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617</v>
      </c>
      <c r="B105" s="1">
        <v>0.05528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618</v>
      </c>
      <c r="B106" s="1">
        <v>0.18595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619</v>
      </c>
      <c r="B107" s="1" t="s">
        <v>620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621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-0.9520000000000001</v>
      </c>
      <c r="D3" s="1">
        <v>3.128</v>
      </c>
      <c r="E3" s="1">
        <v>-5.304</v>
      </c>
      <c r="F3" s="1">
        <f>IF(E3*FORECAST(F2,B3:E3,B2:E2)&gt;0,FORECAST(F2,B3:E3,B2:E2),E3)*$X$1</f>
        <v>-3.74</v>
      </c>
      <c r="G3" s="1">
        <f>IF(F3*FORECAST(G2,B3:F3,B2:F2)&gt;0,FORECAST(G2,B3:F3,B2:F2),F3)*$X$1</f>
        <v>-4.9232</v>
      </c>
      <c r="H3" s="1">
        <f>IF(G3*FORECAST(H2,B3:G3,B2:G2)&gt;0,FORECAST(H2,B3:G3,B2:G2),G3)*$X$1</f>
        <v>-6.1064</v>
      </c>
      <c r="I3" s="1">
        <f>IF(H3*FORECAST(I2,B3:H3,B2:H2)&gt;0,FORECAST(I2,B3:H3,B2:H2),H3)*$X$1</f>
        <v>-7.2896</v>
      </c>
      <c r="J3" s="1">
        <f>IF(I3*FORECAST(J2,B3:I3,B2:I2)&gt;0,FORECAST(J2,B3:I3,B2:I2),I3)*$X$1</f>
        <v>-8.4728</v>
      </c>
      <c r="K3" s="1">
        <f>IF(J3*FORECAST(K2,B3:J3,B2:J2)&gt;0,FORECAST(K2,B3:J3,B2:J2),J3)*$X$1</f>
        <v>-9.656</v>
      </c>
      <c r="L3" s="1">
        <f>IF(K3*FORECAST(L2,B3:K3,B2:K2)&gt;0,FORECAST(L2,B3:K3,B2:K2),K3)*$X$1</f>
        <v>-10.8392</v>
      </c>
      <c r="M3" s="5">
        <f>IF(L3*FORECAST(M2,B3:L3,B2:L2)&gt;0,FORECAST(M2,B3:L3,B2:L2),L3)*$X$1</f>
        <v>-12.0224</v>
      </c>
      <c r="N3" s="5">
        <f>IF(M3*FORECAST(N2,B3:M3,B2:M2)&gt;0,FORECAST(N2,B3:M3,B2:M2),M3)*$X$1</f>
        <v>-13.2056</v>
      </c>
      <c r="O3" s="5">
        <f>IF(N3*FORECAST(O2,B3:N3,B2:N2)&gt;0,FORECAST(O2,B3:N3,B2:N2),N3)*$X$1</f>
        <v>-14.3888</v>
      </c>
      <c r="P3" s="5">
        <f>IF(O3*FORECAST(P2,B3:O3,B2:O2)&gt;0,FORECAST(P2,B3:O3,B2:O2),O3)*$X$1</f>
        <v>-15.572</v>
      </c>
      <c r="Q3" s="5">
        <f>IF(P3*FORECAST(Q2,B3:P3,B2:P2)&gt;0,FORECAST(Q2,B3:P3,B2:P2),P3)*$X$1</f>
        <v>-16.7552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4.760000000000001</v>
      </c>
      <c r="C4" s="1">
        <v>3.536</v>
      </c>
      <c r="D4" s="1">
        <v>2.856</v>
      </c>
      <c r="E4" s="1">
        <v>4.352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622</v>
      </c>
      <c r="B5" s="1">
        <v>6.0</v>
      </c>
      <c r="C5" s="1">
        <v>6.0</v>
      </c>
      <c r="D5" s="1">
        <v>8.0</v>
      </c>
      <c r="E5" s="1">
        <v>30.0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623</v>
      </c>
      <c r="L7" s="1">
        <f>IF(Q3*FORECAST(Q2,B3:Q3,B2:Q2)&gt;0,FORECAST(Q2,B3:Q3,B2:Q2),P3)*$X$1 * (1+0.02)/(0.0496999999999999-0.02)</f>
        <v>-575.4311111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624</v>
      </c>
      <c r="L8" s="6">
        <f t="array" ref="L8">NPV(0.0496999999999999,G3:Q3)</f>
        <v>-85.4249898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625</v>
      </c>
      <c r="L9" s="6">
        <f t="array" ref="L9">NPV(0.0496999999999999,G16:Q16)</f>
        <v>-337.5018591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626</v>
      </c>
      <c r="L10" s="6">
        <f>L8 + L9</f>
        <v>-422.9268489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4.352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627</v>
      </c>
      <c r="L12" s="6">
        <f>L10 - L11</f>
        <v>-427.2788489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628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-14.2426283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(1+0.02)/(0.0496999999999999-0.02)</f>
        <v>-575.4311111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-5.032</v>
      </c>
      <c r="C3" s="1">
        <v>1.904</v>
      </c>
      <c r="D3" s="1">
        <v>-5.848000000000001</v>
      </c>
      <c r="E3" s="1">
        <v>1.768</v>
      </c>
      <c r="F3" s="1">
        <f>IF(E3*FORECAST(F2,B3:E3,B2:E2)&gt;0,FORECAST(F2,B3:E3,B2:E2),E3)*$X$1</f>
        <v>1.36</v>
      </c>
      <c r="G3" s="1">
        <f>IF(F3*FORECAST(G2,B3:F3,B2:F2)&gt;0,FORECAST(G2,B3:F3,B2:F2),F3)*$X$1</f>
        <v>2.6248</v>
      </c>
      <c r="H3" s="1">
        <f>IF(G3*FORECAST(H2,B3:G3,B2:G2)&gt;0,FORECAST(H2,B3:G3,B2:G2),G3)*$X$1</f>
        <v>3.8896</v>
      </c>
      <c r="I3" s="1">
        <f>IF(H3*FORECAST(I2,B3:H3,B2:H2)&gt;0,FORECAST(I2,B3:H3,B2:H2),H3)*$X$1</f>
        <v>5.1544</v>
      </c>
      <c r="J3" s="1">
        <f>IF(I3*FORECAST(J2,B3:I3,B2:I2)&gt;0,FORECAST(J2,B3:I3,B2:I2),I3)*$X$1</f>
        <v>6.4192</v>
      </c>
      <c r="K3" s="1">
        <f>IF(J3*FORECAST(K2,B3:J3,B2:J2)&gt;0,FORECAST(K2,B3:J3,B2:J2),J3)*$X$1</f>
        <v>7.684</v>
      </c>
      <c r="L3" s="1">
        <f>IF(K3*FORECAST(L2,B3:K3,B2:K2)&gt;0,FORECAST(L2,B3:K3,B2:K2),K3)*$X$1</f>
        <v>8.9488</v>
      </c>
      <c r="M3" s="5">
        <f>IF(L3*FORECAST(M2,B3:L3,B2:L2)&gt;0,FORECAST(M2,B3:L3,B2:L2),L3)*$X$1</f>
        <v>10.2136</v>
      </c>
      <c r="N3" s="5">
        <f>IF(M3*FORECAST(N2,B3:M3,B2:M2)&gt;0,FORECAST(N2,B3:M3,B2:M2),M3)*$X$1</f>
        <v>11.4784</v>
      </c>
      <c r="O3" s="5">
        <f>IF(N3*FORECAST(O2,B3:N3,B2:N2)&gt;0,FORECAST(O2,B3:N3,B2:N2),N3)*$X$1</f>
        <v>12.7432</v>
      </c>
      <c r="P3" s="5">
        <f>IF(O3*FORECAST(P2,B3:O3,B2:O2)&gt;0,FORECAST(P2,B3:O3,B2:O2),O3)*$X$1</f>
        <v>14.008</v>
      </c>
      <c r="Q3" s="5">
        <f>IF(P3*FORECAST(Q2,B3:P3,B2:P2)&gt;0,FORECAST(Q2,B3:P3,B2:P2),P3)*$X$1</f>
        <v>15.2728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</v>
      </c>
      <c r="B4" s="1">
        <v>4.760000000000001</v>
      </c>
      <c r="C4" s="1">
        <v>3.536</v>
      </c>
      <c r="D4" s="1">
        <v>2.856</v>
      </c>
      <c r="E4" s="1">
        <v>4.352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622</v>
      </c>
      <c r="B5" s="1">
        <v>6.0</v>
      </c>
      <c r="C5" s="1">
        <v>6.0</v>
      </c>
      <c r="D5" s="1">
        <v>8.0</v>
      </c>
      <c r="E5" s="1">
        <v>30.0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623</v>
      </c>
      <c r="L7" s="1">
        <f>IF(Q3*FORECAST(Q2,B3:Q3,B2:Q2)&gt;0,FORECAST(Q2,B3:Q3,B2:Q2),P3)*$X$1 * (1+0.02)/(0.0496999999999999-0.02)</f>
        <v>524.520404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624</v>
      </c>
      <c r="L8" s="6">
        <f t="array" ref="L8">NPV(0.0496999999999999,G3:Q3)</f>
        <v>69.3700564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625</v>
      </c>
      <c r="L9" s="6">
        <f t="array" ref="L9">NPV(0.0496999999999999,G16:Q16)</f>
        <v>307.6417108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626</v>
      </c>
      <c r="L10" s="6">
        <f>L8 + L9</f>
        <v>377.0117672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4.352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627</v>
      </c>
      <c r="L12" s="6">
        <f>L10 - L11</f>
        <v>372.6597672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628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12.42199224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(1+0.02)/(0.0496999999999999-0.02)</f>
        <v>524.520404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