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<sst xmlns="http://schemas.openxmlformats.org/spreadsheetml/2006/main" count="820" uniqueCount="671">
  <si>
    <t>ticker</t>
  </si>
  <si>
    <t>ZAPP</t>
  </si>
  <si>
    <t>nombre</t>
  </si>
  <si>
    <t>ZAPP ELECTRIC VEHICLES GR</t>
  </si>
  <si>
    <t>empresa</t>
  </si>
  <si>
    <t>Auto &amp; Truck Manufacturers</t>
  </si>
  <si>
    <t>Open</t>
  </si>
  <si>
    <t>Target Price</t>
  </si>
  <si>
    <t>Upside</t>
  </si>
  <si>
    <t>285588.72%</t>
  </si>
  <si>
    <t>Country</t>
  </si>
  <si>
    <t>Thailand</t>
  </si>
  <si>
    <t>Market Cap</t>
  </si>
  <si>
    <t>Book Value</t>
  </si>
  <si>
    <t>Pe ratio</t>
  </si>
  <si>
    <t>No encontrado</t>
  </si>
  <si>
    <t>Dividend Ratio</t>
  </si>
  <si>
    <t>Fiscal Period: September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</si>
  <si>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</si>
  <si>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</si>
  <si>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</si>
  <si>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</si>
  <si>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</si>
  <si>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</si>
  <si>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</si>
  <si>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</si>
  <si>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</si>
  <si>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</si>
  <si>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</si>
  <si>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</si>
  <si>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</si>
  <si>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</si>
  <si>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</si>
  <si>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</si>
  <si>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</si>
  <si>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</si>
  <si>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</si>
  <si>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</si>
  <si>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</si>
  <si>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</si>
  <si>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</si>
  <si>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</si>
  <si>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</si>
  <si>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</si>
  <si>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</si>
  <si>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</si>
  <si>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</si>
  <si>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</si>
  <si>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</si>
  <si>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</si>
  <si>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</si>
  <si>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</si>
  <si>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</si>
  <si>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</si>
  <si>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</si>
  <si>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</si>
  <si>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</si>
  <si>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</si>
  <si>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</si>
  <si>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</si>
  <si>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</si>
  <si>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</si>
  <si>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</si>
  <si>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</si>
  <si>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</si>
  <si>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</si>
  <si>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</si>
  <si>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</si>
  <si>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Loans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</si>
  <si>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</si>
  <si>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</si>
  <si>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</si>
  <si>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</si>
  <si>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</si>
  <si>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</si>
  <si>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</si>
  <si>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</si>
  <si>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</si>
  <si>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</si>
  <si>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</si>
  <si>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</si>
  <si>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</si>
  <si>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</si>
  <si>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</si>
  <si>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</si>
  <si>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</si>
  <si>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</si>
  <si>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</si>
  <si>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</si>
  <si>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</si>
  <si>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</si>
  <si>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</si>
  <si>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</si>
  <si>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</si>
  <si>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</si>
  <si>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</si>
  <si>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0.2</t>
  </si>
  <si>
    <t>0.01</t>
  </si>
  <si>
    <t>0</t>
  </si>
  <si>
    <t>0.03</t>
  </si>
  <si>
    <t>-6.37</t>
  </si>
  <si>
    <t>Tangible Book Value</t>
  </si>
  <si>
    <t>Tangible Book Value Per Share</t>
  </si>
  <si>
    <t>-6.42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</si>
  <si>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</si>
  <si>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</si>
  <si>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</si>
  <si>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</si>
  <si>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</si>
  <si>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</si>
  <si>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</si>
  <si>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</si>
  <si>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</si>
  <si>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Other Revenues, Total</t>
  </si>
  <si>
    <t>Total Revenues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</si>
  <si>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</si>
  <si>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</si>
  <si>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</si>
  <si>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</si>
  <si>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</si>
  <si>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</si>
  <si>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</si>
  <si>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</si>
  <si>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</si>
  <si>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</si>
  <si>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</si>
  <si>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</si>
  <si>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Gain (Loss) On Sale Of Investments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</si>
  <si>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</si>
  <si>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</si>
  <si>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</si>
  <si>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</si>
  <si>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</si>
  <si>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</si>
  <si>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</si>
  <si>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</si>
  <si>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</si>
  <si>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-0.04</t>
  </si>
  <si>
    <t>-0.02</t>
  </si>
  <si>
    <t>-1.04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</si>
  <si>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</si>
  <si>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</si>
  <si>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</si>
  <si>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</si>
  <si>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</si>
  <si>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</si>
  <si>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-0.03</t>
  </si>
  <si>
    <t>-0.01</t>
  </si>
  <si>
    <t>-0.66</t>
  </si>
  <si>
    <t>-14.34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</si>
  <si>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</si>
  <si>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</si>
  <si>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</si>
  <si>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</si>
  <si>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</si>
  <si>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</si>
  <si>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</si>
  <si>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</si>
  <si>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</si>
  <si>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</si>
  <si>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</si>
  <si>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</si>
  <si>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</si>
  <si>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</si>
  <si>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</si>
  <si>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</si>
  <si>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</si>
  <si>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</si>
  <si>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</si>
  <si>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</si>
  <si>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-19.92</t>
  </si>
  <si>
    <t>-42.03</t>
  </si>
  <si>
    <t>-39.17</t>
  </si>
  <si>
    <t>-71.95</t>
  </si>
  <si>
    <t>-84.27</t>
  </si>
  <si>
    <t>Return on Total Capital</t>
  </si>
  <si>
    <t>-21.21</t>
  </si>
  <si>
    <t>-51.13</t>
  </si>
  <si>
    <t>-68.77</t>
  </si>
  <si>
    <t>-138.34</t>
  </si>
  <si>
    <t>93.62</t>
  </si>
  <si>
    <t>Return On Equity %</t>
  </si>
  <si>
    <t>-33.91</t>
  </si>
  <si>
    <t>-109.63</t>
  </si>
  <si>
    <t>-318.92</t>
  </si>
  <si>
    <t>-312.63</t>
  </si>
  <si>
    <t>Return on Common Equity</t>
  </si>
  <si>
    <t>Margin Analysis</t>
  </si>
  <si>
    <t>Gross Profit Margin %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</si>
  <si>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</si>
  <si>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</si>
  <si>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</si>
  <si>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</si>
  <si>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</si>
  <si>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</si>
  <si>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</si>
  <si>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</si>
  <si>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</si>
  <si>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</si>
  <si>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</si>
  <si>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Fixed Assets Turnover</t>
  </si>
  <si>
    <t>Short Term Liquidity</t>
  </si>
  <si>
    <t>Current Ratio</t>
  </si>
  <si>
    <t>0.61</t>
  </si>
  <si>
    <t>2.08</t>
  </si>
  <si>
    <t>0.96</t>
  </si>
  <si>
    <t>0.76</t>
  </si>
  <si>
    <t>1.74</t>
  </si>
  <si>
    <t>0.11</t>
  </si>
  <si>
    <t>Quick Ratio</t>
  </si>
  <si>
    <t>1.18</t>
  </si>
  <si>
    <t>0.74</t>
  </si>
  <si>
    <t>0.4</t>
  </si>
  <si>
    <t>1.59</t>
  </si>
  <si>
    <t>0.07</t>
  </si>
  <si>
    <t>Operating Cash Flow to Current Liabilities</t>
  </si>
  <si>
    <t>-4.17</t>
  </si>
  <si>
    <t>0.64</t>
  </si>
  <si>
    <t>-1.81</t>
  </si>
  <si>
    <t>-0.74</t>
  </si>
  <si>
    <t>-2.15</t>
  </si>
  <si>
    <t>-0.27</t>
  </si>
  <si>
    <t>Long Term Solvency</t>
  </si>
  <si>
    <t>Total Debt/Equity</t>
  </si>
  <si>
    <t>103.83</t>
  </si>
  <si>
    <t>622.48</t>
  </si>
  <si>
    <t>15.13</t>
  </si>
  <si>
    <t>-27.84</t>
  </si>
  <si>
    <t>Total Debt / Total Capital</t>
  </si>
  <si>
    <t>50.94</t>
  </si>
  <si>
    <t>86.16</t>
  </si>
  <si>
    <t>13.14</t>
  </si>
  <si>
    <t>-38.58</t>
  </si>
  <si>
    <t>LT Debt/Equity</t>
  </si>
  <si>
    <t>614.54</t>
  </si>
  <si>
    <t>12.18</t>
  </si>
  <si>
    <t>-7.16</t>
  </si>
  <si>
    <t>Long-Term Debt / Total Capital</t>
  </si>
  <si>
    <t>85.06</t>
  </si>
  <si>
    <t>10.58</t>
  </si>
  <si>
    <t>-9.92</t>
  </si>
  <si>
    <t>Total Liabilities / Total Assets</t>
  </si>
  <si>
    <t>5.37</t>
  </si>
  <si>
    <t>6.35</t>
  </si>
  <si>
    <t>64.63</t>
  </si>
  <si>
    <t>94.18</t>
  </si>
  <si>
    <t>40.54</t>
  </si>
  <si>
    <t>351.13</t>
  </si>
  <si>
    <t>EBIT / Interest Expense</t>
  </si>
  <si>
    <t>-45.46</t>
  </si>
  <si>
    <t>-15.02</t>
  </si>
  <si>
    <t>-11.8</t>
  </si>
  <si>
    <t>-13.9</t>
  </si>
  <si>
    <t>EBITDA / Interest Expense</t>
  </si>
  <si>
    <t>-45.42</t>
  </si>
  <si>
    <t>-11.41</t>
  </si>
  <si>
    <t>-13.38</t>
  </si>
  <si>
    <t>(EBITDA - Capex) / Interest Expense</t>
  </si>
  <si>
    <t>-45.58</t>
  </si>
  <si>
    <t>-13.49</t>
  </si>
  <si>
    <t>-13.69</t>
  </si>
  <si>
    <t>Total Debt / EBITDA</t>
  </si>
  <si>
    <t>-0.58</t>
  </si>
  <si>
    <t>-0.11</t>
  </si>
  <si>
    <t>-0.68</t>
  </si>
  <si>
    <t>Net Debt / EBITDA</t>
  </si>
  <si>
    <t>0.68</t>
  </si>
  <si>
    <t>0.34</t>
  </si>
  <si>
    <t>0.45</t>
  </si>
  <si>
    <t>-0.57</t>
  </si>
  <si>
    <t>Total Debt / (EBITDA - Capex)</t>
  </si>
  <si>
    <t>-0.09</t>
  </si>
  <si>
    <t>-0.67</t>
  </si>
  <si>
    <t>Net Debt / (EBITDA - Capex)</t>
  </si>
  <si>
    <t>0.66</t>
  </si>
  <si>
    <t>0.33</t>
  </si>
  <si>
    <t>0.38</t>
  </si>
  <si>
    <t>-0.56</t>
  </si>
  <si>
    <t>Growth Over Prior Year</t>
  </si>
  <si>
    <t>Total Revenues, 1 Yr. Growth %</t>
  </si>
  <si>
    <t>-37.01</t>
  </si>
  <si>
    <t>Gross Profit, 1 Yr. Growth %</t>
  </si>
  <si>
    <t>EBITDA, 1 Yr. Growth %</t>
  </si>
  <si>
    <t>246.53</t>
  </si>
  <si>
    <t>-0.1</t>
  </si>
  <si>
    <t>196.64</t>
  </si>
  <si>
    <t>116.31</t>
  </si>
  <si>
    <t>EBITA, 1 Yr. Growth %</t>
  </si>
  <si>
    <t>246.27</t>
  </si>
  <si>
    <t>-0.07</t>
  </si>
  <si>
    <t>199.17</t>
  </si>
  <si>
    <t>116.17</t>
  </si>
  <si>
    <t>EBIT, 1 Yr. Growth %</t>
  </si>
  <si>
    <t>198.96</t>
  </si>
  <si>
    <t>Earnings From Cont. Operations, 1 Yr. Growth %</t>
  </si>
  <si>
    <t>254.1</t>
  </si>
  <si>
    <t>1.85</t>
  </si>
  <si>
    <t>129.05</t>
  </si>
  <si>
    <t>Net Income, 1 Yr. Growth %</t>
  </si>
  <si>
    <t>Normalized Net Income, 1 Yr. Growth %</t>
  </si>
  <si>
    <t>142.41</t>
  </si>
  <si>
    <t>Diluted EPS Before Extra, 1 Yr. Growth %</t>
  </si>
  <si>
    <t>-65.17</t>
  </si>
  <si>
    <t>-0.31</t>
  </si>
  <si>
    <t>111.89</t>
  </si>
  <si>
    <t>Inventory, 1 Yr. Growth %</t>
  </si>
  <si>
    <t>430.55</t>
  </si>
  <si>
    <t>406.76</t>
  </si>
  <si>
    <t>Net Property, Plant and Equip., 1 Yr. Growth %</t>
  </si>
  <si>
    <t>182.89</t>
  </si>
  <si>
    <t>101.58</t>
  </si>
  <si>
    <t>-45.66</t>
  </si>
  <si>
    <t>147.92</t>
  </si>
  <si>
    <t>18.16</t>
  </si>
  <si>
    <t>Total Assets, 1 Yr. Growth %</t>
  </si>
  <si>
    <t>232.15</t>
  </si>
  <si>
    <t>13.48</t>
  </si>
  <si>
    <t>1.44</t>
  </si>
  <si>
    <t>107.15</t>
  </si>
  <si>
    <t>73.75</t>
  </si>
  <si>
    <t>Tangible Book Value, 1 Yr. Growth %</t>
  </si>
  <si>
    <t>228.73</t>
  </si>
  <si>
    <t>-57.14</t>
  </si>
  <si>
    <t>-83.32</t>
  </si>
  <si>
    <t>-854.41</t>
  </si>
  <si>
    <t>Common Equity, 1 Yr. Growth %</t>
  </si>
  <si>
    <t>-833.85</t>
  </si>
  <si>
    <t>Cash From Operations, 1 Yr. Growth %</t>
  </si>
  <si>
    <t>-160.25</t>
  </si>
  <si>
    <t>-17.89</t>
  </si>
  <si>
    <t>341.31</t>
  </si>
  <si>
    <t>132.1</t>
  </si>
  <si>
    <t>Capital Expenditures, 1 Yr. Growth %</t>
  </si>
  <si>
    <t>168.8</t>
  </si>
  <si>
    <t>62.1</t>
  </si>
  <si>
    <t>-72.62</t>
  </si>
  <si>
    <t>Levered Free Cash Flow, 1 Yr. Growth %</t>
  </si>
  <si>
    <t>-76.39</t>
  </si>
  <si>
    <t>-3.09</t>
  </si>
  <si>
    <t>Unlevered Free Cash Flow, 1 Yr. Growth %</t>
  </si>
  <si>
    <t>-78.03</t>
  </si>
  <si>
    <t>-18.05</t>
  </si>
  <si>
    <t>-829.77</t>
  </si>
  <si>
    <t>Compound Annual Growth Rate Over Two Years</t>
  </si>
  <si>
    <t>EBITDA, 2 Yr. CAGR %</t>
  </si>
  <si>
    <t>624.53</t>
  </si>
  <si>
    <t>85.93</t>
  </si>
  <si>
    <t>81.96</t>
  </si>
  <si>
    <t>154.69</t>
  </si>
  <si>
    <t>EBITA, 2 Yr. CAGR %</t>
  </si>
  <si>
    <t>624.1</t>
  </si>
  <si>
    <t>85.9</t>
  </si>
  <si>
    <t>84.83</t>
  </si>
  <si>
    <t>154.44</t>
  </si>
  <si>
    <t>EBIT, 2 Yr. CAGR %</t>
  </si>
  <si>
    <t>84.97</t>
  </si>
  <si>
    <t>154.26</t>
  </si>
  <si>
    <t>Earnings From Cont. Operations, 2 Yr. CAGR %</t>
  </si>
  <si>
    <t>634.66</t>
  </si>
  <si>
    <t>89.91</t>
  </si>
  <si>
    <t>82.15</t>
  </si>
  <si>
    <t>Net Income, 2 Yr. CAGR %</t>
  </si>
  <si>
    <t>Normalized Net Income, 2 Yr. CAGR %</t>
  </si>
  <si>
    <t>634.65</t>
  </si>
  <si>
    <t>83.74</t>
  </si>
  <si>
    <t>504.06</t>
  </si>
  <si>
    <t>Diluted EPS Before Extra, 2 Yr. CAGR %</t>
  </si>
  <si>
    <t>-41.08</t>
  </si>
  <si>
    <t>680.25</t>
  </si>
  <si>
    <t>Inventory, 2 Yr. CAGR %</t>
  </si>
  <si>
    <t>418.52</t>
  </si>
  <si>
    <t>Net Property, Plant and Equip., 2 Yr. CAGR %</t>
  </si>
  <si>
    <t>138.8</t>
  </si>
  <si>
    <t>4.66</t>
  </si>
  <si>
    <t>71.15</t>
  </si>
  <si>
    <t>Total Assets, 2 Yr. CAGR %</t>
  </si>
  <si>
    <t>94.15</t>
  </si>
  <si>
    <t>7.29</t>
  </si>
  <si>
    <t>59.13</t>
  </si>
  <si>
    <t>89.72</t>
  </si>
  <si>
    <t>Tangible Book Value, 2 Yr. CAGR %</t>
  </si>
  <si>
    <t>18.7</t>
  </si>
  <si>
    <t>-73.26</t>
  </si>
  <si>
    <t>104.37</t>
  </si>
  <si>
    <t>770.7</t>
  </si>
  <si>
    <t>Common Equity, 2 Yr. CAGR %</t>
  </si>
  <si>
    <t>106.32</t>
  </si>
  <si>
    <t>807.76</t>
  </si>
  <si>
    <t>Cash From Operations, 2 Yr. CAGR %</t>
  </si>
  <si>
    <t>191.37</t>
  </si>
  <si>
    <t>240.15</t>
  </si>
  <si>
    <t>82.33</t>
  </si>
  <si>
    <t>220.04</t>
  </si>
  <si>
    <t>Capital Expenditures, 2 Yr. CAGR %</t>
  </si>
  <si>
    <t>108.74</t>
  </si>
  <si>
    <t>Levered Free Cash Flow, 2 Yr. CAGR %</t>
  </si>
  <si>
    <t>-52.17</t>
  </si>
  <si>
    <t>263.89</t>
  </si>
  <si>
    <t>Unlevered Free Cash Flow, 2 Yr. CAGR %</t>
  </si>
  <si>
    <t>-57.67</t>
  </si>
  <si>
    <t>264.8</t>
  </si>
  <si>
    <t>Compound Annual Growth Rate Over Three Years</t>
  </si>
  <si>
    <t>EBITDA, 3 Yr. CAGR %</t>
  </si>
  <si>
    <t>274.14</t>
  </si>
  <si>
    <t>125.45</t>
  </si>
  <si>
    <t>87.68</t>
  </si>
  <si>
    <t>EBITA, 3 Yr. CAGR %</t>
  </si>
  <si>
    <t>274.03</t>
  </si>
  <si>
    <t>127.75</t>
  </si>
  <si>
    <t>88.99</t>
  </si>
  <si>
    <t>EBIT, 3 Yr. CAGR %</t>
  </si>
  <si>
    <t>127.87</t>
  </si>
  <si>
    <t>89.04</t>
  </si>
  <si>
    <t>Earnings From Cont. Operations, 3 Yr. CAGR %</t>
  </si>
  <si>
    <t>280.23</t>
  </si>
  <si>
    <t>127.33</t>
  </si>
  <si>
    <t>472.94</t>
  </si>
  <si>
    <t>Net Income, 3 Yr. CAGR %</t>
  </si>
  <si>
    <t>Normalized Net Income, 3 Yr. CAGR %</t>
  </si>
  <si>
    <t>280.22</t>
  </si>
  <si>
    <t>128.65</t>
  </si>
  <si>
    <t>259.34</t>
  </si>
  <si>
    <t>Diluted EPS Before Extra, 3 Yr. CAGR %</t>
  </si>
  <si>
    <t>176.78</t>
  </si>
  <si>
    <t>Net Property, Plant and Equip., 3 Yr. CAGR %</t>
  </si>
  <si>
    <t>45.79</t>
  </si>
  <si>
    <t>574.81</t>
  </si>
  <si>
    <t>447.87</t>
  </si>
  <si>
    <t>Total Assets, 3 Yr. CAGR %</t>
  </si>
  <si>
    <t>56.37</t>
  </si>
  <si>
    <t>42.17</t>
  </si>
  <si>
    <t>58.97</t>
  </si>
  <si>
    <t>Tangible Book Value, 3 Yr. CAGR %</t>
  </si>
  <si>
    <t>-38.29</t>
  </si>
  <si>
    <t>21.43</t>
  </si>
  <si>
    <t>206.43</t>
  </si>
  <si>
    <t>Common Equity, 3 Yr. CAGR %</t>
  </si>
  <si>
    <t>22.2</t>
  </si>
  <si>
    <t>205.54</t>
  </si>
  <si>
    <t>Cash From Operations, 3 Yr. CAGR %</t>
  </si>
  <si>
    <t>91.03</t>
  </si>
  <si>
    <t>260.49</t>
  </si>
  <si>
    <t>91.71</t>
  </si>
  <si>
    <t>Capital Expenditures, 3 Yr. CAGR %</t>
  </si>
  <si>
    <t>555.67</t>
  </si>
  <si>
    <t>251.6</t>
  </si>
  <si>
    <t>Levered Free Cash Flow, 3 Yr. CAGR %</t>
  </si>
  <si>
    <t>46.21</t>
  </si>
  <si>
    <t>796.06</t>
  </si>
  <si>
    <t>Unlevered Free Cash Flow, 3 Yr. CAGR %</t>
  </si>
  <si>
    <t>42.77</t>
  </si>
  <si>
    <t>819.86</t>
  </si>
  <si>
    <t>Compound Annual Growth Rate Over Five Years</t>
  </si>
  <si>
    <t>EBITDA, 5 Yr. CAGR %</t>
  </si>
  <si>
    <t>222.08</t>
  </si>
  <si>
    <t>EBITA, 5 Yr. CAGR %</t>
  </si>
  <si>
    <t>223.35</t>
  </si>
  <si>
    <t>EBIT, 5 Yr. CAGR %</t>
  </si>
  <si>
    <t>223.4</t>
  </si>
  <si>
    <t>Earnings From Cont. Operations, 5 Yr. CAGR %</t>
  </si>
  <si>
    <t>532.85</t>
  </si>
  <si>
    <t>Net Income, 5 Yr. CAGR %</t>
  </si>
  <si>
    <t>Normalized Net Income, 5 Yr. CAGR %</t>
  </si>
  <si>
    <t>378.34</t>
  </si>
  <si>
    <t>Net Property, Plant and Equip., 5 Yr. CAGR %</t>
  </si>
  <si>
    <t>293.02</t>
  </si>
  <si>
    <t>Total Assets, 5 Yr. CAGR %</t>
  </si>
  <si>
    <t>72.21</t>
  </si>
  <si>
    <t>Tangible Book Value, 5 Yr. CAGR %</t>
  </si>
  <si>
    <t>109.69</t>
  </si>
  <si>
    <t>Common Equity, 5 Yr. CAGR %</t>
  </si>
  <si>
    <t>109.33</t>
  </si>
  <si>
    <t>Cash From Operations, 5 Yr. CAGR %</t>
  </si>
  <si>
    <t>126.66</t>
  </si>
  <si>
    <t>Capital Expenditures, 5 Yr. CAGR %</t>
  </si>
  <si>
    <t>185.43</t>
  </si>
  <si>
    <t>2023</t>
  </si>
  <si>
    <t>2024</t>
  </si>
  <si>
    <t>2025</t>
  </si>
  <si>
    <t>2026</t>
  </si>
  <si>
    <t>Capitalization
                                    1</t>
  </si>
  <si>
    <t>58.14</t>
  </si>
  <si>
    <t>5.057</t>
  </si>
  <si>
    <t>-</t>
  </si>
  <si>
    <t>Change</t>
  </si>
  <si>
    <t>-91.3%</t>
  </si>
  <si>
    <t>0%</t>
  </si>
  <si>
    <t>Enterprise Value (EV)</t>
  </si>
  <si>
    <t>P/E ratio</t>
  </si>
  <si>
    <t>-3.23x</t>
  </si>
  <si>
    <t>-0.46x</t>
  </si>
  <si>
    <t>-1.12x</t>
  </si>
  <si>
    <t>0.57x</t>
  </si>
  <si>
    <t>PBR</t>
  </si>
  <si>
    <t>PEG</t>
  </si>
  <si>
    <t>0x</t>
  </si>
  <si>
    <t>-0x</t>
  </si>
  <si>
    <t>Capitalization / Revenue</t>
  </si>
  <si>
    <t>75.8x</t>
  </si>
  <si>
    <t>0.14x</t>
  </si>
  <si>
    <t>0.03x</t>
  </si>
  <si>
    <t>EV / Revenue</t>
  </si>
  <si>
    <t>EV / EBITDA</t>
  </si>
  <si>
    <t>-0.87x</t>
  </si>
  <si>
    <t>-1.69x</t>
  </si>
  <si>
    <t>0.47x</t>
  </si>
  <si>
    <t>EV / EBIT</t>
  </si>
  <si>
    <t>-0.77x</t>
  </si>
  <si>
    <t>-1.47x</t>
  </si>
  <si>
    <t>0.38x</t>
  </si>
  <si>
    <t>EV / FCF</t>
  </si>
  <si>
    <t>-2.02x</t>
  </si>
  <si>
    <t>-0.56x</t>
  </si>
  <si>
    <t>0.54x</t>
  </si>
  <si>
    <t>FCF Yield</t>
  </si>
  <si>
    <t>-49.4%</t>
  </si>
  <si>
    <t>-178%</t>
  </si>
  <si>
    <t>186%</t>
  </si>
  <si>
    <t>Dividend per Share
                                    2</t>
  </si>
  <si>
    <t>Rate of return</t>
  </si>
  <si>
    <t>EPS
                                    2</t>
  </si>
  <si>
    <t>-4.65</t>
  </si>
  <si>
    <t>-2.637</t>
  </si>
  <si>
    <t>-1.073</t>
  </si>
  <si>
    <t>2.093</t>
  </si>
  <si>
    <t>Distribution rate</t>
  </si>
  <si>
    <t>Net sales
                                    1</t>
  </si>
  <si>
    <t>0.0667</t>
  </si>
  <si>
    <t>35.63</t>
  </si>
  <si>
    <t>191.2</t>
  </si>
  <si>
    <t>EBITDA
                                    1</t>
  </si>
  <si>
    <t>-5.826</t>
  </si>
  <si>
    <t>-2.998</t>
  </si>
  <si>
    <t>10.65</t>
  </si>
  <si>
    <t>EBIT
                                    1</t>
  </si>
  <si>
    <t>-6.571</t>
  </si>
  <si>
    <t>-3.432</t>
  </si>
  <si>
    <t>13.17</t>
  </si>
  <si>
    <t>Net income
                                    1</t>
  </si>
  <si>
    <t>-222.1</t>
  </si>
  <si>
    <t>-10.07</t>
  </si>
  <si>
    <t>-5.132</t>
  </si>
  <si>
    <t>10.51</t>
  </si>
  <si>
    <t>Reference price
                                    2</t>
  </si>
  <si>
    <t>15.000</t>
  </si>
  <si>
    <t>1.200</t>
  </si>
  <si>
    <t>Nbr of stocks (in thousands)</t>
  </si>
  <si>
    <t>3,876</t>
  </si>
  <si>
    <t>4,214</t>
  </si>
  <si>
    <t>Announcement Date</t>
  </si>
  <si>
    <t>2/26/24</t>
  </si>
  <si>
    <t>address1</t>
  </si>
  <si>
    <t>Capital Tower</t>
  </si>
  <si>
    <t>address2</t>
  </si>
  <si>
    <t>26th Floor 87/1 Wireless Road All Seasons Place, Lumpini, Patumwan</t>
  </si>
  <si>
    <t>city</t>
  </si>
  <si>
    <t>Bangkok</t>
  </si>
  <si>
    <t>zip</t>
  </si>
  <si>
    <t>10330</t>
  </si>
  <si>
    <t>country</t>
  </si>
  <si>
    <t>phone</t>
  </si>
  <si>
    <t>66 2 654 3550</t>
  </si>
  <si>
    <t>website</t>
  </si>
  <si>
    <t>https://www.zappev.com</t>
  </si>
  <si>
    <t>industry</t>
  </si>
  <si>
    <t>Auto Manufacturers</t>
  </si>
  <si>
    <t>industryKey</t>
  </si>
  <si>
    <t>auto-manufacturers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</si>
  <si>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</si>
  <si>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</si>
  <si>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</si>
  <si>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</si>
  <si>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</si>
  <si>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</si>
  <si>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</si>
  <si>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Zapp Electric Vehicles Group Limited designs, manufactures, and sells electric vehicles. It offers i300 electric urban motorcycles. The company was founded in 2017 and is based in Bangkok, Thailand.</t>
  </si>
  <si>
    <t>fullTimeEmployees</t>
  </si>
  <si>
    <t>companyOfficers</t>
  </si>
  <si>
    <t>[{'maxAge': 1, 'name': 'Mr. Swin  Chatsuwan', 'age': 60, 'title': 'Founder, CEO &amp; Director', 'yearBorn': 1964, 'exercisedValue': 0, 'unexercisedValue': 0}, {'maxAge': 1, 'name': 'Mr. Jeremy  North', 'age': 62, 'title': 'Co-Founder, President &amp; Director', 'yearBorn': 1962, 'exercisedValue': 0, 'unexercisedValue': 0}, {'maxAge': 1, 'name': 'Mr. Warin  Thanathawee', 'age': 39, 'title': 'Co-Founder &amp; Chief Design Officer', 'yearBorn': 1985, 'exercisedValue': 0, 'unexercisedValue': 0}, {'maxAge': 1, 'name': 'Mr. Kiattipong  Arttachariya', 'age': 37, 'title': 'Co-founder &amp; Chief Strategy Officer', 'yearBorn': 1987, 'exercisedValue': 0, 'unexercisedValue': 0}, {'maxAge': 1, 'name': 'Mr. David  Sturgeon', 'age': 54, 'title': 'Chief Financial Officer', 'yearBorn': 1970, 'exercisedValue': 0, 'unexercisedValue': 0}, {'maxAge': 1, 'name': 'Mr. David  McIntyre', 'age': 51, 'title': 'Chief Commercial Officer &amp; COO', 'yearBorn': 1973, 'exercisedValue': 0, 'unexercisedValue': 0}, {'maxAge': 1, 'name': 'Mr. Mark  Kobal', 'title': 'Head of Investor Relations', 'exercisedValue': 0, 'unexercisedValue': 0}, {'maxAge': 1, 'name': 'Mr. Theodore  Allegaert', 'age': 58, 'title': 'Chief Legal Officer &amp; Corporate Secretary', 'yearBorn': 1966, 'exercisedValue': 0, 'unexercisedValue': 0}, {'maxAge': 1, 'name': 'Ms. Belinda J. Vinke', 'age': 54, 'title': 'Chief Brand Officer', 'yearBorn': 1970,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</si>
  <si>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</si>
  <si>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</si>
  <si>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</si>
  <si>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</si>
  <si>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</si>
  <si>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</si>
  <si>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</si>
  <si>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</si>
  <si>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</si>
  <si>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</si>
  <si>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</si>
  <si>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</si>
  <si>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</si>
  <si>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</si>
  <si>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</si>
  <si>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</si>
  <si>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</si>
  <si>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</si>
  <si>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</si>
  <si>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</si>
  <si>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</si>
  <si>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</si>
  <si>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</si>
  <si>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</si>
  <si>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</si>
  <si>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</si>
  <si>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</si>
  <si>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</si>
  <si>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</si>
  <si>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</si>
  <si>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</si>
  <si>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</si>
  <si>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</si>
  <si>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</si>
  <si>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</si>
  <si>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</si>
  <si>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</si>
  <si>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</si>
  <si>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</si>
  <si>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</si>
  <si>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</si>
  <si>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</si>
  <si>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</si>
  <si>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1:20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</si>
  <si>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</si>
  <si>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</si>
  <si>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</si>
  <si>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</si>
  <si>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</si>
  <si>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</si>
  <si>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</si>
  <si>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</si>
  <si>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</si>
  <si>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</si>
  <si>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</si>
  <si>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Zapp Electric Vehicles Group Li</t>
  </si>
  <si>
    <t>longName</t>
  </si>
  <si>
    <t>Zapp Electric Vehicles Group Limited</t>
  </si>
  <si>
    <t>firstTradeDateEpochUtc</t>
  </si>
  <si>
    <t>timeZoneFullName</t>
  </si>
  <si>
    <t>America/New_York</t>
  </si>
  <si>
    <t>timeZoneShortName</t>
  </si>
  <si>
    <t>EST</t>
  </si>
  <si>
    <t>uuid</t>
  </si>
  <si>
    <t>ebc9ad57-3a42-333c-820a-a759a0b0888a</t>
  </si>
  <si>
    <t>messageBoardId</t>
  </si>
  <si>
    <t>finmb_653088642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</si>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</sst>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zappev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1.33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3799.659972729224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5056848.0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-7.351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-1.24</v>
      </c>
      <c r="C2" s="1">
        <v>-33.48</v>
      </c>
      <c r="D2" s="1">
        <v>-119.04</v>
      </c>
      <c r="E2" s="1">
        <v>-121.52</v>
      </c>
      <c r="F2" s="1">
        <v>-3.72</v>
      </c>
      <c r="G2" s="1">
        <v>-275.28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47.12</v>
      </c>
      <c r="C3" s="1">
        <v>569.16</v>
      </c>
      <c r="D3" s="1">
        <v>1094.92</v>
      </c>
      <c r="E3" s="1">
        <v>0.0</v>
      </c>
      <c r="F3" s="1">
        <v>13.64</v>
      </c>
      <c r="G3" s="1">
        <v>34.72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47.12</v>
      </c>
      <c r="C5" s="1">
        <v>569.16</v>
      </c>
      <c r="D5" s="1">
        <v>1094.92</v>
      </c>
      <c r="E5" s="1">
        <v>0.0</v>
      </c>
      <c r="F5" s="1">
        <v>14.88</v>
      </c>
      <c r="G5" s="1">
        <v>35.96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11.16</v>
      </c>
      <c r="F6" s="1">
        <v>14.88</v>
      </c>
      <c r="G6" s="1">
        <v>16.12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4.96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18.6</v>
      </c>
      <c r="D9" s="1">
        <v>6.2</v>
      </c>
      <c r="E9" s="1">
        <v>6.2</v>
      </c>
      <c r="F9" s="1">
        <v>59.52</v>
      </c>
      <c r="G9" s="1">
        <v>188.48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-9.92</v>
      </c>
      <c r="C10" s="1">
        <v>22.32</v>
      </c>
      <c r="D10" s="1">
        <v>-18.6</v>
      </c>
      <c r="E10" s="1">
        <v>4.96</v>
      </c>
      <c r="F10" s="1">
        <v>22.32</v>
      </c>
      <c r="G10" s="1">
        <v>78.12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-664.64</v>
      </c>
      <c r="C11" s="1">
        <v>-9.92</v>
      </c>
      <c r="D11" s="1">
        <v>-2.48</v>
      </c>
      <c r="E11" s="1">
        <v>0.0</v>
      </c>
      <c r="F11" s="1">
        <v>0.0</v>
      </c>
      <c r="G11" s="1">
        <v>-71.92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0.0</v>
      </c>
      <c r="E12" s="1">
        <v>-28.52</v>
      </c>
      <c r="F12" s="1">
        <v>-11.16</v>
      </c>
      <c r="G12" s="1">
        <v>-70.67999999999999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1.24</v>
      </c>
      <c r="C13" s="1">
        <v>7.44</v>
      </c>
      <c r="D13" s="1">
        <v>40.92</v>
      </c>
      <c r="E13" s="1">
        <v>49.6</v>
      </c>
      <c r="F13" s="1">
        <v>19.84</v>
      </c>
      <c r="G13" s="1">
        <v>75.64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0.0</v>
      </c>
      <c r="F14" s="1">
        <v>-26.04</v>
      </c>
      <c r="G14" s="1">
        <v>14.88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-9.92</v>
      </c>
      <c r="C15" s="1">
        <v>6.2</v>
      </c>
      <c r="D15" s="1">
        <v>-93.0</v>
      </c>
      <c r="E15" s="1">
        <v>-76.88</v>
      </c>
      <c r="F15" s="1">
        <v>-2.48</v>
      </c>
      <c r="G15" s="1">
        <v>-7.44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-930.0</v>
      </c>
      <c r="C16" s="1">
        <v>0.0</v>
      </c>
      <c r="D16" s="1">
        <v>0.0</v>
      </c>
      <c r="E16" s="1">
        <v>0.0</v>
      </c>
      <c r="F16" s="1">
        <v>-78.12</v>
      </c>
      <c r="G16" s="1">
        <v>-21.08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1155.68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-39.68</v>
      </c>
      <c r="C18" s="1">
        <v>-93.0</v>
      </c>
      <c r="D18" s="1">
        <v>6.2</v>
      </c>
      <c r="E18" s="1">
        <v>13.64</v>
      </c>
      <c r="F18" s="1">
        <v>-7.44</v>
      </c>
      <c r="G18" s="1">
        <v>-14.88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167.4</v>
      </c>
      <c r="C20" s="1">
        <v>308.76</v>
      </c>
      <c r="D20" s="1">
        <v>355.88</v>
      </c>
      <c r="E20" s="1">
        <v>2.48</v>
      </c>
      <c r="F20" s="1">
        <v>28.52</v>
      </c>
      <c r="G20" s="1">
        <v>1.24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-39.68</v>
      </c>
      <c r="C21" s="1">
        <v>-94.24</v>
      </c>
      <c r="D21" s="1">
        <v>4.96</v>
      </c>
      <c r="E21" s="1">
        <v>17.36</v>
      </c>
      <c r="F21" s="1">
        <v>-57.04</v>
      </c>
      <c r="G21" s="1">
        <v>-34.72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68.2</v>
      </c>
      <c r="E23" s="1">
        <v>0.0</v>
      </c>
      <c r="F23" s="1">
        <v>0.0</v>
      </c>
      <c r="G23" s="1">
        <v>8.68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68.2</v>
      </c>
      <c r="E24" s="1">
        <v>0.0</v>
      </c>
      <c r="F24" s="1">
        <v>0.0</v>
      </c>
      <c r="G24" s="1">
        <v>8.68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-4.96</v>
      </c>
      <c r="G25" s="1">
        <v>-23.56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-4.96</v>
      </c>
      <c r="G26" s="1">
        <v>-23.56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52.08</v>
      </c>
      <c r="C27" s="1">
        <v>96.72</v>
      </c>
      <c r="D27" s="1">
        <v>44.64</v>
      </c>
      <c r="E27" s="1">
        <v>58.28</v>
      </c>
      <c r="F27" s="1">
        <v>6.2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0.0</v>
      </c>
      <c r="F28" s="1">
        <v>-3.72</v>
      </c>
      <c r="G28" s="1">
        <v>-1.24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52.08</v>
      </c>
      <c r="C29" s="1">
        <v>96.72</v>
      </c>
      <c r="D29" s="1">
        <v>112.84</v>
      </c>
      <c r="E29" s="1">
        <v>58.28</v>
      </c>
      <c r="F29" s="1">
        <v>6.2</v>
      </c>
      <c r="G29" s="1">
        <v>6.2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1.24</v>
      </c>
      <c r="C31" s="1">
        <v>8.68</v>
      </c>
      <c r="D31" s="1">
        <v>24.8</v>
      </c>
      <c r="E31" s="1">
        <v>343.48</v>
      </c>
      <c r="F31" s="1">
        <v>1.24</v>
      </c>
      <c r="G31" s="1">
        <v>-1.24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0.0</v>
      </c>
      <c r="D33" s="1">
        <v>2.48</v>
      </c>
      <c r="E33" s="1">
        <v>7.44</v>
      </c>
      <c r="F33" s="1">
        <v>3.72</v>
      </c>
      <c r="G33" s="1">
        <v>6.2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-97.96</v>
      </c>
      <c r="D34" s="1">
        <v>-22.32</v>
      </c>
      <c r="E34" s="1">
        <v>-22.32</v>
      </c>
      <c r="F34" s="1">
        <v>-2.48</v>
      </c>
      <c r="G34" s="1">
        <v>203.36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-97.96</v>
      </c>
      <c r="D35" s="1">
        <v>-21.08</v>
      </c>
      <c r="E35" s="1">
        <v>-17.36</v>
      </c>
      <c r="F35" s="1">
        <v>-2.48</v>
      </c>
      <c r="G35" s="1">
        <v>204.6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1.24</v>
      </c>
      <c r="D36" s="1">
        <v>-38.44</v>
      </c>
      <c r="E36" s="1">
        <v>-22.32</v>
      </c>
      <c r="F36" s="1">
        <v>43.4</v>
      </c>
      <c r="G36" s="1">
        <v>-21.08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0.0</v>
      </c>
      <c r="D37" s="1">
        <v>68.2</v>
      </c>
      <c r="E37" s="1">
        <v>0.0</v>
      </c>
      <c r="F37" s="1">
        <v>-4.96</v>
      </c>
      <c r="G37" s="1">
        <v>8.68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1.24</v>
      </c>
      <c r="C3" s="1">
        <v>11.16</v>
      </c>
      <c r="D3" s="1">
        <v>35.96</v>
      </c>
      <c r="E3" s="1">
        <v>35.96</v>
      </c>
      <c r="F3" s="1">
        <v>1.24</v>
      </c>
      <c r="G3" s="1">
        <v>101.68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1.24</v>
      </c>
      <c r="C4" s="1">
        <v>11.16</v>
      </c>
      <c r="D4" s="1">
        <v>35.96</v>
      </c>
      <c r="E4" s="1">
        <v>35.96</v>
      </c>
      <c r="F4" s="1">
        <v>1.24</v>
      </c>
      <c r="G4" s="1">
        <v>101.68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775.0</v>
      </c>
      <c r="C5" s="1">
        <v>0.0</v>
      </c>
      <c r="D5" s="1">
        <v>1.24</v>
      </c>
      <c r="E5" s="1">
        <v>4.96</v>
      </c>
      <c r="F5" s="1">
        <v>13.64</v>
      </c>
      <c r="G5" s="1">
        <v>106.64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775.0</v>
      </c>
      <c r="C6" s="1">
        <v>0.0</v>
      </c>
      <c r="D6" s="1">
        <v>1.24</v>
      </c>
      <c r="E6" s="1">
        <v>4.96</v>
      </c>
      <c r="F6" s="1">
        <v>13.64</v>
      </c>
      <c r="G6" s="1">
        <v>106.64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0.0</v>
      </c>
      <c r="C7" s="1">
        <v>0.0</v>
      </c>
      <c r="D7" s="1">
        <v>0.0</v>
      </c>
      <c r="E7" s="1">
        <v>28.52</v>
      </c>
      <c r="F7" s="1">
        <v>13.64</v>
      </c>
      <c r="G7" s="1">
        <v>69.44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0.0</v>
      </c>
      <c r="C8" s="1">
        <v>8.68</v>
      </c>
      <c r="D8" s="1">
        <v>9.92</v>
      </c>
      <c r="E8" s="1">
        <v>7.44</v>
      </c>
      <c r="F8" s="1">
        <v>3.72</v>
      </c>
      <c r="G8" s="1">
        <v>48.36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0.0</v>
      </c>
      <c r="C9" s="1">
        <v>0.0</v>
      </c>
      <c r="D9" s="1">
        <v>0.0</v>
      </c>
      <c r="E9" s="1">
        <v>0.0</v>
      </c>
      <c r="F9" s="1">
        <v>4.96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1.24</v>
      </c>
      <c r="C10" s="1">
        <v>21.08</v>
      </c>
      <c r="D10" s="1">
        <v>49.6</v>
      </c>
      <c r="E10" s="1">
        <v>79.36</v>
      </c>
      <c r="F10" s="1">
        <v>2.48</v>
      </c>
      <c r="G10" s="1">
        <v>2.48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1085.0</v>
      </c>
      <c r="C11" s="1">
        <v>0.0</v>
      </c>
      <c r="D11" s="1">
        <v>0.0</v>
      </c>
      <c r="E11" s="1">
        <v>0.0</v>
      </c>
      <c r="F11" s="1">
        <v>114.08</v>
      </c>
      <c r="G11" s="1">
        <v>1.24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-55.8</v>
      </c>
      <c r="C12" s="1">
        <v>-673.32</v>
      </c>
      <c r="D12" s="1">
        <v>0.0</v>
      </c>
      <c r="E12" s="1">
        <v>0.0</v>
      </c>
      <c r="F12" s="1">
        <v>-14.88</v>
      </c>
      <c r="G12" s="1">
        <v>-54.56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1029.2</v>
      </c>
      <c r="C13" s="1">
        <v>0.0</v>
      </c>
      <c r="D13" s="1">
        <v>0.0</v>
      </c>
      <c r="E13" s="1">
        <v>0.0</v>
      </c>
      <c r="F13" s="1">
        <v>99.2</v>
      </c>
      <c r="G13" s="1">
        <v>117.8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0.0</v>
      </c>
      <c r="C15" s="1">
        <v>0.0</v>
      </c>
      <c r="D15" s="1">
        <v>0.0</v>
      </c>
      <c r="E15" s="1">
        <v>0.0</v>
      </c>
      <c r="F15" s="1">
        <v>4.96</v>
      </c>
      <c r="G15" s="1">
        <v>19.84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0.0</v>
      </c>
      <c r="C16" s="1">
        <v>0.0</v>
      </c>
      <c r="D16" s="1">
        <v>0.0</v>
      </c>
      <c r="E16" s="1">
        <v>0.0</v>
      </c>
      <c r="F16" s="1">
        <v>2.48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47.12</v>
      </c>
      <c r="C17" s="1">
        <v>1.24</v>
      </c>
      <c r="D17" s="1">
        <v>1.24</v>
      </c>
      <c r="E17" s="1">
        <v>107.88</v>
      </c>
      <c r="F17" s="1">
        <v>120.28</v>
      </c>
      <c r="G17" s="1">
        <v>109.12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1">
        <v>0.0</v>
      </c>
      <c r="C18" s="1">
        <v>0.0</v>
      </c>
      <c r="D18" s="1">
        <v>0.0</v>
      </c>
      <c r="E18" s="1">
        <v>0.0</v>
      </c>
      <c r="F18" s="1">
        <v>13.64</v>
      </c>
      <c r="G18" s="1">
        <v>2.48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48.36</v>
      </c>
      <c r="C19" s="1">
        <v>1.24</v>
      </c>
      <c r="D19" s="1">
        <v>1.24</v>
      </c>
      <c r="E19" s="1">
        <v>1.24</v>
      </c>
      <c r="F19" s="1">
        <v>4.96</v>
      </c>
      <c r="G19" s="1">
        <v>8.68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1.24</v>
      </c>
      <c r="C21" s="1">
        <v>7.44</v>
      </c>
      <c r="D21" s="1">
        <v>18.6</v>
      </c>
      <c r="E21" s="1">
        <v>44.64</v>
      </c>
      <c r="F21" s="1">
        <v>28.52</v>
      </c>
      <c r="G21" s="1">
        <v>4.96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1.24</v>
      </c>
      <c r="C22" s="1">
        <v>0.0</v>
      </c>
      <c r="D22" s="1">
        <v>4.96</v>
      </c>
      <c r="E22" s="1">
        <v>2.48</v>
      </c>
      <c r="F22" s="1">
        <v>73.16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0.0</v>
      </c>
      <c r="C23" s="1">
        <v>0.0</v>
      </c>
      <c r="D23" s="1">
        <v>0.0</v>
      </c>
      <c r="E23" s="1">
        <v>0.0</v>
      </c>
      <c r="F23" s="1">
        <v>1.24</v>
      </c>
      <c r="G23" s="1">
        <v>3.72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0.0</v>
      </c>
      <c r="C24" s="1">
        <v>0.0</v>
      </c>
      <c r="D24" s="1">
        <v>0.0</v>
      </c>
      <c r="E24" s="1">
        <v>0.0</v>
      </c>
      <c r="F24" s="1">
        <v>7.44</v>
      </c>
      <c r="G24" s="1">
        <v>11.16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0.0</v>
      </c>
      <c r="C25" s="1">
        <v>0.0</v>
      </c>
      <c r="D25" s="1">
        <v>0.0</v>
      </c>
      <c r="E25" s="1">
        <v>105.4</v>
      </c>
      <c r="F25" s="1">
        <v>0.0</v>
      </c>
      <c r="G25" s="1">
        <v>13.64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1.24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261.64</v>
      </c>
      <c r="C27" s="1">
        <v>0.0</v>
      </c>
      <c r="D27" s="1">
        <v>26.04</v>
      </c>
      <c r="E27" s="1">
        <v>54.56</v>
      </c>
      <c r="F27" s="1">
        <v>49.6</v>
      </c>
      <c r="G27" s="1">
        <v>18.6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2.48</v>
      </c>
      <c r="C28" s="1">
        <v>9.92</v>
      </c>
      <c r="D28" s="1">
        <v>50.84</v>
      </c>
      <c r="E28" s="1">
        <v>104.16</v>
      </c>
      <c r="F28" s="1">
        <v>1.24</v>
      </c>
      <c r="G28" s="1">
        <v>28.52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0.0</v>
      </c>
      <c r="C29" s="1">
        <v>0.0</v>
      </c>
      <c r="D29" s="1">
        <v>68.2</v>
      </c>
      <c r="E29" s="1">
        <v>66.96</v>
      </c>
      <c r="F29" s="1">
        <v>3.72</v>
      </c>
      <c r="G29" s="1">
        <v>1.24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0.0</v>
      </c>
      <c r="C30" s="1">
        <v>0.0</v>
      </c>
      <c r="D30" s="1">
        <v>0.0</v>
      </c>
      <c r="E30" s="1">
        <v>0.0</v>
      </c>
      <c r="F30" s="1">
        <v>33.48</v>
      </c>
      <c r="G30" s="1">
        <v>35.96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0.0</v>
      </c>
      <c r="C31" s="1">
        <v>0.0</v>
      </c>
      <c r="D31" s="1">
        <v>0.0</v>
      </c>
      <c r="E31" s="1">
        <v>4.96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0.0</v>
      </c>
      <c r="C32" s="1">
        <v>0.0</v>
      </c>
      <c r="D32" s="1">
        <v>0.0</v>
      </c>
      <c r="E32" s="1">
        <v>0.0</v>
      </c>
      <c r="F32" s="1">
        <v>12.4</v>
      </c>
      <c r="G32" s="1">
        <v>94.24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2.48</v>
      </c>
      <c r="C33" s="1">
        <v>9.92</v>
      </c>
      <c r="D33" s="1">
        <v>119.04</v>
      </c>
      <c r="E33" s="1">
        <v>1.24</v>
      </c>
      <c r="F33" s="1">
        <v>1.24</v>
      </c>
      <c r="G33" s="1">
        <v>31.0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744.0</v>
      </c>
      <c r="C34" s="1">
        <v>771.28</v>
      </c>
      <c r="D34" s="1">
        <v>784.92</v>
      </c>
      <c r="E34" s="1">
        <v>802.28</v>
      </c>
      <c r="F34" s="1">
        <v>1165.6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62.0</v>
      </c>
      <c r="C35" s="1">
        <v>1.24</v>
      </c>
      <c r="D35" s="1">
        <v>28.52</v>
      </c>
      <c r="E35" s="1">
        <v>86.8</v>
      </c>
      <c r="F35" s="1">
        <v>9.92</v>
      </c>
      <c r="G35" s="1">
        <v>150.04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-2.48</v>
      </c>
      <c r="C36" s="1">
        <v>-35.96</v>
      </c>
      <c r="D36" s="1">
        <v>-1.24</v>
      </c>
      <c r="E36" s="1">
        <v>-2.48</v>
      </c>
      <c r="F36" s="1">
        <v>-8.68</v>
      </c>
      <c r="G36" s="1">
        <v>-285.2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-12.4</v>
      </c>
      <c r="C37" s="1">
        <v>29.76</v>
      </c>
      <c r="D37" s="1">
        <v>1.24</v>
      </c>
      <c r="E37" s="1">
        <v>1.24</v>
      </c>
      <c r="F37" s="1">
        <v>1.24</v>
      </c>
      <c r="G37" s="1">
        <v>111.6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>
        <v>45.88</v>
      </c>
      <c r="C38" s="1">
        <v>1.24</v>
      </c>
      <c r="D38" s="1">
        <v>65.72</v>
      </c>
      <c r="E38" s="1">
        <v>9.92</v>
      </c>
      <c r="F38" s="1">
        <v>2.48</v>
      </c>
      <c r="G38" s="1">
        <v>-22.32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>
        <v>45.88</v>
      </c>
      <c r="C39" s="1">
        <v>1.24</v>
      </c>
      <c r="D39" s="1">
        <v>65.72</v>
      </c>
      <c r="E39" s="1">
        <v>9.92</v>
      </c>
      <c r="F39" s="1">
        <v>2.48</v>
      </c>
      <c r="G39" s="1">
        <v>-22.32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48.36</v>
      </c>
      <c r="C40" s="1">
        <v>1.24</v>
      </c>
      <c r="D40" s="1">
        <v>1.24</v>
      </c>
      <c r="E40" s="1">
        <v>1.24</v>
      </c>
      <c r="F40" s="1">
        <v>4.96</v>
      </c>
      <c r="G40" s="1">
        <v>8.68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48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>
        <v>0.0</v>
      </c>
      <c r="C42" s="1">
        <v>7.44</v>
      </c>
      <c r="D42" s="1">
        <v>78.12</v>
      </c>
      <c r="E42" s="1">
        <v>79.36</v>
      </c>
      <c r="F42" s="1">
        <v>89.28</v>
      </c>
      <c r="G42" s="1">
        <v>2.48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94</v>
      </c>
      <c r="B43" s="1">
        <v>0.0</v>
      </c>
      <c r="C43" s="1">
        <v>7.44</v>
      </c>
      <c r="D43" s="1">
        <v>78.12</v>
      </c>
      <c r="E43" s="1">
        <v>79.36</v>
      </c>
      <c r="F43" s="1">
        <v>89.28</v>
      </c>
      <c r="G43" s="1">
        <v>2.48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95</v>
      </c>
      <c r="B44" s="1">
        <v>0.0</v>
      </c>
      <c r="C44" s="1" t="s">
        <v>96</v>
      </c>
      <c r="D44" s="1" t="s">
        <v>97</v>
      </c>
      <c r="E44" s="1" t="s">
        <v>98</v>
      </c>
      <c r="F44" s="1" t="s">
        <v>99</v>
      </c>
      <c r="G44" s="1" t="s">
        <v>100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45.88</v>
      </c>
      <c r="C45" s="1">
        <v>1.24</v>
      </c>
      <c r="D45" s="1">
        <v>65.72</v>
      </c>
      <c r="E45" s="1">
        <v>9.92</v>
      </c>
      <c r="F45" s="1">
        <v>2.48</v>
      </c>
      <c r="G45" s="1">
        <v>-22.32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>
        <v>0.0</v>
      </c>
      <c r="C46" s="1" t="s">
        <v>96</v>
      </c>
      <c r="D46" s="1" t="s">
        <v>97</v>
      </c>
      <c r="E46" s="1" t="s">
        <v>98</v>
      </c>
      <c r="F46" s="1" t="s">
        <v>99</v>
      </c>
      <c r="G46" s="1" t="s">
        <v>103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 t="s">
        <v>98</v>
      </c>
      <c r="C47" s="1" t="s">
        <v>98</v>
      </c>
      <c r="D47" s="1">
        <v>68.2</v>
      </c>
      <c r="E47" s="1">
        <v>68.2</v>
      </c>
      <c r="F47" s="1">
        <v>47.12</v>
      </c>
      <c r="G47" s="1">
        <v>6.2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-1.24</v>
      </c>
      <c r="C48" s="1">
        <v>-11.16</v>
      </c>
      <c r="D48" s="1">
        <v>31.0</v>
      </c>
      <c r="E48" s="1">
        <v>31.0</v>
      </c>
      <c r="F48" s="1">
        <v>-1.24</v>
      </c>
      <c r="G48" s="1">
        <v>4.96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106</v>
      </c>
      <c r="B49" s="1">
        <v>0.0</v>
      </c>
      <c r="C49" s="1">
        <v>27.28</v>
      </c>
      <c r="D49" s="1">
        <v>31.0</v>
      </c>
      <c r="E49" s="1">
        <v>71.92</v>
      </c>
      <c r="F49" s="1">
        <v>16.12</v>
      </c>
      <c r="G49" s="1">
        <v>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107</v>
      </c>
      <c r="B50" s="1">
        <v>0.0</v>
      </c>
      <c r="C50" s="1">
        <v>3.72</v>
      </c>
      <c r="D50" s="1">
        <v>3.72</v>
      </c>
      <c r="E50" s="1">
        <v>3.72</v>
      </c>
      <c r="F50" s="1">
        <v>6.2</v>
      </c>
      <c r="G50" s="1">
        <v>6.2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108</v>
      </c>
      <c r="B51" s="1">
        <v>0.0</v>
      </c>
      <c r="C51" s="1">
        <v>0.0</v>
      </c>
      <c r="D51" s="1">
        <v>0.0</v>
      </c>
      <c r="E51" s="1">
        <v>28.52</v>
      </c>
      <c r="F51" s="1">
        <v>6.2</v>
      </c>
      <c r="G51" s="1">
        <v>53.32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109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6.2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110</v>
      </c>
      <c r="B53" s="1">
        <v>0.0</v>
      </c>
      <c r="C53" s="1">
        <v>0.0</v>
      </c>
      <c r="D53" s="1">
        <v>0.0</v>
      </c>
      <c r="E53" s="1">
        <v>0.0</v>
      </c>
      <c r="F53" s="1">
        <v>6.2</v>
      </c>
      <c r="G53" s="1">
        <v>8.68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111</v>
      </c>
      <c r="B54" s="1">
        <v>1085.0</v>
      </c>
      <c r="C54" s="1">
        <v>0.0</v>
      </c>
      <c r="D54" s="1">
        <v>0.0</v>
      </c>
      <c r="E54" s="1">
        <v>0.0</v>
      </c>
      <c r="F54" s="1">
        <v>65.72</v>
      </c>
      <c r="G54" s="1">
        <v>91.76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112</v>
      </c>
      <c r="B55" s="1">
        <v>0.0</v>
      </c>
      <c r="C55" s="1">
        <v>3.72</v>
      </c>
      <c r="D55" s="1">
        <v>4.96</v>
      </c>
      <c r="E55" s="1">
        <v>16.12</v>
      </c>
      <c r="F55" s="1">
        <v>39.68</v>
      </c>
      <c r="G55" s="1">
        <v>45.88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113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114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115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116</v>
      </c>
      <c r="B5" s="1">
        <v>1.24</v>
      </c>
      <c r="C5" s="1">
        <v>33.48</v>
      </c>
      <c r="D5" s="1">
        <v>116.56</v>
      </c>
      <c r="E5" s="1">
        <v>117.8</v>
      </c>
      <c r="F5" s="1">
        <v>3.72</v>
      </c>
      <c r="G5" s="1">
        <v>8.68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117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118</v>
      </c>
      <c r="B7" s="1">
        <v>1.24</v>
      </c>
      <c r="C7" s="1">
        <v>33.48</v>
      </c>
      <c r="D7" s="1">
        <v>116.56</v>
      </c>
      <c r="E7" s="1">
        <v>116.56</v>
      </c>
      <c r="F7" s="1">
        <v>3.72</v>
      </c>
      <c r="G7" s="1">
        <v>8.68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119</v>
      </c>
      <c r="B8" s="1">
        <v>-1.24</v>
      </c>
      <c r="C8" s="1">
        <v>-33.48</v>
      </c>
      <c r="D8" s="1">
        <v>-116.56</v>
      </c>
      <c r="E8" s="1">
        <v>-116.56</v>
      </c>
      <c r="F8" s="1">
        <v>-3.72</v>
      </c>
      <c r="G8" s="1">
        <v>-8.68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120</v>
      </c>
      <c r="B9" s="1">
        <v>0.0</v>
      </c>
      <c r="C9" s="1">
        <v>0.0</v>
      </c>
      <c r="D9" s="1">
        <v>-2.48</v>
      </c>
      <c r="E9" s="1">
        <v>-7.44</v>
      </c>
      <c r="F9" s="1">
        <v>-37.2</v>
      </c>
      <c r="G9" s="1">
        <v>-69.44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121</v>
      </c>
      <c r="B10" s="1">
        <v>167.4</v>
      </c>
      <c r="C10" s="1">
        <v>308.76</v>
      </c>
      <c r="D10" s="1">
        <v>355.88</v>
      </c>
      <c r="E10" s="1">
        <v>2.48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122</v>
      </c>
      <c r="B11" s="1">
        <v>167.4</v>
      </c>
      <c r="C11" s="1">
        <v>308.76</v>
      </c>
      <c r="D11" s="1">
        <v>-2.48</v>
      </c>
      <c r="E11" s="1">
        <v>-4.96</v>
      </c>
      <c r="F11" s="1">
        <v>-37.2</v>
      </c>
      <c r="G11" s="1">
        <v>-68.2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123</v>
      </c>
      <c r="B12" s="1">
        <v>0.0</v>
      </c>
      <c r="C12" s="1">
        <v>0.0</v>
      </c>
      <c r="D12" s="1">
        <v>0.0</v>
      </c>
      <c r="E12" s="1">
        <v>0.0</v>
      </c>
      <c r="F12" s="1">
        <v>-48.36</v>
      </c>
      <c r="G12" s="1">
        <v>1.24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124</v>
      </c>
      <c r="B13" s="1">
        <v>0.0</v>
      </c>
      <c r="C13" s="1">
        <v>0.0</v>
      </c>
      <c r="D13" s="1">
        <v>0.0</v>
      </c>
      <c r="E13" s="1">
        <v>0.0</v>
      </c>
      <c r="F13" s="1">
        <v>81.84</v>
      </c>
      <c r="G13" s="1">
        <v>-57.04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125</v>
      </c>
      <c r="B14" s="1">
        <v>-1.24</v>
      </c>
      <c r="C14" s="1">
        <v>-33.48</v>
      </c>
      <c r="D14" s="1">
        <v>-119.04</v>
      </c>
      <c r="E14" s="1">
        <v>-121.52</v>
      </c>
      <c r="F14" s="1">
        <v>-3.72</v>
      </c>
      <c r="G14" s="1">
        <v>-66.96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126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-207.08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127</v>
      </c>
      <c r="B16" s="1">
        <v>0.0</v>
      </c>
      <c r="C16" s="1">
        <v>0.0</v>
      </c>
      <c r="D16" s="1">
        <v>0.0</v>
      </c>
      <c r="E16" s="1">
        <v>0.0</v>
      </c>
      <c r="F16" s="1">
        <v>7.44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128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1.24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129</v>
      </c>
      <c r="B18" s="1">
        <v>-1.24</v>
      </c>
      <c r="C18" s="1">
        <v>-33.48</v>
      </c>
      <c r="D18" s="1">
        <v>-119.04</v>
      </c>
      <c r="E18" s="1">
        <v>-121.52</v>
      </c>
      <c r="F18" s="1">
        <v>-3.72</v>
      </c>
      <c r="G18" s="1">
        <v>-275.28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130</v>
      </c>
      <c r="B19" s="1">
        <v>-1.24</v>
      </c>
      <c r="C19" s="1">
        <v>-33.48</v>
      </c>
      <c r="D19" s="1">
        <v>-119.04</v>
      </c>
      <c r="E19" s="1">
        <v>-121.52</v>
      </c>
      <c r="F19" s="1">
        <v>-3.72</v>
      </c>
      <c r="G19" s="1">
        <v>-275.28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131</v>
      </c>
      <c r="B20" s="1">
        <v>-1.24</v>
      </c>
      <c r="C20" s="1">
        <v>-33.48</v>
      </c>
      <c r="D20" s="1">
        <v>-119.04</v>
      </c>
      <c r="E20" s="1">
        <v>-121.52</v>
      </c>
      <c r="F20" s="1">
        <v>-3.72</v>
      </c>
      <c r="G20" s="1">
        <v>-275.28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132</v>
      </c>
      <c r="B21" s="1">
        <v>-1.24</v>
      </c>
      <c r="C21" s="1">
        <v>-33.48</v>
      </c>
      <c r="D21" s="1">
        <v>-119.04</v>
      </c>
      <c r="E21" s="1">
        <v>-121.52</v>
      </c>
      <c r="F21" s="1">
        <v>-3.72</v>
      </c>
      <c r="G21" s="1">
        <v>-275.28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133</v>
      </c>
      <c r="B22" s="1">
        <v>-1.24</v>
      </c>
      <c r="C22" s="1">
        <v>-33.48</v>
      </c>
      <c r="D22" s="1">
        <v>-119.04</v>
      </c>
      <c r="E22" s="1">
        <v>-121.52</v>
      </c>
      <c r="F22" s="1">
        <v>-3.72</v>
      </c>
      <c r="G22" s="1">
        <v>-275.28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</v>
      </c>
      <c r="B23" s="1">
        <v>-1.24</v>
      </c>
      <c r="C23" s="1">
        <v>-33.48</v>
      </c>
      <c r="D23" s="1">
        <v>-119.04</v>
      </c>
      <c r="E23" s="1">
        <v>-121.52</v>
      </c>
      <c r="F23" s="1">
        <v>-3.72</v>
      </c>
      <c r="G23" s="1">
        <v>-275.28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</v>
      </c>
      <c r="B25" s="1">
        <v>0.0</v>
      </c>
      <c r="C25" s="1" t="s">
        <v>137</v>
      </c>
      <c r="D25" s="1" t="s">
        <v>138</v>
      </c>
      <c r="E25" s="1" t="s">
        <v>138</v>
      </c>
      <c r="F25" s="1" t="s">
        <v>139</v>
      </c>
      <c r="G25" s="1">
        <v>-93.0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</v>
      </c>
      <c r="B26" s="1">
        <v>0.0</v>
      </c>
      <c r="C26" s="1" t="s">
        <v>137</v>
      </c>
      <c r="D26" s="1" t="s">
        <v>138</v>
      </c>
      <c r="E26" s="1" t="s">
        <v>138</v>
      </c>
      <c r="F26" s="1" t="s">
        <v>139</v>
      </c>
      <c r="G26" s="1">
        <v>-93.0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141</v>
      </c>
      <c r="B27" s="1">
        <v>0.0</v>
      </c>
      <c r="C27" s="1">
        <v>6.0</v>
      </c>
      <c r="D27" s="1">
        <v>63.0</v>
      </c>
      <c r="E27" s="1">
        <v>64.0</v>
      </c>
      <c r="F27" s="1">
        <v>3.0</v>
      </c>
      <c r="G27" s="1">
        <v>2.0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142</v>
      </c>
      <c r="B28" s="1">
        <v>0.0</v>
      </c>
      <c r="C28" s="1" t="s">
        <v>137</v>
      </c>
      <c r="D28" s="1" t="s">
        <v>138</v>
      </c>
      <c r="E28" s="1" t="s">
        <v>138</v>
      </c>
      <c r="F28" s="1" t="s">
        <v>139</v>
      </c>
      <c r="G28" s="1">
        <v>-93.0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143</v>
      </c>
      <c r="B29" s="1">
        <v>0.0</v>
      </c>
      <c r="C29" s="1" t="s">
        <v>137</v>
      </c>
      <c r="D29" s="1" t="s">
        <v>138</v>
      </c>
      <c r="E29" s="1" t="s">
        <v>138</v>
      </c>
      <c r="F29" s="1" t="s">
        <v>139</v>
      </c>
      <c r="G29" s="1">
        <v>-93.0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144</v>
      </c>
      <c r="B30" s="1">
        <v>0.0</v>
      </c>
      <c r="C30" s="1">
        <v>6.0</v>
      </c>
      <c r="D30" s="1">
        <v>63.0</v>
      </c>
      <c r="E30" s="1">
        <v>64.0</v>
      </c>
      <c r="F30" s="1">
        <v>3.0</v>
      </c>
      <c r="G30" s="1">
        <v>2.0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145</v>
      </c>
      <c r="B31" s="1">
        <v>0.0</v>
      </c>
      <c r="C31" s="1" t="s">
        <v>146</v>
      </c>
      <c r="D31" s="1" t="s">
        <v>147</v>
      </c>
      <c r="E31" s="1" t="s">
        <v>147</v>
      </c>
      <c r="F31" s="1" t="s">
        <v>148</v>
      </c>
      <c r="G31" s="1" t="s">
        <v>149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150</v>
      </c>
      <c r="B32" s="1">
        <v>0.0</v>
      </c>
      <c r="C32" s="1" t="s">
        <v>146</v>
      </c>
      <c r="D32" s="1" t="s">
        <v>147</v>
      </c>
      <c r="E32" s="1" t="s">
        <v>147</v>
      </c>
      <c r="F32" s="1" t="s">
        <v>148</v>
      </c>
      <c r="G32" s="1" t="s">
        <v>149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151</v>
      </c>
      <c r="B34" s="1">
        <v>-1.24</v>
      </c>
      <c r="C34" s="1">
        <v>-33.48</v>
      </c>
      <c r="D34" s="1">
        <v>-116.56</v>
      </c>
      <c r="E34" s="1">
        <v>-116.56</v>
      </c>
      <c r="F34" s="1">
        <v>-3.72</v>
      </c>
      <c r="G34" s="1">
        <v>-8.68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152</v>
      </c>
      <c r="B35" s="1">
        <v>-1.24</v>
      </c>
      <c r="C35" s="1">
        <v>-33.48</v>
      </c>
      <c r="D35" s="1">
        <v>-116.56</v>
      </c>
      <c r="E35" s="1">
        <v>-116.56</v>
      </c>
      <c r="F35" s="1">
        <v>-3.72</v>
      </c>
      <c r="G35" s="1">
        <v>-8.68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153</v>
      </c>
      <c r="B36" s="1">
        <v>-1.24</v>
      </c>
      <c r="C36" s="1">
        <v>-33.48</v>
      </c>
      <c r="D36" s="1">
        <v>-116.56</v>
      </c>
      <c r="E36" s="1">
        <v>-116.56</v>
      </c>
      <c r="F36" s="1">
        <v>-3.72</v>
      </c>
      <c r="G36" s="1">
        <v>-8.68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154</v>
      </c>
      <c r="B37" s="1">
        <v>-1.24</v>
      </c>
      <c r="C37" s="1">
        <v>-29.76</v>
      </c>
      <c r="D37" s="1">
        <v>-112.84</v>
      </c>
      <c r="E37" s="1">
        <v>-107.88</v>
      </c>
      <c r="F37" s="1">
        <v>-3.72</v>
      </c>
      <c r="G37" s="1">
        <v>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155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156</v>
      </c>
      <c r="B39" s="1">
        <v>-1.24</v>
      </c>
      <c r="C39" s="1">
        <v>-21.08</v>
      </c>
      <c r="D39" s="1">
        <v>-74.4</v>
      </c>
      <c r="E39" s="1">
        <v>-75.64</v>
      </c>
      <c r="F39" s="1">
        <v>-2.48</v>
      </c>
      <c r="G39" s="1">
        <v>-42.16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157</v>
      </c>
      <c r="B40" s="1">
        <v>0.0</v>
      </c>
      <c r="C40" s="1">
        <v>0.0</v>
      </c>
      <c r="D40" s="1">
        <v>0.0</v>
      </c>
      <c r="E40" s="1">
        <v>7.44</v>
      </c>
      <c r="F40" s="1">
        <v>0.0</v>
      </c>
      <c r="G40" s="1">
        <v>54.56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158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159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116.56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160</v>
      </c>
      <c r="B43" s="1">
        <v>0.0</v>
      </c>
      <c r="C43" s="1">
        <v>0.0</v>
      </c>
      <c r="D43" s="1">
        <v>0.0</v>
      </c>
      <c r="E43" s="1">
        <v>1.24</v>
      </c>
      <c r="F43" s="1">
        <v>52.08</v>
      </c>
      <c r="G43" s="1">
        <v>1.24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161</v>
      </c>
      <c r="B44" s="1">
        <v>1.24</v>
      </c>
      <c r="C44" s="1">
        <v>33.48</v>
      </c>
      <c r="D44" s="1">
        <v>116.56</v>
      </c>
      <c r="E44" s="1">
        <v>115.32</v>
      </c>
      <c r="F44" s="1">
        <v>3.72</v>
      </c>
      <c r="G44" s="1">
        <v>7.44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162</v>
      </c>
      <c r="B45" s="1">
        <v>0.0</v>
      </c>
      <c r="C45" s="1">
        <v>0.0</v>
      </c>
      <c r="D45" s="1">
        <v>0.0</v>
      </c>
      <c r="E45" s="1">
        <v>11.16</v>
      </c>
      <c r="F45" s="1">
        <v>14.88</v>
      </c>
      <c r="G45" s="1">
        <v>16.12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163</v>
      </c>
      <c r="B46" s="1">
        <v>0.0</v>
      </c>
      <c r="C46" s="1">
        <v>2.48</v>
      </c>
      <c r="D46" s="1">
        <v>3.72</v>
      </c>
      <c r="E46" s="1">
        <v>8.68</v>
      </c>
      <c r="F46" s="1">
        <v>1.24</v>
      </c>
      <c r="G46" s="1">
        <v>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164</v>
      </c>
      <c r="B47" s="1">
        <v>0.0</v>
      </c>
      <c r="C47" s="1">
        <v>0.0</v>
      </c>
      <c r="D47" s="1">
        <v>0.0</v>
      </c>
      <c r="E47" s="1">
        <v>7.44</v>
      </c>
      <c r="F47" s="1">
        <v>9.92</v>
      </c>
      <c r="G47" s="1">
        <v>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165</v>
      </c>
      <c r="B48" s="1">
        <v>0.0</v>
      </c>
      <c r="C48" s="1">
        <v>0.0</v>
      </c>
      <c r="D48" s="1">
        <v>0.0</v>
      </c>
      <c r="E48" s="1">
        <v>0.0</v>
      </c>
      <c r="F48" s="1">
        <v>-7.44</v>
      </c>
      <c r="G48" s="1">
        <v>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166</v>
      </c>
      <c r="B49" s="1">
        <v>0.0</v>
      </c>
      <c r="C49" s="1">
        <v>18.6</v>
      </c>
      <c r="D49" s="1">
        <v>6.2</v>
      </c>
      <c r="E49" s="1">
        <v>6.2</v>
      </c>
      <c r="F49" s="1">
        <v>59.52</v>
      </c>
      <c r="G49" s="1">
        <v>188.48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167</v>
      </c>
      <c r="B50" s="1">
        <v>0.0</v>
      </c>
      <c r="C50" s="1">
        <v>18.6</v>
      </c>
      <c r="D50" s="1">
        <v>6.2</v>
      </c>
      <c r="E50" s="1">
        <v>6.2</v>
      </c>
      <c r="F50" s="1">
        <v>59.52</v>
      </c>
      <c r="G50" s="1">
        <v>188.48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169</v>
      </c>
      <c r="B3" s="1">
        <v>0.0</v>
      </c>
      <c r="C3" s="1" t="s">
        <v>170</v>
      </c>
      <c r="D3" s="1" t="s">
        <v>171</v>
      </c>
      <c r="E3" s="1" t="s">
        <v>172</v>
      </c>
      <c r="F3" s="1" t="s">
        <v>173</v>
      </c>
      <c r="G3" s="1" t="s">
        <v>174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175</v>
      </c>
      <c r="B4" s="1">
        <v>0.0</v>
      </c>
      <c r="C4" s="1" t="s">
        <v>176</v>
      </c>
      <c r="D4" s="1" t="s">
        <v>177</v>
      </c>
      <c r="E4" s="1" t="s">
        <v>178</v>
      </c>
      <c r="F4" s="1" t="s">
        <v>179</v>
      </c>
      <c r="G4" s="1" t="s">
        <v>180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181</v>
      </c>
      <c r="B5" s="1">
        <v>0.0</v>
      </c>
      <c r="C5" s="1" t="s">
        <v>182</v>
      </c>
      <c r="D5" s="1" t="s">
        <v>183</v>
      </c>
      <c r="E5" s="1" t="s">
        <v>184</v>
      </c>
      <c r="F5" s="1" t="s">
        <v>185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186</v>
      </c>
      <c r="B6" s="1">
        <v>0.0</v>
      </c>
      <c r="C6" s="1" t="s">
        <v>182</v>
      </c>
      <c r="D6" s="1" t="s">
        <v>183</v>
      </c>
      <c r="E6" s="1" t="s">
        <v>184</v>
      </c>
      <c r="F6" s="1" t="s">
        <v>185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188</v>
      </c>
      <c r="B8" s="1">
        <v>0.0</v>
      </c>
      <c r="C8" s="1">
        <v>0.0</v>
      </c>
      <c r="D8" s="1">
        <v>0.0</v>
      </c>
      <c r="E8" s="1">
        <v>0.0</v>
      </c>
      <c r="F8" s="1">
        <v>124.0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189</v>
      </c>
      <c r="B9" s="1">
        <v>0.0</v>
      </c>
      <c r="C9" s="1">
        <v>0.0</v>
      </c>
      <c r="D9" s="1">
        <v>0.0</v>
      </c>
      <c r="E9" s="1">
        <v>0.0</v>
      </c>
      <c r="F9" s="1">
        <v>11.16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190</v>
      </c>
      <c r="B10" s="1">
        <v>0.0</v>
      </c>
      <c r="C10" s="1">
        <v>0.0</v>
      </c>
      <c r="D10" s="1">
        <v>0.0</v>
      </c>
      <c r="E10" s="1">
        <v>0.0</v>
      </c>
      <c r="F10" s="1">
        <v>-9.92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191</v>
      </c>
      <c r="B11" s="1">
        <v>0.0</v>
      </c>
      <c r="C11" s="1">
        <v>0.0</v>
      </c>
      <c r="D11" s="1">
        <v>0.0</v>
      </c>
      <c r="E11" s="1">
        <v>0.0</v>
      </c>
      <c r="F11" s="1">
        <v>-11.16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192</v>
      </c>
      <c r="B12" s="1">
        <v>0.0</v>
      </c>
      <c r="C12" s="1">
        <v>0.0</v>
      </c>
      <c r="D12" s="1">
        <v>0.0</v>
      </c>
      <c r="E12" s="1">
        <v>0.0</v>
      </c>
      <c r="F12" s="1">
        <v>-11.16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193</v>
      </c>
      <c r="B13" s="1">
        <v>0.0</v>
      </c>
      <c r="C13" s="1">
        <v>0.0</v>
      </c>
      <c r="D13" s="1">
        <v>0.0</v>
      </c>
      <c r="E13" s="1">
        <v>0.0</v>
      </c>
      <c r="F13" s="1">
        <v>-11.16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194</v>
      </c>
      <c r="B14" s="1">
        <v>0.0</v>
      </c>
      <c r="C14" s="1">
        <v>0.0</v>
      </c>
      <c r="D14" s="1">
        <v>0.0</v>
      </c>
      <c r="E14" s="1">
        <v>0.0</v>
      </c>
      <c r="F14" s="1">
        <v>-11.16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195</v>
      </c>
      <c r="B15" s="1">
        <v>0.0</v>
      </c>
      <c r="C15" s="1">
        <v>0.0</v>
      </c>
      <c r="D15" s="1">
        <v>0.0</v>
      </c>
      <c r="E15" s="1">
        <v>0.0</v>
      </c>
      <c r="F15" s="1">
        <v>-11.16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196</v>
      </c>
      <c r="B16" s="1">
        <v>0.0</v>
      </c>
      <c r="C16" s="1">
        <v>0.0</v>
      </c>
      <c r="D16" s="1">
        <v>0.0</v>
      </c>
      <c r="E16" s="1">
        <v>0.0</v>
      </c>
      <c r="F16" s="1">
        <v>-6.2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197</v>
      </c>
      <c r="B17" s="1">
        <v>0.0</v>
      </c>
      <c r="C17" s="1">
        <v>0.0</v>
      </c>
      <c r="D17" s="1">
        <v>0.0</v>
      </c>
      <c r="E17" s="1">
        <v>0.0</v>
      </c>
      <c r="F17" s="1">
        <v>-8.68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198</v>
      </c>
      <c r="B18" s="1">
        <v>0.0</v>
      </c>
      <c r="C18" s="1">
        <v>0.0</v>
      </c>
      <c r="D18" s="1">
        <v>0.0</v>
      </c>
      <c r="E18" s="1">
        <v>0.0</v>
      </c>
      <c r="F18" s="1">
        <v>-7.44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199</v>
      </c>
      <c r="B20" s="1">
        <v>0.0</v>
      </c>
      <c r="C20" s="1">
        <v>0.0</v>
      </c>
      <c r="D20" s="1">
        <v>0.0</v>
      </c>
      <c r="E20" s="1">
        <v>0.0</v>
      </c>
      <c r="F20" s="1" t="s">
        <v>98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200</v>
      </c>
      <c r="B21" s="1">
        <v>0.0</v>
      </c>
      <c r="C21" s="1">
        <v>0.0</v>
      </c>
      <c r="D21" s="1">
        <v>0.0</v>
      </c>
      <c r="E21" s="1">
        <v>0.0</v>
      </c>
      <c r="F21" s="1" t="s">
        <v>97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202</v>
      </c>
      <c r="B23" s="1" t="s">
        <v>203</v>
      </c>
      <c r="C23" s="1" t="s">
        <v>204</v>
      </c>
      <c r="D23" s="1" t="s">
        <v>205</v>
      </c>
      <c r="E23" s="1" t="s">
        <v>206</v>
      </c>
      <c r="F23" s="1" t="s">
        <v>207</v>
      </c>
      <c r="G23" s="1" t="s">
        <v>208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209</v>
      </c>
      <c r="B24" s="1" t="s">
        <v>203</v>
      </c>
      <c r="C24" s="1" t="s">
        <v>210</v>
      </c>
      <c r="D24" s="1" t="s">
        <v>211</v>
      </c>
      <c r="E24" s="1" t="s">
        <v>212</v>
      </c>
      <c r="F24" s="1" t="s">
        <v>213</v>
      </c>
      <c r="G24" s="1" t="s">
        <v>214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215</v>
      </c>
      <c r="B25" s="1" t="s">
        <v>216</v>
      </c>
      <c r="C25" s="1" t="s">
        <v>217</v>
      </c>
      <c r="D25" s="1" t="s">
        <v>218</v>
      </c>
      <c r="E25" s="1" t="s">
        <v>219</v>
      </c>
      <c r="F25" s="1" t="s">
        <v>220</v>
      </c>
      <c r="G25" s="1" t="s">
        <v>221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223</v>
      </c>
      <c r="B27" s="1">
        <v>0.0</v>
      </c>
      <c r="C27" s="1">
        <v>0.0</v>
      </c>
      <c r="D27" s="1" t="s">
        <v>224</v>
      </c>
      <c r="E27" s="1" t="s">
        <v>225</v>
      </c>
      <c r="F27" s="1" t="s">
        <v>226</v>
      </c>
      <c r="G27" s="1" t="s">
        <v>227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228</v>
      </c>
      <c r="B28" s="1">
        <v>0.0</v>
      </c>
      <c r="C28" s="1">
        <v>0.0</v>
      </c>
      <c r="D28" s="1" t="s">
        <v>229</v>
      </c>
      <c r="E28" s="1" t="s">
        <v>230</v>
      </c>
      <c r="F28" s="1" t="s">
        <v>231</v>
      </c>
      <c r="G28" s="1" t="s">
        <v>232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233</v>
      </c>
      <c r="B29" s="1">
        <v>0.0</v>
      </c>
      <c r="C29" s="1">
        <v>0.0</v>
      </c>
      <c r="D29" s="1" t="s">
        <v>224</v>
      </c>
      <c r="E29" s="1" t="s">
        <v>234</v>
      </c>
      <c r="F29" s="1" t="s">
        <v>235</v>
      </c>
      <c r="G29" s="1" t="s">
        <v>236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237</v>
      </c>
      <c r="B30" s="1">
        <v>0.0</v>
      </c>
      <c r="C30" s="1">
        <v>0.0</v>
      </c>
      <c r="D30" s="1" t="s">
        <v>229</v>
      </c>
      <c r="E30" s="1" t="s">
        <v>238</v>
      </c>
      <c r="F30" s="1" t="s">
        <v>239</v>
      </c>
      <c r="G30" s="1" t="s">
        <v>240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241</v>
      </c>
      <c r="B31" s="1" t="s">
        <v>242</v>
      </c>
      <c r="C31" s="1" t="s">
        <v>243</v>
      </c>
      <c r="D31" s="1" t="s">
        <v>244</v>
      </c>
      <c r="E31" s="1" t="s">
        <v>245</v>
      </c>
      <c r="F31" s="1" t="s">
        <v>246</v>
      </c>
      <c r="G31" s="1" t="s">
        <v>247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248</v>
      </c>
      <c r="B32" s="1">
        <v>0.0</v>
      </c>
      <c r="C32" s="1">
        <v>0.0</v>
      </c>
      <c r="D32" s="1" t="s">
        <v>249</v>
      </c>
      <c r="E32" s="1" t="s">
        <v>250</v>
      </c>
      <c r="F32" s="1" t="s">
        <v>251</v>
      </c>
      <c r="G32" s="1" t="s">
        <v>252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253</v>
      </c>
      <c r="B33" s="1">
        <v>0.0</v>
      </c>
      <c r="C33" s="1">
        <v>0.0</v>
      </c>
      <c r="D33" s="1" t="s">
        <v>254</v>
      </c>
      <c r="E33" s="1">
        <v>-18.6</v>
      </c>
      <c r="F33" s="1" t="s">
        <v>255</v>
      </c>
      <c r="G33" s="1" t="s">
        <v>256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257</v>
      </c>
      <c r="B34" s="1">
        <v>0.0</v>
      </c>
      <c r="C34" s="1">
        <v>0.0</v>
      </c>
      <c r="D34" s="1" t="s">
        <v>258</v>
      </c>
      <c r="E34" s="1">
        <v>-18.6</v>
      </c>
      <c r="F34" s="1" t="s">
        <v>259</v>
      </c>
      <c r="G34" s="1" t="s">
        <v>260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261</v>
      </c>
      <c r="B35" s="1">
        <v>0.0</v>
      </c>
      <c r="C35" s="1">
        <v>0.0</v>
      </c>
      <c r="D35" s="1" t="s">
        <v>262</v>
      </c>
      <c r="E35" s="1" t="s">
        <v>262</v>
      </c>
      <c r="F35" s="1" t="s">
        <v>263</v>
      </c>
      <c r="G35" s="1" t="s">
        <v>264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265</v>
      </c>
      <c r="B36" s="1" t="s">
        <v>266</v>
      </c>
      <c r="C36" s="1" t="s">
        <v>267</v>
      </c>
      <c r="D36" s="1" t="s">
        <v>221</v>
      </c>
      <c r="E36" s="1" t="s">
        <v>221</v>
      </c>
      <c r="F36" s="1" t="s">
        <v>268</v>
      </c>
      <c r="G36" s="1" t="s">
        <v>269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270</v>
      </c>
      <c r="B37" s="1">
        <v>0.0</v>
      </c>
      <c r="C37" s="1">
        <v>0.0</v>
      </c>
      <c r="D37" s="1" t="s">
        <v>262</v>
      </c>
      <c r="E37" s="1" t="s">
        <v>262</v>
      </c>
      <c r="F37" s="1" t="s">
        <v>271</v>
      </c>
      <c r="G37" s="1" t="s">
        <v>272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273</v>
      </c>
      <c r="B38" s="1" t="s">
        <v>274</v>
      </c>
      <c r="C38" s="1" t="s">
        <v>275</v>
      </c>
      <c r="D38" s="1" t="s">
        <v>221</v>
      </c>
      <c r="E38" s="1" t="s">
        <v>221</v>
      </c>
      <c r="F38" s="1" t="s">
        <v>276</v>
      </c>
      <c r="G38" s="1" t="s">
        <v>277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278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279</v>
      </c>
      <c r="B40" s="1">
        <v>0.0</v>
      </c>
      <c r="C40" s="1">
        <v>0.0</v>
      </c>
      <c r="D40" s="1">
        <v>0.0</v>
      </c>
      <c r="E40" s="1">
        <v>0.0</v>
      </c>
      <c r="F40" s="1" t="s">
        <v>280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281</v>
      </c>
      <c r="B41" s="1">
        <v>0.0</v>
      </c>
      <c r="C41" s="1">
        <v>0.0</v>
      </c>
      <c r="D41" s="1">
        <v>0.0</v>
      </c>
      <c r="E41" s="1">
        <v>0.0</v>
      </c>
      <c r="F41" s="1" t="s">
        <v>280</v>
      </c>
      <c r="G41" s="1">
        <v>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282</v>
      </c>
      <c r="B42" s="1">
        <v>0.0</v>
      </c>
      <c r="C42" s="1">
        <v>0.0</v>
      </c>
      <c r="D42" s="1" t="s">
        <v>283</v>
      </c>
      <c r="E42" s="1" t="s">
        <v>284</v>
      </c>
      <c r="F42" s="1" t="s">
        <v>285</v>
      </c>
      <c r="G42" s="1" t="s">
        <v>286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287</v>
      </c>
      <c r="B43" s="1">
        <v>0.0</v>
      </c>
      <c r="C43" s="1">
        <v>0.0</v>
      </c>
      <c r="D43" s="1" t="s">
        <v>288</v>
      </c>
      <c r="E43" s="1" t="s">
        <v>289</v>
      </c>
      <c r="F43" s="1" t="s">
        <v>290</v>
      </c>
      <c r="G43" s="1" t="s">
        <v>291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292</v>
      </c>
      <c r="B44" s="1">
        <v>0.0</v>
      </c>
      <c r="C44" s="1">
        <v>0.0</v>
      </c>
      <c r="D44" s="1" t="s">
        <v>288</v>
      </c>
      <c r="E44" s="1" t="s">
        <v>289</v>
      </c>
      <c r="F44" s="1" t="s">
        <v>293</v>
      </c>
      <c r="G44" s="1">
        <v>143.84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294</v>
      </c>
      <c r="B45" s="1">
        <v>0.0</v>
      </c>
      <c r="C45" s="1">
        <v>0.0</v>
      </c>
      <c r="D45" s="1" t="s">
        <v>295</v>
      </c>
      <c r="E45" s="1" t="s">
        <v>296</v>
      </c>
      <c r="F45" s="1" t="s">
        <v>297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298</v>
      </c>
      <c r="B46" s="1">
        <v>0.0</v>
      </c>
      <c r="C46" s="1">
        <v>0.0</v>
      </c>
      <c r="D46" s="1" t="s">
        <v>295</v>
      </c>
      <c r="E46" s="1" t="s">
        <v>296</v>
      </c>
      <c r="F46" s="1" t="s">
        <v>297</v>
      </c>
      <c r="G46" s="1">
        <v>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299</v>
      </c>
      <c r="B47" s="1">
        <v>0.0</v>
      </c>
      <c r="C47" s="1">
        <v>0.0</v>
      </c>
      <c r="D47" s="1" t="s">
        <v>295</v>
      </c>
      <c r="E47" s="1" t="s">
        <v>296</v>
      </c>
      <c r="F47" s="1" t="s">
        <v>300</v>
      </c>
      <c r="G47" s="1">
        <v>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301</v>
      </c>
      <c r="B48" s="1">
        <v>0.0</v>
      </c>
      <c r="C48" s="1">
        <v>0.0</v>
      </c>
      <c r="D48" s="1" t="s">
        <v>302</v>
      </c>
      <c r="E48" s="1" t="s">
        <v>303</v>
      </c>
      <c r="F48" s="1" t="s">
        <v>304</v>
      </c>
      <c r="G48" s="1">
        <v>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305</v>
      </c>
      <c r="B49" s="1">
        <v>0.0</v>
      </c>
      <c r="C49" s="1">
        <v>0.0</v>
      </c>
      <c r="D49" s="1">
        <v>0.0</v>
      </c>
      <c r="E49" s="1">
        <v>0.0</v>
      </c>
      <c r="F49" s="1" t="s">
        <v>306</v>
      </c>
      <c r="G49" s="1" t="s">
        <v>307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308</v>
      </c>
      <c r="B50" s="1">
        <v>0.0</v>
      </c>
      <c r="C50" s="1" t="s">
        <v>309</v>
      </c>
      <c r="D50" s="1" t="s">
        <v>310</v>
      </c>
      <c r="E50" s="1" t="s">
        <v>311</v>
      </c>
      <c r="F50" s="1" t="s">
        <v>312</v>
      </c>
      <c r="G50" s="1" t="s">
        <v>313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314</v>
      </c>
      <c r="B51" s="1">
        <v>0.0</v>
      </c>
      <c r="C51" s="1" t="s">
        <v>315</v>
      </c>
      <c r="D51" s="1" t="s">
        <v>316</v>
      </c>
      <c r="E51" s="1" t="s">
        <v>317</v>
      </c>
      <c r="F51" s="1" t="s">
        <v>318</v>
      </c>
      <c r="G51" s="1" t="s">
        <v>319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320</v>
      </c>
      <c r="B52" s="1">
        <v>0.0</v>
      </c>
      <c r="C52" s="1" t="s">
        <v>321</v>
      </c>
      <c r="D52" s="1" t="s">
        <v>322</v>
      </c>
      <c r="E52" s="1" t="s">
        <v>323</v>
      </c>
      <c r="F52" s="1">
        <v>0.0</v>
      </c>
      <c r="G52" s="1" t="s">
        <v>324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325</v>
      </c>
      <c r="B53" s="1">
        <v>0.0</v>
      </c>
      <c r="C53" s="1" t="s">
        <v>321</v>
      </c>
      <c r="D53" s="1" t="s">
        <v>322</v>
      </c>
      <c r="E53" s="1" t="s">
        <v>323</v>
      </c>
      <c r="F53" s="1">
        <v>0.0</v>
      </c>
      <c r="G53" s="1" t="s">
        <v>326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327</v>
      </c>
      <c r="B54" s="1">
        <v>0.0</v>
      </c>
      <c r="C54" s="1" t="s">
        <v>328</v>
      </c>
      <c r="D54" s="1">
        <v>0.0</v>
      </c>
      <c r="E54" s="1" t="s">
        <v>329</v>
      </c>
      <c r="F54" s="1" t="s">
        <v>330</v>
      </c>
      <c r="G54" s="1" t="s">
        <v>331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332</v>
      </c>
      <c r="B55" s="1">
        <v>0.0</v>
      </c>
      <c r="C55" s="1" t="s">
        <v>333</v>
      </c>
      <c r="D55" s="1" t="s">
        <v>334</v>
      </c>
      <c r="E55" s="1">
        <v>0.0</v>
      </c>
      <c r="F55" s="1">
        <v>0.0</v>
      </c>
      <c r="G55" s="1" t="s">
        <v>335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336</v>
      </c>
      <c r="B56" s="1">
        <v>0.0</v>
      </c>
      <c r="C56" s="1">
        <v>0.0</v>
      </c>
      <c r="D56" s="1" t="s">
        <v>337</v>
      </c>
      <c r="E56" s="1" t="s">
        <v>338</v>
      </c>
      <c r="F56" s="1">
        <v>0.0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339</v>
      </c>
      <c r="B57" s="1">
        <v>0.0</v>
      </c>
      <c r="C57" s="1">
        <v>0.0</v>
      </c>
      <c r="D57" s="1" t="s">
        <v>340</v>
      </c>
      <c r="E57" s="1" t="s">
        <v>341</v>
      </c>
      <c r="F57" s="1" t="s">
        <v>342</v>
      </c>
      <c r="G57" s="1">
        <v>0.0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343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344</v>
      </c>
      <c r="B59" s="1">
        <v>0.0</v>
      </c>
      <c r="C59" s="1">
        <v>0.0</v>
      </c>
      <c r="D59" s="1" t="s">
        <v>345</v>
      </c>
      <c r="E59" s="1" t="s">
        <v>346</v>
      </c>
      <c r="F59" s="1" t="s">
        <v>347</v>
      </c>
      <c r="G59" s="1" t="s">
        <v>348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349</v>
      </c>
      <c r="B60" s="1">
        <v>0.0</v>
      </c>
      <c r="C60" s="1">
        <v>0.0</v>
      </c>
      <c r="D60" s="1" t="s">
        <v>350</v>
      </c>
      <c r="E60" s="1" t="s">
        <v>351</v>
      </c>
      <c r="F60" s="1" t="s">
        <v>352</v>
      </c>
      <c r="G60" s="1" t="s">
        <v>353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354</v>
      </c>
      <c r="B61" s="1">
        <v>0.0</v>
      </c>
      <c r="C61" s="1">
        <v>0.0</v>
      </c>
      <c r="D61" s="1" t="s">
        <v>350</v>
      </c>
      <c r="E61" s="1" t="s">
        <v>351</v>
      </c>
      <c r="F61" s="1" t="s">
        <v>355</v>
      </c>
      <c r="G61" s="1" t="s">
        <v>356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357</v>
      </c>
      <c r="B62" s="1">
        <v>0.0</v>
      </c>
      <c r="C62" s="1">
        <v>0.0</v>
      </c>
      <c r="D62" s="1" t="s">
        <v>358</v>
      </c>
      <c r="E62" s="1" t="s">
        <v>359</v>
      </c>
      <c r="F62" s="1" t="s">
        <v>360</v>
      </c>
      <c r="G62" s="1">
        <v>0.0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361</v>
      </c>
      <c r="B63" s="1">
        <v>0.0</v>
      </c>
      <c r="C63" s="1">
        <v>0.0</v>
      </c>
      <c r="D63" s="1" t="s">
        <v>358</v>
      </c>
      <c r="E63" s="1" t="s">
        <v>359</v>
      </c>
      <c r="F63" s="1" t="s">
        <v>360</v>
      </c>
      <c r="G63" s="1">
        <v>0.0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362</v>
      </c>
      <c r="B64" s="1">
        <v>0.0</v>
      </c>
      <c r="C64" s="1">
        <v>0.0</v>
      </c>
      <c r="D64" s="1" t="s">
        <v>363</v>
      </c>
      <c r="E64" s="1" t="s">
        <v>359</v>
      </c>
      <c r="F64" s="1" t="s">
        <v>364</v>
      </c>
      <c r="G64" s="1" t="s">
        <v>365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366</v>
      </c>
      <c r="B65" s="1">
        <v>0.0</v>
      </c>
      <c r="C65" s="1">
        <v>0.0</v>
      </c>
      <c r="D65" s="1">
        <v>0.0</v>
      </c>
      <c r="E65" s="1" t="s">
        <v>367</v>
      </c>
      <c r="F65" s="1" t="s">
        <v>368</v>
      </c>
      <c r="G65" s="1">
        <v>0.0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369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 t="s">
        <v>370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371</v>
      </c>
      <c r="B67" s="1">
        <v>0.0</v>
      </c>
      <c r="C67" s="1">
        <v>0.0</v>
      </c>
      <c r="D67" s="1" t="s">
        <v>372</v>
      </c>
      <c r="E67" s="1" t="s">
        <v>373</v>
      </c>
      <c r="F67" s="1">
        <v>0.0</v>
      </c>
      <c r="G67" s="1" t="s">
        <v>374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375</v>
      </c>
      <c r="B68" s="1">
        <v>0.0</v>
      </c>
      <c r="C68" s="1">
        <v>0.0</v>
      </c>
      <c r="D68" s="1" t="s">
        <v>376</v>
      </c>
      <c r="E68" s="1" t="s">
        <v>377</v>
      </c>
      <c r="F68" s="1" t="s">
        <v>378</v>
      </c>
      <c r="G68" s="1" t="s">
        <v>379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380</v>
      </c>
      <c r="B69" s="1">
        <v>0.0</v>
      </c>
      <c r="C69" s="1">
        <v>0.0</v>
      </c>
      <c r="D69" s="1" t="s">
        <v>381</v>
      </c>
      <c r="E69" s="1" t="s">
        <v>382</v>
      </c>
      <c r="F69" s="1" t="s">
        <v>383</v>
      </c>
      <c r="G69" s="1" t="s">
        <v>384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385</v>
      </c>
      <c r="B70" s="1">
        <v>0.0</v>
      </c>
      <c r="C70" s="1">
        <v>0.0</v>
      </c>
      <c r="D70" s="1" t="s">
        <v>381</v>
      </c>
      <c r="E70" s="1" t="s">
        <v>382</v>
      </c>
      <c r="F70" s="1" t="s">
        <v>386</v>
      </c>
      <c r="G70" s="1" t="s">
        <v>387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388</v>
      </c>
      <c r="B71" s="1">
        <v>0.0</v>
      </c>
      <c r="C71" s="1">
        <v>0.0</v>
      </c>
      <c r="D71" s="1" t="s">
        <v>389</v>
      </c>
      <c r="E71" s="1" t="s">
        <v>390</v>
      </c>
      <c r="F71" s="1" t="s">
        <v>391</v>
      </c>
      <c r="G71" s="1" t="s">
        <v>392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393</v>
      </c>
      <c r="B72" s="1">
        <v>0.0</v>
      </c>
      <c r="C72" s="1">
        <v>0.0</v>
      </c>
      <c r="D72" s="1" t="s">
        <v>394</v>
      </c>
      <c r="E72" s="1">
        <v>0.0</v>
      </c>
      <c r="F72" s="1">
        <v>0.0</v>
      </c>
      <c r="G72" s="1">
        <v>0.0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395</v>
      </c>
      <c r="B73" s="1">
        <v>0.0</v>
      </c>
      <c r="C73" s="1">
        <v>0.0</v>
      </c>
      <c r="D73" s="1">
        <v>0.0</v>
      </c>
      <c r="E73" s="1" t="s">
        <v>396</v>
      </c>
      <c r="F73" s="1" t="s">
        <v>397</v>
      </c>
      <c r="G73" s="1">
        <v>0.0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398</v>
      </c>
      <c r="B74" s="1">
        <v>0.0</v>
      </c>
      <c r="C74" s="1">
        <v>0.0</v>
      </c>
      <c r="D74" s="1">
        <v>0.0</v>
      </c>
      <c r="E74" s="1" t="s">
        <v>399</v>
      </c>
      <c r="F74" s="1" t="s">
        <v>400</v>
      </c>
      <c r="G74" s="1">
        <v>0.0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401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402</v>
      </c>
      <c r="B76" s="1">
        <v>0.0</v>
      </c>
      <c r="C76" s="1">
        <v>0.0</v>
      </c>
      <c r="D76" s="1">
        <v>0.0</v>
      </c>
      <c r="E76" s="1" t="s">
        <v>403</v>
      </c>
      <c r="F76" s="1" t="s">
        <v>404</v>
      </c>
      <c r="G76" s="1" t="s">
        <v>405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406</v>
      </c>
      <c r="B77" s="1">
        <v>0.0</v>
      </c>
      <c r="C77" s="1">
        <v>0.0</v>
      </c>
      <c r="D77" s="1">
        <v>0.0</v>
      </c>
      <c r="E77" s="1" t="s">
        <v>407</v>
      </c>
      <c r="F77" s="1" t="s">
        <v>408</v>
      </c>
      <c r="G77" s="1" t="s">
        <v>409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410</v>
      </c>
      <c r="B78" s="1">
        <v>0.0</v>
      </c>
      <c r="C78" s="1">
        <v>0.0</v>
      </c>
      <c r="D78" s="1">
        <v>0.0</v>
      </c>
      <c r="E78" s="1" t="s">
        <v>407</v>
      </c>
      <c r="F78" s="1" t="s">
        <v>411</v>
      </c>
      <c r="G78" s="1" t="s">
        <v>412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413</v>
      </c>
      <c r="B79" s="1">
        <v>0.0</v>
      </c>
      <c r="C79" s="1">
        <v>0.0</v>
      </c>
      <c r="D79" s="1">
        <v>0.0</v>
      </c>
      <c r="E79" s="1" t="s">
        <v>414</v>
      </c>
      <c r="F79" s="1" t="s">
        <v>415</v>
      </c>
      <c r="G79" s="1" t="s">
        <v>416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417</v>
      </c>
      <c r="B80" s="1">
        <v>0.0</v>
      </c>
      <c r="C80" s="1">
        <v>0.0</v>
      </c>
      <c r="D80" s="1">
        <v>0.0</v>
      </c>
      <c r="E80" s="1" t="s">
        <v>414</v>
      </c>
      <c r="F80" s="1" t="s">
        <v>415</v>
      </c>
      <c r="G80" s="1" t="s">
        <v>416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418</v>
      </c>
      <c r="B81" s="1">
        <v>0.0</v>
      </c>
      <c r="C81" s="1">
        <v>0.0</v>
      </c>
      <c r="D81" s="1">
        <v>0.0</v>
      </c>
      <c r="E81" s="1" t="s">
        <v>419</v>
      </c>
      <c r="F81" s="1" t="s">
        <v>420</v>
      </c>
      <c r="G81" s="1" t="s">
        <v>421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422</v>
      </c>
      <c r="B82" s="1">
        <v>0.0</v>
      </c>
      <c r="C82" s="1">
        <v>0.0</v>
      </c>
      <c r="D82" s="1">
        <v>0.0</v>
      </c>
      <c r="E82" s="1">
        <v>0.0</v>
      </c>
      <c r="F82" s="1" t="s">
        <v>423</v>
      </c>
      <c r="G82" s="1">
        <v>0.0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424</v>
      </c>
      <c r="B83" s="1">
        <v>0.0</v>
      </c>
      <c r="C83" s="1">
        <v>0.0</v>
      </c>
      <c r="D83" s="1">
        <v>0.0</v>
      </c>
      <c r="E83" s="1" t="s">
        <v>425</v>
      </c>
      <c r="F83" s="1" t="s">
        <v>426</v>
      </c>
      <c r="G83" s="1" t="s">
        <v>427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428</v>
      </c>
      <c r="B84" s="1">
        <v>0.0</v>
      </c>
      <c r="C84" s="1">
        <v>0.0</v>
      </c>
      <c r="D84" s="1">
        <v>0.0</v>
      </c>
      <c r="E84" s="1" t="s">
        <v>429</v>
      </c>
      <c r="F84" s="1" t="s">
        <v>430</v>
      </c>
      <c r="G84" s="1" t="s">
        <v>431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432</v>
      </c>
      <c r="B85" s="1">
        <v>0.0</v>
      </c>
      <c r="C85" s="1">
        <v>0.0</v>
      </c>
      <c r="D85" s="1">
        <v>0.0</v>
      </c>
      <c r="E85" s="1" t="s">
        <v>433</v>
      </c>
      <c r="F85" s="1" t="s">
        <v>434</v>
      </c>
      <c r="G85" s="1" t="s">
        <v>435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436</v>
      </c>
      <c r="B86" s="1">
        <v>0.0</v>
      </c>
      <c r="C86" s="1">
        <v>0.0</v>
      </c>
      <c r="D86" s="1">
        <v>0.0</v>
      </c>
      <c r="E86" s="1" t="s">
        <v>433</v>
      </c>
      <c r="F86" s="1" t="s">
        <v>437</v>
      </c>
      <c r="G86" s="1" t="s">
        <v>438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439</v>
      </c>
      <c r="B87" s="1">
        <v>0.0</v>
      </c>
      <c r="C87" s="1">
        <v>0.0</v>
      </c>
      <c r="D87" s="1">
        <v>0.0</v>
      </c>
      <c r="E87" s="1" t="s">
        <v>440</v>
      </c>
      <c r="F87" s="1" t="s">
        <v>441</v>
      </c>
      <c r="G87" s="1" t="s">
        <v>442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443</v>
      </c>
      <c r="B88" s="1">
        <v>0.0</v>
      </c>
      <c r="C88" s="1">
        <v>0.0</v>
      </c>
      <c r="D88" s="1">
        <v>0.0</v>
      </c>
      <c r="E88" s="1">
        <v>0.0</v>
      </c>
      <c r="F88" s="1" t="s">
        <v>444</v>
      </c>
      <c r="G88" s="1" t="s">
        <v>445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446</v>
      </c>
      <c r="B89" s="1">
        <v>0.0</v>
      </c>
      <c r="C89" s="1">
        <v>0.0</v>
      </c>
      <c r="D89" s="1">
        <v>0.0</v>
      </c>
      <c r="E89" s="1">
        <v>0.0</v>
      </c>
      <c r="F89" s="1" t="s">
        <v>447</v>
      </c>
      <c r="G89" s="1" t="s">
        <v>448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449</v>
      </c>
      <c r="B90" s="1">
        <v>0.0</v>
      </c>
      <c r="C90" s="1">
        <v>0.0</v>
      </c>
      <c r="D90" s="1">
        <v>0.0</v>
      </c>
      <c r="E90" s="1">
        <v>0.0</v>
      </c>
      <c r="F90" s="1" t="s">
        <v>450</v>
      </c>
      <c r="G90" s="1" t="s">
        <v>451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452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453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454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455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456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457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458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459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460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461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460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462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463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464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465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466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467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468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469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470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471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472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473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474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475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476</v>
      </c>
      <c r="C1" s="1" t="s">
        <v>477</v>
      </c>
      <c r="D1" s="1" t="s">
        <v>478</v>
      </c>
      <c r="E1" s="1" t="s">
        <v>479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480</v>
      </c>
      <c r="B2" s="1" t="s">
        <v>481</v>
      </c>
      <c r="C2" s="1" t="s">
        <v>482</v>
      </c>
      <c r="D2" s="1" t="s">
        <v>482</v>
      </c>
      <c r="E2" s="1" t="s">
        <v>483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484</v>
      </c>
      <c r="B3" s="1" t="s">
        <v>483</v>
      </c>
      <c r="C3" s="1" t="s">
        <v>485</v>
      </c>
      <c r="D3" s="1" t="s">
        <v>486</v>
      </c>
      <c r="E3" s="1" t="s">
        <v>483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487</v>
      </c>
      <c r="B4" s="1" t="s">
        <v>481</v>
      </c>
      <c r="C4" s="1" t="s">
        <v>482</v>
      </c>
      <c r="D4" s="1" t="s">
        <v>482</v>
      </c>
      <c r="E4" s="1" t="s">
        <v>482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484</v>
      </c>
      <c r="B5" s="1" t="s">
        <v>483</v>
      </c>
      <c r="C5" s="1" t="s">
        <v>485</v>
      </c>
      <c r="D5" s="1" t="s">
        <v>486</v>
      </c>
      <c r="E5" s="1" t="s">
        <v>486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488</v>
      </c>
      <c r="B6" s="1" t="s">
        <v>489</v>
      </c>
      <c r="C6" s="1" t="s">
        <v>490</v>
      </c>
      <c r="D6" s="1" t="s">
        <v>491</v>
      </c>
      <c r="E6" s="1" t="s">
        <v>492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493</v>
      </c>
      <c r="B7" s="1" t="s">
        <v>483</v>
      </c>
      <c r="C7" s="1" t="s">
        <v>483</v>
      </c>
      <c r="D7" s="1" t="s">
        <v>483</v>
      </c>
      <c r="E7" s="1" t="s">
        <v>483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494</v>
      </c>
      <c r="B8" s="1" t="s">
        <v>483</v>
      </c>
      <c r="C8" s="1" t="s">
        <v>495</v>
      </c>
      <c r="D8" s="1" t="s">
        <v>495</v>
      </c>
      <c r="E8" s="1" t="s">
        <v>496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497</v>
      </c>
      <c r="B9" s="1" t="s">
        <v>483</v>
      </c>
      <c r="C9" s="1" t="s">
        <v>498</v>
      </c>
      <c r="D9" s="1" t="s">
        <v>499</v>
      </c>
      <c r="E9" s="1" t="s">
        <v>500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501</v>
      </c>
      <c r="B10" s="1" t="s">
        <v>483</v>
      </c>
      <c r="C10" s="1" t="s">
        <v>498</v>
      </c>
      <c r="D10" s="1" t="s">
        <v>499</v>
      </c>
      <c r="E10" s="1" t="s">
        <v>500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502</v>
      </c>
      <c r="B11" s="1" t="s">
        <v>483</v>
      </c>
      <c r="C11" s="1" t="s">
        <v>503</v>
      </c>
      <c r="D11" s="1" t="s">
        <v>504</v>
      </c>
      <c r="E11" s="1" t="s">
        <v>505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506</v>
      </c>
      <c r="B12" s="1" t="s">
        <v>483</v>
      </c>
      <c r="C12" s="1" t="s">
        <v>507</v>
      </c>
      <c r="D12" s="1" t="s">
        <v>508</v>
      </c>
      <c r="E12" s="1" t="s">
        <v>509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510</v>
      </c>
      <c r="B13" s="1" t="s">
        <v>483</v>
      </c>
      <c r="C13" s="1" t="s">
        <v>511</v>
      </c>
      <c r="D13" s="1" t="s">
        <v>512</v>
      </c>
      <c r="E13" s="1" t="s">
        <v>513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514</v>
      </c>
      <c r="B14" s="1" t="s">
        <v>483</v>
      </c>
      <c r="C14" s="1" t="s">
        <v>515</v>
      </c>
      <c r="D14" s="1" t="s">
        <v>516</v>
      </c>
      <c r="E14" s="1" t="s">
        <v>517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518</v>
      </c>
      <c r="B15" s="1" t="s">
        <v>483</v>
      </c>
      <c r="C15" s="1" t="s">
        <v>483</v>
      </c>
      <c r="D15" s="1" t="s">
        <v>483</v>
      </c>
      <c r="E15" s="1" t="s">
        <v>483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519</v>
      </c>
      <c r="B16" s="1" t="s">
        <v>483</v>
      </c>
      <c r="C16" s="1" t="s">
        <v>483</v>
      </c>
      <c r="D16" s="1" t="s">
        <v>483</v>
      </c>
      <c r="E16" s="1" t="s">
        <v>483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520</v>
      </c>
      <c r="B17" s="1" t="s">
        <v>521</v>
      </c>
      <c r="C17" s="1" t="s">
        <v>522</v>
      </c>
      <c r="D17" s="1" t="s">
        <v>523</v>
      </c>
      <c r="E17" s="1" t="s">
        <v>524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525</v>
      </c>
      <c r="B18" s="1" t="s">
        <v>483</v>
      </c>
      <c r="C18" s="1" t="s">
        <v>483</v>
      </c>
      <c r="D18" s="1" t="s">
        <v>483</v>
      </c>
      <c r="E18" s="1" t="s">
        <v>483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526</v>
      </c>
      <c r="B19" s="1" t="s">
        <v>483</v>
      </c>
      <c r="C19" s="1" t="s">
        <v>527</v>
      </c>
      <c r="D19" s="1" t="s">
        <v>528</v>
      </c>
      <c r="E19" s="1" t="s">
        <v>529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530</v>
      </c>
      <c r="B20" s="1" t="s">
        <v>483</v>
      </c>
      <c r="C20" s="1" t="s">
        <v>531</v>
      </c>
      <c r="D20" s="1" t="s">
        <v>532</v>
      </c>
      <c r="E20" s="1" t="s">
        <v>533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534</v>
      </c>
      <c r="B21" s="1" t="s">
        <v>483</v>
      </c>
      <c r="C21" s="1" t="s">
        <v>535</v>
      </c>
      <c r="D21" s="1" t="s">
        <v>536</v>
      </c>
      <c r="E21" s="1" t="s">
        <v>537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538</v>
      </c>
      <c r="B22" s="1" t="s">
        <v>539</v>
      </c>
      <c r="C22" s="1" t="s">
        <v>540</v>
      </c>
      <c r="D22" s="1" t="s">
        <v>541</v>
      </c>
      <c r="E22" s="1" t="s">
        <v>542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105</v>
      </c>
      <c r="B23" s="1" t="s">
        <v>483</v>
      </c>
      <c r="C23" s="1" t="s">
        <v>483</v>
      </c>
      <c r="D23" s="1" t="s">
        <v>483</v>
      </c>
      <c r="E23" s="1" t="s">
        <v>483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543</v>
      </c>
      <c r="B24" s="1" t="s">
        <v>544</v>
      </c>
      <c r="C24" s="1" t="s">
        <v>545</v>
      </c>
      <c r="D24" s="1" t="s">
        <v>545</v>
      </c>
      <c r="E24" s="1" t="s">
        <v>545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546</v>
      </c>
      <c r="B25" s="1" t="s">
        <v>547</v>
      </c>
      <c r="C25" s="1" t="s">
        <v>548</v>
      </c>
      <c r="D25" s="1" t="s">
        <v>548</v>
      </c>
      <c r="E25" s="1" t="s">
        <v>483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549</v>
      </c>
      <c r="B26" s="1" t="s">
        <v>550</v>
      </c>
      <c r="C26" s="1" t="s">
        <v>483</v>
      </c>
      <c r="D26" s="1" t="s">
        <v>483</v>
      </c>
      <c r="E26" s="1" t="s">
        <v>483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551</v>
      </c>
      <c r="B2" s="1" t="s">
        <v>552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553</v>
      </c>
      <c r="B3" s="1" t="s">
        <v>554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555</v>
      </c>
      <c r="B4" s="1" t="s">
        <v>556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557</v>
      </c>
      <c r="B5" s="1" t="s">
        <v>558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559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560</v>
      </c>
      <c r="B7" s="1" t="s">
        <v>561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562</v>
      </c>
      <c r="B8" s="4" t="s">
        <v>563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564</v>
      </c>
      <c r="B9" s="1" t="s">
        <v>565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566</v>
      </c>
      <c r="B10" s="1" t="s">
        <v>567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568</v>
      </c>
      <c r="B11" s="1" t="s">
        <v>565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569</v>
      </c>
      <c r="B12" s="1" t="s">
        <v>570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571</v>
      </c>
      <c r="B13" s="1" t="s">
        <v>572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573</v>
      </c>
      <c r="B14" s="1" t="s">
        <v>570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574</v>
      </c>
      <c r="B15" s="1" t="s">
        <v>575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576</v>
      </c>
      <c r="B16" s="1">
        <v>37.0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577</v>
      </c>
      <c r="B17" s="1" t="s">
        <v>578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579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580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581</v>
      </c>
      <c r="B20" s="1">
        <v>1.36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582</v>
      </c>
      <c r="B21" s="1">
        <v>1.33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583</v>
      </c>
      <c r="B22" s="1">
        <v>1.18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584</v>
      </c>
      <c r="B23" s="1">
        <v>1.35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585</v>
      </c>
      <c r="B24" s="1">
        <v>1.36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586</v>
      </c>
      <c r="B25" s="1">
        <v>1.33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587</v>
      </c>
      <c r="B26" s="1">
        <v>1.18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588</v>
      </c>
      <c r="B27" s="1">
        <v>1.35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589</v>
      </c>
      <c r="B28" s="1">
        <v>1.033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590</v>
      </c>
      <c r="B29" s="1">
        <v>292485.0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591</v>
      </c>
      <c r="B30" s="1">
        <v>292485.0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592</v>
      </c>
      <c r="B31" s="1">
        <v>134924.0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593</v>
      </c>
      <c r="B32" s="1">
        <v>229710.0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594</v>
      </c>
      <c r="B33" s="1">
        <v>229710.0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595</v>
      </c>
      <c r="B34" s="1">
        <v>5056848.0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596</v>
      </c>
      <c r="B35" s="1">
        <v>0.7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597</v>
      </c>
      <c r="B36" s="1">
        <v>19.1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598</v>
      </c>
      <c r="B37" s="1">
        <v>1.6962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599</v>
      </c>
      <c r="B38" s="1">
        <v>3.61447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600</v>
      </c>
      <c r="B39" s="1" t="s">
        <v>601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602</v>
      </c>
      <c r="B40" s="1">
        <v>8798470.0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603</v>
      </c>
      <c r="B41" s="1">
        <v>1866986.0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604</v>
      </c>
      <c r="B42" s="1">
        <v>4214040.0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605</v>
      </c>
      <c r="B43" s="1">
        <v>109441.0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606</v>
      </c>
      <c r="B44" s="1">
        <v>57404.0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607</v>
      </c>
      <c r="B45" s="1">
        <v>1.7316288E9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608</v>
      </c>
      <c r="B46" s="1">
        <v>1.734048E9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609</v>
      </c>
      <c r="B47" s="1">
        <v>0.025999999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610</v>
      </c>
      <c r="B48" s="1">
        <v>0.36186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611</v>
      </c>
      <c r="B49" s="1">
        <v>0.03973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612</v>
      </c>
      <c r="B50" s="1">
        <v>0.94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613</v>
      </c>
      <c r="B51" s="1">
        <v>0.059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614</v>
      </c>
      <c r="B52" s="1">
        <v>4214040.0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615</v>
      </c>
      <c r="B53" s="1">
        <v>-7.351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616</v>
      </c>
      <c r="B54" s="1">
        <v>1.696032E9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617</v>
      </c>
      <c r="B55" s="1">
        <v>1.7276544E9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618</v>
      </c>
      <c r="B56" s="1">
        <v>1.7118432E9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619</v>
      </c>
      <c r="B57" s="1">
        <v>-2.185004E8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620</v>
      </c>
      <c r="B58" s="1">
        <v>-69.8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621</v>
      </c>
      <c r="B59" s="1" t="s">
        <v>622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623</v>
      </c>
      <c r="B60" s="1">
        <v>1.7138304E9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624</v>
      </c>
      <c r="B61" s="1">
        <v>-1.267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625</v>
      </c>
      <c r="B62" s="1">
        <v>-0.79591835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626</v>
      </c>
      <c r="B63" s="1">
        <v>0.23806548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627</v>
      </c>
      <c r="B64" s="1" t="s">
        <v>628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629</v>
      </c>
      <c r="B65" s="1" t="s">
        <v>630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631</v>
      </c>
      <c r="B66" s="1" t="s">
        <v>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632</v>
      </c>
      <c r="B67" s="1" t="s">
        <v>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633</v>
      </c>
      <c r="B68" s="1" t="s">
        <v>634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635</v>
      </c>
      <c r="B69" s="1" t="s">
        <v>636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637</v>
      </c>
      <c r="B70" s="1">
        <v>1.636119E9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638</v>
      </c>
      <c r="B71" s="1" t="s">
        <v>639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640</v>
      </c>
      <c r="B72" s="1" t="s">
        <v>641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642</v>
      </c>
      <c r="B73" s="1" t="s">
        <v>643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644</v>
      </c>
      <c r="B74" s="1" t="s">
        <v>645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646</v>
      </c>
      <c r="B75" s="1">
        <v>-1.8E7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647</v>
      </c>
      <c r="B76" s="1">
        <v>1.2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648</v>
      </c>
      <c r="B77" s="1">
        <v>35.0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649</v>
      </c>
      <c r="B78" s="1">
        <v>7.0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650</v>
      </c>
      <c r="B79" s="1">
        <v>20.66667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651</v>
      </c>
      <c r="B80" s="1">
        <v>20.0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652</v>
      </c>
      <c r="B81" s="1" t="s">
        <v>653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654</v>
      </c>
      <c r="B82" s="1">
        <v>3.0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655</v>
      </c>
      <c r="B83" s="1">
        <v>484972.0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656</v>
      </c>
      <c r="B84" s="1">
        <v>0.155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657</v>
      </c>
      <c r="B85" s="1">
        <v>-6943431.0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658</v>
      </c>
      <c r="B86" s="1">
        <v>5527245.0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659</v>
      </c>
      <c r="B87" s="1">
        <v>0.05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660</v>
      </c>
      <c r="B88" s="1">
        <v>0.079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661</v>
      </c>
      <c r="B89" s="1">
        <v>-4475563.0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662</v>
      </c>
      <c r="B90" s="1" t="s">
        <v>601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663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51</v>
      </c>
      <c r="B3" s="1">
        <v>0.0</v>
      </c>
      <c r="C3" s="1">
        <v>-97.96</v>
      </c>
      <c r="D3" s="1">
        <v>-21.08</v>
      </c>
      <c r="E3" s="1">
        <v>-17.36</v>
      </c>
      <c r="F3" s="1">
        <v>-2.48</v>
      </c>
      <c r="G3" s="1">
        <v>204.6</v>
      </c>
      <c r="H3" s="1">
        <f>IF(G3*FORECAST(H2,B3:G3,B2:G2)&gt;0,FORECAST(H2,B3:G3,B2:G2),G3)*$X$1</f>
        <v>142.2693333</v>
      </c>
      <c r="I3" s="1">
        <f>IF(H3*FORECAST(I2,B3:H3,B2:H2)&gt;0,FORECAST(I2,B3:H3,B2:H2),H3)*$X$1</f>
        <v>179.7881905</v>
      </c>
      <c r="J3" s="1">
        <f>IF(I3*FORECAST(J2,B3:I3,B2:I2)&gt;0,FORECAST(J2,B3:I3,B2:I2),I3)*$X$1</f>
        <v>217.3070476</v>
      </c>
      <c r="K3" s="1">
        <f>IF(J3*FORECAST(K2,B3:J3,B2:J2)&gt;0,FORECAST(K2,B3:J3,B2:J2),J3)*$X$1</f>
        <v>254.8259048</v>
      </c>
      <c r="L3" s="1">
        <f>IF(K3*FORECAST(L2,B3:K3,B2:K2)&gt;0,FORECAST(L2,B3:K3,B2:K2),K3)*$X$1</f>
        <v>292.3447619</v>
      </c>
      <c r="M3" s="1">
        <f>IF(L3*FORECAST(M2,B3:L3,B2:L2)&gt;0,FORECAST(M2,B3:L3,B2:L2),L3)*$X$1</f>
        <v>329.863619</v>
      </c>
      <c r="N3" s="1">
        <f>IF(M3*FORECAST(N2,B3:M3,B2:M2)&gt;0,FORECAST(N2,B3:M3,B2:M2),M3)*$X$1</f>
        <v>367.3824762</v>
      </c>
      <c r="O3" s="5">
        <f>IF(N3*FORECAST(O2,B3:N3,B2:N2)&gt;0,FORECAST(O2,B3:N3,B2:N2),N3)*$X$1</f>
        <v>404.9013333</v>
      </c>
      <c r="P3" s="5">
        <f>IF(O3*FORECAST(P2,B3:O3,B2:O2)&gt;0,FORECAST(P2,B3:O3,B2:O2),O3)*$X$1</f>
        <v>442.4201905</v>
      </c>
      <c r="Q3" s="5">
        <f>IF(P3*FORECAST(Q2,B3:P3,B2:P2)&gt;0,FORECAST(Q2,B3:P3,B2:P2),P3)*$X$1</f>
        <v>479.9390476</v>
      </c>
      <c r="R3" s="5">
        <f>IF(Q3*FORECAST(R2,B3:Q3,B2:Q2)&gt;0,FORECAST(R2,B3:Q3,B2:Q2),Q3)*$X$1</f>
        <v>517.4579048</v>
      </c>
      <c r="S3" s="5">
        <f>IF(R3*FORECAST(S2,B3:R3,B2:R2)&gt;0,FORECAST(S2,B3:R3,B2:R2),R3)*$X$1</f>
        <v>554.9767619</v>
      </c>
      <c r="T3" s="2"/>
      <c r="U3" s="2"/>
      <c r="V3" s="2"/>
      <c r="W3" s="2"/>
      <c r="X3" s="2"/>
      <c r="Y3" s="2"/>
      <c r="Z3" s="2"/>
    </row>
    <row r="4">
      <c r="A4" s="3" t="s">
        <v>104</v>
      </c>
      <c r="B4" s="1">
        <v>-1.24</v>
      </c>
      <c r="C4" s="1">
        <v>-11.16</v>
      </c>
      <c r="D4" s="1">
        <v>31.0</v>
      </c>
      <c r="E4" s="1">
        <v>31.0</v>
      </c>
      <c r="F4" s="1">
        <v>-1.24</v>
      </c>
      <c r="G4" s="1">
        <v>4.96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664</v>
      </c>
      <c r="B5" s="1">
        <v>0.0</v>
      </c>
      <c r="C5" s="1">
        <v>6.0</v>
      </c>
      <c r="D5" s="1">
        <v>63.0</v>
      </c>
      <c r="E5" s="1">
        <v>64.0</v>
      </c>
      <c r="F5" s="1">
        <v>3.0</v>
      </c>
      <c r="G5" s="1">
        <v>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665</v>
      </c>
      <c r="L7" s="1">
        <f>IF(S3*FORECAST(S2,B3:S3,B2:S2)&gt;0,FORECAST(S2,B3:S3,B2:S2),R3)*$X$1 * (1+0.02)/(0.0782-0.02)</f>
        <v>9726.396858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666</v>
      </c>
      <c r="L8" s="6">
        <f t="array" ref="L8">NPV(0.0782,I3:S3)</f>
        <v>2444.653816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667</v>
      </c>
      <c r="L9" s="6">
        <f t="array" ref="L9">NPV(0.0782,I16:S16)</f>
        <v>4248.732447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668</v>
      </c>
      <c r="L10" s="6">
        <f>L8 + L9</f>
        <v>6693.386263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4.96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669</v>
      </c>
      <c r="L12" s="6">
        <f>L10 - L11</f>
        <v>6688.426263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670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3344.213131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(1+0.02)/(0.0782-0.02)</f>
        <v>9726.396858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-1.24</v>
      </c>
      <c r="C3" s="1">
        <v>-33.48</v>
      </c>
      <c r="D3" s="1">
        <v>-119.04</v>
      </c>
      <c r="E3" s="1">
        <v>-121.52</v>
      </c>
      <c r="F3" s="1">
        <v>-3.72</v>
      </c>
      <c r="G3" s="1">
        <v>-275.28</v>
      </c>
      <c r="H3" s="1">
        <f>IF(G3*FORECAST(H2,B3:G3,B2:G2)&gt;0,FORECAST(H2,B3:G3,B2:G2),G3)*$X$1</f>
        <v>-220.72</v>
      </c>
      <c r="I3" s="1">
        <f>IF(H3*FORECAST(I2,B3:H3,B2:H2)&gt;0,FORECAST(I2,B3:H3,B2:H2),H3)*$X$1</f>
        <v>-257.3885714</v>
      </c>
      <c r="J3" s="1">
        <f>IF(I3*FORECAST(J2,B3:I3,B2:I2)&gt;0,FORECAST(J2,B3:I3,B2:I2),I3)*$X$1</f>
        <v>-294.0571429</v>
      </c>
      <c r="K3" s="1">
        <f>IF(J3*FORECAST(K2,B3:J3,B2:J2)&gt;0,FORECAST(K2,B3:J3,B2:J2),J3)*$X$1</f>
        <v>-330.7257143</v>
      </c>
      <c r="L3" s="1">
        <f>IF(K3*FORECAST(L2,B3:K3,B2:K2)&gt;0,FORECAST(L2,B3:K3,B2:K2),K3)*$X$1</f>
        <v>-367.3942857</v>
      </c>
      <c r="M3" s="1">
        <f>IF(L3*FORECAST(M2,B3:L3,B2:L2)&gt;0,FORECAST(M2,B3:L3,B2:L2),L3)*$X$1</f>
        <v>-404.0628571</v>
      </c>
      <c r="N3" s="1">
        <f>IF(M3*FORECAST(N2,B3:M3,B2:M2)&gt;0,FORECAST(N2,B3:M3,B2:M2),M3)*$X$1</f>
        <v>-440.7314286</v>
      </c>
      <c r="O3" s="5">
        <f>IF(N3*FORECAST(O2,B3:N3,B2:N2)&gt;0,FORECAST(O2,B3:N3,B2:N2),N3)*$X$1</f>
        <v>-477.4</v>
      </c>
      <c r="P3" s="5">
        <f>IF(O3*FORECAST(P2,B3:O3,B2:O2)&gt;0,FORECAST(P2,B3:O3,B2:O2),O3)*$X$1</f>
        <v>-514.0685714</v>
      </c>
      <c r="Q3" s="5">
        <f>IF(P3*FORECAST(Q2,B3:P3,B2:P2)&gt;0,FORECAST(Q2,B3:P3,B2:P2),P3)*$X$1</f>
        <v>-550.7371429</v>
      </c>
      <c r="R3" s="5">
        <f>IF(Q3*FORECAST(R2,B3:Q3,B2:Q2)&gt;0,FORECAST(R2,B3:Q3,B2:Q2),Q3)*$X$1</f>
        <v>-587.4057143</v>
      </c>
      <c r="S3" s="5">
        <f>IF(R3*FORECAST(S2,B3:R3,B2:R2)&gt;0,FORECAST(S2,B3:R3,B2:R2),R3)*$X$1</f>
        <v>-624.0742857</v>
      </c>
      <c r="T3" s="2"/>
      <c r="U3" s="2"/>
      <c r="V3" s="2"/>
      <c r="W3" s="2"/>
      <c r="X3" s="2"/>
      <c r="Y3" s="2"/>
      <c r="Z3" s="2"/>
    </row>
    <row r="4">
      <c r="A4" s="3" t="s">
        <v>104</v>
      </c>
      <c r="B4" s="1">
        <v>-1.24</v>
      </c>
      <c r="C4" s="1">
        <v>-11.16</v>
      </c>
      <c r="D4" s="1">
        <v>31.0</v>
      </c>
      <c r="E4" s="1">
        <v>31.0</v>
      </c>
      <c r="F4" s="1">
        <v>-1.24</v>
      </c>
      <c r="G4" s="1">
        <v>4.96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664</v>
      </c>
      <c r="B5" s="1">
        <v>0.0</v>
      </c>
      <c r="C5" s="1">
        <v>6.0</v>
      </c>
      <c r="D5" s="1">
        <v>63.0</v>
      </c>
      <c r="E5" s="1">
        <v>64.0</v>
      </c>
      <c r="F5" s="1">
        <v>3.0</v>
      </c>
      <c r="G5" s="1">
        <v>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665</v>
      </c>
      <c r="L7" s="1">
        <f>IF(S3*FORECAST(S2,B3:S3,B2:S2)&gt;0,FORECAST(S2,B3:S3,B2:S2),R3)*$X$1 * (1+0.02)/(0.0782-0.02)</f>
        <v>-10937.38439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666</v>
      </c>
      <c r="L8" s="6">
        <f t="array" ref="L8">NPV(0.0782,I3:S3)</f>
        <v>-2977.451274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667</v>
      </c>
      <c r="L9" s="6">
        <f t="array" ref="L9">NPV(0.0782,I16:S16)</f>
        <v>-4777.721968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668</v>
      </c>
      <c r="L10" s="6">
        <f>L8 + L9</f>
        <v>-7755.173242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4.96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669</v>
      </c>
      <c r="L12" s="6">
        <f>L10 - L11</f>
        <v>-7760.133242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670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-3880.066621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(1+0.02)/(0.0782-0.02)</f>
        <v>-10937.38439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