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<sst xmlns="http://schemas.openxmlformats.org/spreadsheetml/2006/main" count="1193" uniqueCount="968">
  <si>
    <t>ticker</t>
  </si>
  <si>
    <t>YMAB</t>
  </si>
  <si>
    <t>nombre</t>
  </si>
  <si>
    <t>Y MABS THERAPEUTICS INC</t>
  </si>
  <si>
    <t>empresa</t>
  </si>
  <si>
    <t>Biotechnology &amp; Medical Research</t>
  </si>
  <si>
    <t>Open</t>
  </si>
  <si>
    <t>Target Price</t>
  </si>
  <si>
    <t>Upside</t>
  </si>
  <si>
    <t>-548.53%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</si>
  <si>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</si>
  <si>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</si>
  <si>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</si>
  <si>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</si>
  <si>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</si>
  <si>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</si>
  <si>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</si>
  <si>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</si>
  <si>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</si>
  <si>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</si>
  <si>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</si>
  <si>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</si>
  <si>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</si>
  <si>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</si>
  <si>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</si>
  <si>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</si>
  <si>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</si>
  <si>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</si>
  <si>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</si>
  <si>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</si>
  <si>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</si>
  <si>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</si>
  <si>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</si>
  <si>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Other Investing Activities, Total</t>
  </si>
  <si>
    <t>Cash from Investing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</si>
  <si>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</si>
  <si>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</si>
  <si>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</si>
  <si>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</si>
  <si>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</si>
  <si>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</si>
  <si>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</si>
  <si>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</si>
  <si>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</si>
  <si>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</si>
  <si>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</si>
  <si>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</si>
  <si>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</si>
  <si>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</si>
  <si>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</si>
  <si>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</si>
  <si>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</si>
  <si>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</si>
  <si>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</si>
  <si>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</si>
  <si>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</si>
  <si>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</si>
  <si>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</si>
  <si>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</si>
  <si>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</si>
  <si>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</si>
  <si>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</si>
  <si>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</si>
  <si>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</si>
  <si>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</si>
  <si>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</si>
  <si>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</si>
  <si>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</si>
  <si>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</si>
  <si>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</si>
  <si>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</si>
  <si>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</si>
  <si>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</si>
  <si>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</si>
  <si>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</si>
  <si>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</si>
  <si>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</si>
  <si>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</si>
  <si>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</si>
  <si>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</si>
  <si>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</si>
  <si>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0.73</t>
  </si>
  <si>
    <t>3.07</t>
  </si>
  <si>
    <t>4.11</t>
  </si>
  <si>
    <t>5.01</t>
  </si>
  <si>
    <t>2.6</t>
  </si>
  <si>
    <t>4.12</t>
  </si>
  <si>
    <t>2.5</t>
  </si>
  <si>
    <t>2.31</t>
  </si>
  <si>
    <t>Tangible Book Value</t>
  </si>
  <si>
    <t>Tangible Book Value Per Share</t>
  </si>
  <si>
    <t>4.08</t>
  </si>
  <si>
    <t>2.43</t>
  </si>
  <si>
    <t>2.25</t>
  </si>
  <si>
    <t>Total Debt</t>
  </si>
  <si>
    <t>0</t>
  </si>
  <si>
    <t>Net Debt</t>
  </si>
  <si>
    <t>Debt Equivalent Oper. Leases</t>
  </si>
  <si>
    <t>Account Code - Inventory Valuation</t>
  </si>
  <si>
    <t>Inventories - Work In Process, Total</t>
  </si>
  <si>
    <t>Inventories - Finished Goods,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</si>
  <si>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</si>
  <si>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</si>
  <si>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</si>
  <si>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</si>
  <si>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</si>
  <si>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</si>
  <si>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</si>
  <si>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</si>
  <si>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</si>
  <si>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</si>
  <si>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</si>
  <si>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</si>
  <si>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</si>
  <si>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</si>
  <si>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</si>
  <si>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</si>
  <si>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</si>
  <si>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</si>
  <si>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</si>
  <si>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</si>
  <si>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</si>
  <si>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</si>
  <si>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</si>
  <si>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</si>
  <si>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</si>
  <si>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</si>
  <si>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</si>
  <si>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</si>
  <si>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</si>
  <si>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-1.21</t>
  </si>
  <si>
    <t>-0.99</t>
  </si>
  <si>
    <t>-1.5</t>
  </si>
  <si>
    <t>-2.3</t>
  </si>
  <si>
    <t>-2.97</t>
  </si>
  <si>
    <t>-1.28</t>
  </si>
  <si>
    <t>-2.19</t>
  </si>
  <si>
    <t>-0.49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</si>
  <si>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</si>
  <si>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</si>
  <si>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</si>
  <si>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</si>
  <si>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</si>
  <si>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</si>
  <si>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-0.76</t>
  </si>
  <si>
    <t>-0.62</t>
  </si>
  <si>
    <t>-0.94</t>
  </si>
  <si>
    <t>-1.44</t>
  </si>
  <si>
    <t>-1.86</t>
  </si>
  <si>
    <t>-1.7</t>
  </si>
  <si>
    <t>-1.18</t>
  </si>
  <si>
    <t>-0.23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</si>
  <si>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</si>
  <si>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</si>
  <si>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</si>
  <si>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</si>
  <si>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</si>
  <si>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</si>
  <si>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</si>
  <si>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-2.69</t>
  </si>
  <si>
    <t>Current Domestic Taxes</t>
  </si>
  <si>
    <t>Total Current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</si>
  <si>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</si>
  <si>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</si>
  <si>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</si>
  <si>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</si>
  <si>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</si>
  <si>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</si>
  <si>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</si>
  <si>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</si>
  <si>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</si>
  <si>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</si>
  <si>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</si>
  <si>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</si>
  <si>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-21.99</t>
  </si>
  <si>
    <t>-22.14</t>
  </si>
  <si>
    <t>-28.17</t>
  </si>
  <si>
    <t>-43.03</t>
  </si>
  <si>
    <t>-41.84</t>
  </si>
  <si>
    <t>-29.4</t>
  </si>
  <si>
    <t>-9.83</t>
  </si>
  <si>
    <t>Return on Total Capital</t>
  </si>
  <si>
    <t>-25.53</t>
  </si>
  <si>
    <t>-24.27</t>
  </si>
  <si>
    <t>-30.37</t>
  </si>
  <si>
    <t>-48.21</t>
  </si>
  <si>
    <t>-49.15</t>
  </si>
  <si>
    <t>-35.34</t>
  </si>
  <si>
    <t>-12.41</t>
  </si>
  <si>
    <t>Return On Equity %</t>
  </si>
  <si>
    <t>-40.68</t>
  </si>
  <si>
    <t>-38.87</t>
  </si>
  <si>
    <t>-47.74</t>
  </si>
  <si>
    <t>-78.32</t>
  </si>
  <si>
    <t>-38.66</t>
  </si>
  <si>
    <t>-66.06</t>
  </si>
  <si>
    <t>-20.39</t>
  </si>
  <si>
    <t>Return on Common Equity</t>
  </si>
  <si>
    <t>Margin Analysis</t>
  </si>
  <si>
    <t>Gross Profit Margin %</t>
  </si>
  <si>
    <t>89.38</t>
  </si>
  <si>
    <t>92.8</t>
  </si>
  <si>
    <t>88.41</t>
  </si>
  <si>
    <t>86.54</t>
  </si>
  <si>
    <t>SG&amp;A Margin</t>
  </si>
  <si>
    <t>221.2</t>
  </si>
  <si>
    <t>163.16</t>
  </si>
  <si>
    <t>80.39</t>
  </si>
  <si>
    <t>52.46</t>
  </si>
  <si>
    <t>EBITDA Margin %</t>
  </si>
  <si>
    <t>-576.09</t>
  </si>
  <si>
    <t>-328.54</t>
  </si>
  <si>
    <t>-126.37</t>
  </si>
  <si>
    <t>-24.12</t>
  </si>
  <si>
    <t>EBITA Margin %</t>
  </si>
  <si>
    <t>-330.39</t>
  </si>
  <si>
    <t>-127.66</t>
  </si>
  <si>
    <t>-24.98</t>
  </si>
  <si>
    <t>EBIT Margin %</t>
  </si>
  <si>
    <t>-330.78</t>
  </si>
  <si>
    <t>Income From Continuing Operations Margin %</t>
  </si>
  <si>
    <t>-575.12</t>
  </si>
  <si>
    <t>-158.39</t>
  </si>
  <si>
    <t>-146.43</t>
  </si>
  <si>
    <t>-25.26</t>
  </si>
  <si>
    <t>Net Income Margin %</t>
  </si>
  <si>
    <t>Net Avail. For Common Margin %</t>
  </si>
  <si>
    <t>Normalized Net Income Margin</t>
  </si>
  <si>
    <t>-359.45</t>
  </si>
  <si>
    <t>-210.06</t>
  </si>
  <si>
    <t>-79.17</t>
  </si>
  <si>
    <t>-12.07</t>
  </si>
  <si>
    <t>Levered Free Cash Flow Margin</t>
  </si>
  <si>
    <t>-274.76</t>
  </si>
  <si>
    <t>-164.6</t>
  </si>
  <si>
    <t>-43.35</t>
  </si>
  <si>
    <t>-16.55</t>
  </si>
  <si>
    <t>Unlevered Free Cash Flow Margin</t>
  </si>
  <si>
    <t>Asset Turnover</t>
  </si>
  <si>
    <t>0.12</t>
  </si>
  <si>
    <t>0.2</t>
  </si>
  <si>
    <t>0.37</t>
  </si>
  <si>
    <t>0.63</t>
  </si>
  <si>
    <t>Fixed Assets Turnover</t>
  </si>
  <si>
    <t>3.98</t>
  </si>
  <si>
    <t>5.78</t>
  </si>
  <si>
    <t>16.25</t>
  </si>
  <si>
    <t>42.63</t>
  </si>
  <si>
    <t>Receivables Turnover (Average Receivables)</t>
  </si>
  <si>
    <t>6.45</t>
  </si>
  <si>
    <t>4.85</t>
  </si>
  <si>
    <t>Inventory Turnover (Average Inventory)</t>
  </si>
  <si>
    <t>1.24</t>
  </si>
  <si>
    <t>1.94</t>
  </si>
  <si>
    <t>Short Term Liquidity</t>
  </si>
  <si>
    <t>Current Ratio</t>
  </si>
  <si>
    <t>5.8</t>
  </si>
  <si>
    <t>11.53</t>
  </si>
  <si>
    <t>16.61</t>
  </si>
  <si>
    <t>15.6</t>
  </si>
  <si>
    <t>6.26</t>
  </si>
  <si>
    <t>7.26</t>
  </si>
  <si>
    <t>4.61</t>
  </si>
  <si>
    <t>5.52</t>
  </si>
  <si>
    <t>Quick Ratio</t>
  </si>
  <si>
    <t>5.67</t>
  </si>
  <si>
    <t>11.42</t>
  </si>
  <si>
    <t>16.21</t>
  </si>
  <si>
    <t>15.25</t>
  </si>
  <si>
    <t>5.91</t>
  </si>
  <si>
    <t>6.79</t>
  </si>
  <si>
    <t>4.18</t>
  </si>
  <si>
    <t>5.02</t>
  </si>
  <si>
    <t>Operating Cash Flow to Current Liabilities</t>
  </si>
  <si>
    <t>-3.75</t>
  </si>
  <si>
    <t>-4.52</t>
  </si>
  <si>
    <t>-5.41</t>
  </si>
  <si>
    <t>-4.67</t>
  </si>
  <si>
    <t>-3.68</t>
  </si>
  <si>
    <t>-2.68</t>
  </si>
  <si>
    <t>-1.35</t>
  </si>
  <si>
    <t>Days Sales Outstanding (Average Receivables)</t>
  </si>
  <si>
    <t>56.6</t>
  </si>
  <si>
    <t>75.28</t>
  </si>
  <si>
    <t>Days Outstanding Inventory (Average Inventory)</t>
  </si>
  <si>
    <t>294.58</t>
  </si>
  <si>
    <t>188.11</t>
  </si>
  <si>
    <t>Average Days Payable Outstanding</t>
  </si>
  <si>
    <t>577.84</t>
  </si>
  <si>
    <t>377.63</t>
  </si>
  <si>
    <t>Cash Conversion Cycle (Average Days)</t>
  </si>
  <si>
    <t>-226.66</t>
  </si>
  <si>
    <t>-114.25</t>
  </si>
  <si>
    <t>Long Term Solvency</t>
  </si>
  <si>
    <t>Total Debt/Equity</t>
  </si>
  <si>
    <t>1.12</t>
  </si>
  <si>
    <t>3.76</t>
  </si>
  <si>
    <t>2.02</t>
  </si>
  <si>
    <t>1.62</t>
  </si>
  <si>
    <t>1.41</t>
  </si>
  <si>
    <t>Total Debt / Total Capital</t>
  </si>
  <si>
    <t>1.11</t>
  </si>
  <si>
    <t>3.62</t>
  </si>
  <si>
    <t>1.98</t>
  </si>
  <si>
    <t>1.59</t>
  </si>
  <si>
    <t>1.39</t>
  </si>
  <si>
    <t>LT Debt/Equity</t>
  </si>
  <si>
    <t>0.86</t>
  </si>
  <si>
    <t>1.9</t>
  </si>
  <si>
    <t>1.03</t>
  </si>
  <si>
    <t>0.82</t>
  </si>
  <si>
    <t>0.51</t>
  </si>
  <si>
    <t>Long-Term Debt / Total Capital</t>
  </si>
  <si>
    <t>0.85</t>
  </si>
  <si>
    <t>1.83</t>
  </si>
  <si>
    <t>1.01</t>
  </si>
  <si>
    <t>0.81</t>
  </si>
  <si>
    <t>0.5</t>
  </si>
  <si>
    <t>Total Liabilities / Total Assets</t>
  </si>
  <si>
    <t>30.13</t>
  </si>
  <si>
    <t>10.83</t>
  </si>
  <si>
    <t>7.5</t>
  </si>
  <si>
    <t>8.07</t>
  </si>
  <si>
    <t>19.85</t>
  </si>
  <si>
    <t>15.36</t>
  </si>
  <si>
    <t>22.79</t>
  </si>
  <si>
    <t>21.02</t>
  </si>
  <si>
    <t>EBIT / Interest Expense</t>
  </si>
  <si>
    <t>-982.5</t>
  </si>
  <si>
    <t>EBITDA / Interest Expense</t>
  </si>
  <si>
    <t>-981.84</t>
  </si>
  <si>
    <t>(EBITDA - Capex) / Interest Expense</t>
  </si>
  <si>
    <t>-987.16</t>
  </si>
  <si>
    <t>Total Debt / EBITDA</t>
  </si>
  <si>
    <t>-0.03</t>
  </si>
  <si>
    <t>-0.02</t>
  </si>
  <si>
    <t>-0.07</t>
  </si>
  <si>
    <t>Net Debt / EBITDA</t>
  </si>
  <si>
    <t>3.42</t>
  </si>
  <si>
    <t>2.49</t>
  </si>
  <si>
    <t>0.94</t>
  </si>
  <si>
    <t>1.3</t>
  </si>
  <si>
    <t>Total Debt / (EBITDA - Capex)</t>
  </si>
  <si>
    <t>Net Debt / (EBITDA - Capex)</t>
  </si>
  <si>
    <t>3.4</t>
  </si>
  <si>
    <t>2.44</t>
  </si>
  <si>
    <t>0.93</t>
  </si>
  <si>
    <t>1.58</t>
  </si>
  <si>
    <t>Growth Over Prior Year</t>
  </si>
  <si>
    <t>Total Revenues, 1 Yr. Growth %</t>
  </si>
  <si>
    <t>68.18</t>
  </si>
  <si>
    <t>87.03</t>
  </si>
  <si>
    <t>29.96</t>
  </si>
  <si>
    <t>Gross Profit, 1 Yr. Growth %</t>
  </si>
  <si>
    <t>74.6</t>
  </si>
  <si>
    <t>78.18</t>
  </si>
  <si>
    <t>27.21</t>
  </si>
  <si>
    <t>EBITDA, 1 Yr. Growth %</t>
  </si>
  <si>
    <t>91.75</t>
  </si>
  <si>
    <t>44.3</t>
  </si>
  <si>
    <t>-4.09</t>
  </si>
  <si>
    <t>-28.06</t>
  </si>
  <si>
    <t>-75.2</t>
  </si>
  <si>
    <t>EBITA, 1 Yr. Growth %</t>
  </si>
  <si>
    <t>12.94</t>
  </si>
  <si>
    <t>124.64</t>
  </si>
  <si>
    <t>92.01</t>
  </si>
  <si>
    <t>44.49</t>
  </si>
  <si>
    <t>-3.87</t>
  </si>
  <si>
    <t>-27.73</t>
  </si>
  <si>
    <t>-74.57</t>
  </si>
  <si>
    <t>EBIT, 1 Yr. Growth %</t>
  </si>
  <si>
    <t>-27.82</t>
  </si>
  <si>
    <t>Earnings From Cont. Operations, 1 Yr. Growth %</t>
  </si>
  <si>
    <t>12.34</t>
  </si>
  <si>
    <t>125.84</t>
  </si>
  <si>
    <t>87.24</t>
  </si>
  <si>
    <t>47.28</t>
  </si>
  <si>
    <t>-53.68</t>
  </si>
  <si>
    <t>72.9</t>
  </si>
  <si>
    <t>-77.58</t>
  </si>
  <si>
    <t>Net Income, 1 Yr. Growth %</t>
  </si>
  <si>
    <t>Normalized Net Income, 1 Yr. Growth %</t>
  </si>
  <si>
    <t>-1.72</t>
  </si>
  <si>
    <t>-29.51</t>
  </si>
  <si>
    <t>-80.18</t>
  </si>
  <si>
    <t>Diluted EPS Before Extra, 1 Yr. Growth %</t>
  </si>
  <si>
    <t>-18.42</t>
  </si>
  <si>
    <t>52.26</t>
  </si>
  <si>
    <t>53.12</t>
  </si>
  <si>
    <t>29.16</t>
  </si>
  <si>
    <t>-56.97</t>
  </si>
  <si>
    <t>70.83</t>
  </si>
  <si>
    <t>-77.55</t>
  </si>
  <si>
    <t>Accounts Receivable, 1 Yr. Growth %</t>
  </si>
  <si>
    <t>62.49</t>
  </si>
  <si>
    <t>79.19</t>
  </si>
  <si>
    <t>Inventory, 1 Yr. Growth %</t>
  </si>
  <si>
    <t>21.59</t>
  </si>
  <si>
    <t>-24.43</t>
  </si>
  <si>
    <t>Net Property, Plant and Equip., 1 Yr. Growth %</t>
  </si>
  <si>
    <t>58.23</t>
  </si>
  <si>
    <t>-11.03</t>
  </si>
  <si>
    <t>-58.82</t>
  </si>
  <si>
    <t>-30.18</t>
  </si>
  <si>
    <t>Total Assets, 1 Yr. Growth %</t>
  </si>
  <si>
    <t>433.73</t>
  </si>
  <si>
    <t>64.91</t>
  </si>
  <si>
    <t>42.42</t>
  </si>
  <si>
    <t>-38.97</t>
  </si>
  <si>
    <t>61.14</t>
  </si>
  <si>
    <t>-33.52</t>
  </si>
  <si>
    <t>-9.61</t>
  </si>
  <si>
    <t>Tangible Book Value, 1 Yr. Growth %</t>
  </si>
  <si>
    <t>581.14</t>
  </si>
  <si>
    <t>71.06</t>
  </si>
  <si>
    <t>41.54</t>
  </si>
  <si>
    <t>-46.79</t>
  </si>
  <si>
    <t>68.6</t>
  </si>
  <si>
    <t>-40.47</t>
  </si>
  <si>
    <t>-7.42</t>
  </si>
  <si>
    <t>Common Equity, 1 Yr. Growth %</t>
  </si>
  <si>
    <t>70.17</t>
  </si>
  <si>
    <t>-39.36</t>
  </si>
  <si>
    <t>-7.54</t>
  </si>
  <si>
    <t>Cash From Operations, 1 Yr. Growth %</t>
  </si>
  <si>
    <t>42.13</t>
  </si>
  <si>
    <t>159.79</t>
  </si>
  <si>
    <t>78.27</t>
  </si>
  <si>
    <t>24.13</t>
  </si>
  <si>
    <t>12.41</t>
  </si>
  <si>
    <t>-25.97</t>
  </si>
  <si>
    <t>-64.13</t>
  </si>
  <si>
    <t>Capital Expenditures, 1 Yr. Growth %</t>
  </si>
  <si>
    <t>739.74</t>
  </si>
  <si>
    <t>-91.09</t>
  </si>
  <si>
    <t>281.14</t>
  </si>
  <si>
    <t>Levered Free Cash Flow, 1 Yr. Growth %</t>
  </si>
  <si>
    <t>313.16</t>
  </si>
  <si>
    <t>71.87</t>
  </si>
  <si>
    <t>23.4</t>
  </si>
  <si>
    <t>0.75</t>
  </si>
  <si>
    <t>-51.71</t>
  </si>
  <si>
    <t>-50.4</t>
  </si>
  <si>
    <t>Unlevered Free Cash Flow, 1 Yr. Growth %</t>
  </si>
  <si>
    <t>312.74</t>
  </si>
  <si>
    <t>-50.74</t>
  </si>
  <si>
    <t>Compound Annual Growth Rate Over Two Years</t>
  </si>
  <si>
    <t>Total Revenues, 2 Yr. CAGR %</t>
  </si>
  <si>
    <t>77.35</t>
  </si>
  <si>
    <t>55.9</t>
  </si>
  <si>
    <t>Gross Profit, 2 Yr. CAGR %</t>
  </si>
  <si>
    <t>76.38</t>
  </si>
  <si>
    <t>50.56</t>
  </si>
  <si>
    <t>EBITDA, 2 Yr. CAGR %</t>
  </si>
  <si>
    <t>66.34</t>
  </si>
  <si>
    <t>17.65</t>
  </si>
  <si>
    <t>-16.93</t>
  </si>
  <si>
    <t>-57.76</t>
  </si>
  <si>
    <t>EBITA, 2 Yr. CAGR %</t>
  </si>
  <si>
    <t>59.28</t>
  </si>
  <si>
    <t>107.68</t>
  </si>
  <si>
    <t>66.56</t>
  </si>
  <si>
    <t>17.86</t>
  </si>
  <si>
    <t>-16.65</t>
  </si>
  <si>
    <t>-57.13</t>
  </si>
  <si>
    <t>EBIT, 2 Yr. CAGR %</t>
  </si>
  <si>
    <t>17.93</t>
  </si>
  <si>
    <t>-57.16</t>
  </si>
  <si>
    <t>Earnings From Cont. Operations, 2 Yr. CAGR %</t>
  </si>
  <si>
    <t>105.64</t>
  </si>
  <si>
    <t>66.06</t>
  </si>
  <si>
    <t>-17.41</t>
  </si>
  <si>
    <t>-10.51</t>
  </si>
  <si>
    <t>-37.74</t>
  </si>
  <si>
    <t>Net Income, 2 Yr. CAGR %</t>
  </si>
  <si>
    <t>Normalized Net Income, 2 Yr. CAGR %</t>
  </si>
  <si>
    <t>20.31</t>
  </si>
  <si>
    <t>-16.77</t>
  </si>
  <si>
    <t>-62.62</t>
  </si>
  <si>
    <t>Diluted EPS Before Extra, 2 Yr. CAGR %</t>
  </si>
  <si>
    <t>11.45</t>
  </si>
  <si>
    <t>52.69</t>
  </si>
  <si>
    <t>40.63</t>
  </si>
  <si>
    <t>-25.45</t>
  </si>
  <si>
    <t>-14.26</t>
  </si>
  <si>
    <t>-38.07</t>
  </si>
  <si>
    <t>Accounts Receivable, 2 Yr. CAGR %</t>
  </si>
  <si>
    <t>70.63</t>
  </si>
  <si>
    <t>Inventory, 2 Yr. CAGR %</t>
  </si>
  <si>
    <t>-4.14</t>
  </si>
  <si>
    <t>Net Property, Plant and Equip., 2 Yr. CAGR %</t>
  </si>
  <si>
    <t>458.48</t>
  </si>
  <si>
    <t>18.65</t>
  </si>
  <si>
    <t>-39.47</t>
  </si>
  <si>
    <t>-46.37</t>
  </si>
  <si>
    <t>Total Assets, 2 Yr. CAGR %</t>
  </si>
  <si>
    <t>196.67</t>
  </si>
  <si>
    <t>53.25</t>
  </si>
  <si>
    <t>-6.77</t>
  </si>
  <si>
    <t>-0.83</t>
  </si>
  <si>
    <t>3.5</t>
  </si>
  <si>
    <t>-22.48</t>
  </si>
  <si>
    <t>Tangible Book Value, 2 Yr. CAGR %</t>
  </si>
  <si>
    <t>241.34</t>
  </si>
  <si>
    <t>55.6</t>
  </si>
  <si>
    <t>-13.22</t>
  </si>
  <si>
    <t>-5.28</t>
  </si>
  <si>
    <t>0.19</t>
  </si>
  <si>
    <t>-25.76</t>
  </si>
  <si>
    <t>Common Equity, 2 Yr. CAGR %</t>
  </si>
  <si>
    <t>-4.84</t>
  </si>
  <si>
    <t>-25.12</t>
  </si>
  <si>
    <t>Cash From Operations, 2 Yr. CAGR %</t>
  </si>
  <si>
    <t>92.16</t>
  </si>
  <si>
    <t>115.2</t>
  </si>
  <si>
    <t>48.75</t>
  </si>
  <si>
    <t>18.13</t>
  </si>
  <si>
    <t>-8.78</t>
  </si>
  <si>
    <t>-48.47</t>
  </si>
  <si>
    <t>Capital Expenditures, 2 Yr. CAGR %</t>
  </si>
  <si>
    <t>-13.52</t>
  </si>
  <si>
    <t>-41.74</t>
  </si>
  <si>
    <t>Levered Free Cash Flow, 2 Yr. CAGR %</t>
  </si>
  <si>
    <t>166.35</t>
  </si>
  <si>
    <t>45.64</t>
  </si>
  <si>
    <t>11.51</t>
  </si>
  <si>
    <t>-29.55</t>
  </si>
  <si>
    <t>-51.06</t>
  </si>
  <si>
    <t>Unlevered Free Cash Flow, 2 Yr. CAGR %</t>
  </si>
  <si>
    <t>-50.57</t>
  </si>
  <si>
    <t>Compound Annual Growth Rate Over Three Years</t>
  </si>
  <si>
    <t>Total Revenues, 3 Yr. CAGR %</t>
  </si>
  <si>
    <t>59.89</t>
  </si>
  <si>
    <t>Gross Profit, 3 Yr. CAGR %</t>
  </si>
  <si>
    <t>58.18</t>
  </si>
  <si>
    <t>EBITDA, 3 Yr. CAGR %</t>
  </si>
  <si>
    <t>38.45</t>
  </si>
  <si>
    <t>-0.14</t>
  </si>
  <si>
    <t>-44.48</t>
  </si>
  <si>
    <t>EBITA, 3 Yr. CAGR %</t>
  </si>
  <si>
    <t>69.52</t>
  </si>
  <si>
    <t>84.03</t>
  </si>
  <si>
    <t>38.68</t>
  </si>
  <si>
    <t>0.13</t>
  </si>
  <si>
    <t>-43.89</t>
  </si>
  <si>
    <t>EBIT, 3 Yr. CAGR %</t>
  </si>
  <si>
    <t>38.73</t>
  </si>
  <si>
    <t>Earnings From Cont. Operations, 3 Yr. CAGR %</t>
  </si>
  <si>
    <t>68.1</t>
  </si>
  <si>
    <t>83.99</t>
  </si>
  <si>
    <t>8.5</t>
  </si>
  <si>
    <t>5.66</t>
  </si>
  <si>
    <t>-43.58</t>
  </si>
  <si>
    <t>Net Income, 3 Yr. CAGR %</t>
  </si>
  <si>
    <t>Normalized Net Income, 3 Yr. CAGR %</t>
  </si>
  <si>
    <t>39.42</t>
  </si>
  <si>
    <t>0.67</t>
  </si>
  <si>
    <t>-48.41</t>
  </si>
  <si>
    <t>Diluted EPS Before Extra, 3 Yr. CAGR %</t>
  </si>
  <si>
    <t>23.9</t>
  </si>
  <si>
    <t>44.41</t>
  </si>
  <si>
    <t>-5.23</t>
  </si>
  <si>
    <t>-1.71</t>
  </si>
  <si>
    <t>-45.15</t>
  </si>
  <si>
    <t>Net Property, Plant and Equip., 3 Yr. CAGR %</t>
  </si>
  <si>
    <t>202.76</t>
  </si>
  <si>
    <t>-16.61</t>
  </si>
  <si>
    <t>-36.52</t>
  </si>
  <si>
    <t>Total Assets, 3 Yr. CAGR %</t>
  </si>
  <si>
    <t>132.3</t>
  </si>
  <si>
    <t>12.75</t>
  </si>
  <si>
    <t>11.88</t>
  </si>
  <si>
    <t>-13.21</t>
  </si>
  <si>
    <t>-1.07</t>
  </si>
  <si>
    <t>Tangible Book Value, 3 Yr. CAGR %</t>
  </si>
  <si>
    <t>154.54</t>
  </si>
  <si>
    <t>8.81</t>
  </si>
  <si>
    <t>8.29</t>
  </si>
  <si>
    <t>-18.86</t>
  </si>
  <si>
    <t>-2.41</t>
  </si>
  <si>
    <t>Common Equity, 3 Yr. CAGR %</t>
  </si>
  <si>
    <t>8.62</t>
  </si>
  <si>
    <t>-18.11</t>
  </si>
  <si>
    <t>-1.55</t>
  </si>
  <si>
    <t>Cash From Operations, 3 Yr. CAGR %</t>
  </si>
  <si>
    <t>87.41</t>
  </si>
  <si>
    <t>79.14</t>
  </si>
  <si>
    <t>35.49</t>
  </si>
  <si>
    <t>1.09</t>
  </si>
  <si>
    <t>-33.17</t>
  </si>
  <si>
    <t>Capital Expenditures, 3 Yr. CAGR %</t>
  </si>
  <si>
    <t>41.79</t>
  </si>
  <si>
    <t>Levered Free Cash Flow, 3 Yr. CAGR %</t>
  </si>
  <si>
    <t>106.1</t>
  </si>
  <si>
    <t>28.81</t>
  </si>
  <si>
    <t>-15.08</t>
  </si>
  <si>
    <t>-37.33</t>
  </si>
  <si>
    <t>Unlevered Free Cash Flow, 3 Yr. CAGR %</t>
  </si>
  <si>
    <t>Compound Annual Growth Rate Over Five Years</t>
  </si>
  <si>
    <t>EBITDA, 5 Yr. CAGR %</t>
  </si>
  <si>
    <t>-13.89</t>
  </si>
  <si>
    <t>EBITA, 5 Yr. CAGR %</t>
  </si>
  <si>
    <t>46.58</t>
  </si>
  <si>
    <t>34.06</t>
  </si>
  <si>
    <t>-13.29</t>
  </si>
  <si>
    <t>EBIT, 5 Yr. CAGR %</t>
  </si>
  <si>
    <t>46.61</t>
  </si>
  <si>
    <t>Earnings From Cont. Operations, 5 Yr. CAGR %</t>
  </si>
  <si>
    <t>26.51</t>
  </si>
  <si>
    <t>37.9</t>
  </si>
  <si>
    <t>-13.11</t>
  </si>
  <si>
    <t>Net Income, 5 Yr. CAGR %</t>
  </si>
  <si>
    <t>Normalized Net Income, 5 Yr. CAGR %</t>
  </si>
  <si>
    <t>47.05</t>
  </si>
  <si>
    <t>33.97</t>
  </si>
  <si>
    <t>-17.65</t>
  </si>
  <si>
    <t>Diluted EPS Before Extra, 5 Yr. CAGR %</t>
  </si>
  <si>
    <t>17.23</t>
  </si>
  <si>
    <t>-20.06</t>
  </si>
  <si>
    <t>Net Property, Plant and Equip., 5 Yr. CAGR %</t>
  </si>
  <si>
    <t>51.5</t>
  </si>
  <si>
    <t>Total Assets, 5 Yr. CAGR %</t>
  </si>
  <si>
    <t>65.26</t>
  </si>
  <si>
    <t>8.95</t>
  </si>
  <si>
    <t>-3.39</t>
  </si>
  <si>
    <t>Tangible Book Value, 5 Yr. CAGR %</t>
  </si>
  <si>
    <t>71.4</t>
  </si>
  <si>
    <t>5.28</t>
  </si>
  <si>
    <t>-6.89</t>
  </si>
  <si>
    <t>Common Equity, 5 Yr. CAGR %</t>
  </si>
  <si>
    <t>71.72</t>
  </si>
  <si>
    <t>5.86</t>
  </si>
  <si>
    <t>-6.39</t>
  </si>
  <si>
    <t>Cash From Operations, 5 Yr. CAGR %</t>
  </si>
  <si>
    <t>55.82</t>
  </si>
  <si>
    <t>36.76</t>
  </si>
  <si>
    <t>-7.96</t>
  </si>
  <si>
    <t>Levered Free Cash Flow, 5 Yr. CAGR %</t>
  </si>
  <si>
    <t>34.15</t>
  </si>
  <si>
    <t>-12.19</t>
  </si>
  <si>
    <t>Unlevered Free Cash Flow, 5 Yr. CAGR %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</si>
  <si>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</si>
  <si>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</si>
  <si>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</si>
  <si>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</si>
  <si>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</si>
  <si>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</si>
  <si>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</si>
  <si>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</si>
  <si>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</si>
  <si>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1,242</t>
  </si>
  <si>
    <t>2,006</t>
  </si>
  <si>
    <t>707.5</t>
  </si>
  <si>
    <t>213.1</t>
  </si>
  <si>
    <t>297.5</t>
  </si>
  <si>
    <t>331</t>
  </si>
  <si>
    <t>-</t>
  </si>
  <si>
    <t>Change</t>
  </si>
  <si>
    <t>61.56%</t>
  </si>
  <si>
    <t>-64.73%</t>
  </si>
  <si>
    <t>-69.88%</t>
  </si>
  <si>
    <t>39.61%</t>
  </si>
  <si>
    <t>11.26%</t>
  </si>
  <si>
    <t>0%</t>
  </si>
  <si>
    <t>Enterprise Value (EV)
                                    1</t>
  </si>
  <si>
    <t>1,891</t>
  </si>
  <si>
    <t>525.9</t>
  </si>
  <si>
    <t>107.3</t>
  </si>
  <si>
    <t>219.8</t>
  </si>
  <si>
    <t>235.7</t>
  </si>
  <si>
    <t>224.7</t>
  </si>
  <si>
    <t>202.2</t>
  </si>
  <si>
    <t>52.33%</t>
  </si>
  <si>
    <t>-72.19%</t>
  </si>
  <si>
    <t>-79.59%</t>
  </si>
  <si>
    <t>104.74%</t>
  </si>
  <si>
    <t>7.26%</t>
  </si>
  <si>
    <t>-4.66%</t>
  </si>
  <si>
    <t>-10.04%</t>
  </si>
  <si>
    <t>P/E ratio</t>
  </si>
  <si>
    <t>-13.6x</t>
  </si>
  <si>
    <t>-16.7x</t>
  </si>
  <si>
    <t>-12.7x</t>
  </si>
  <si>
    <t>-2.23x</t>
  </si>
  <si>
    <t>-13.9x</t>
  </si>
  <si>
    <t>-11.6x</t>
  </si>
  <si>
    <t>-11.9x</t>
  </si>
  <si>
    <t>-8.58x</t>
  </si>
  <si>
    <t>PBR</t>
  </si>
  <si>
    <t>6.24x</t>
  </si>
  <si>
    <t>18.8x</t>
  </si>
  <si>
    <t>3.89x</t>
  </si>
  <si>
    <t>1.95x</t>
  </si>
  <si>
    <t>2.95x</t>
  </si>
  <si>
    <t>7.11x</t>
  </si>
  <si>
    <t>6.37x</t>
  </si>
  <si>
    <t>5.28x</t>
  </si>
  <si>
    <t>PEG</t>
  </si>
  <si>
    <t>-0.6x</t>
  </si>
  <si>
    <t>0.2x</t>
  </si>
  <si>
    <t>-0x</t>
  </si>
  <si>
    <t>-0.4x</t>
  </si>
  <si>
    <t>4.87x</t>
  </si>
  <si>
    <t>-0.2x</t>
  </si>
  <si>
    <t>Capitalization / Revenue</t>
  </si>
  <si>
    <t>96.7x</t>
  </si>
  <si>
    <t>20.3x</t>
  </si>
  <si>
    <t>3.27x</t>
  </si>
  <si>
    <t>3.51x</t>
  </si>
  <si>
    <t>3.74x</t>
  </si>
  <si>
    <t>3.1x</t>
  </si>
  <si>
    <t>2.82x</t>
  </si>
  <si>
    <t>EV / Revenue</t>
  </si>
  <si>
    <t>91.1x</t>
  </si>
  <si>
    <t>15.1x</t>
  </si>
  <si>
    <t>1.64x</t>
  </si>
  <si>
    <t>2.59x</t>
  </si>
  <si>
    <t>2.66x</t>
  </si>
  <si>
    <t>2.1x</t>
  </si>
  <si>
    <t>1.73x</t>
  </si>
  <si>
    <t>EV / EBITDA</t>
  </si>
  <si>
    <t>-15x</t>
  </si>
  <si>
    <t>-15.8x</t>
  </si>
  <si>
    <t>-4.59x</t>
  </si>
  <si>
    <t>-1.14x</t>
  </si>
  <si>
    <t>-8.81x</t>
  </si>
  <si>
    <t>-6.53x</t>
  </si>
  <si>
    <t>-17.4x</t>
  </si>
  <si>
    <t>EV / EBIT</t>
  </si>
  <si>
    <t>-4.56x</t>
  </si>
  <si>
    <t>-1.13x</t>
  </si>
  <si>
    <t>-8.56x</t>
  </si>
  <si>
    <t>-7.43x</t>
  </si>
  <si>
    <t>-8.16x</t>
  </si>
  <si>
    <t>-5.8x</t>
  </si>
  <si>
    <t>EV / FCF</t>
  </si>
  <si>
    <t>-16.5x</t>
  </si>
  <si>
    <t>-20.7x</t>
  </si>
  <si>
    <t>-5.09x</t>
  </si>
  <si>
    <t>-1.41x</t>
  </si>
  <si>
    <t>-9.89x</t>
  </si>
  <si>
    <t>-8.51x</t>
  </si>
  <si>
    <t>-6.45x</t>
  </si>
  <si>
    <t>FCF Yield</t>
  </si>
  <si>
    <t>-6.08%</t>
  </si>
  <si>
    <t>-4.83%</t>
  </si>
  <si>
    <t>-19.6%</t>
  </si>
  <si>
    <t>-70.7%</t>
  </si>
  <si>
    <t>-10.1%</t>
  </si>
  <si>
    <t>-11.8%</t>
  </si>
  <si>
    <t>-15.5%</t>
  </si>
  <si>
    <t>Dividend per Share
                                    2</t>
  </si>
  <si>
    <t>Rate of return</t>
  </si>
  <si>
    <t>EPS
                                    2</t>
  </si>
  <si>
    <t>-0.6367</t>
  </si>
  <si>
    <t>-0.6211</t>
  </si>
  <si>
    <t>-0.8617</t>
  </si>
  <si>
    <t>Distribution rate</t>
  </si>
  <si>
    <t>Net sales
                                    1</t>
  </si>
  <si>
    <t>20.75</t>
  </si>
  <si>
    <t>34.9</t>
  </si>
  <si>
    <t>65.27</t>
  </si>
  <si>
    <t>84.82</t>
  </si>
  <si>
    <t>88.61</t>
  </si>
  <si>
    <t>106.8</t>
  </si>
  <si>
    <t>117.2</t>
  </si>
  <si>
    <t>EBITDA
                                    1</t>
  </si>
  <si>
    <t>-82.84</t>
  </si>
  <si>
    <t>-119.5</t>
  </si>
  <si>
    <t>-114.7</t>
  </si>
  <si>
    <t>-93.97</t>
  </si>
  <si>
    <t>-24.94</t>
  </si>
  <si>
    <t>-36.11</t>
  </si>
  <si>
    <t>-19.32</t>
  </si>
  <si>
    <t>-11.63</t>
  </si>
  <si>
    <t>EBIT
                                    1</t>
  </si>
  <si>
    <t>-83</t>
  </si>
  <si>
    <t>-119.9</t>
  </si>
  <si>
    <t>-115.4</t>
  </si>
  <si>
    <t>-94.81</t>
  </si>
  <si>
    <t>-25.67</t>
  </si>
  <si>
    <t>-31.71</t>
  </si>
  <si>
    <t>-27.55</t>
  </si>
  <si>
    <t>-34.86</t>
  </si>
  <si>
    <t>Net income
                                    1</t>
  </si>
  <si>
    <t>-81.03</t>
  </si>
  <si>
    <t>-119.3</t>
  </si>
  <si>
    <t>-55.28</t>
  </si>
  <si>
    <t>-95.57</t>
  </si>
  <si>
    <t>-21.43</t>
  </si>
  <si>
    <t>-29.36</t>
  </si>
  <si>
    <t>-27.83</t>
  </si>
  <si>
    <t>-39.19</t>
  </si>
  <si>
    <t>Net Debt
                                    1</t>
  </si>
  <si>
    <t>-114.6</t>
  </si>
  <si>
    <t>-181.6</t>
  </si>
  <si>
    <t>-105.8</t>
  </si>
  <si>
    <t>-77.74</t>
  </si>
  <si>
    <t>-95.27</t>
  </si>
  <si>
    <t>-106.3</t>
  </si>
  <si>
    <t>-128.8</t>
  </si>
  <si>
    <t>Reference price
                                    2</t>
  </si>
  <si>
    <t>31.250</t>
  </si>
  <si>
    <t>49.510</t>
  </si>
  <si>
    <t>16.210</t>
  </si>
  <si>
    <t>4.880</t>
  </si>
  <si>
    <t>6.820</t>
  </si>
  <si>
    <t>7.390</t>
  </si>
  <si>
    <t>Nbr of stocks (in thousands)</t>
  </si>
  <si>
    <t>39,728</t>
  </si>
  <si>
    <t>40,514</t>
  </si>
  <si>
    <t>43,644</t>
  </si>
  <si>
    <t>43,668</t>
  </si>
  <si>
    <t>43,622</t>
  </si>
  <si>
    <t>44,789</t>
  </si>
  <si>
    <t>Announcement Date</t>
  </si>
  <si>
    <t>3/12/20</t>
  </si>
  <si>
    <t>2/25/21</t>
  </si>
  <si>
    <t>2/24/22</t>
  </si>
  <si>
    <t>3/30/23</t>
  </si>
  <si>
    <t>2/29/24</t>
  </si>
  <si>
    <t>address1</t>
  </si>
  <si>
    <t>230 Park Avenue</t>
  </si>
  <si>
    <t>address2</t>
  </si>
  <si>
    <t>Suite 3350</t>
  </si>
  <si>
    <t>city</t>
  </si>
  <si>
    <t>New York</t>
  </si>
  <si>
    <t>state</t>
  </si>
  <si>
    <t>NY</t>
  </si>
  <si>
    <t>zip</t>
  </si>
  <si>
    <t>10169</t>
  </si>
  <si>
    <t>country</t>
  </si>
  <si>
    <t>phone</t>
  </si>
  <si>
    <t>646 885 8505</t>
  </si>
  <si>
    <t>website</t>
  </si>
  <si>
    <t>https://www.ymabs.com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</si>
  <si>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</si>
  <si>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</si>
  <si>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</si>
  <si>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</si>
  <si>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</si>
  <si>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</si>
  <si>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</si>
  <si>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</si>
  <si>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</si>
  <si>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</si>
  <si>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</si>
  <si>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Y-mAbs Therapeutics, Inc., a commercial-stage biopharmaceutical company, focuses on the development and commercialization of antibody based therapeutic products for the treatment of cancer in the United States and internationally. It offers DANYELZA, a monoclonal antibody in combination with granulocyte-macrophage colony-stimulating factor for the treatment of pediatric patients with relapsed or refractory high-risk neuroblastoma in the bone or bone marrow. The company is also developing DANYELZA for the treatment of patients with second-line relapsed osteosarcoma and is in Phase II clinical study; GD2-SADA, which is in Phase I clinical trial for the treatment of GD2 positive solid tumor; and Omburtamab, a murine monoclonal antibody for the treatment of central nervous system/leptomeningeal metastases from neuroblastoma, as well as SADA PRIT technology platform. In addition, it is engages in the developing of CD38-SADA and GD2-GD3 Vaccine. The company has a license agreement with Memorial Sloan Kettering Cancer Center and Massachusetts Institute of Technology to develop and commercialize licensed products. Y-mAbs Therapeutics, Inc. was incorporated in 2015 and is headquartered in New York, New York.</t>
  </si>
  <si>
    <t>fullTimeEmployees</t>
  </si>
  <si>
    <t>companyOfficers</t>
  </si>
  <si>
    <t>[{'maxAge': 1, 'name': 'Mr. Michael  Rossi', 'age': 53, 'title': 'CEO, President &amp; Director', 'yearBorn': 1971, 'fiscalYear': 2023, 'totalPay': 481205, 'exercisedValue': 0, 'unexercisedValue': 0}, {'maxAge': 1, 'name': 'Mr. Thomas  Gad', 'age': 54, 'title': 'Founder, Chief Business Officer &amp; Vice Chairman', 'yearBorn': 1970, 'fiscalYear': 2023, 'totalPay': 1111627, 'exercisedValue': 0, 'unexercisedValue': 901500}, {'maxAge': 1, 'name': 'Ms. Susan  Smith', 'age': 53, 'title': 'Senior VP &amp; Chief Commercial Officer', 'yearBorn': 1971, 'fiscalYear': 2023, 'totalPay': 574704, 'exercisedValue': 0, 'unexercisedValue': 0}, {'maxAge': 1, 'name': 'Mr. Peter P. Pfreundschuh CPA', 'age': 55, 'title': 'CFO &amp; Treasurer', 'yearBorn': 1969, 'fiscalYear': 2023, 'exercisedValue': 0, 'unexercisedValue': 0}, {'maxAge': 1, 'name': 'Mr. Joris Wiel Jan Wilms', 'age': 50, 'title': 'Senior VP &amp; COO', 'yearBorn': 1974, 'fiscalYear': 2023, 'exercisedValue': 0, 'unexercisedValue': 0}, {'maxAge': 1, 'name': 'Dr. Torben  Lund-Hansen M.Sc., Ph.D.', 'age': 73, 'title': 'Senior VP &amp; CTO', 'yearBorn': 1951, 'fiscalYear': 2023, 'exercisedValue': 0, 'unexercisedValue': 0}, {'maxAge': 1, 'name': 'Ms. Courtney  Dugan', 'title': 'Vice President of Investor Relations', 'fiscalYear': 2023, 'exercisedValue': 0, 'unexercisedValue': 0}, {'maxAge': 1, 'name': 'Dr. Vignesh  Rajah M.B.A., MBBS', 'age': 59, 'title': 'Senior VP &amp; Chief Medical Officer', 'yearBorn': 1965, 'fiscalYear': 2023, 'totalPay': 406275, 'exercisedValue': 0, 'unexercisedValue': 0}, {'maxAge': 1, 'name': 'Dr. Norman D.  LaFrance FACNP, FACP, M.D.', 'age': 76, 'title': 'Chief Development Officer', 'yearBorn': 1948,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</si>
  <si>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</si>
  <si>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</si>
  <si>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</si>
  <si>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</si>
  <si>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</si>
  <si>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</si>
  <si>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</si>
  <si>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</si>
  <si>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</si>
  <si>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</si>
  <si>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</si>
  <si>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</si>
  <si>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</si>
  <si>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</si>
  <si>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</si>
  <si>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</si>
  <si>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</si>
  <si>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</si>
  <si>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</si>
  <si>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</si>
  <si>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</si>
  <si>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</si>
  <si>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</si>
  <si>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</si>
  <si>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</si>
  <si>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</si>
  <si>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</si>
  <si>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</si>
  <si>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</si>
  <si>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</si>
  <si>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</si>
  <si>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</si>
  <si>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</si>
  <si>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</si>
  <si>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</si>
  <si>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</si>
  <si>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</si>
  <si>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</si>
  <si>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</si>
  <si>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</si>
  <si>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</si>
  <si>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</si>
  <si>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</si>
  <si>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</si>
  <si>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</si>
  <si>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</si>
  <si>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</si>
  <si>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</si>
  <si>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</si>
  <si>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</si>
  <si>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</si>
  <si>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</si>
  <si>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</si>
  <si>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</si>
  <si>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</si>
  <si>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</si>
  <si>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</si>
  <si>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</si>
  <si>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</si>
  <si>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</si>
  <si>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</si>
  <si>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</si>
  <si>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</si>
  <si>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</si>
  <si>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</si>
  <si>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</si>
  <si>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</si>
  <si>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</si>
  <si>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</si>
  <si>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Y-mAbs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</si>
  <si>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</si>
  <si>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</si>
  <si>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</si>
  <si>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</si>
  <si>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</si>
  <si>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</si>
  <si>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</si>
  <si>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ef4c7aed-ff51-3117-8a16-0b2c87e3c948</t>
  </si>
  <si>
    <t>messageBoardId</t>
  </si>
  <si>
    <t>finmb_378585331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</si>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</sst>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ymab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-32.42845412921752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3.08149024E8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-14.677334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-17.0</v>
      </c>
      <c r="C2" s="1">
        <v>-19.0</v>
      </c>
      <c r="D2" s="1">
        <v>-43.0</v>
      </c>
      <c r="E2" s="1">
        <v>-81.0</v>
      </c>
      <c r="F2" s="1">
        <v>-119.0</v>
      </c>
      <c r="G2" s="1">
        <v>-55.0</v>
      </c>
      <c r="H2" s="1">
        <v>-95.0</v>
      </c>
      <c r="I2" s="1">
        <v>-21.0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2.0</v>
      </c>
      <c r="E3" s="1">
        <v>16.0</v>
      </c>
      <c r="F3" s="1">
        <v>39.0</v>
      </c>
      <c r="G3" s="1">
        <v>64.0</v>
      </c>
      <c r="H3" s="1">
        <v>83.0</v>
      </c>
      <c r="I3" s="1">
        <v>73.0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13.0</v>
      </c>
      <c r="H4" s="1">
        <v>0.0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2.0</v>
      </c>
      <c r="E5" s="1">
        <v>16.0</v>
      </c>
      <c r="F5" s="1">
        <v>39.0</v>
      </c>
      <c r="G5" s="1">
        <v>78.0</v>
      </c>
      <c r="H5" s="1">
        <v>83.0</v>
      </c>
      <c r="I5" s="1">
        <v>73.0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-62.0</v>
      </c>
      <c r="H6" s="1">
        <v>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25.0</v>
      </c>
      <c r="C7" s="1">
        <v>60.0</v>
      </c>
      <c r="D7" s="1">
        <v>1.0</v>
      </c>
      <c r="E7" s="1">
        <v>4.0</v>
      </c>
      <c r="F7" s="1">
        <v>16.0</v>
      </c>
      <c r="G7" s="1">
        <v>19.0</v>
      </c>
      <c r="H7" s="1">
        <v>25.0</v>
      </c>
      <c r="I7" s="1">
        <v>14.0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2.0</v>
      </c>
      <c r="C8" s="1">
        <v>-6.0</v>
      </c>
      <c r="D8" s="1">
        <v>9.0</v>
      </c>
      <c r="E8" s="1">
        <v>4.0</v>
      </c>
      <c r="F8" s="1">
        <v>8.0</v>
      </c>
      <c r="G8" s="1">
        <v>1.0</v>
      </c>
      <c r="H8" s="1">
        <v>3.0</v>
      </c>
      <c r="I8" s="1">
        <v>-1.0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-7.0</v>
      </c>
      <c r="H9" s="1">
        <v>-4.0</v>
      </c>
      <c r="I9" s="1">
        <v>-9.0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-5.0</v>
      </c>
      <c r="H10" s="1">
        <v>-1.0</v>
      </c>
      <c r="I10" s="1">
        <v>1.0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83.0</v>
      </c>
      <c r="C11" s="1">
        <v>2.0</v>
      </c>
      <c r="D11" s="1">
        <v>1.0</v>
      </c>
      <c r="E11" s="1">
        <v>2.0</v>
      </c>
      <c r="F11" s="1">
        <v>85.0</v>
      </c>
      <c r="G11" s="1">
        <v>4.0</v>
      </c>
      <c r="H11" s="1">
        <v>-91.0</v>
      </c>
      <c r="I11" s="1">
        <v>-6.0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2.0</v>
      </c>
      <c r="C12" s="1">
        <v>36.0</v>
      </c>
      <c r="D12" s="1">
        <v>-1.0</v>
      </c>
      <c r="E12" s="1">
        <v>4.0</v>
      </c>
      <c r="F12" s="1">
        <v>2.0</v>
      </c>
      <c r="G12" s="1">
        <v>1.0</v>
      </c>
      <c r="H12" s="1">
        <v>-3.0</v>
      </c>
      <c r="I12" s="1">
        <v>-4.0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-11.0</v>
      </c>
      <c r="C13" s="1">
        <v>-15.0</v>
      </c>
      <c r="D13" s="1">
        <v>-41.0</v>
      </c>
      <c r="E13" s="1">
        <v>-73.0</v>
      </c>
      <c r="F13" s="1">
        <v>-91.0</v>
      </c>
      <c r="G13" s="1">
        <v>-103.0</v>
      </c>
      <c r="H13" s="1">
        <v>-75.0</v>
      </c>
      <c r="I13" s="1">
        <v>-27.0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-23.0</v>
      </c>
      <c r="E14" s="1">
        <v>-1.0</v>
      </c>
      <c r="F14" s="1">
        <v>-17.0</v>
      </c>
      <c r="G14" s="1">
        <v>-66.0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62.0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-30.0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-2.0</v>
      </c>
      <c r="G17" s="1">
        <v>0.0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-23.0</v>
      </c>
      <c r="E18" s="1">
        <v>-1.0</v>
      </c>
      <c r="F18" s="1">
        <v>-2.0</v>
      </c>
      <c r="G18" s="1">
        <v>61.0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19.0</v>
      </c>
      <c r="C19" s="1">
        <v>89.0</v>
      </c>
      <c r="D19" s="1">
        <v>99.0</v>
      </c>
      <c r="E19" s="1">
        <v>135.0</v>
      </c>
      <c r="F19" s="1">
        <v>2.0</v>
      </c>
      <c r="G19" s="1">
        <v>108.0</v>
      </c>
      <c r="H19" s="1">
        <v>8.0</v>
      </c>
      <c r="I19" s="1">
        <v>10.0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-36.0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-25.0</v>
      </c>
      <c r="D21" s="1">
        <v>-1.0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18.0</v>
      </c>
      <c r="C22" s="1">
        <v>89.0</v>
      </c>
      <c r="D22" s="1">
        <v>98.0</v>
      </c>
      <c r="E22" s="1">
        <v>135.0</v>
      </c>
      <c r="F22" s="1">
        <v>2.0</v>
      </c>
      <c r="G22" s="1">
        <v>108.0</v>
      </c>
      <c r="H22" s="1">
        <v>8.0</v>
      </c>
      <c r="I22" s="1">
        <v>10.0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-10.0</v>
      </c>
      <c r="D23" s="1">
        <v>5.0</v>
      </c>
      <c r="E23" s="1">
        <v>2.0</v>
      </c>
      <c r="F23" s="1">
        <v>-49.0</v>
      </c>
      <c r="G23" s="1">
        <v>12.0</v>
      </c>
      <c r="H23" s="1">
        <v>3.0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7.0</v>
      </c>
      <c r="C24" s="1">
        <v>73.0</v>
      </c>
      <c r="D24" s="1">
        <v>57.0</v>
      </c>
      <c r="E24" s="1">
        <v>59.0</v>
      </c>
      <c r="F24" s="1">
        <v>-92.0</v>
      </c>
      <c r="G24" s="1">
        <v>66.0</v>
      </c>
      <c r="H24" s="1">
        <v>-75.0</v>
      </c>
      <c r="I24" s="1">
        <v>-27.0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36.0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-6.0</v>
      </c>
      <c r="D27" s="1">
        <v>-26.0</v>
      </c>
      <c r="E27" s="1">
        <v>-46.0</v>
      </c>
      <c r="F27" s="1">
        <v>-57.0</v>
      </c>
      <c r="G27" s="1">
        <v>-57.0</v>
      </c>
      <c r="H27" s="1">
        <v>-28.0</v>
      </c>
      <c r="I27" s="1">
        <v>-14.0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-6.0</v>
      </c>
      <c r="D28" s="1">
        <v>-26.0</v>
      </c>
      <c r="E28" s="1">
        <v>-46.0</v>
      </c>
      <c r="F28" s="1">
        <v>-57.0</v>
      </c>
      <c r="G28" s="1">
        <v>-57.0</v>
      </c>
      <c r="H28" s="1">
        <v>-28.0</v>
      </c>
      <c r="I28" s="1">
        <v>-14.0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-4.0</v>
      </c>
      <c r="D29" s="1">
        <v>1.0</v>
      </c>
      <c r="E29" s="1">
        <v>-2.0</v>
      </c>
      <c r="F29" s="1">
        <v>-1.0</v>
      </c>
      <c r="G29" s="1">
        <v>4.0</v>
      </c>
      <c r="H29" s="1">
        <v>2.0</v>
      </c>
      <c r="I29" s="1">
        <v>15.0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16.0</v>
      </c>
      <c r="C3" s="1">
        <v>90.0</v>
      </c>
      <c r="D3" s="1">
        <v>148.0</v>
      </c>
      <c r="E3" s="1">
        <v>207.0</v>
      </c>
      <c r="F3" s="1">
        <v>115.0</v>
      </c>
      <c r="G3" s="1">
        <v>182.0</v>
      </c>
      <c r="H3" s="1">
        <v>106.0</v>
      </c>
      <c r="I3" s="1">
        <v>78.0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16.0</v>
      </c>
      <c r="C4" s="1">
        <v>90.0</v>
      </c>
      <c r="D4" s="1">
        <v>148.0</v>
      </c>
      <c r="E4" s="1">
        <v>207.0</v>
      </c>
      <c r="F4" s="1">
        <v>115.0</v>
      </c>
      <c r="G4" s="1">
        <v>182.0</v>
      </c>
      <c r="H4" s="1">
        <v>106.0</v>
      </c>
      <c r="I4" s="1">
        <v>78.0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0.0</v>
      </c>
      <c r="C5" s="1">
        <v>0.0</v>
      </c>
      <c r="D5" s="1">
        <v>0.0</v>
      </c>
      <c r="E5" s="1">
        <v>0.0</v>
      </c>
      <c r="F5" s="1">
        <v>80.0</v>
      </c>
      <c r="G5" s="1">
        <v>7.0</v>
      </c>
      <c r="H5" s="1">
        <v>12.0</v>
      </c>
      <c r="I5" s="1">
        <v>22.0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0.0</v>
      </c>
      <c r="C6" s="1">
        <v>0.0</v>
      </c>
      <c r="D6" s="1">
        <v>0.0</v>
      </c>
      <c r="E6" s="1">
        <v>0.0</v>
      </c>
      <c r="F6" s="1">
        <v>80.0</v>
      </c>
      <c r="G6" s="1">
        <v>7.0</v>
      </c>
      <c r="H6" s="1">
        <v>12.0</v>
      </c>
      <c r="I6" s="1">
        <v>22.0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5.0</v>
      </c>
      <c r="H7" s="1">
        <v>6.0</v>
      </c>
      <c r="I7" s="1">
        <v>5.0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2.0</v>
      </c>
      <c r="C8" s="1">
        <v>3.0</v>
      </c>
      <c r="D8" s="1">
        <v>3.0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35.0</v>
      </c>
      <c r="C9" s="1">
        <v>84.0</v>
      </c>
      <c r="D9" s="1">
        <v>3.0</v>
      </c>
      <c r="E9" s="1">
        <v>4.0</v>
      </c>
      <c r="F9" s="1">
        <v>6.0</v>
      </c>
      <c r="G9" s="1">
        <v>7.0</v>
      </c>
      <c r="H9" s="1">
        <v>5.0</v>
      </c>
      <c r="I9" s="1">
        <v>4.0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17.0</v>
      </c>
      <c r="C10" s="1">
        <v>91.0</v>
      </c>
      <c r="D10" s="1">
        <v>152.0</v>
      </c>
      <c r="E10" s="1">
        <v>212.0</v>
      </c>
      <c r="F10" s="1">
        <v>122.0</v>
      </c>
      <c r="G10" s="1">
        <v>202.0</v>
      </c>
      <c r="H10" s="1">
        <v>130.0</v>
      </c>
      <c r="I10" s="1">
        <v>111.0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0.0</v>
      </c>
      <c r="C11" s="1">
        <v>0.0</v>
      </c>
      <c r="D11" s="1">
        <v>23.0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0.0</v>
      </c>
      <c r="C12" s="1">
        <v>0.0</v>
      </c>
      <c r="D12" s="1">
        <v>-2.0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0.0</v>
      </c>
      <c r="C13" s="1">
        <v>0.0</v>
      </c>
      <c r="D13" s="1">
        <v>20.0</v>
      </c>
      <c r="E13" s="1">
        <v>4.0</v>
      </c>
      <c r="F13" s="1">
        <v>6.0</v>
      </c>
      <c r="G13" s="1">
        <v>5.0</v>
      </c>
      <c r="H13" s="1">
        <v>2.0</v>
      </c>
      <c r="I13" s="1">
        <v>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1.0</v>
      </c>
      <c r="H14" s="1">
        <v>2.0</v>
      </c>
      <c r="I14" s="1">
        <v>2.0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0.0</v>
      </c>
      <c r="C15" s="1">
        <v>77.0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1">
        <v>0.0</v>
      </c>
      <c r="C16" s="1">
        <v>0.0</v>
      </c>
      <c r="D16" s="1">
        <v>18.0</v>
      </c>
      <c r="E16" s="1">
        <v>37.0</v>
      </c>
      <c r="F16" s="1">
        <v>3.0</v>
      </c>
      <c r="G16" s="1">
        <v>3.0</v>
      </c>
      <c r="H16" s="1">
        <v>5.0</v>
      </c>
      <c r="I16" s="1">
        <v>12.0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1">
        <v>17.0</v>
      </c>
      <c r="C17" s="1">
        <v>92.0</v>
      </c>
      <c r="D17" s="1">
        <v>152.0</v>
      </c>
      <c r="E17" s="1">
        <v>216.0</v>
      </c>
      <c r="F17" s="1">
        <v>132.0</v>
      </c>
      <c r="G17" s="1">
        <v>213.0</v>
      </c>
      <c r="H17" s="1">
        <v>141.0</v>
      </c>
      <c r="I17" s="1">
        <v>128.0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2.0</v>
      </c>
      <c r="C19" s="1">
        <v>5.0</v>
      </c>
      <c r="D19" s="1">
        <v>5.0</v>
      </c>
      <c r="E19" s="1">
        <v>8.0</v>
      </c>
      <c r="F19" s="1">
        <v>9.0</v>
      </c>
      <c r="G19" s="1">
        <v>13.0</v>
      </c>
      <c r="H19" s="1">
        <v>14.0</v>
      </c>
      <c r="I19" s="1">
        <v>6.0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74.0</v>
      </c>
      <c r="C20" s="1">
        <v>2.0</v>
      </c>
      <c r="D20" s="1">
        <v>3.0</v>
      </c>
      <c r="E20" s="1">
        <v>4.0</v>
      </c>
      <c r="F20" s="1">
        <v>4.0</v>
      </c>
      <c r="G20" s="1">
        <v>6.0</v>
      </c>
      <c r="H20" s="1">
        <v>6.0</v>
      </c>
      <c r="I20" s="1">
        <v>7.0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0.0</v>
      </c>
      <c r="C21" s="1">
        <v>0.0</v>
      </c>
      <c r="D21" s="1">
        <v>0.0</v>
      </c>
      <c r="E21" s="1">
        <v>51.0</v>
      </c>
      <c r="F21" s="1">
        <v>1.0</v>
      </c>
      <c r="G21" s="1">
        <v>1.0</v>
      </c>
      <c r="H21" s="1">
        <v>86.0</v>
      </c>
      <c r="I21" s="1">
        <v>90.0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0.0</v>
      </c>
      <c r="C22" s="1">
        <v>0.0</v>
      </c>
      <c r="D22" s="1">
        <v>0.0</v>
      </c>
      <c r="E22" s="1">
        <v>0.0</v>
      </c>
      <c r="F22" s="1">
        <v>3.0</v>
      </c>
      <c r="G22" s="1">
        <v>5.0</v>
      </c>
      <c r="H22" s="1">
        <v>6.0</v>
      </c>
      <c r="I22" s="1">
        <v>5.0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2.0</v>
      </c>
      <c r="C23" s="1">
        <v>7.0</v>
      </c>
      <c r="D23" s="1">
        <v>9.0</v>
      </c>
      <c r="E23" s="1">
        <v>13.0</v>
      </c>
      <c r="F23" s="1">
        <v>19.0</v>
      </c>
      <c r="G23" s="1">
        <v>27.0</v>
      </c>
      <c r="H23" s="1">
        <v>28.0</v>
      </c>
      <c r="I23" s="1">
        <v>20.0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>
        <v>0.0</v>
      </c>
      <c r="C24" s="1">
        <v>0.0</v>
      </c>
      <c r="D24" s="1">
        <v>0.0</v>
      </c>
      <c r="E24" s="1">
        <v>1.0</v>
      </c>
      <c r="F24" s="1">
        <v>2.0</v>
      </c>
      <c r="G24" s="1">
        <v>1.0</v>
      </c>
      <c r="H24" s="1">
        <v>89.0</v>
      </c>
      <c r="I24" s="1">
        <v>51.0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2.0</v>
      </c>
      <c r="C25" s="1">
        <v>2.0</v>
      </c>
      <c r="D25" s="1">
        <v>2.0</v>
      </c>
      <c r="E25" s="1">
        <v>2.0</v>
      </c>
      <c r="F25" s="1">
        <v>4.0</v>
      </c>
      <c r="G25" s="1">
        <v>2.0</v>
      </c>
      <c r="H25" s="1">
        <v>3.0</v>
      </c>
      <c r="I25" s="1">
        <v>6.0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5.0</v>
      </c>
      <c r="C26" s="1">
        <v>9.0</v>
      </c>
      <c r="D26" s="1">
        <v>11.0</v>
      </c>
      <c r="E26" s="1">
        <v>17.0</v>
      </c>
      <c r="F26" s="1">
        <v>26.0</v>
      </c>
      <c r="G26" s="1">
        <v>32.0</v>
      </c>
      <c r="H26" s="1">
        <v>32.0</v>
      </c>
      <c r="I26" s="1">
        <v>26.0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34.0</v>
      </c>
      <c r="C28" s="1">
        <v>124.0</v>
      </c>
      <c r="D28" s="1">
        <v>225.0</v>
      </c>
      <c r="E28" s="1">
        <v>365.0</v>
      </c>
      <c r="F28" s="1">
        <v>392.0</v>
      </c>
      <c r="G28" s="1">
        <v>519.0</v>
      </c>
      <c r="H28" s="1">
        <v>544.0</v>
      </c>
      <c r="I28" s="1">
        <v>558.0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-22.0</v>
      </c>
      <c r="C29" s="1">
        <v>-41.0</v>
      </c>
      <c r="D29" s="1">
        <v>-84.0</v>
      </c>
      <c r="E29" s="1">
        <v>-166.0</v>
      </c>
      <c r="F29" s="1">
        <v>-285.0</v>
      </c>
      <c r="G29" s="1">
        <v>-340.0</v>
      </c>
      <c r="H29" s="1">
        <v>-436.0</v>
      </c>
      <c r="I29" s="1">
        <v>-457.0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3.0</v>
      </c>
      <c r="C30" s="1">
        <v>-16.0</v>
      </c>
      <c r="D30" s="1">
        <v>0.0</v>
      </c>
      <c r="E30" s="1">
        <v>5.0</v>
      </c>
      <c r="F30" s="1">
        <v>-52.0</v>
      </c>
      <c r="G30" s="1">
        <v>1.0</v>
      </c>
      <c r="H30" s="1">
        <v>1.0</v>
      </c>
      <c r="I30" s="1">
        <v>44.0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12.0</v>
      </c>
      <c r="C31" s="1">
        <v>82.0</v>
      </c>
      <c r="D31" s="1">
        <v>141.0</v>
      </c>
      <c r="E31" s="1">
        <v>199.0</v>
      </c>
      <c r="F31" s="1">
        <v>106.0</v>
      </c>
      <c r="G31" s="1">
        <v>180.0</v>
      </c>
      <c r="H31" s="1">
        <v>109.0</v>
      </c>
      <c r="I31" s="1">
        <v>101.0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12.0</v>
      </c>
      <c r="C32" s="1">
        <v>82.0</v>
      </c>
      <c r="D32" s="1">
        <v>141.0</v>
      </c>
      <c r="E32" s="1">
        <v>199.0</v>
      </c>
      <c r="F32" s="1">
        <v>106.0</v>
      </c>
      <c r="G32" s="1">
        <v>180.0</v>
      </c>
      <c r="H32" s="1">
        <v>109.0</v>
      </c>
      <c r="I32" s="1">
        <v>101.0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17.0</v>
      </c>
      <c r="C33" s="1">
        <v>92.0</v>
      </c>
      <c r="D33" s="1">
        <v>152.0</v>
      </c>
      <c r="E33" s="1">
        <v>216.0</v>
      </c>
      <c r="F33" s="1">
        <v>132.0</v>
      </c>
      <c r="G33" s="1">
        <v>213.0</v>
      </c>
      <c r="H33" s="1">
        <v>141.0</v>
      </c>
      <c r="I33" s="1">
        <v>128.0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78</v>
      </c>
      <c r="B35" s="1">
        <v>16.0</v>
      </c>
      <c r="C35" s="1">
        <v>26.0</v>
      </c>
      <c r="D35" s="1">
        <v>34.0</v>
      </c>
      <c r="E35" s="1">
        <v>39.0</v>
      </c>
      <c r="F35" s="1">
        <v>43.0</v>
      </c>
      <c r="G35" s="1">
        <v>43.0</v>
      </c>
      <c r="H35" s="1">
        <v>43.0</v>
      </c>
      <c r="I35" s="1">
        <v>43.0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79</v>
      </c>
      <c r="B36" s="1">
        <v>16.0</v>
      </c>
      <c r="C36" s="1">
        <v>26.0</v>
      </c>
      <c r="D36" s="1">
        <v>34.0</v>
      </c>
      <c r="E36" s="1">
        <v>39.0</v>
      </c>
      <c r="F36" s="1">
        <v>40.0</v>
      </c>
      <c r="G36" s="1">
        <v>43.0</v>
      </c>
      <c r="H36" s="1">
        <v>43.0</v>
      </c>
      <c r="I36" s="1">
        <v>43.0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80</v>
      </c>
      <c r="B37" s="1" t="s">
        <v>81</v>
      </c>
      <c r="C37" s="1" t="s">
        <v>82</v>
      </c>
      <c r="D37" s="1" t="s">
        <v>83</v>
      </c>
      <c r="E37" s="1" t="s">
        <v>84</v>
      </c>
      <c r="F37" s="1" t="s">
        <v>85</v>
      </c>
      <c r="G37" s="1" t="s">
        <v>86</v>
      </c>
      <c r="H37" s="1" t="s">
        <v>87</v>
      </c>
      <c r="I37" s="1" t="s">
        <v>88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12.0</v>
      </c>
      <c r="C38" s="1">
        <v>82.0</v>
      </c>
      <c r="D38" s="1">
        <v>141.0</v>
      </c>
      <c r="E38" s="1">
        <v>199.0</v>
      </c>
      <c r="F38" s="1">
        <v>106.0</v>
      </c>
      <c r="G38" s="1">
        <v>178.0</v>
      </c>
      <c r="H38" s="1">
        <v>106.0</v>
      </c>
      <c r="I38" s="1">
        <v>98.0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 t="s">
        <v>81</v>
      </c>
      <c r="C39" s="1" t="s">
        <v>82</v>
      </c>
      <c r="D39" s="1" t="s">
        <v>83</v>
      </c>
      <c r="E39" s="1" t="s">
        <v>84</v>
      </c>
      <c r="F39" s="1" t="s">
        <v>85</v>
      </c>
      <c r="G39" s="1" t="s">
        <v>91</v>
      </c>
      <c r="H39" s="1" t="s">
        <v>92</v>
      </c>
      <c r="I39" s="1" t="s">
        <v>93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 t="s">
        <v>95</v>
      </c>
      <c r="C40" s="1" t="s">
        <v>95</v>
      </c>
      <c r="D40" s="1" t="s">
        <v>95</v>
      </c>
      <c r="E40" s="1">
        <v>2.0</v>
      </c>
      <c r="F40" s="1">
        <v>3.0</v>
      </c>
      <c r="G40" s="1">
        <v>3.0</v>
      </c>
      <c r="H40" s="1">
        <v>1.0</v>
      </c>
      <c r="I40" s="1">
        <v>1.0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-16.0</v>
      </c>
      <c r="C41" s="1">
        <v>-90.0</v>
      </c>
      <c r="D41" s="1">
        <v>-148.0</v>
      </c>
      <c r="E41" s="1">
        <v>-205.0</v>
      </c>
      <c r="F41" s="1">
        <v>-111.0</v>
      </c>
      <c r="G41" s="1">
        <v>-178.0</v>
      </c>
      <c r="H41" s="1">
        <v>-104.0</v>
      </c>
      <c r="I41" s="1">
        <v>-77.0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0.0</v>
      </c>
      <c r="D42" s="1">
        <v>0.0</v>
      </c>
      <c r="E42" s="1">
        <v>5.0</v>
      </c>
      <c r="F42" s="1">
        <v>10.0</v>
      </c>
      <c r="G42" s="1">
        <v>20.0</v>
      </c>
      <c r="H42" s="1">
        <v>21.0</v>
      </c>
      <c r="I42" s="1">
        <v>8.0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3.0</v>
      </c>
      <c r="C43" s="1">
        <v>3.0</v>
      </c>
      <c r="D43" s="1">
        <v>3.0</v>
      </c>
      <c r="E43" s="1">
        <v>3.0</v>
      </c>
      <c r="F43" s="1">
        <v>3.0</v>
      </c>
      <c r="G43" s="1">
        <v>5.0</v>
      </c>
      <c r="H43" s="1">
        <v>5.0</v>
      </c>
      <c r="I43" s="1">
        <v>5.0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4.0</v>
      </c>
      <c r="H44" s="1">
        <v>6.0</v>
      </c>
      <c r="I44" s="1">
        <v>2.0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77.0</v>
      </c>
      <c r="H45" s="1">
        <v>66.0</v>
      </c>
      <c r="I45" s="1">
        <v>2.0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0.0</v>
      </c>
      <c r="C46" s="1">
        <v>0.0</v>
      </c>
      <c r="D46" s="1">
        <v>32.0</v>
      </c>
      <c r="E46" s="1">
        <v>65.0</v>
      </c>
      <c r="F46" s="1">
        <v>125.0</v>
      </c>
      <c r="G46" s="1">
        <v>148.0</v>
      </c>
      <c r="H46" s="1">
        <v>147.0</v>
      </c>
      <c r="I46" s="1">
        <v>100.0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50.0</v>
      </c>
      <c r="I47" s="1">
        <v>49.0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1">
        <v>0.0</v>
      </c>
      <c r="C2" s="1">
        <v>0.0</v>
      </c>
      <c r="D2" s="1">
        <v>0.0</v>
      </c>
      <c r="E2" s="1">
        <v>0.0</v>
      </c>
      <c r="F2" s="1">
        <v>20.0</v>
      </c>
      <c r="G2" s="1">
        <v>34.0</v>
      </c>
      <c r="H2" s="1">
        <v>65.0</v>
      </c>
      <c r="I2" s="1">
        <v>84.0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0.0</v>
      </c>
      <c r="C3" s="1">
        <v>0.0</v>
      </c>
      <c r="D3" s="1">
        <v>0.0</v>
      </c>
      <c r="E3" s="1">
        <v>0.0</v>
      </c>
      <c r="F3" s="1">
        <v>20.0</v>
      </c>
      <c r="G3" s="1">
        <v>34.0</v>
      </c>
      <c r="H3" s="1">
        <v>65.0</v>
      </c>
      <c r="I3" s="1">
        <v>84.0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0.0</v>
      </c>
      <c r="C4" s="1">
        <v>0.0</v>
      </c>
      <c r="D4" s="1">
        <v>0.0</v>
      </c>
      <c r="E4" s="1">
        <v>0.0</v>
      </c>
      <c r="F4" s="1">
        <v>2.0</v>
      </c>
      <c r="G4" s="1">
        <v>2.0</v>
      </c>
      <c r="H4" s="1">
        <v>7.0</v>
      </c>
      <c r="I4" s="1">
        <v>11.0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1">
        <v>0.0</v>
      </c>
      <c r="C5" s="1">
        <v>0.0</v>
      </c>
      <c r="D5" s="1">
        <v>0.0</v>
      </c>
      <c r="E5" s="1">
        <v>0.0</v>
      </c>
      <c r="F5" s="1">
        <v>18.0</v>
      </c>
      <c r="G5" s="1">
        <v>32.0</v>
      </c>
      <c r="H5" s="1">
        <v>57.0</v>
      </c>
      <c r="I5" s="1">
        <v>73.0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>
        <v>3.0</v>
      </c>
      <c r="C6" s="1">
        <v>4.0</v>
      </c>
      <c r="D6" s="1">
        <v>8.0</v>
      </c>
      <c r="E6" s="1">
        <v>20.0</v>
      </c>
      <c r="F6" s="1">
        <v>45.0</v>
      </c>
      <c r="G6" s="1">
        <v>56.0</v>
      </c>
      <c r="H6" s="1">
        <v>52.0</v>
      </c>
      <c r="I6" s="1">
        <v>44.0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</v>
      </c>
      <c r="B7" s="1">
        <v>13.0</v>
      </c>
      <c r="C7" s="1">
        <v>14.0</v>
      </c>
      <c r="D7" s="1">
        <v>34.0</v>
      </c>
      <c r="E7" s="1">
        <v>63.0</v>
      </c>
      <c r="F7" s="1">
        <v>92.0</v>
      </c>
      <c r="G7" s="1">
        <v>90.0</v>
      </c>
      <c r="H7" s="1">
        <v>88.0</v>
      </c>
      <c r="I7" s="1">
        <v>50.0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</v>
      </c>
      <c r="B8" s="1">
        <v>17.0</v>
      </c>
      <c r="C8" s="1">
        <v>19.0</v>
      </c>
      <c r="D8" s="1">
        <v>43.0</v>
      </c>
      <c r="E8" s="1">
        <v>83.0</v>
      </c>
      <c r="F8" s="1">
        <v>138.0</v>
      </c>
      <c r="G8" s="1">
        <v>148.0</v>
      </c>
      <c r="H8" s="1">
        <v>141.0</v>
      </c>
      <c r="I8" s="1">
        <v>94.0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</v>
      </c>
      <c r="B9" s="1">
        <v>-17.0</v>
      </c>
      <c r="C9" s="1">
        <v>-19.0</v>
      </c>
      <c r="D9" s="1">
        <v>-43.0</v>
      </c>
      <c r="E9" s="1">
        <v>-83.0</v>
      </c>
      <c r="F9" s="1">
        <v>-120.0</v>
      </c>
      <c r="G9" s="1">
        <v>-115.0</v>
      </c>
      <c r="H9" s="1">
        <v>-83.0</v>
      </c>
      <c r="I9" s="1">
        <v>-21.0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>
        <v>0.0</v>
      </c>
      <c r="C10" s="1">
        <v>0.0</v>
      </c>
      <c r="D10" s="1">
        <v>-4.0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1">
        <v>0.0</v>
      </c>
      <c r="C11" s="1">
        <v>0.0</v>
      </c>
      <c r="D11" s="1">
        <v>0.0</v>
      </c>
      <c r="E11" s="1">
        <v>2.0</v>
      </c>
      <c r="F11" s="1">
        <v>2.0</v>
      </c>
      <c r="G11" s="1">
        <v>4.0</v>
      </c>
      <c r="H11" s="1">
        <v>64.0</v>
      </c>
      <c r="I11" s="1">
        <v>4.0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>
        <v>0.0</v>
      </c>
      <c r="C12" s="1">
        <v>0.0</v>
      </c>
      <c r="D12" s="1">
        <v>-4.0</v>
      </c>
      <c r="E12" s="1">
        <v>2.0</v>
      </c>
      <c r="F12" s="1">
        <v>2.0</v>
      </c>
      <c r="G12" s="1">
        <v>4.0</v>
      </c>
      <c r="H12" s="1">
        <v>64.0</v>
      </c>
      <c r="I12" s="1">
        <v>4.0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</v>
      </c>
      <c r="B13" s="1">
        <v>0.0</v>
      </c>
      <c r="C13" s="1">
        <v>0.0</v>
      </c>
      <c r="D13" s="1">
        <v>0.0</v>
      </c>
      <c r="E13" s="1">
        <v>-4.0</v>
      </c>
      <c r="F13" s="1">
        <v>57.0</v>
      </c>
      <c r="G13" s="1">
        <v>-1.0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</v>
      </c>
      <c r="B14" s="1">
        <v>-1.0</v>
      </c>
      <c r="C14" s="1">
        <v>8.0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</v>
      </c>
      <c r="B15" s="1">
        <v>-17.0</v>
      </c>
      <c r="C15" s="1">
        <v>-19.0</v>
      </c>
      <c r="D15" s="1">
        <v>-43.0</v>
      </c>
      <c r="E15" s="1">
        <v>-81.0</v>
      </c>
      <c r="F15" s="1">
        <v>-119.0</v>
      </c>
      <c r="G15" s="1">
        <v>-117.0</v>
      </c>
      <c r="H15" s="1">
        <v>-82.0</v>
      </c>
      <c r="I15" s="1">
        <v>-16.0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-4.0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62.0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-61.0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-12.0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</v>
      </c>
      <c r="B20" s="1">
        <v>-17.0</v>
      </c>
      <c r="C20" s="1">
        <v>-19.0</v>
      </c>
      <c r="D20" s="1">
        <v>-43.0</v>
      </c>
      <c r="E20" s="1">
        <v>-81.0</v>
      </c>
      <c r="F20" s="1">
        <v>-119.0</v>
      </c>
      <c r="G20" s="1">
        <v>-55.0</v>
      </c>
      <c r="H20" s="1">
        <v>-95.0</v>
      </c>
      <c r="I20" s="1">
        <v>-20.0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56.0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1">
        <v>-17.0</v>
      </c>
      <c r="C22" s="1">
        <v>-19.0</v>
      </c>
      <c r="D22" s="1">
        <v>-43.0</v>
      </c>
      <c r="E22" s="1">
        <v>-81.0</v>
      </c>
      <c r="F22" s="1">
        <v>-119.0</v>
      </c>
      <c r="G22" s="1">
        <v>-55.0</v>
      </c>
      <c r="H22" s="1">
        <v>-95.0</v>
      </c>
      <c r="I22" s="1">
        <v>-21.0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-17.0</v>
      </c>
      <c r="C23" s="1">
        <v>-19.0</v>
      </c>
      <c r="D23" s="1">
        <v>-43.0</v>
      </c>
      <c r="E23" s="1">
        <v>-81.0</v>
      </c>
      <c r="F23" s="1">
        <v>-119.0</v>
      </c>
      <c r="G23" s="1">
        <v>-55.0</v>
      </c>
      <c r="H23" s="1">
        <v>-95.0</v>
      </c>
      <c r="I23" s="1">
        <v>-21.0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>
        <v>-17.0</v>
      </c>
      <c r="C24" s="1">
        <v>-19.0</v>
      </c>
      <c r="D24" s="1">
        <v>-43.0</v>
      </c>
      <c r="E24" s="1">
        <v>-81.0</v>
      </c>
      <c r="F24" s="1">
        <v>-119.0</v>
      </c>
      <c r="G24" s="1">
        <v>-55.0</v>
      </c>
      <c r="H24" s="1">
        <v>-95.0</v>
      </c>
      <c r="I24" s="1">
        <v>-21.0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-17.0</v>
      </c>
      <c r="C25" s="1">
        <v>-19.0</v>
      </c>
      <c r="D25" s="1">
        <v>-43.0</v>
      </c>
      <c r="E25" s="1">
        <v>-81.0</v>
      </c>
      <c r="F25" s="1">
        <v>-119.0</v>
      </c>
      <c r="G25" s="1">
        <v>-55.0</v>
      </c>
      <c r="H25" s="1">
        <v>-95.0</v>
      </c>
      <c r="I25" s="1">
        <v>-21.0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>
        <v>-17.0</v>
      </c>
      <c r="C26" s="1">
        <v>-19.0</v>
      </c>
      <c r="D26" s="1">
        <v>-43.0</v>
      </c>
      <c r="E26" s="1">
        <v>-81.0</v>
      </c>
      <c r="F26" s="1">
        <v>-119.0</v>
      </c>
      <c r="G26" s="1">
        <v>-55.0</v>
      </c>
      <c r="H26" s="1">
        <v>-95.0</v>
      </c>
      <c r="I26" s="1">
        <v>-21.0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 t="s">
        <v>130</v>
      </c>
      <c r="C28" s="1" t="s">
        <v>131</v>
      </c>
      <c r="D28" s="1" t="s">
        <v>132</v>
      </c>
      <c r="E28" s="1" t="s">
        <v>133</v>
      </c>
      <c r="F28" s="1" t="s">
        <v>134</v>
      </c>
      <c r="G28" s="1" t="s">
        <v>135</v>
      </c>
      <c r="H28" s="1" t="s">
        <v>136</v>
      </c>
      <c r="I28" s="1" t="s">
        <v>137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138</v>
      </c>
      <c r="B29" s="1" t="s">
        <v>130</v>
      </c>
      <c r="C29" s="1" t="s">
        <v>131</v>
      </c>
      <c r="D29" s="1" t="s">
        <v>132</v>
      </c>
      <c r="E29" s="1" t="s">
        <v>133</v>
      </c>
      <c r="F29" s="1" t="s">
        <v>134</v>
      </c>
      <c r="G29" s="1" t="s">
        <v>135</v>
      </c>
      <c r="H29" s="1" t="s">
        <v>136</v>
      </c>
      <c r="I29" s="1" t="s">
        <v>137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139</v>
      </c>
      <c r="B30" s="1">
        <v>14.0</v>
      </c>
      <c r="C30" s="1">
        <v>19.0</v>
      </c>
      <c r="D30" s="1">
        <v>28.0</v>
      </c>
      <c r="E30" s="1">
        <v>35.0</v>
      </c>
      <c r="F30" s="1">
        <v>40.0</v>
      </c>
      <c r="G30" s="1">
        <v>43.0</v>
      </c>
      <c r="H30" s="1">
        <v>43.0</v>
      </c>
      <c r="I30" s="1">
        <v>43.0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140</v>
      </c>
      <c r="B31" s="1" t="s">
        <v>130</v>
      </c>
      <c r="C31" s="1" t="s">
        <v>131</v>
      </c>
      <c r="D31" s="1" t="s">
        <v>132</v>
      </c>
      <c r="E31" s="1" t="s">
        <v>133</v>
      </c>
      <c r="F31" s="1" t="s">
        <v>134</v>
      </c>
      <c r="G31" s="1" t="s">
        <v>135</v>
      </c>
      <c r="H31" s="1" t="s">
        <v>136</v>
      </c>
      <c r="I31" s="1" t="s">
        <v>137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141</v>
      </c>
      <c r="B32" s="1" t="s">
        <v>130</v>
      </c>
      <c r="C32" s="1" t="s">
        <v>131</v>
      </c>
      <c r="D32" s="1" t="s">
        <v>132</v>
      </c>
      <c r="E32" s="1" t="s">
        <v>133</v>
      </c>
      <c r="F32" s="1" t="s">
        <v>134</v>
      </c>
      <c r="G32" s="1" t="s">
        <v>135</v>
      </c>
      <c r="H32" s="1" t="s">
        <v>136</v>
      </c>
      <c r="I32" s="1" t="s">
        <v>137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142</v>
      </c>
      <c r="B33" s="1">
        <v>14.0</v>
      </c>
      <c r="C33" s="1">
        <v>19.0</v>
      </c>
      <c r="D33" s="1">
        <v>28.0</v>
      </c>
      <c r="E33" s="1">
        <v>35.0</v>
      </c>
      <c r="F33" s="1">
        <v>40.0</v>
      </c>
      <c r="G33" s="1">
        <v>43.0</v>
      </c>
      <c r="H33" s="1">
        <v>43.0</v>
      </c>
      <c r="I33" s="1">
        <v>43.0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143</v>
      </c>
      <c r="B34" s="1" t="s">
        <v>144</v>
      </c>
      <c r="C34" s="1" t="s">
        <v>145</v>
      </c>
      <c r="D34" s="1" t="s">
        <v>146</v>
      </c>
      <c r="E34" s="1" t="s">
        <v>147</v>
      </c>
      <c r="F34" s="1" t="s">
        <v>148</v>
      </c>
      <c r="G34" s="1" t="s">
        <v>149</v>
      </c>
      <c r="H34" s="1" t="s">
        <v>150</v>
      </c>
      <c r="I34" s="1" t="s">
        <v>151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152</v>
      </c>
      <c r="B35" s="1" t="s">
        <v>144</v>
      </c>
      <c r="C35" s="1" t="s">
        <v>145</v>
      </c>
      <c r="D35" s="1" t="s">
        <v>146</v>
      </c>
      <c r="E35" s="1" t="s">
        <v>147</v>
      </c>
      <c r="F35" s="1" t="s">
        <v>148</v>
      </c>
      <c r="G35" s="1" t="s">
        <v>149</v>
      </c>
      <c r="H35" s="1" t="s">
        <v>150</v>
      </c>
      <c r="I35" s="1" t="s">
        <v>151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0.0</v>
      </c>
      <c r="C37" s="1">
        <v>0.0</v>
      </c>
      <c r="D37" s="1">
        <v>-43.0</v>
      </c>
      <c r="E37" s="1">
        <v>-82.0</v>
      </c>
      <c r="F37" s="1">
        <v>-120.0</v>
      </c>
      <c r="G37" s="1">
        <v>-115.0</v>
      </c>
      <c r="H37" s="1">
        <v>-82.0</v>
      </c>
      <c r="I37" s="1">
        <v>-20.0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-17.0</v>
      </c>
      <c r="C38" s="1">
        <v>-19.0</v>
      </c>
      <c r="D38" s="1">
        <v>-43.0</v>
      </c>
      <c r="E38" s="1">
        <v>-83.0</v>
      </c>
      <c r="F38" s="1">
        <v>-120.0</v>
      </c>
      <c r="G38" s="1">
        <v>-115.0</v>
      </c>
      <c r="H38" s="1">
        <v>-83.0</v>
      </c>
      <c r="I38" s="1">
        <v>-21.0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-17.0</v>
      </c>
      <c r="C39" s="1">
        <v>-19.0</v>
      </c>
      <c r="D39" s="1">
        <v>-43.0</v>
      </c>
      <c r="E39" s="1">
        <v>-83.0</v>
      </c>
      <c r="F39" s="1">
        <v>-120.0</v>
      </c>
      <c r="G39" s="1">
        <v>-115.0</v>
      </c>
      <c r="H39" s="1">
        <v>-83.0</v>
      </c>
      <c r="I39" s="1">
        <v>-21.0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0.0</v>
      </c>
      <c r="C40" s="1">
        <v>0.0</v>
      </c>
      <c r="D40" s="1">
        <v>0.0</v>
      </c>
      <c r="E40" s="1">
        <v>-82.0</v>
      </c>
      <c r="F40" s="1">
        <v>-118.0</v>
      </c>
      <c r="G40" s="1">
        <v>-112.0</v>
      </c>
      <c r="H40" s="1">
        <v>-79.0</v>
      </c>
      <c r="I40" s="1">
        <v>-19.0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34.0</v>
      </c>
      <c r="H41" s="1">
        <v>65.0</v>
      </c>
      <c r="I41" s="1">
        <v>84.0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 t="s">
        <v>159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56.0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56.0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162</v>
      </c>
      <c r="B45" s="1">
        <v>-10.0</v>
      </c>
      <c r="C45" s="1">
        <v>-11.0</v>
      </c>
      <c r="D45" s="1">
        <v>-27.0</v>
      </c>
      <c r="E45" s="1">
        <v>-50.0</v>
      </c>
      <c r="F45" s="1">
        <v>-74.0</v>
      </c>
      <c r="G45" s="1">
        <v>-73.0</v>
      </c>
      <c r="H45" s="1">
        <v>-51.0</v>
      </c>
      <c r="I45" s="1">
        <v>-10.0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164</v>
      </c>
      <c r="B47" s="1">
        <v>3.0</v>
      </c>
      <c r="C47" s="1">
        <v>4.0</v>
      </c>
      <c r="D47" s="1">
        <v>8.0</v>
      </c>
      <c r="E47" s="1">
        <v>19.0</v>
      </c>
      <c r="F47" s="1">
        <v>44.0</v>
      </c>
      <c r="G47" s="1">
        <v>0.0</v>
      </c>
      <c r="H47" s="1">
        <v>0.0</v>
      </c>
      <c r="I47" s="1">
        <v>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165</v>
      </c>
      <c r="B48" s="1">
        <v>13.0</v>
      </c>
      <c r="C48" s="1">
        <v>14.0</v>
      </c>
      <c r="D48" s="1">
        <v>34.0</v>
      </c>
      <c r="E48" s="1">
        <v>63.0</v>
      </c>
      <c r="F48" s="1">
        <v>93.0</v>
      </c>
      <c r="G48" s="1">
        <v>93.0</v>
      </c>
      <c r="H48" s="1">
        <v>91.0</v>
      </c>
      <c r="I48" s="1">
        <v>54.0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166</v>
      </c>
      <c r="B49" s="1">
        <v>0.0</v>
      </c>
      <c r="C49" s="1">
        <v>0.0</v>
      </c>
      <c r="D49" s="1">
        <v>0.0</v>
      </c>
      <c r="E49" s="1">
        <v>67.0</v>
      </c>
      <c r="F49" s="1">
        <v>1.0</v>
      </c>
      <c r="G49" s="1">
        <v>2.0</v>
      </c>
      <c r="H49" s="1">
        <v>2.0</v>
      </c>
      <c r="I49" s="1">
        <v>1.0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167</v>
      </c>
      <c r="B50" s="1">
        <v>9.0</v>
      </c>
      <c r="C50" s="1">
        <v>16.0</v>
      </c>
      <c r="D50" s="1">
        <v>86.0</v>
      </c>
      <c r="E50" s="1">
        <v>1.0</v>
      </c>
      <c r="F50" s="1">
        <v>7.0</v>
      </c>
      <c r="G50" s="1">
        <v>7.0</v>
      </c>
      <c r="H50" s="1">
        <v>7.0</v>
      </c>
      <c r="I50" s="1">
        <v>8.0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168</v>
      </c>
      <c r="B51" s="1">
        <v>16.0</v>
      </c>
      <c r="C51" s="1">
        <v>44.0</v>
      </c>
      <c r="D51" s="1">
        <v>1.0</v>
      </c>
      <c r="E51" s="1">
        <v>3.0</v>
      </c>
      <c r="F51" s="1">
        <v>8.0</v>
      </c>
      <c r="G51" s="1">
        <v>0.0</v>
      </c>
      <c r="H51" s="1">
        <v>0.0</v>
      </c>
      <c r="I51" s="1">
        <v>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11.0</v>
      </c>
      <c r="H52" s="1">
        <v>17.0</v>
      </c>
      <c r="I52" s="1">
        <v>6.0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170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171</v>
      </c>
      <c r="B54" s="1">
        <v>25.0</v>
      </c>
      <c r="C54" s="1">
        <v>60.0</v>
      </c>
      <c r="D54" s="1">
        <v>1.0</v>
      </c>
      <c r="E54" s="1">
        <v>4.0</v>
      </c>
      <c r="F54" s="1">
        <v>16.0</v>
      </c>
      <c r="G54" s="1">
        <v>19.0</v>
      </c>
      <c r="H54" s="1">
        <v>25.0</v>
      </c>
      <c r="I54" s="1">
        <v>14.0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173</v>
      </c>
      <c r="B3" s="1">
        <v>0.0</v>
      </c>
      <c r="C3" s="1" t="s">
        <v>174</v>
      </c>
      <c r="D3" s="1" t="s">
        <v>175</v>
      </c>
      <c r="E3" s="1" t="s">
        <v>176</v>
      </c>
      <c r="F3" s="1" t="s">
        <v>177</v>
      </c>
      <c r="G3" s="1" t="s">
        <v>178</v>
      </c>
      <c r="H3" s="1" t="s">
        <v>179</v>
      </c>
      <c r="I3" s="1" t="s">
        <v>180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181</v>
      </c>
      <c r="B4" s="1">
        <v>0.0</v>
      </c>
      <c r="C4" s="1" t="s">
        <v>182</v>
      </c>
      <c r="D4" s="1" t="s">
        <v>183</v>
      </c>
      <c r="E4" s="1" t="s">
        <v>184</v>
      </c>
      <c r="F4" s="1" t="s">
        <v>185</v>
      </c>
      <c r="G4" s="1" t="s">
        <v>186</v>
      </c>
      <c r="H4" s="1" t="s">
        <v>187</v>
      </c>
      <c r="I4" s="1" t="s">
        <v>188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189</v>
      </c>
      <c r="B5" s="1">
        <v>0.0</v>
      </c>
      <c r="C5" s="1" t="s">
        <v>190</v>
      </c>
      <c r="D5" s="1" t="s">
        <v>191</v>
      </c>
      <c r="E5" s="1" t="s">
        <v>192</v>
      </c>
      <c r="F5" s="1" t="s">
        <v>193</v>
      </c>
      <c r="G5" s="1" t="s">
        <v>194</v>
      </c>
      <c r="H5" s="1" t="s">
        <v>195</v>
      </c>
      <c r="I5" s="1" t="s">
        <v>196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197</v>
      </c>
      <c r="B6" s="1">
        <v>0.0</v>
      </c>
      <c r="C6" s="1" t="s">
        <v>190</v>
      </c>
      <c r="D6" s="1" t="s">
        <v>191</v>
      </c>
      <c r="E6" s="1" t="s">
        <v>192</v>
      </c>
      <c r="F6" s="1" t="s">
        <v>193</v>
      </c>
      <c r="G6" s="1" t="s">
        <v>194</v>
      </c>
      <c r="H6" s="1" t="s">
        <v>195</v>
      </c>
      <c r="I6" s="1" t="s">
        <v>196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199</v>
      </c>
      <c r="B8" s="1">
        <v>0.0</v>
      </c>
      <c r="C8" s="1">
        <v>0.0</v>
      </c>
      <c r="D8" s="1">
        <v>0.0</v>
      </c>
      <c r="E8" s="1">
        <v>0.0</v>
      </c>
      <c r="F8" s="1" t="s">
        <v>200</v>
      </c>
      <c r="G8" s="1" t="s">
        <v>201</v>
      </c>
      <c r="H8" s="1" t="s">
        <v>202</v>
      </c>
      <c r="I8" s="1" t="s">
        <v>203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204</v>
      </c>
      <c r="B9" s="1">
        <v>0.0</v>
      </c>
      <c r="C9" s="1">
        <v>0.0</v>
      </c>
      <c r="D9" s="1">
        <v>0.0</v>
      </c>
      <c r="E9" s="1">
        <v>0.0</v>
      </c>
      <c r="F9" s="1" t="s">
        <v>205</v>
      </c>
      <c r="G9" s="1" t="s">
        <v>206</v>
      </c>
      <c r="H9" s="1" t="s">
        <v>207</v>
      </c>
      <c r="I9" s="1" t="s">
        <v>208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209</v>
      </c>
      <c r="B10" s="1">
        <v>0.0</v>
      </c>
      <c r="C10" s="1">
        <v>0.0</v>
      </c>
      <c r="D10" s="1">
        <v>0.0</v>
      </c>
      <c r="E10" s="1">
        <v>0.0</v>
      </c>
      <c r="F10" s="1" t="s">
        <v>210</v>
      </c>
      <c r="G10" s="1" t="s">
        <v>211</v>
      </c>
      <c r="H10" s="1" t="s">
        <v>212</v>
      </c>
      <c r="I10" s="1" t="s">
        <v>213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214</v>
      </c>
      <c r="B11" s="1">
        <v>0.0</v>
      </c>
      <c r="C11" s="1">
        <v>0.0</v>
      </c>
      <c r="D11" s="1">
        <v>0.0</v>
      </c>
      <c r="E11" s="1">
        <v>0.0</v>
      </c>
      <c r="F11" s="1">
        <v>-578.0</v>
      </c>
      <c r="G11" s="1" t="s">
        <v>215</v>
      </c>
      <c r="H11" s="1" t="s">
        <v>216</v>
      </c>
      <c r="I11" s="1" t="s">
        <v>217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218</v>
      </c>
      <c r="B12" s="1">
        <v>0.0</v>
      </c>
      <c r="C12" s="1">
        <v>0.0</v>
      </c>
      <c r="D12" s="1">
        <v>0.0</v>
      </c>
      <c r="E12" s="1">
        <v>0.0</v>
      </c>
      <c r="F12" s="1">
        <v>-578.0</v>
      </c>
      <c r="G12" s="1" t="s">
        <v>219</v>
      </c>
      <c r="H12" s="1" t="s">
        <v>216</v>
      </c>
      <c r="I12" s="1" t="s">
        <v>217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220</v>
      </c>
      <c r="B13" s="1">
        <v>0.0</v>
      </c>
      <c r="C13" s="1">
        <v>0.0</v>
      </c>
      <c r="D13" s="1">
        <v>0.0</v>
      </c>
      <c r="E13" s="1">
        <v>0.0</v>
      </c>
      <c r="F13" s="1" t="s">
        <v>221</v>
      </c>
      <c r="G13" s="1" t="s">
        <v>222</v>
      </c>
      <c r="H13" s="1" t="s">
        <v>223</v>
      </c>
      <c r="I13" s="1" t="s">
        <v>224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225</v>
      </c>
      <c r="B14" s="1">
        <v>0.0</v>
      </c>
      <c r="C14" s="1">
        <v>0.0</v>
      </c>
      <c r="D14" s="1">
        <v>0.0</v>
      </c>
      <c r="E14" s="1">
        <v>0.0</v>
      </c>
      <c r="F14" s="1" t="s">
        <v>221</v>
      </c>
      <c r="G14" s="1" t="s">
        <v>222</v>
      </c>
      <c r="H14" s="1" t="s">
        <v>223</v>
      </c>
      <c r="I14" s="1" t="s">
        <v>224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226</v>
      </c>
      <c r="B15" s="1">
        <v>0.0</v>
      </c>
      <c r="C15" s="1">
        <v>0.0</v>
      </c>
      <c r="D15" s="1">
        <v>0.0</v>
      </c>
      <c r="E15" s="1">
        <v>0.0</v>
      </c>
      <c r="F15" s="1" t="s">
        <v>221</v>
      </c>
      <c r="G15" s="1" t="s">
        <v>222</v>
      </c>
      <c r="H15" s="1" t="s">
        <v>223</v>
      </c>
      <c r="I15" s="1" t="s">
        <v>224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227</v>
      </c>
      <c r="B16" s="1">
        <v>0.0</v>
      </c>
      <c r="C16" s="1">
        <v>0.0</v>
      </c>
      <c r="D16" s="1">
        <v>0.0</v>
      </c>
      <c r="E16" s="1">
        <v>0.0</v>
      </c>
      <c r="F16" s="1" t="s">
        <v>228</v>
      </c>
      <c r="G16" s="1" t="s">
        <v>229</v>
      </c>
      <c r="H16" s="1" t="s">
        <v>230</v>
      </c>
      <c r="I16" s="1" t="s">
        <v>231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232</v>
      </c>
      <c r="B17" s="1">
        <v>0.0</v>
      </c>
      <c r="C17" s="1">
        <v>0.0</v>
      </c>
      <c r="D17" s="1">
        <v>0.0</v>
      </c>
      <c r="E17" s="1">
        <v>0.0</v>
      </c>
      <c r="F17" s="1" t="s">
        <v>233</v>
      </c>
      <c r="G17" s="1" t="s">
        <v>234</v>
      </c>
      <c r="H17" s="1" t="s">
        <v>235</v>
      </c>
      <c r="I17" s="1" t="s">
        <v>236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237</v>
      </c>
      <c r="B18" s="1">
        <v>0.0</v>
      </c>
      <c r="C18" s="1">
        <v>0.0</v>
      </c>
      <c r="D18" s="1">
        <v>0.0</v>
      </c>
      <c r="E18" s="1">
        <v>0.0</v>
      </c>
      <c r="F18" s="1" t="s">
        <v>233</v>
      </c>
      <c r="G18" s="1" t="s">
        <v>234</v>
      </c>
      <c r="H18" s="1" t="s">
        <v>235</v>
      </c>
      <c r="I18" s="1" t="s">
        <v>236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238</v>
      </c>
      <c r="B20" s="1">
        <v>0.0</v>
      </c>
      <c r="C20" s="1">
        <v>0.0</v>
      </c>
      <c r="D20" s="1">
        <v>0.0</v>
      </c>
      <c r="E20" s="1">
        <v>0.0</v>
      </c>
      <c r="F20" s="1" t="s">
        <v>239</v>
      </c>
      <c r="G20" s="1" t="s">
        <v>240</v>
      </c>
      <c r="H20" s="1" t="s">
        <v>241</v>
      </c>
      <c r="I20" s="1" t="s">
        <v>242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243</v>
      </c>
      <c r="B21" s="1">
        <v>0.0</v>
      </c>
      <c r="C21" s="1">
        <v>0.0</v>
      </c>
      <c r="D21" s="1">
        <v>0.0</v>
      </c>
      <c r="E21" s="1">
        <v>0.0</v>
      </c>
      <c r="F21" s="1" t="s">
        <v>244</v>
      </c>
      <c r="G21" s="1" t="s">
        <v>245</v>
      </c>
      <c r="H21" s="1" t="s">
        <v>246</v>
      </c>
      <c r="I21" s="1" t="s">
        <v>247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 t="s">
        <v>249</v>
      </c>
      <c r="I22" s="1" t="s">
        <v>250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251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 t="s">
        <v>252</v>
      </c>
      <c r="I23" s="1" t="s">
        <v>253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255</v>
      </c>
      <c r="B25" s="1" t="s">
        <v>256</v>
      </c>
      <c r="C25" s="1" t="s">
        <v>257</v>
      </c>
      <c r="D25" s="1" t="s">
        <v>258</v>
      </c>
      <c r="E25" s="1" t="s">
        <v>259</v>
      </c>
      <c r="F25" s="1" t="s">
        <v>260</v>
      </c>
      <c r="G25" s="1" t="s">
        <v>261</v>
      </c>
      <c r="H25" s="1" t="s">
        <v>262</v>
      </c>
      <c r="I25" s="1" t="s">
        <v>263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264</v>
      </c>
      <c r="B26" s="1" t="s">
        <v>265</v>
      </c>
      <c r="C26" s="1" t="s">
        <v>266</v>
      </c>
      <c r="D26" s="1" t="s">
        <v>267</v>
      </c>
      <c r="E26" s="1" t="s">
        <v>268</v>
      </c>
      <c r="F26" s="1" t="s">
        <v>269</v>
      </c>
      <c r="G26" s="1" t="s">
        <v>270</v>
      </c>
      <c r="H26" s="1" t="s">
        <v>271</v>
      </c>
      <c r="I26" s="1" t="s">
        <v>272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273</v>
      </c>
      <c r="B27" s="1" t="s">
        <v>274</v>
      </c>
      <c r="C27" s="1">
        <v>-2.0</v>
      </c>
      <c r="D27" s="1" t="s">
        <v>275</v>
      </c>
      <c r="E27" s="1" t="s">
        <v>276</v>
      </c>
      <c r="F27" s="1" t="s">
        <v>277</v>
      </c>
      <c r="G27" s="1" t="s">
        <v>278</v>
      </c>
      <c r="H27" s="1" t="s">
        <v>279</v>
      </c>
      <c r="I27" s="1" t="s">
        <v>280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 t="s">
        <v>282</v>
      </c>
      <c r="I28" s="1" t="s">
        <v>283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 t="s">
        <v>285</v>
      </c>
      <c r="I29" s="1" t="s">
        <v>286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287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 t="s">
        <v>288</v>
      </c>
      <c r="I30" s="1" t="s">
        <v>289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 t="s">
        <v>291</v>
      </c>
      <c r="I31" s="1" t="s">
        <v>292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294</v>
      </c>
      <c r="B33" s="1">
        <v>0.0</v>
      </c>
      <c r="C33" s="1">
        <v>0.0</v>
      </c>
      <c r="D33" s="1">
        <v>0.0</v>
      </c>
      <c r="E33" s="1" t="s">
        <v>295</v>
      </c>
      <c r="F33" s="1" t="s">
        <v>296</v>
      </c>
      <c r="G33" s="1" t="s">
        <v>297</v>
      </c>
      <c r="H33" s="1" t="s">
        <v>298</v>
      </c>
      <c r="I33" s="1" t="s">
        <v>299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300</v>
      </c>
      <c r="B34" s="1">
        <v>0.0</v>
      </c>
      <c r="C34" s="1">
        <v>0.0</v>
      </c>
      <c r="D34" s="1">
        <v>0.0</v>
      </c>
      <c r="E34" s="1" t="s">
        <v>301</v>
      </c>
      <c r="F34" s="1" t="s">
        <v>302</v>
      </c>
      <c r="G34" s="1" t="s">
        <v>303</v>
      </c>
      <c r="H34" s="1" t="s">
        <v>304</v>
      </c>
      <c r="I34" s="1" t="s">
        <v>305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306</v>
      </c>
      <c r="B35" s="1">
        <v>0.0</v>
      </c>
      <c r="C35" s="1">
        <v>0.0</v>
      </c>
      <c r="D35" s="1">
        <v>0.0</v>
      </c>
      <c r="E35" s="1" t="s">
        <v>307</v>
      </c>
      <c r="F35" s="1" t="s">
        <v>308</v>
      </c>
      <c r="G35" s="1" t="s">
        <v>309</v>
      </c>
      <c r="H35" s="1" t="s">
        <v>310</v>
      </c>
      <c r="I35" s="1" t="s">
        <v>311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312</v>
      </c>
      <c r="B36" s="1">
        <v>0.0</v>
      </c>
      <c r="C36" s="1">
        <v>0.0</v>
      </c>
      <c r="D36" s="1">
        <v>0.0</v>
      </c>
      <c r="E36" s="1" t="s">
        <v>313</v>
      </c>
      <c r="F36" s="1" t="s">
        <v>314</v>
      </c>
      <c r="G36" s="1" t="s">
        <v>315</v>
      </c>
      <c r="H36" s="1" t="s">
        <v>316</v>
      </c>
      <c r="I36" s="1" t="s">
        <v>317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318</v>
      </c>
      <c r="B37" s="1" t="s">
        <v>319</v>
      </c>
      <c r="C37" s="1" t="s">
        <v>320</v>
      </c>
      <c r="D37" s="1" t="s">
        <v>321</v>
      </c>
      <c r="E37" s="1" t="s">
        <v>322</v>
      </c>
      <c r="F37" s="1" t="s">
        <v>323</v>
      </c>
      <c r="G37" s="1" t="s">
        <v>324</v>
      </c>
      <c r="H37" s="1" t="s">
        <v>325</v>
      </c>
      <c r="I37" s="1" t="s">
        <v>326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327</v>
      </c>
      <c r="B38" s="1">
        <v>0.0</v>
      </c>
      <c r="C38" s="1">
        <v>0.0</v>
      </c>
      <c r="D38" s="1" t="s">
        <v>328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329</v>
      </c>
      <c r="B39" s="1">
        <v>0.0</v>
      </c>
      <c r="C39" s="1">
        <v>0.0</v>
      </c>
      <c r="D39" s="1" t="s">
        <v>330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331</v>
      </c>
      <c r="B40" s="1">
        <v>0.0</v>
      </c>
      <c r="C40" s="1">
        <v>0.0</v>
      </c>
      <c r="D40" s="1" t="s">
        <v>332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333</v>
      </c>
      <c r="B41" s="1">
        <v>0.0</v>
      </c>
      <c r="C41" s="1">
        <v>0.0</v>
      </c>
      <c r="D41" s="1">
        <v>0.0</v>
      </c>
      <c r="E41" s="1" t="s">
        <v>334</v>
      </c>
      <c r="F41" s="1" t="s">
        <v>334</v>
      </c>
      <c r="G41" s="1" t="s">
        <v>334</v>
      </c>
      <c r="H41" s="1" t="s">
        <v>335</v>
      </c>
      <c r="I41" s="1" t="s">
        <v>336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337</v>
      </c>
      <c r="B42" s="1">
        <v>0.0</v>
      </c>
      <c r="C42" s="1">
        <v>0.0</v>
      </c>
      <c r="D42" s="1" t="s">
        <v>338</v>
      </c>
      <c r="E42" s="1" t="s">
        <v>339</v>
      </c>
      <c r="F42" s="1" t="s">
        <v>340</v>
      </c>
      <c r="G42" s="1" t="s">
        <v>304</v>
      </c>
      <c r="H42" s="1" t="s">
        <v>341</v>
      </c>
      <c r="I42" s="1" t="s">
        <v>244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342</v>
      </c>
      <c r="B43" s="1">
        <v>0.0</v>
      </c>
      <c r="C43" s="1">
        <v>0.0</v>
      </c>
      <c r="D43" s="1">
        <v>0.0</v>
      </c>
      <c r="E43" s="1" t="s">
        <v>334</v>
      </c>
      <c r="F43" s="1" t="s">
        <v>334</v>
      </c>
      <c r="G43" s="1" t="s">
        <v>334</v>
      </c>
      <c r="H43" s="1" t="s">
        <v>335</v>
      </c>
      <c r="I43" s="1" t="s">
        <v>336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343</v>
      </c>
      <c r="B44" s="1">
        <v>0.0</v>
      </c>
      <c r="C44" s="1">
        <v>0.0</v>
      </c>
      <c r="D44" s="1" t="s">
        <v>344</v>
      </c>
      <c r="E44" s="1" t="s">
        <v>345</v>
      </c>
      <c r="F44" s="1" t="s">
        <v>346</v>
      </c>
      <c r="G44" s="1" t="s">
        <v>347</v>
      </c>
      <c r="H44" s="1" t="s">
        <v>341</v>
      </c>
      <c r="I44" s="1" t="s">
        <v>244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 t="s">
        <v>350</v>
      </c>
      <c r="H46" s="1" t="s">
        <v>351</v>
      </c>
      <c r="I46" s="1" t="s">
        <v>352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 t="s">
        <v>354</v>
      </c>
      <c r="H47" s="1" t="s">
        <v>355</v>
      </c>
      <c r="I47" s="1" t="s">
        <v>356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357</v>
      </c>
      <c r="B48" s="1">
        <v>0.0</v>
      </c>
      <c r="C48" s="1">
        <v>0.0</v>
      </c>
      <c r="D48" s="1">
        <v>0.0</v>
      </c>
      <c r="E48" s="1" t="s">
        <v>358</v>
      </c>
      <c r="F48" s="1" t="s">
        <v>359</v>
      </c>
      <c r="G48" s="1" t="s">
        <v>360</v>
      </c>
      <c r="H48" s="1" t="s">
        <v>361</v>
      </c>
      <c r="I48" s="1" t="s">
        <v>362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363</v>
      </c>
      <c r="B49" s="1">
        <v>0.0</v>
      </c>
      <c r="C49" s="1" t="s">
        <v>364</v>
      </c>
      <c r="D49" s="1" t="s">
        <v>365</v>
      </c>
      <c r="E49" s="1" t="s">
        <v>366</v>
      </c>
      <c r="F49" s="1" t="s">
        <v>367</v>
      </c>
      <c r="G49" s="1" t="s">
        <v>368</v>
      </c>
      <c r="H49" s="1" t="s">
        <v>369</v>
      </c>
      <c r="I49" s="1" t="s">
        <v>370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371</v>
      </c>
      <c r="B50" s="1">
        <v>0.0</v>
      </c>
      <c r="C50" s="1" t="s">
        <v>364</v>
      </c>
      <c r="D50" s="1" t="s">
        <v>365</v>
      </c>
      <c r="E50" s="1" t="s">
        <v>366</v>
      </c>
      <c r="F50" s="1" t="s">
        <v>367</v>
      </c>
      <c r="G50" s="1" t="s">
        <v>274</v>
      </c>
      <c r="H50" s="1" t="s">
        <v>372</v>
      </c>
      <c r="I50" s="1" t="s">
        <v>370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373</v>
      </c>
      <c r="B51" s="1">
        <v>0.0</v>
      </c>
      <c r="C51" s="1" t="s">
        <v>374</v>
      </c>
      <c r="D51" s="1" t="s">
        <v>375</v>
      </c>
      <c r="E51" s="1" t="s">
        <v>376</v>
      </c>
      <c r="F51" s="1" t="s">
        <v>377</v>
      </c>
      <c r="G51" s="1" t="s">
        <v>378</v>
      </c>
      <c r="H51" s="1" t="s">
        <v>379</v>
      </c>
      <c r="I51" s="1" t="s">
        <v>380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381</v>
      </c>
      <c r="B52" s="1">
        <v>0.0</v>
      </c>
      <c r="C52" s="1" t="s">
        <v>374</v>
      </c>
      <c r="D52" s="1" t="s">
        <v>375</v>
      </c>
      <c r="E52" s="1" t="s">
        <v>376</v>
      </c>
      <c r="F52" s="1" t="s">
        <v>377</v>
      </c>
      <c r="G52" s="1" t="s">
        <v>378</v>
      </c>
      <c r="H52" s="1" t="s">
        <v>379</v>
      </c>
      <c r="I52" s="1" t="s">
        <v>380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382</v>
      </c>
      <c r="B53" s="1">
        <v>0.0</v>
      </c>
      <c r="C53" s="1" t="s">
        <v>374</v>
      </c>
      <c r="D53" s="1" t="s">
        <v>375</v>
      </c>
      <c r="E53" s="1" t="s">
        <v>376</v>
      </c>
      <c r="F53" s="1" t="s">
        <v>377</v>
      </c>
      <c r="G53" s="1" t="s">
        <v>383</v>
      </c>
      <c r="H53" s="1" t="s">
        <v>384</v>
      </c>
      <c r="I53" s="1" t="s">
        <v>385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386</v>
      </c>
      <c r="B54" s="1">
        <v>0.0</v>
      </c>
      <c r="C54" s="1" t="s">
        <v>387</v>
      </c>
      <c r="D54" s="1" t="s">
        <v>388</v>
      </c>
      <c r="E54" s="1" t="s">
        <v>389</v>
      </c>
      <c r="F54" s="1" t="s">
        <v>390</v>
      </c>
      <c r="G54" s="1" t="s">
        <v>391</v>
      </c>
      <c r="H54" s="1" t="s">
        <v>392</v>
      </c>
      <c r="I54" s="1" t="s">
        <v>393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394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 t="s">
        <v>395</v>
      </c>
      <c r="I55" s="1" t="s">
        <v>396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397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 t="s">
        <v>398</v>
      </c>
      <c r="I56" s="1" t="s">
        <v>399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400</v>
      </c>
      <c r="B57" s="1">
        <v>0.0</v>
      </c>
      <c r="C57" s="1">
        <v>0.0</v>
      </c>
      <c r="D57" s="1">
        <v>0.0</v>
      </c>
      <c r="E57" s="1">
        <v>0.0</v>
      </c>
      <c r="F57" s="1" t="s">
        <v>401</v>
      </c>
      <c r="G57" s="1" t="s">
        <v>402</v>
      </c>
      <c r="H57" s="1" t="s">
        <v>403</v>
      </c>
      <c r="I57" s="1" t="s">
        <v>404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405</v>
      </c>
      <c r="B58" s="1">
        <v>0.0</v>
      </c>
      <c r="C58" s="1" t="s">
        <v>406</v>
      </c>
      <c r="D58" s="1" t="s">
        <v>407</v>
      </c>
      <c r="E58" s="1" t="s">
        <v>408</v>
      </c>
      <c r="F58" s="1" t="s">
        <v>409</v>
      </c>
      <c r="G58" s="1" t="s">
        <v>410</v>
      </c>
      <c r="H58" s="1" t="s">
        <v>411</v>
      </c>
      <c r="I58" s="1" t="s">
        <v>412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413</v>
      </c>
      <c r="B59" s="1">
        <v>0.0</v>
      </c>
      <c r="C59" s="1" t="s">
        <v>414</v>
      </c>
      <c r="D59" s="1" t="s">
        <v>415</v>
      </c>
      <c r="E59" s="1" t="s">
        <v>416</v>
      </c>
      <c r="F59" s="1" t="s">
        <v>417</v>
      </c>
      <c r="G59" s="1" t="s">
        <v>418</v>
      </c>
      <c r="H59" s="1" t="s">
        <v>419</v>
      </c>
      <c r="I59" s="1" t="s">
        <v>420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421</v>
      </c>
      <c r="B60" s="1">
        <v>0.0</v>
      </c>
      <c r="C60" s="1" t="s">
        <v>414</v>
      </c>
      <c r="D60" s="1" t="s">
        <v>415</v>
      </c>
      <c r="E60" s="1" t="s">
        <v>416</v>
      </c>
      <c r="F60" s="1" t="s">
        <v>417</v>
      </c>
      <c r="G60" s="1" t="s">
        <v>422</v>
      </c>
      <c r="H60" s="1" t="s">
        <v>423</v>
      </c>
      <c r="I60" s="1" t="s">
        <v>424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425</v>
      </c>
      <c r="B61" s="1">
        <v>0.0</v>
      </c>
      <c r="C61" s="1" t="s">
        <v>426</v>
      </c>
      <c r="D61" s="1" t="s">
        <v>427</v>
      </c>
      <c r="E61" s="1" t="s">
        <v>428</v>
      </c>
      <c r="F61" s="1" t="s">
        <v>429</v>
      </c>
      <c r="G61" s="1" t="s">
        <v>430</v>
      </c>
      <c r="H61" s="1" t="s">
        <v>431</v>
      </c>
      <c r="I61" s="1" t="s">
        <v>432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433</v>
      </c>
      <c r="B62" s="1">
        <v>0.0</v>
      </c>
      <c r="C62" s="1">
        <v>0.0</v>
      </c>
      <c r="D62" s="1">
        <v>0.0</v>
      </c>
      <c r="E62" s="1" t="s">
        <v>434</v>
      </c>
      <c r="F62" s="1" t="s">
        <v>435</v>
      </c>
      <c r="G62" s="1" t="s">
        <v>436</v>
      </c>
      <c r="H62" s="1">
        <v>0.0</v>
      </c>
      <c r="I62" s="1">
        <v>0.0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437</v>
      </c>
      <c r="B63" s="1">
        <v>0.0</v>
      </c>
      <c r="C63" s="1">
        <v>0.0</v>
      </c>
      <c r="D63" s="1" t="s">
        <v>438</v>
      </c>
      <c r="E63" s="1" t="s">
        <v>439</v>
      </c>
      <c r="F63" s="1" t="s">
        <v>440</v>
      </c>
      <c r="G63" s="1" t="s">
        <v>441</v>
      </c>
      <c r="H63" s="1" t="s">
        <v>442</v>
      </c>
      <c r="I63" s="1" t="s">
        <v>443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444</v>
      </c>
      <c r="B64" s="1">
        <v>0.0</v>
      </c>
      <c r="C64" s="1">
        <v>0.0</v>
      </c>
      <c r="D64" s="1" t="s">
        <v>445</v>
      </c>
      <c r="E64" s="1" t="s">
        <v>439</v>
      </c>
      <c r="F64" s="1" t="s">
        <v>440</v>
      </c>
      <c r="G64" s="1" t="s">
        <v>441</v>
      </c>
      <c r="H64" s="1" t="s">
        <v>446</v>
      </c>
      <c r="I64" s="1" t="s">
        <v>443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448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 t="s">
        <v>449</v>
      </c>
      <c r="I66" s="1" t="s">
        <v>450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451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 t="s">
        <v>452</v>
      </c>
      <c r="I67" s="1" t="s">
        <v>453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454</v>
      </c>
      <c r="B68" s="1">
        <v>0.0</v>
      </c>
      <c r="C68" s="1">
        <v>0.0</v>
      </c>
      <c r="D68" s="1">
        <v>0.0</v>
      </c>
      <c r="E68" s="1">
        <v>0.0</v>
      </c>
      <c r="F68" s="1" t="s">
        <v>455</v>
      </c>
      <c r="G68" s="1" t="s">
        <v>456</v>
      </c>
      <c r="H68" s="1" t="s">
        <v>457</v>
      </c>
      <c r="I68" s="1" t="s">
        <v>458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459</v>
      </c>
      <c r="B69" s="1">
        <v>0.0</v>
      </c>
      <c r="C69" s="1">
        <v>0.0</v>
      </c>
      <c r="D69" s="1" t="s">
        <v>460</v>
      </c>
      <c r="E69" s="1" t="s">
        <v>461</v>
      </c>
      <c r="F69" s="1" t="s">
        <v>462</v>
      </c>
      <c r="G69" s="1" t="s">
        <v>463</v>
      </c>
      <c r="H69" s="1" t="s">
        <v>464</v>
      </c>
      <c r="I69" s="1" t="s">
        <v>465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466</v>
      </c>
      <c r="B70" s="1">
        <v>0.0</v>
      </c>
      <c r="C70" s="1">
        <v>0.0</v>
      </c>
      <c r="D70" s="1" t="s">
        <v>460</v>
      </c>
      <c r="E70" s="1" t="s">
        <v>461</v>
      </c>
      <c r="F70" s="1" t="s">
        <v>462</v>
      </c>
      <c r="G70" s="1" t="s">
        <v>467</v>
      </c>
      <c r="H70" s="1" t="s">
        <v>464</v>
      </c>
      <c r="I70" s="1" t="s">
        <v>468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469</v>
      </c>
      <c r="B71" s="1">
        <v>0.0</v>
      </c>
      <c r="C71" s="1">
        <v>0.0</v>
      </c>
      <c r="D71" s="1" t="s">
        <v>460</v>
      </c>
      <c r="E71" s="1" t="s">
        <v>470</v>
      </c>
      <c r="F71" s="1" t="s">
        <v>471</v>
      </c>
      <c r="G71" s="1" t="s">
        <v>472</v>
      </c>
      <c r="H71" s="1" t="s">
        <v>473</v>
      </c>
      <c r="I71" s="1" t="s">
        <v>474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475</v>
      </c>
      <c r="B72" s="1">
        <v>0.0</v>
      </c>
      <c r="C72" s="1">
        <v>0.0</v>
      </c>
      <c r="D72" s="1" t="s">
        <v>460</v>
      </c>
      <c r="E72" s="1" t="s">
        <v>470</v>
      </c>
      <c r="F72" s="1" t="s">
        <v>471</v>
      </c>
      <c r="G72" s="1" t="s">
        <v>472</v>
      </c>
      <c r="H72" s="1" t="s">
        <v>473</v>
      </c>
      <c r="I72" s="1" t="s">
        <v>474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476</v>
      </c>
      <c r="B73" s="1">
        <v>0.0</v>
      </c>
      <c r="C73" s="1">
        <v>0.0</v>
      </c>
      <c r="D73" s="1" t="s">
        <v>460</v>
      </c>
      <c r="E73" s="1" t="s">
        <v>470</v>
      </c>
      <c r="F73" s="1" t="s">
        <v>471</v>
      </c>
      <c r="G73" s="1" t="s">
        <v>477</v>
      </c>
      <c r="H73" s="1" t="s">
        <v>478</v>
      </c>
      <c r="I73" s="1" t="s">
        <v>479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480</v>
      </c>
      <c r="B74" s="1">
        <v>0.0</v>
      </c>
      <c r="C74" s="1">
        <v>0.0</v>
      </c>
      <c r="D74" s="1" t="s">
        <v>481</v>
      </c>
      <c r="E74" s="1" t="s">
        <v>482</v>
      </c>
      <c r="F74" s="1" t="s">
        <v>483</v>
      </c>
      <c r="G74" s="1" t="s">
        <v>484</v>
      </c>
      <c r="H74" s="1" t="s">
        <v>485</v>
      </c>
      <c r="I74" s="1" t="s">
        <v>486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487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>
        <v>0.0</v>
      </c>
      <c r="I75" s="1" t="s">
        <v>488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489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 t="s">
        <v>490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491</v>
      </c>
      <c r="B77" s="1">
        <v>0.0</v>
      </c>
      <c r="C77" s="1">
        <v>0.0</v>
      </c>
      <c r="D77" s="1">
        <v>0.0</v>
      </c>
      <c r="E77" s="1">
        <v>0.0</v>
      </c>
      <c r="F77" s="1" t="s">
        <v>492</v>
      </c>
      <c r="G77" s="1" t="s">
        <v>493</v>
      </c>
      <c r="H77" s="1" t="s">
        <v>494</v>
      </c>
      <c r="I77" s="1" t="s">
        <v>495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496</v>
      </c>
      <c r="B78" s="1">
        <v>0.0</v>
      </c>
      <c r="C78" s="1">
        <v>0.0</v>
      </c>
      <c r="D78" s="1" t="s">
        <v>497</v>
      </c>
      <c r="E78" s="1" t="s">
        <v>498</v>
      </c>
      <c r="F78" s="1" t="s">
        <v>499</v>
      </c>
      <c r="G78" s="1" t="s">
        <v>500</v>
      </c>
      <c r="H78" s="1" t="s">
        <v>501</v>
      </c>
      <c r="I78" s="1" t="s">
        <v>502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503</v>
      </c>
      <c r="B79" s="1">
        <v>0.0</v>
      </c>
      <c r="C79" s="1">
        <v>0.0</v>
      </c>
      <c r="D79" s="1" t="s">
        <v>504</v>
      </c>
      <c r="E79" s="1" t="s">
        <v>505</v>
      </c>
      <c r="F79" s="1" t="s">
        <v>506</v>
      </c>
      <c r="G79" s="1" t="s">
        <v>507</v>
      </c>
      <c r="H79" s="1" t="s">
        <v>508</v>
      </c>
      <c r="I79" s="1" t="s">
        <v>509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510</v>
      </c>
      <c r="B80" s="1">
        <v>0.0</v>
      </c>
      <c r="C80" s="1">
        <v>0.0</v>
      </c>
      <c r="D80" s="1" t="s">
        <v>504</v>
      </c>
      <c r="E80" s="1" t="s">
        <v>505</v>
      </c>
      <c r="F80" s="1" t="s">
        <v>506</v>
      </c>
      <c r="G80" s="1" t="s">
        <v>511</v>
      </c>
      <c r="H80" s="1" t="s">
        <v>304</v>
      </c>
      <c r="I80" s="1" t="s">
        <v>512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513</v>
      </c>
      <c r="B81" s="1">
        <v>0.0</v>
      </c>
      <c r="C81" s="1">
        <v>0.0</v>
      </c>
      <c r="D81" s="1" t="s">
        <v>514</v>
      </c>
      <c r="E81" s="1" t="s">
        <v>515</v>
      </c>
      <c r="F81" s="1" t="s">
        <v>516</v>
      </c>
      <c r="G81" s="1" t="s">
        <v>517</v>
      </c>
      <c r="H81" s="1" t="s">
        <v>518</v>
      </c>
      <c r="I81" s="1" t="s">
        <v>519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520</v>
      </c>
      <c r="B82" s="1">
        <v>0.0</v>
      </c>
      <c r="C82" s="1">
        <v>0.0</v>
      </c>
      <c r="D82" s="1">
        <v>0.0</v>
      </c>
      <c r="E82" s="1">
        <v>0.0</v>
      </c>
      <c r="F82" s="1" t="s">
        <v>521</v>
      </c>
      <c r="G82" s="1" t="s">
        <v>522</v>
      </c>
      <c r="H82" s="1">
        <v>0.0</v>
      </c>
      <c r="I82" s="1">
        <v>0.0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523</v>
      </c>
      <c r="B83" s="1">
        <v>0.0</v>
      </c>
      <c r="C83" s="1">
        <v>0.0</v>
      </c>
      <c r="D83" s="1">
        <v>0.0</v>
      </c>
      <c r="E83" s="1" t="s">
        <v>524</v>
      </c>
      <c r="F83" s="1" t="s">
        <v>525</v>
      </c>
      <c r="G83" s="1" t="s">
        <v>526</v>
      </c>
      <c r="H83" s="1" t="s">
        <v>527</v>
      </c>
      <c r="I83" s="1" t="s">
        <v>528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529</v>
      </c>
      <c r="B84" s="1">
        <v>0.0</v>
      </c>
      <c r="C84" s="1">
        <v>0.0</v>
      </c>
      <c r="D84" s="1">
        <v>0.0</v>
      </c>
      <c r="E84" s="1" t="s">
        <v>524</v>
      </c>
      <c r="F84" s="1" t="s">
        <v>525</v>
      </c>
      <c r="G84" s="1" t="s">
        <v>526</v>
      </c>
      <c r="H84" s="1" t="s">
        <v>527</v>
      </c>
      <c r="I84" s="1" t="s">
        <v>530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531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532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 t="s">
        <v>533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534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>
        <v>0.0</v>
      </c>
      <c r="I87" s="1" t="s">
        <v>535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536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537</v>
      </c>
      <c r="H88" s="1" t="s">
        <v>538</v>
      </c>
      <c r="I88" s="1" t="s">
        <v>539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540</v>
      </c>
      <c r="B89" s="1">
        <v>0.0</v>
      </c>
      <c r="C89" s="1">
        <v>0.0</v>
      </c>
      <c r="D89" s="1">
        <v>0.0</v>
      </c>
      <c r="E89" s="1" t="s">
        <v>541</v>
      </c>
      <c r="F89" s="1" t="s">
        <v>542</v>
      </c>
      <c r="G89" s="1" t="s">
        <v>543</v>
      </c>
      <c r="H89" s="1" t="s">
        <v>544</v>
      </c>
      <c r="I89" s="1" t="s">
        <v>545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546</v>
      </c>
      <c r="B90" s="1">
        <v>0.0</v>
      </c>
      <c r="C90" s="1">
        <v>0.0</v>
      </c>
      <c r="D90" s="1">
        <v>0.0</v>
      </c>
      <c r="E90" s="1" t="s">
        <v>541</v>
      </c>
      <c r="F90" s="1" t="s">
        <v>542</v>
      </c>
      <c r="G90" s="1" t="s">
        <v>547</v>
      </c>
      <c r="H90" s="1" t="s">
        <v>544</v>
      </c>
      <c r="I90" s="1" t="s">
        <v>545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548</v>
      </c>
      <c r="B91" s="1">
        <v>0.0</v>
      </c>
      <c r="C91" s="1">
        <v>0.0</v>
      </c>
      <c r="D91" s="1">
        <v>0.0</v>
      </c>
      <c r="E91" s="1" t="s">
        <v>549</v>
      </c>
      <c r="F91" s="1" t="s">
        <v>550</v>
      </c>
      <c r="G91" s="1" t="s">
        <v>551</v>
      </c>
      <c r="H91" s="1" t="s">
        <v>552</v>
      </c>
      <c r="I91" s="1" t="s">
        <v>553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554</v>
      </c>
      <c r="B92" s="1">
        <v>0.0</v>
      </c>
      <c r="C92" s="1">
        <v>0.0</v>
      </c>
      <c r="D92" s="1">
        <v>0.0</v>
      </c>
      <c r="E92" s="1" t="s">
        <v>549</v>
      </c>
      <c r="F92" s="1" t="s">
        <v>550</v>
      </c>
      <c r="G92" s="1" t="s">
        <v>551</v>
      </c>
      <c r="H92" s="1" t="s">
        <v>552</v>
      </c>
      <c r="I92" s="1" t="s">
        <v>553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555</v>
      </c>
      <c r="B93" s="1">
        <v>0.0</v>
      </c>
      <c r="C93" s="1">
        <v>0.0</v>
      </c>
      <c r="D93" s="1">
        <v>0.0</v>
      </c>
      <c r="E93" s="1" t="s">
        <v>549</v>
      </c>
      <c r="F93" s="1" t="s">
        <v>550</v>
      </c>
      <c r="G93" s="1" t="s">
        <v>556</v>
      </c>
      <c r="H93" s="1" t="s">
        <v>557</v>
      </c>
      <c r="I93" s="1" t="s">
        <v>558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559</v>
      </c>
      <c r="B94" s="1">
        <v>0.0</v>
      </c>
      <c r="C94" s="1">
        <v>0.0</v>
      </c>
      <c r="D94" s="1">
        <v>0.0</v>
      </c>
      <c r="E94" s="1" t="s">
        <v>560</v>
      </c>
      <c r="F94" s="1" t="s">
        <v>561</v>
      </c>
      <c r="G94" s="1" t="s">
        <v>562</v>
      </c>
      <c r="H94" s="1" t="s">
        <v>563</v>
      </c>
      <c r="I94" s="1" t="s">
        <v>564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565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566</v>
      </c>
      <c r="H95" s="1" t="s">
        <v>567</v>
      </c>
      <c r="I95" s="1" t="s">
        <v>568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569</v>
      </c>
      <c r="B96" s="1">
        <v>0.0</v>
      </c>
      <c r="C96" s="1">
        <v>0.0</v>
      </c>
      <c r="D96" s="1">
        <v>0.0</v>
      </c>
      <c r="E96" s="1" t="s">
        <v>570</v>
      </c>
      <c r="F96" s="1" t="s">
        <v>571</v>
      </c>
      <c r="G96" s="1" t="s">
        <v>572</v>
      </c>
      <c r="H96" s="1" t="s">
        <v>573</v>
      </c>
      <c r="I96" s="1" t="s">
        <v>574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575</v>
      </c>
      <c r="B97" s="1">
        <v>0.0</v>
      </c>
      <c r="C97" s="1">
        <v>0.0</v>
      </c>
      <c r="D97" s="1">
        <v>0.0</v>
      </c>
      <c r="E97" s="1" t="s">
        <v>576</v>
      </c>
      <c r="F97" s="1" t="s">
        <v>577</v>
      </c>
      <c r="G97" s="1" t="s">
        <v>578</v>
      </c>
      <c r="H97" s="1" t="s">
        <v>579</v>
      </c>
      <c r="I97" s="1" t="s">
        <v>580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581</v>
      </c>
      <c r="B98" s="1">
        <v>0.0</v>
      </c>
      <c r="C98" s="1">
        <v>0.0</v>
      </c>
      <c r="D98" s="1">
        <v>0.0</v>
      </c>
      <c r="E98" s="1" t="s">
        <v>576</v>
      </c>
      <c r="F98" s="1" t="s">
        <v>577</v>
      </c>
      <c r="G98" s="1" t="s">
        <v>582</v>
      </c>
      <c r="H98" s="1" t="s">
        <v>583</v>
      </c>
      <c r="I98" s="1" t="s">
        <v>584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585</v>
      </c>
      <c r="B99" s="1">
        <v>0.0</v>
      </c>
      <c r="C99" s="1">
        <v>0.0</v>
      </c>
      <c r="D99" s="1">
        <v>0.0</v>
      </c>
      <c r="E99" s="1" t="s">
        <v>586</v>
      </c>
      <c r="F99" s="1" t="s">
        <v>587</v>
      </c>
      <c r="G99" s="1" t="s">
        <v>588</v>
      </c>
      <c r="H99" s="1" t="s">
        <v>589</v>
      </c>
      <c r="I99" s="1" t="s">
        <v>590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591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592</v>
      </c>
      <c r="H100" s="1">
        <v>0.0</v>
      </c>
      <c r="I100" s="1">
        <v>0.0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593</v>
      </c>
      <c r="B101" s="1">
        <v>0.0</v>
      </c>
      <c r="C101" s="1">
        <v>0.0</v>
      </c>
      <c r="D101" s="1">
        <v>0.0</v>
      </c>
      <c r="E101" s="1">
        <v>0.0</v>
      </c>
      <c r="F101" s="1" t="s">
        <v>594</v>
      </c>
      <c r="G101" s="1" t="s">
        <v>595</v>
      </c>
      <c r="H101" s="1" t="s">
        <v>596</v>
      </c>
      <c r="I101" s="1" t="s">
        <v>597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598</v>
      </c>
      <c r="B102" s="1">
        <v>0.0</v>
      </c>
      <c r="C102" s="1">
        <v>0.0</v>
      </c>
      <c r="D102" s="1">
        <v>0.0</v>
      </c>
      <c r="E102" s="1">
        <v>0.0</v>
      </c>
      <c r="F102" s="1" t="s">
        <v>594</v>
      </c>
      <c r="G102" s="1" t="s">
        <v>595</v>
      </c>
      <c r="H102" s="1" t="s">
        <v>596</v>
      </c>
      <c r="I102" s="1" t="s">
        <v>597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599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600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>
        <v>0.0</v>
      </c>
      <c r="I104" s="1" t="s">
        <v>601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602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603</v>
      </c>
      <c r="H105" s="1" t="s">
        <v>604</v>
      </c>
      <c r="I105" s="1" t="s">
        <v>605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606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607</v>
      </c>
      <c r="H106" s="1" t="s">
        <v>604</v>
      </c>
      <c r="I106" s="1" t="s">
        <v>605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608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609</v>
      </c>
      <c r="H107" s="1" t="s">
        <v>610</v>
      </c>
      <c r="I107" s="1" t="s">
        <v>611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612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609</v>
      </c>
      <c r="H108" s="1" t="s">
        <v>610</v>
      </c>
      <c r="I108" s="1" t="s">
        <v>611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613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614</v>
      </c>
      <c r="H109" s="1" t="s">
        <v>615</v>
      </c>
      <c r="I109" s="1" t="s">
        <v>616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617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295</v>
      </c>
      <c r="H110" s="1" t="s">
        <v>618</v>
      </c>
      <c r="I110" s="1" t="s">
        <v>619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620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 t="s">
        <v>621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622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623</v>
      </c>
      <c r="H112" s="1" t="s">
        <v>624</v>
      </c>
      <c r="I112" s="1" t="s">
        <v>625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626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627</v>
      </c>
      <c r="H113" s="1" t="s">
        <v>628</v>
      </c>
      <c r="I113" s="1" t="s">
        <v>629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630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631</v>
      </c>
      <c r="H114" s="1" t="s">
        <v>632</v>
      </c>
      <c r="I114" s="1" t="s">
        <v>633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634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635</v>
      </c>
      <c r="H115" s="1" t="s">
        <v>636</v>
      </c>
      <c r="I115" s="1" t="s">
        <v>637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638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639</v>
      </c>
      <c r="I116" s="1" t="s">
        <v>640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641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639</v>
      </c>
      <c r="I117" s="1" t="s">
        <v>640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642</v>
      </c>
      <c r="C1" s="1" t="s">
        <v>643</v>
      </c>
      <c r="D1" s="1" t="s">
        <v>644</v>
      </c>
      <c r="E1" s="1" t="s">
        <v>645</v>
      </c>
      <c r="F1" s="1" t="s">
        <v>646</v>
      </c>
      <c r="G1" s="1" t="s">
        <v>647</v>
      </c>
      <c r="H1" s="1" t="s">
        <v>648</v>
      </c>
      <c r="I1" s="1" t="s">
        <v>649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650</v>
      </c>
      <c r="B2" s="1" t="s">
        <v>651</v>
      </c>
      <c r="C2" s="1" t="s">
        <v>652</v>
      </c>
      <c r="D2" s="1" t="s">
        <v>653</v>
      </c>
      <c r="E2" s="1" t="s">
        <v>654</v>
      </c>
      <c r="F2" s="1" t="s">
        <v>655</v>
      </c>
      <c r="G2" s="1" t="s">
        <v>656</v>
      </c>
      <c r="H2" s="1" t="s">
        <v>656</v>
      </c>
      <c r="I2" s="1" t="s">
        <v>657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658</v>
      </c>
      <c r="B3" s="1" t="s">
        <v>657</v>
      </c>
      <c r="C3" s="1" t="s">
        <v>659</v>
      </c>
      <c r="D3" s="1" t="s">
        <v>660</v>
      </c>
      <c r="E3" s="1" t="s">
        <v>661</v>
      </c>
      <c r="F3" s="1" t="s">
        <v>662</v>
      </c>
      <c r="G3" s="1" t="s">
        <v>663</v>
      </c>
      <c r="H3" s="1" t="s">
        <v>664</v>
      </c>
      <c r="I3" s="1" t="s">
        <v>657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665</v>
      </c>
      <c r="B4" s="1" t="s">
        <v>651</v>
      </c>
      <c r="C4" s="1" t="s">
        <v>666</v>
      </c>
      <c r="D4" s="1" t="s">
        <v>667</v>
      </c>
      <c r="E4" s="1" t="s">
        <v>668</v>
      </c>
      <c r="F4" s="1" t="s">
        <v>669</v>
      </c>
      <c r="G4" s="1" t="s">
        <v>670</v>
      </c>
      <c r="H4" s="1" t="s">
        <v>671</v>
      </c>
      <c r="I4" s="1" t="s">
        <v>672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658</v>
      </c>
      <c r="B5" s="1" t="s">
        <v>657</v>
      </c>
      <c r="C5" s="1" t="s">
        <v>673</v>
      </c>
      <c r="D5" s="1" t="s">
        <v>674</v>
      </c>
      <c r="E5" s="1" t="s">
        <v>675</v>
      </c>
      <c r="F5" s="1" t="s">
        <v>676</v>
      </c>
      <c r="G5" s="1" t="s">
        <v>677</v>
      </c>
      <c r="H5" s="1" t="s">
        <v>678</v>
      </c>
      <c r="I5" s="1" t="s">
        <v>679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680</v>
      </c>
      <c r="B6" s="1" t="s">
        <v>681</v>
      </c>
      <c r="C6" s="1" t="s">
        <v>682</v>
      </c>
      <c r="D6" s="1" t="s">
        <v>683</v>
      </c>
      <c r="E6" s="1" t="s">
        <v>684</v>
      </c>
      <c r="F6" s="1" t="s">
        <v>685</v>
      </c>
      <c r="G6" s="1" t="s">
        <v>686</v>
      </c>
      <c r="H6" s="1" t="s">
        <v>687</v>
      </c>
      <c r="I6" s="1" t="s">
        <v>688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689</v>
      </c>
      <c r="B7" s="1" t="s">
        <v>690</v>
      </c>
      <c r="C7" s="1" t="s">
        <v>691</v>
      </c>
      <c r="D7" s="1" t="s">
        <v>692</v>
      </c>
      <c r="E7" s="1" t="s">
        <v>693</v>
      </c>
      <c r="F7" s="1" t="s">
        <v>694</v>
      </c>
      <c r="G7" s="1" t="s">
        <v>695</v>
      </c>
      <c r="H7" s="1" t="s">
        <v>696</v>
      </c>
      <c r="I7" s="1" t="s">
        <v>697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698</v>
      </c>
      <c r="B8" s="1" t="s">
        <v>657</v>
      </c>
      <c r="C8" s="1" t="s">
        <v>699</v>
      </c>
      <c r="D8" s="1" t="s">
        <v>700</v>
      </c>
      <c r="E8" s="1" t="s">
        <v>701</v>
      </c>
      <c r="F8" s="1" t="s">
        <v>700</v>
      </c>
      <c r="G8" s="1" t="s">
        <v>702</v>
      </c>
      <c r="H8" s="1" t="s">
        <v>703</v>
      </c>
      <c r="I8" s="1" t="s">
        <v>704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705</v>
      </c>
      <c r="B9" s="1" t="s">
        <v>657</v>
      </c>
      <c r="C9" s="1" t="s">
        <v>706</v>
      </c>
      <c r="D9" s="1" t="s">
        <v>707</v>
      </c>
      <c r="E9" s="1" t="s">
        <v>708</v>
      </c>
      <c r="F9" s="1" t="s">
        <v>709</v>
      </c>
      <c r="G9" s="1" t="s">
        <v>710</v>
      </c>
      <c r="H9" s="1" t="s">
        <v>711</v>
      </c>
      <c r="I9" s="1" t="s">
        <v>712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713</v>
      </c>
      <c r="B10" s="1" t="s">
        <v>657</v>
      </c>
      <c r="C10" s="1" t="s">
        <v>714</v>
      </c>
      <c r="D10" s="1" t="s">
        <v>715</v>
      </c>
      <c r="E10" s="1" t="s">
        <v>716</v>
      </c>
      <c r="F10" s="1" t="s">
        <v>717</v>
      </c>
      <c r="G10" s="1" t="s">
        <v>718</v>
      </c>
      <c r="H10" s="1" t="s">
        <v>719</v>
      </c>
      <c r="I10" s="1" t="s">
        <v>720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721</v>
      </c>
      <c r="B11" s="1" t="s">
        <v>722</v>
      </c>
      <c r="C11" s="1" t="s">
        <v>723</v>
      </c>
      <c r="D11" s="1" t="s">
        <v>724</v>
      </c>
      <c r="E11" s="1" t="s">
        <v>725</v>
      </c>
      <c r="F11" s="1" t="s">
        <v>726</v>
      </c>
      <c r="G11" s="1" t="s">
        <v>727</v>
      </c>
      <c r="H11" s="1" t="s">
        <v>686</v>
      </c>
      <c r="I11" s="1" t="s">
        <v>728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729</v>
      </c>
      <c r="B12" s="1" t="s">
        <v>722</v>
      </c>
      <c r="C12" s="1" t="s">
        <v>723</v>
      </c>
      <c r="D12" s="1" t="s">
        <v>730</v>
      </c>
      <c r="E12" s="1" t="s">
        <v>731</v>
      </c>
      <c r="F12" s="1" t="s">
        <v>732</v>
      </c>
      <c r="G12" s="1" t="s">
        <v>733</v>
      </c>
      <c r="H12" s="1" t="s">
        <v>734</v>
      </c>
      <c r="I12" s="1" t="s">
        <v>735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736</v>
      </c>
      <c r="B13" s="1" t="s">
        <v>737</v>
      </c>
      <c r="C13" s="1" t="s">
        <v>738</v>
      </c>
      <c r="D13" s="1" t="s">
        <v>739</v>
      </c>
      <c r="E13" s="1" t="s">
        <v>740</v>
      </c>
      <c r="F13" s="1" t="s">
        <v>657</v>
      </c>
      <c r="G13" s="1" t="s">
        <v>741</v>
      </c>
      <c r="H13" s="1" t="s">
        <v>742</v>
      </c>
      <c r="I13" s="1" t="s">
        <v>743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744</v>
      </c>
      <c r="B14" s="1" t="s">
        <v>745</v>
      </c>
      <c r="C14" s="1" t="s">
        <v>746</v>
      </c>
      <c r="D14" s="1" t="s">
        <v>747</v>
      </c>
      <c r="E14" s="1" t="s">
        <v>748</v>
      </c>
      <c r="F14" s="1" t="s">
        <v>657</v>
      </c>
      <c r="G14" s="1" t="s">
        <v>749</v>
      </c>
      <c r="H14" s="1" t="s">
        <v>750</v>
      </c>
      <c r="I14" s="1" t="s">
        <v>751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752</v>
      </c>
      <c r="B15" s="1" t="s">
        <v>657</v>
      </c>
      <c r="C15" s="1" t="s">
        <v>657</v>
      </c>
      <c r="D15" s="1" t="s">
        <v>657</v>
      </c>
      <c r="E15" s="1" t="s">
        <v>657</v>
      </c>
      <c r="F15" s="1" t="s">
        <v>657</v>
      </c>
      <c r="G15" s="1" t="s">
        <v>657</v>
      </c>
      <c r="H15" s="1" t="s">
        <v>657</v>
      </c>
      <c r="I15" s="1" t="s">
        <v>657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753</v>
      </c>
      <c r="B16" s="1" t="s">
        <v>657</v>
      </c>
      <c r="C16" s="1" t="s">
        <v>657</v>
      </c>
      <c r="D16" s="1" t="s">
        <v>657</v>
      </c>
      <c r="E16" s="1" t="s">
        <v>657</v>
      </c>
      <c r="F16" s="1" t="s">
        <v>657</v>
      </c>
      <c r="G16" s="1" t="s">
        <v>657</v>
      </c>
      <c r="H16" s="1" t="s">
        <v>657</v>
      </c>
      <c r="I16" s="1" t="s">
        <v>657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754</v>
      </c>
      <c r="B17" s="1" t="s">
        <v>133</v>
      </c>
      <c r="C17" s="1" t="s">
        <v>134</v>
      </c>
      <c r="D17" s="1" t="s">
        <v>135</v>
      </c>
      <c r="E17" s="1" t="s">
        <v>136</v>
      </c>
      <c r="F17" s="1" t="s">
        <v>137</v>
      </c>
      <c r="G17" s="1" t="s">
        <v>755</v>
      </c>
      <c r="H17" s="1" t="s">
        <v>756</v>
      </c>
      <c r="I17" s="1" t="s">
        <v>757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758</v>
      </c>
      <c r="B18" s="1" t="s">
        <v>657</v>
      </c>
      <c r="C18" s="1" t="s">
        <v>657</v>
      </c>
      <c r="D18" s="1" t="s">
        <v>657</v>
      </c>
      <c r="E18" s="1" t="s">
        <v>657</v>
      </c>
      <c r="F18" s="1" t="s">
        <v>657</v>
      </c>
      <c r="G18" s="1" t="s">
        <v>657</v>
      </c>
      <c r="H18" s="1" t="s">
        <v>657</v>
      </c>
      <c r="I18" s="1" t="s">
        <v>657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759</v>
      </c>
      <c r="B19" s="1" t="s">
        <v>657</v>
      </c>
      <c r="C19" s="1" t="s">
        <v>760</v>
      </c>
      <c r="D19" s="1" t="s">
        <v>761</v>
      </c>
      <c r="E19" s="1" t="s">
        <v>762</v>
      </c>
      <c r="F19" s="1" t="s">
        <v>763</v>
      </c>
      <c r="G19" s="1" t="s">
        <v>764</v>
      </c>
      <c r="H19" s="1" t="s">
        <v>765</v>
      </c>
      <c r="I19" s="1" t="s">
        <v>766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767</v>
      </c>
      <c r="B20" s="1" t="s">
        <v>768</v>
      </c>
      <c r="C20" s="1" t="s">
        <v>769</v>
      </c>
      <c r="D20" s="1" t="s">
        <v>770</v>
      </c>
      <c r="E20" s="1" t="s">
        <v>771</v>
      </c>
      <c r="F20" s="1" t="s">
        <v>772</v>
      </c>
      <c r="G20" s="1" t="s">
        <v>773</v>
      </c>
      <c r="H20" s="1" t="s">
        <v>774</v>
      </c>
      <c r="I20" s="1" t="s">
        <v>775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776</v>
      </c>
      <c r="B21" s="1" t="s">
        <v>777</v>
      </c>
      <c r="C21" s="1" t="s">
        <v>778</v>
      </c>
      <c r="D21" s="1" t="s">
        <v>779</v>
      </c>
      <c r="E21" s="1" t="s">
        <v>780</v>
      </c>
      <c r="F21" s="1" t="s">
        <v>781</v>
      </c>
      <c r="G21" s="1" t="s">
        <v>782</v>
      </c>
      <c r="H21" s="1" t="s">
        <v>783</v>
      </c>
      <c r="I21" s="1" t="s">
        <v>784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785</v>
      </c>
      <c r="B22" s="1" t="s">
        <v>786</v>
      </c>
      <c r="C22" s="1" t="s">
        <v>787</v>
      </c>
      <c r="D22" s="1" t="s">
        <v>788</v>
      </c>
      <c r="E22" s="1" t="s">
        <v>789</v>
      </c>
      <c r="F22" s="1" t="s">
        <v>790</v>
      </c>
      <c r="G22" s="1" t="s">
        <v>791</v>
      </c>
      <c r="H22" s="1" t="s">
        <v>792</v>
      </c>
      <c r="I22" s="1" t="s">
        <v>793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794</v>
      </c>
      <c r="B23" s="1" t="s">
        <v>657</v>
      </c>
      <c r="C23" s="1" t="s">
        <v>795</v>
      </c>
      <c r="D23" s="1" t="s">
        <v>796</v>
      </c>
      <c r="E23" s="1" t="s">
        <v>797</v>
      </c>
      <c r="F23" s="1" t="s">
        <v>798</v>
      </c>
      <c r="G23" s="1" t="s">
        <v>799</v>
      </c>
      <c r="H23" s="1" t="s">
        <v>800</v>
      </c>
      <c r="I23" s="1" t="s">
        <v>801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802</v>
      </c>
      <c r="B24" s="1" t="s">
        <v>803</v>
      </c>
      <c r="C24" s="1" t="s">
        <v>804</v>
      </c>
      <c r="D24" s="1" t="s">
        <v>805</v>
      </c>
      <c r="E24" s="1" t="s">
        <v>806</v>
      </c>
      <c r="F24" s="1" t="s">
        <v>807</v>
      </c>
      <c r="G24" s="1" t="s">
        <v>808</v>
      </c>
      <c r="H24" s="1" t="s">
        <v>808</v>
      </c>
      <c r="I24" s="1" t="s">
        <v>808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809</v>
      </c>
      <c r="B25" s="1" t="s">
        <v>810</v>
      </c>
      <c r="C25" s="1" t="s">
        <v>811</v>
      </c>
      <c r="D25" s="1" t="s">
        <v>812</v>
      </c>
      <c r="E25" s="1" t="s">
        <v>813</v>
      </c>
      <c r="F25" s="1" t="s">
        <v>814</v>
      </c>
      <c r="G25" s="1" t="s">
        <v>815</v>
      </c>
      <c r="H25" s="1" t="s">
        <v>815</v>
      </c>
      <c r="I25" s="1" t="s">
        <v>657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816</v>
      </c>
      <c r="B26" s="1" t="s">
        <v>817</v>
      </c>
      <c r="C26" s="1" t="s">
        <v>818</v>
      </c>
      <c r="D26" s="1" t="s">
        <v>819</v>
      </c>
      <c r="E26" s="1" t="s">
        <v>820</v>
      </c>
      <c r="F26" s="1" t="s">
        <v>821</v>
      </c>
      <c r="G26" s="1" t="s">
        <v>657</v>
      </c>
      <c r="H26" s="1" t="s">
        <v>657</v>
      </c>
      <c r="I26" s="1" t="s">
        <v>657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822</v>
      </c>
      <c r="B2" s="1" t="s">
        <v>823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824</v>
      </c>
      <c r="B3" s="1" t="s">
        <v>825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826</v>
      </c>
      <c r="B4" s="1" t="s">
        <v>827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828</v>
      </c>
      <c r="B5" s="1" t="s">
        <v>829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830</v>
      </c>
      <c r="B6" s="1" t="s">
        <v>831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832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833</v>
      </c>
      <c r="B8" s="1" t="s">
        <v>834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835</v>
      </c>
      <c r="B9" s="4" t="s">
        <v>836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837</v>
      </c>
      <c r="B10" s="1" t="s">
        <v>838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839</v>
      </c>
      <c r="B11" s="1" t="s">
        <v>840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841</v>
      </c>
      <c r="B12" s="1" t="s">
        <v>838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842</v>
      </c>
      <c r="B13" s="1" t="s">
        <v>843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844</v>
      </c>
      <c r="B14" s="1" t="s">
        <v>845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846</v>
      </c>
      <c r="B15" s="1" t="s">
        <v>843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847</v>
      </c>
      <c r="B16" s="1" t="s">
        <v>848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849</v>
      </c>
      <c r="B17" s="1">
        <v>100.0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850</v>
      </c>
      <c r="B18" s="1" t="s">
        <v>851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852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853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854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855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856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857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858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859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860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861</v>
      </c>
      <c r="B28" s="1">
        <v>7.39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862</v>
      </c>
      <c r="B29" s="1">
        <v>7.23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863</v>
      </c>
      <c r="B30" s="1">
        <v>6.845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864</v>
      </c>
      <c r="B31" s="1">
        <v>7.3799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865</v>
      </c>
      <c r="B32" s="1">
        <v>7.39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866</v>
      </c>
      <c r="B33" s="1">
        <v>7.23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867</v>
      </c>
      <c r="B34" s="1">
        <v>6.845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868</v>
      </c>
      <c r="B35" s="1">
        <v>7.3799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869</v>
      </c>
      <c r="B36" s="1">
        <v>0.671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870</v>
      </c>
      <c r="B37" s="1">
        <v>-14.677334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871</v>
      </c>
      <c r="B38" s="1">
        <v>371652.0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872</v>
      </c>
      <c r="B39" s="1">
        <v>371652.0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873</v>
      </c>
      <c r="B40" s="1">
        <v>284496.0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874</v>
      </c>
      <c r="B41" s="1">
        <v>367170.0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875</v>
      </c>
      <c r="B42" s="1">
        <v>367170.0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876</v>
      </c>
      <c r="B43" s="1">
        <v>6.83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877</v>
      </c>
      <c r="B44" s="1">
        <v>6.93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878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879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880</v>
      </c>
      <c r="B47" s="1">
        <v>3.08149024E8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881</v>
      </c>
      <c r="B48" s="1">
        <v>6.845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882</v>
      </c>
      <c r="B49" s="1">
        <v>20.9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883</v>
      </c>
      <c r="B50" s="1">
        <v>3.644448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884</v>
      </c>
      <c r="B51" s="1">
        <v>10.9462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885</v>
      </c>
      <c r="B52" s="1">
        <v>12.722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886</v>
      </c>
      <c r="B53" s="1" t="s">
        <v>887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888</v>
      </c>
      <c r="B54" s="1">
        <v>2.63944272E8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889</v>
      </c>
      <c r="B55" s="1">
        <v>-0.28224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890</v>
      </c>
      <c r="B56" s="1">
        <v>2.7290432E7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891</v>
      </c>
      <c r="B57" s="1">
        <v>4.47891E7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892</v>
      </c>
      <c r="B58" s="1">
        <v>3619213.0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893</v>
      </c>
      <c r="B59" s="1">
        <v>3633416.0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894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895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896</v>
      </c>
      <c r="B62" s="1">
        <v>0.0808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897</v>
      </c>
      <c r="B63" s="1">
        <v>0.12207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898</v>
      </c>
      <c r="B64" s="1">
        <v>0.72182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899</v>
      </c>
      <c r="B65" s="1">
        <v>13.31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900</v>
      </c>
      <c r="B66" s="1">
        <v>0.09689999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901</v>
      </c>
      <c r="B67" s="1">
        <v>4.47891E7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902</v>
      </c>
      <c r="B68" s="1">
        <v>2.065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903</v>
      </c>
      <c r="B69" s="1">
        <v>3.3317192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904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905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906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907</v>
      </c>
      <c r="B73" s="1">
        <v>-2.3864E7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908</v>
      </c>
      <c r="B74" s="1">
        <v>-0.54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909</v>
      </c>
      <c r="B75" s="1">
        <v>-0.58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910</v>
      </c>
      <c r="B76" s="1">
        <v>3.122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911</v>
      </c>
      <c r="B77" s="1">
        <v>-11.303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912</v>
      </c>
      <c r="B78" s="1">
        <v>-0.2341969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913</v>
      </c>
      <c r="B79" s="1">
        <v>0.23713636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914</v>
      </c>
      <c r="B80" s="1" t="s">
        <v>915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916</v>
      </c>
      <c r="B81" s="1" t="s">
        <v>917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918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919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920</v>
      </c>
      <c r="B84" s="1" t="s">
        <v>921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922</v>
      </c>
      <c r="B85" s="1" t="s">
        <v>921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923</v>
      </c>
      <c r="B86" s="1">
        <v>1.5375366E9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924</v>
      </c>
      <c r="B87" s="1" t="s">
        <v>925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926</v>
      </c>
      <c r="B88" s="1" t="s">
        <v>927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928</v>
      </c>
      <c r="B89" s="1" t="s">
        <v>929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930</v>
      </c>
      <c r="B90" s="1" t="s">
        <v>931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932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933</v>
      </c>
      <c r="B92" s="1">
        <v>6.88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934</v>
      </c>
      <c r="B93" s="1">
        <v>26.0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935</v>
      </c>
      <c r="B94" s="1">
        <v>11.0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936</v>
      </c>
      <c r="B95" s="1">
        <v>20.36364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937</v>
      </c>
      <c r="B96" s="1">
        <v>22.0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938</v>
      </c>
      <c r="B97" s="1">
        <v>1.72727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939</v>
      </c>
      <c r="B98" s="1" t="s">
        <v>940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941</v>
      </c>
      <c r="B99" s="1">
        <v>11.0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942</v>
      </c>
      <c r="B100" s="1">
        <v>6.8122E7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943</v>
      </c>
      <c r="B101" s="1">
        <v>1.521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944</v>
      </c>
      <c r="B102" s="1">
        <v>-2.3352E7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945</v>
      </c>
      <c r="B103" s="1">
        <v>1075000.0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946</v>
      </c>
      <c r="B104" s="1">
        <v>3.481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947</v>
      </c>
      <c r="B105" s="1">
        <v>3.917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948</v>
      </c>
      <c r="B106" s="1">
        <v>8.4553E7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949</v>
      </c>
      <c r="B107" s="1">
        <v>1.163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950</v>
      </c>
      <c r="B108" s="1">
        <v>1.921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951</v>
      </c>
      <c r="B109" s="1">
        <v>-0.11983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952</v>
      </c>
      <c r="B110" s="1">
        <v>-0.24784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953</v>
      </c>
      <c r="B111" s="1">
        <v>1186750.0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954</v>
      </c>
      <c r="B112" s="1">
        <v>-2.188E7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955</v>
      </c>
      <c r="B113" s="1">
        <v>-0.097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956</v>
      </c>
      <c r="B114" s="1">
        <v>0.88825995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957</v>
      </c>
      <c r="B115" s="1">
        <v>-0.27618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958</v>
      </c>
      <c r="B116" s="1">
        <v>-0.42521998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959</v>
      </c>
      <c r="B117" s="1" t="s">
        <v>887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960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44</v>
      </c>
      <c r="B3" s="1">
        <v>0.0</v>
      </c>
      <c r="C3" s="1">
        <v>-6.0</v>
      </c>
      <c r="D3" s="1">
        <v>-26.0</v>
      </c>
      <c r="E3" s="1">
        <v>-46.0</v>
      </c>
      <c r="F3" s="1">
        <v>-57.0</v>
      </c>
      <c r="G3" s="1">
        <v>-57.0</v>
      </c>
      <c r="H3" s="1">
        <v>-28.0</v>
      </c>
      <c r="I3" s="1">
        <v>-14.0</v>
      </c>
      <c r="J3" s="1">
        <f>IF(I3*FORECAST(J2,B3:I3,B2:I2)&gt;0,FORECAST(J2,B3:I3,B2:I2),I3)*$X$1</f>
        <v>-45.96428571</v>
      </c>
      <c r="K3" s="1">
        <f>IF(J3*FORECAST(K2,B3:J3,B2:J2)&gt;0,FORECAST(K2,B3:J3,B2:J2),J3)*$X$1</f>
        <v>-49.67857143</v>
      </c>
      <c r="L3" s="1">
        <f>IF(K3*FORECAST(L2,B3:K3,B2:K2)&gt;0,FORECAST(L2,B3:K3,B2:K2),K3)*$X$1</f>
        <v>-53.39285714</v>
      </c>
      <c r="M3" s="1">
        <f>IF(L3*FORECAST(M2,B3:L3,B2:L2)&gt;0,FORECAST(M2,B3:L3,B2:L2),L3)*$X$1</f>
        <v>-57.10714286</v>
      </c>
      <c r="N3" s="1">
        <f>IF(M3*FORECAST(N2,B3:M3,B2:M2)&gt;0,FORECAST(N2,B3:M3,B2:M2),M3)*$X$1</f>
        <v>-60.82142857</v>
      </c>
      <c r="O3" s="1">
        <f>IF(N3*FORECAST(O2,B3:N3,B2:N2)&gt;0,FORECAST(O2,B3:N3,B2:N2),N3)*$X$1</f>
        <v>-64.53571429</v>
      </c>
      <c r="P3" s="1">
        <f>IF(O3*FORECAST(P2,B3:O3,B2:O2)&gt;0,FORECAST(P2,B3:O3,B2:O2),O3)*$X$1</f>
        <v>-68.25</v>
      </c>
      <c r="Q3" s="5">
        <f>IF(P3*FORECAST(Q2,B3:P3,B2:P2)&gt;0,FORECAST(Q2,B3:P3,B2:P2),P3)*$X$1</f>
        <v>-71.96428571</v>
      </c>
      <c r="R3" s="5">
        <f>IF(Q3*FORECAST(R2,B3:Q3,B2:Q2)&gt;0,FORECAST(R2,B3:Q3,B2:Q2),Q3)*$X$1</f>
        <v>-75.67857143</v>
      </c>
      <c r="S3" s="5">
        <f>IF(R3*FORECAST(S2,B3:R3,B2:R2)&gt;0,FORECAST(S2,B3:R3,B2:R2),R3)*$X$1</f>
        <v>-79.39285714</v>
      </c>
      <c r="T3" s="5">
        <f>IF(S3*FORECAST(T2,B3:S3,B2:S2)&gt;0,FORECAST(T2,B3:S3,B2:S2),S3)*$X$1</f>
        <v>-83.10714286</v>
      </c>
      <c r="U3" s="5">
        <f>IF(T3*FORECAST(U2,B3:T3,B2:T2)&gt;0,FORECAST(U2,B3:T3,B2:T2),T3)*$X$1</f>
        <v>-86.82142857</v>
      </c>
      <c r="V3" s="2"/>
      <c r="W3" s="2"/>
      <c r="X3" s="2"/>
      <c r="Y3" s="2"/>
      <c r="Z3" s="2"/>
    </row>
    <row r="4">
      <c r="A4" s="3" t="s">
        <v>94</v>
      </c>
      <c r="B4" s="1">
        <v>-16.0</v>
      </c>
      <c r="C4" s="1">
        <v>-90.0</v>
      </c>
      <c r="D4" s="1">
        <v>-148.0</v>
      </c>
      <c r="E4" s="1">
        <v>-205.0</v>
      </c>
      <c r="F4" s="1">
        <v>-111.0</v>
      </c>
      <c r="G4" s="1">
        <v>-178.0</v>
      </c>
      <c r="H4" s="1">
        <v>-104.0</v>
      </c>
      <c r="I4" s="1">
        <v>-77.0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961</v>
      </c>
      <c r="B5" s="1">
        <v>14.0</v>
      </c>
      <c r="C5" s="1">
        <v>19.0</v>
      </c>
      <c r="D5" s="1">
        <v>28.0</v>
      </c>
      <c r="E5" s="1">
        <v>35.0</v>
      </c>
      <c r="F5" s="1">
        <v>40.0</v>
      </c>
      <c r="G5" s="1">
        <v>43.0</v>
      </c>
      <c r="H5" s="1">
        <v>43.0</v>
      </c>
      <c r="I5" s="1">
        <v>43.0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962</v>
      </c>
      <c r="L7" s="1">
        <f>IF(U3*FORECAST(U2,B3:U3,B2:U2)&gt;0,FORECAST(U2,B3:U3,B2:U2),T3)*$X$1 * (1+0.02)/(0.0868-0.02)</f>
        <v>-1325.716424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963</v>
      </c>
      <c r="L8" s="6">
        <f t="array" ref="L8">NPV(0.0868,K3:U3)</f>
        <v>-450.4947776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964</v>
      </c>
      <c r="L9" s="6">
        <f t="array" ref="L9">NPV(0.0868,K16:U16)</f>
        <v>-530.6457736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965</v>
      </c>
      <c r="L10" s="6">
        <f>L8 + L9</f>
        <v>-981.1405512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-77.0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966</v>
      </c>
      <c r="L12" s="6">
        <f>L10 - L11</f>
        <v>-904.1405512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967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-21.02652445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(1+0.02)/(0.0868-0.02)</f>
        <v>-1325.716424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18</v>
      </c>
      <c r="B3" s="1">
        <v>-17.0</v>
      </c>
      <c r="C3" s="1">
        <v>-19.0</v>
      </c>
      <c r="D3" s="1">
        <v>-43.0</v>
      </c>
      <c r="E3" s="1">
        <v>-81.0</v>
      </c>
      <c r="F3" s="1">
        <v>-119.0</v>
      </c>
      <c r="G3" s="1">
        <v>-55.0</v>
      </c>
      <c r="H3" s="1">
        <v>-95.0</v>
      </c>
      <c r="I3" s="1">
        <v>-21.0</v>
      </c>
      <c r="J3" s="1">
        <f>IF(I3*FORECAST(J2,B3:I3,B2:I2)&gt;0,FORECAST(J2,B3:I3,B2:I2),I3)*$X$1</f>
        <v>-82.07142857</v>
      </c>
      <c r="K3" s="1">
        <f>IF(J3*FORECAST(K2,B3:J3,B2:J2)&gt;0,FORECAST(K2,B3:J3,B2:J2),J3)*$X$1</f>
        <v>-87.80952381</v>
      </c>
      <c r="L3" s="1">
        <f>IF(K3*FORECAST(L2,B3:K3,B2:K2)&gt;0,FORECAST(L2,B3:K3,B2:K2),K3)*$X$1</f>
        <v>-93.54761905</v>
      </c>
      <c r="M3" s="1">
        <f>IF(L3*FORECAST(M2,B3:L3,B2:L2)&gt;0,FORECAST(M2,B3:L3,B2:L2),L3)*$X$1</f>
        <v>-99.28571429</v>
      </c>
      <c r="N3" s="1">
        <f>IF(M3*FORECAST(N2,B3:M3,B2:M2)&gt;0,FORECAST(N2,B3:M3,B2:M2),M3)*$X$1</f>
        <v>-105.0238095</v>
      </c>
      <c r="O3" s="1">
        <f>IF(N3*FORECAST(O2,B3:N3,B2:N2)&gt;0,FORECAST(O2,B3:N3,B2:N2),N3)*$X$1</f>
        <v>-110.7619048</v>
      </c>
      <c r="P3" s="1">
        <f>IF(O3*FORECAST(P2,B3:O3,B2:O2)&gt;0,FORECAST(P2,B3:O3,B2:O2),O3)*$X$1</f>
        <v>-116.5</v>
      </c>
      <c r="Q3" s="5">
        <f>IF(P3*FORECAST(Q2,B3:P3,B2:P2)&gt;0,FORECAST(Q2,B3:P3,B2:P2),P3)*$X$1</f>
        <v>-122.2380952</v>
      </c>
      <c r="R3" s="5">
        <f>IF(Q3*FORECAST(R2,B3:Q3,B2:Q2)&gt;0,FORECAST(R2,B3:Q3,B2:Q2),Q3)*$X$1</f>
        <v>-127.9761905</v>
      </c>
      <c r="S3" s="5">
        <f>IF(R3*FORECAST(S2,B3:R3,B2:R2)&gt;0,FORECAST(S2,B3:R3,B2:R2),R3)*$X$1</f>
        <v>-133.7142857</v>
      </c>
      <c r="T3" s="5">
        <f>IF(S3*FORECAST(T2,B3:S3,B2:S2)&gt;0,FORECAST(T2,B3:S3,B2:S2),S3)*$X$1</f>
        <v>-139.452381</v>
      </c>
      <c r="U3" s="5">
        <f>IF(T3*FORECAST(U2,B3:T3,B2:T2)&gt;0,FORECAST(U2,B3:T3,B2:T2),T3)*$X$1</f>
        <v>-145.1904762</v>
      </c>
      <c r="V3" s="2"/>
      <c r="W3" s="2"/>
      <c r="X3" s="2"/>
      <c r="Y3" s="2"/>
      <c r="Z3" s="2"/>
    </row>
    <row r="4">
      <c r="A4" s="3" t="s">
        <v>94</v>
      </c>
      <c r="B4" s="1">
        <v>-16.0</v>
      </c>
      <c r="C4" s="1">
        <v>-90.0</v>
      </c>
      <c r="D4" s="1">
        <v>-148.0</v>
      </c>
      <c r="E4" s="1">
        <v>-205.0</v>
      </c>
      <c r="F4" s="1">
        <v>-111.0</v>
      </c>
      <c r="G4" s="1">
        <v>-178.0</v>
      </c>
      <c r="H4" s="1">
        <v>-104.0</v>
      </c>
      <c r="I4" s="1">
        <v>-77.0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961</v>
      </c>
      <c r="B5" s="1">
        <v>14.0</v>
      </c>
      <c r="C5" s="1">
        <v>19.0</v>
      </c>
      <c r="D5" s="1">
        <v>28.0</v>
      </c>
      <c r="E5" s="1">
        <v>35.0</v>
      </c>
      <c r="F5" s="1">
        <v>40.0</v>
      </c>
      <c r="G5" s="1">
        <v>43.0</v>
      </c>
      <c r="H5" s="1">
        <v>43.0</v>
      </c>
      <c r="I5" s="1">
        <v>43.0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962</v>
      </c>
      <c r="L7" s="1">
        <f>IF(U3*FORECAST(U2,B3:U3,B2:U2)&gt;0,FORECAST(U2,B3:U3,B2:U2),T3)*$X$1 * (1+0.02)/(0.0868-0.02)</f>
        <v>-2216.980325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963</v>
      </c>
      <c r="L8" s="6">
        <f t="array" ref="L8">NPV(0.0868,K3:U3)</f>
        <v>-772.3910375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964</v>
      </c>
      <c r="L9" s="6">
        <f t="array" ref="L9">NPV(0.0868,K16:U16)</f>
        <v>-887.3928225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965</v>
      </c>
      <c r="L10" s="6">
        <f>L8 + L9</f>
        <v>-1659.78386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-77.0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966</v>
      </c>
      <c r="L12" s="6">
        <f>L10 - L11</f>
        <v>-1582.78386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967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-36.80892698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(1+0.02)/(0.0868-0.02)</f>
        <v>-2216.980325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