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<sst xmlns="http://schemas.openxmlformats.org/spreadsheetml/2006/main" count="1167" uniqueCount="1049">
  <si>
    <t>ticker</t>
  </si>
  <si>
    <t>XPEV</t>
  </si>
  <si>
    <t>nombre</t>
  </si>
  <si>
    <t>XPENG INC</t>
  </si>
  <si>
    <t>empresa</t>
  </si>
  <si>
    <t>Auto &amp; Truck Manufacturers</t>
  </si>
  <si>
    <t>Open</t>
  </si>
  <si>
    <t>Target Price</t>
  </si>
  <si>
    <t>Upside</t>
  </si>
  <si>
    <t>-246.04%</t>
  </si>
  <si>
    <t>Country</t>
  </si>
  <si>
    <t>China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</si>
  <si>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</si>
  <si>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</si>
  <si>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</si>
  <si>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</si>
  <si>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</si>
  <si>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</si>
  <si>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</si>
  <si>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</si>
  <si>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</si>
  <si>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</si>
  <si>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</si>
  <si>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</si>
  <si>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</si>
  <si>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</si>
  <si>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Provision for Credit Losses</t>
  </si>
  <si>
    <t>(Income) Loss On Equity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</si>
  <si>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</si>
  <si>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</si>
  <si>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</si>
  <si>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</si>
  <si>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</si>
  <si>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</si>
  <si>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</si>
  <si>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</si>
  <si>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Deferred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</si>
  <si>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</si>
  <si>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</si>
  <si>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</si>
  <si>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</si>
  <si>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</si>
  <si>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</si>
  <si>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</si>
  <si>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</si>
  <si>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</si>
  <si>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</si>
  <si>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</si>
  <si>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</si>
  <si>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</si>
  <si>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</si>
  <si>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</si>
  <si>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</si>
  <si>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</si>
  <si>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Issuance of Preferred Stock</t>
  </si>
  <si>
    <t>Repurchase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</si>
  <si>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</si>
  <si>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</si>
  <si>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</si>
  <si>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</si>
  <si>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</si>
  <si>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</si>
  <si>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</si>
  <si>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</si>
  <si>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</si>
  <si>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</si>
  <si>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</si>
  <si>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</si>
  <si>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</si>
  <si>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</si>
  <si>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</si>
  <si>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</si>
  <si>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</si>
  <si>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</si>
  <si>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</si>
  <si>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</si>
  <si>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</si>
  <si>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</si>
  <si>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</si>
  <si>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</si>
  <si>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</si>
  <si>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</si>
  <si>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</si>
  <si>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</si>
  <si>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Accounts Receivable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</si>
  <si>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</si>
  <si>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</si>
  <si>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</si>
  <si>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</si>
  <si>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</si>
  <si>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</si>
  <si>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</si>
  <si>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</si>
  <si>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</si>
  <si>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</si>
  <si>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</si>
  <si>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</si>
  <si>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</si>
  <si>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</si>
  <si>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</si>
  <si>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</si>
  <si>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</si>
  <si>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</si>
  <si>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</si>
  <si>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</si>
  <si>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</si>
  <si>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</si>
  <si>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</si>
  <si>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</si>
  <si>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</si>
  <si>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</si>
  <si>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</si>
  <si>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</si>
  <si>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</si>
  <si>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</si>
  <si>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</si>
  <si>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-13.24</t>
  </si>
  <si>
    <t>-37.66</t>
  </si>
  <si>
    <t>44.81</t>
  </si>
  <si>
    <t>49.56</t>
  </si>
  <si>
    <t>42.91</t>
  </si>
  <si>
    <t>38.57</t>
  </si>
  <si>
    <t>Tangible Book Value</t>
  </si>
  <si>
    <t>Tangible Book Value Per Share</t>
  </si>
  <si>
    <t>-15.11</t>
  </si>
  <si>
    <t>-39.72</t>
  </si>
  <si>
    <t>43.69</t>
  </si>
  <si>
    <t>47.82</t>
  </si>
  <si>
    <t>38.5</t>
  </si>
  <si>
    <t>30.31</t>
  </si>
  <si>
    <t>Total Debt</t>
  </si>
  <si>
    <t>Net Debt</t>
  </si>
  <si>
    <t>Debt Equivalent Oper. Leases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</si>
  <si>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</si>
  <si>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</si>
  <si>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</si>
  <si>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</si>
  <si>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</si>
  <si>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</si>
  <si>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</si>
  <si>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</si>
  <si>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</si>
  <si>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</si>
  <si>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</si>
  <si>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</si>
  <si>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</si>
  <si>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</si>
  <si>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</si>
  <si>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</si>
  <si>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</si>
  <si>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</si>
  <si>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</si>
  <si>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</si>
  <si>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</si>
  <si>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</si>
  <si>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</si>
  <si>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</si>
  <si>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</si>
  <si>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Gain (Loss) On Sale Of Investments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</si>
  <si>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</si>
  <si>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</si>
  <si>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</si>
  <si>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</si>
  <si>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</si>
  <si>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</si>
  <si>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</si>
  <si>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</si>
  <si>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</si>
  <si>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</si>
  <si>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</si>
  <si>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</si>
  <si>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-13.66</t>
  </si>
  <si>
    <t>-26.57</t>
  </si>
  <si>
    <t>-12.97</t>
  </si>
  <si>
    <t>-5.92</t>
  </si>
  <si>
    <t>-10.67</t>
  </si>
  <si>
    <t>-11.92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</si>
  <si>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</si>
  <si>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</si>
  <si>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</si>
  <si>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</si>
  <si>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</si>
  <si>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</si>
  <si>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-5.3</t>
  </si>
  <si>
    <t>-12.92</t>
  </si>
  <si>
    <t>-4.42</t>
  </si>
  <si>
    <t>-4.21</t>
  </si>
  <si>
    <t>-6.65</t>
  </si>
  <si>
    <t>-7.22</t>
  </si>
  <si>
    <t>Normalized Diluted EPS</t>
  </si>
  <si>
    <t>American Depositary Receipts Ratio (ADR)</t>
  </si>
  <si>
    <t>EBITDA</t>
  </si>
  <si>
    <t>EBITA</t>
  </si>
  <si>
    <t>EBIT</t>
  </si>
  <si>
    <t>EBITDAR</t>
  </si>
  <si>
    <t>Total Revenues (As Reported)</t>
  </si>
  <si>
    <t>Effective Tax Rate - (Ratio)</t>
  </si>
  <si>
    <t>0</t>
  </si>
  <si>
    <t>-0.04</t>
  </si>
  <si>
    <t>-0.54</t>
  </si>
  <si>
    <t>-0.27</t>
  </si>
  <si>
    <t>-0.36</t>
  </si>
  <si>
    <t>Current Domestic Taxes</t>
  </si>
  <si>
    <t>Total Current Taxes</t>
  </si>
  <si>
    <t>Total Deferred Taxes</t>
  </si>
  <si>
    <t>Normalized Net Income</t>
  </si>
  <si>
    <t>Interest Capitalized</t>
  </si>
  <si>
    <t>Interest on Long-Term Debt</t>
  </si>
  <si>
    <t>Supplemental Operating Expense Items</t>
  </si>
  <si>
    <t>Marketing Expenses</t>
  </si>
  <si>
    <t>Selling and Marketing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</si>
  <si>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</si>
  <si>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</si>
  <si>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</si>
  <si>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</si>
  <si>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</si>
  <si>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</si>
  <si>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SG&amp;A Exp. (Total)</t>
  </si>
  <si>
    <t>Total Stock-Based Compensation</t>
  </si>
  <si>
    <t>Profitability</t>
  </si>
  <si>
    <t>Return on Assets</t>
  </si>
  <si>
    <t>-27.34</t>
  </si>
  <si>
    <t>-9.8</t>
  </si>
  <si>
    <t>-7.56</t>
  </si>
  <si>
    <t>-7.91</t>
  </si>
  <si>
    <t>-8.7</t>
  </si>
  <si>
    <t>Return on Total Capital</t>
  </si>
  <si>
    <t>-39.11</t>
  </si>
  <si>
    <t>-12.27</t>
  </si>
  <si>
    <t>-9.96</t>
  </si>
  <si>
    <t>-11.2</t>
  </si>
  <si>
    <t>-13.35</t>
  </si>
  <si>
    <t>Return On Equity %</t>
  </si>
  <si>
    <t>-96.42</t>
  </si>
  <si>
    <t>-14.31</t>
  </si>
  <si>
    <t>-12.7</t>
  </si>
  <si>
    <t>-23.12</t>
  </si>
  <si>
    <t>-28.33</t>
  </si>
  <si>
    <t>Return on Common Equity</t>
  </si>
  <si>
    <t>102.99</t>
  </si>
  <si>
    <t>-35.43</t>
  </si>
  <si>
    <t>Margin Analysis</t>
  </si>
  <si>
    <t>Gross Profit Margin %</t>
  </si>
  <si>
    <t>-24.33</t>
  </si>
  <si>
    <t>-20.63</t>
  </si>
  <si>
    <t>5.63</t>
  </si>
  <si>
    <t>12.66</t>
  </si>
  <si>
    <t>11.62</t>
  </si>
  <si>
    <t>1.74</t>
  </si>
  <si>
    <t>SG&amp;A Margin</t>
  </si>
  <si>
    <t>50.17</t>
  </si>
  <si>
    <t>49.97</t>
  </si>
  <si>
    <t>25.28</t>
  </si>
  <si>
    <t>24.9</t>
  </si>
  <si>
    <t>21.38</t>
  </si>
  <si>
    <t>EBITDA Margin %</t>
  </si>
  <si>
    <t>-153.49</t>
  </si>
  <si>
    <t>-66.77</t>
  </si>
  <si>
    <t>-28.92</t>
  </si>
  <si>
    <t>-28.71</t>
  </si>
  <si>
    <t>-29.05</t>
  </si>
  <si>
    <t>EBITA Margin %</t>
  </si>
  <si>
    <t>-158.9</t>
  </si>
  <si>
    <t>-71.95</t>
  </si>
  <si>
    <t>-31.65</t>
  </si>
  <si>
    <t>-32.11</t>
  </si>
  <si>
    <t>-34.42</t>
  </si>
  <si>
    <t>EBIT Margin %</t>
  </si>
  <si>
    <t>-159.46</t>
  </si>
  <si>
    <t>-72.39</t>
  </si>
  <si>
    <t>-31.82</t>
  </si>
  <si>
    <t>-32.3</t>
  </si>
  <si>
    <t>-35.33</t>
  </si>
  <si>
    <t>Income From Continuing Operations Margin %</t>
  </si>
  <si>
    <t>-159.04</t>
  </si>
  <si>
    <t>-46.75</t>
  </si>
  <si>
    <t>-23.17</t>
  </si>
  <si>
    <t>-34.03</t>
  </si>
  <si>
    <t>-33.82</t>
  </si>
  <si>
    <t>Net Income Margin %</t>
  </si>
  <si>
    <t>Net Avail. For Common Margin %</t>
  </si>
  <si>
    <t>-200.01</t>
  </si>
  <si>
    <t>-83.67</t>
  </si>
  <si>
    <t>Normalized Net Income Margin</t>
  </si>
  <si>
    <t>-97.27</t>
  </si>
  <si>
    <t>-28.53</t>
  </si>
  <si>
    <t>-16.46</t>
  </si>
  <si>
    <t>-21.2</t>
  </si>
  <si>
    <t>-20.5</t>
  </si>
  <si>
    <t>Levered Free Cash Flow Margin</t>
  </si>
  <si>
    <t>-131.05</t>
  </si>
  <si>
    <t>-34.05</t>
  </si>
  <si>
    <t>1.77</t>
  </si>
  <si>
    <t>-31.93</t>
  </si>
  <si>
    <t>-1.48</t>
  </si>
  <si>
    <t>Unlevered Free Cash Flow Margin</t>
  </si>
  <si>
    <t>-130.19</t>
  </si>
  <si>
    <t>-33.81</t>
  </si>
  <si>
    <t>1.94</t>
  </si>
  <si>
    <t>-31.62</t>
  </si>
  <si>
    <t>-0.93</t>
  </si>
  <si>
    <t>Asset Turnover</t>
  </si>
  <si>
    <t>0.27</t>
  </si>
  <si>
    <t>0.22</t>
  </si>
  <si>
    <t>0.38</t>
  </si>
  <si>
    <t>0.39</t>
  </si>
  <si>
    <t>Fixed Assets Turnover</t>
  </si>
  <si>
    <t>0.95</t>
  </si>
  <si>
    <t>1.62</t>
  </si>
  <si>
    <t>3.99</t>
  </si>
  <si>
    <t>2.75</t>
  </si>
  <si>
    <t>2.46</t>
  </si>
  <si>
    <t>Receivables Turnover (Average Receivables)</t>
  </si>
  <si>
    <t>7.45</t>
  </si>
  <si>
    <t>6.25</t>
  </si>
  <si>
    <t>8.66</t>
  </si>
  <si>
    <t>6.15</t>
  </si>
  <si>
    <t>6.28</t>
  </si>
  <si>
    <t>Inventory Turnover (Average Inventory)</t>
  </si>
  <si>
    <t>8.98</t>
  </si>
  <si>
    <t>6.14</t>
  </si>
  <si>
    <t>9.15</t>
  </si>
  <si>
    <t>6.61</t>
  </si>
  <si>
    <t>Short Term Liquidity</t>
  </si>
  <si>
    <t>Current Ratio</t>
  </si>
  <si>
    <t>1.5</t>
  </si>
  <si>
    <t>5.06</t>
  </si>
  <si>
    <t>2.71</t>
  </si>
  <si>
    <t>1.81</t>
  </si>
  <si>
    <t>1.51</t>
  </si>
  <si>
    <t>Quick Ratio</t>
  </si>
  <si>
    <t>5.71</t>
  </si>
  <si>
    <t>1.03</t>
  </si>
  <si>
    <t>4.38</t>
  </si>
  <si>
    <t>2.41</t>
  </si>
  <si>
    <t>1.52</t>
  </si>
  <si>
    <t>1.2</t>
  </si>
  <si>
    <t>Operating Cash Flow to Current Liabilities</t>
  </si>
  <si>
    <t>-1.62</t>
  </si>
  <si>
    <t>-1.08</t>
  </si>
  <si>
    <t>-0.02</t>
  </si>
  <si>
    <t>-0.06</t>
  </si>
  <si>
    <t>-0.34</t>
  </si>
  <si>
    <t>0.03</t>
  </si>
  <si>
    <t>Days Sales Outstanding (Average Receivables)</t>
  </si>
  <si>
    <t>49.02</t>
  </si>
  <si>
    <t>58.55</t>
  </si>
  <si>
    <t>42.13</t>
  </si>
  <si>
    <t>59.31</t>
  </si>
  <si>
    <t>58.16</t>
  </si>
  <si>
    <t>Days Outstanding Inventory (Average Inventory)</t>
  </si>
  <si>
    <t>40.63</t>
  </si>
  <si>
    <t>59.63</t>
  </si>
  <si>
    <t>39.87</t>
  </si>
  <si>
    <t>55.23</t>
  </si>
  <si>
    <t>60.83</t>
  </si>
  <si>
    <t>Average Days Payable Outstanding</t>
  </si>
  <si>
    <t>69.15</t>
  </si>
  <si>
    <t>173.33</t>
  </si>
  <si>
    <t>162.29</t>
  </si>
  <si>
    <t>189.56</t>
  </si>
  <si>
    <t>213.47</t>
  </si>
  <si>
    <t>Cash Conversion Cycle (Average Days)</t>
  </si>
  <si>
    <t>20.5</t>
  </si>
  <si>
    <t>-55.15</t>
  </si>
  <si>
    <t>-80.28</t>
  </si>
  <si>
    <t>-75.01</t>
  </si>
  <si>
    <t>-94.47</t>
  </si>
  <si>
    <t>Long Term Solvency</t>
  </si>
  <si>
    <t>Total Debt/Equity</t>
  </si>
  <si>
    <t>32.35</t>
  </si>
  <si>
    <t>91.58</t>
  </si>
  <si>
    <t>6.65</t>
  </si>
  <si>
    <t>11.74</t>
  </si>
  <si>
    <t>34.76</t>
  </si>
  <si>
    <t>42.37</t>
  </si>
  <si>
    <t>Total Debt / Total Capital</t>
  </si>
  <si>
    <t>24.44</t>
  </si>
  <si>
    <t>47.8</t>
  </si>
  <si>
    <t>6.24</t>
  </si>
  <si>
    <t>10.5</t>
  </si>
  <si>
    <t>25.79</t>
  </si>
  <si>
    <t>29.76</t>
  </si>
  <si>
    <t>LT Debt/Equity</t>
  </si>
  <si>
    <t>26.43</t>
  </si>
  <si>
    <t>71.65</t>
  </si>
  <si>
    <t>5.8</t>
  </si>
  <si>
    <t>10.85</t>
  </si>
  <si>
    <t>24.46</t>
  </si>
  <si>
    <t>25.31</t>
  </si>
  <si>
    <t>Long-Term Debt / Total Capital</t>
  </si>
  <si>
    <t>19.97</t>
  </si>
  <si>
    <t>37.4</t>
  </si>
  <si>
    <t>5.44</t>
  </si>
  <si>
    <t>9.71</t>
  </si>
  <si>
    <t>18.15</t>
  </si>
  <si>
    <t>17.78</t>
  </si>
  <si>
    <t>Total Liabilities / Total Assets</t>
  </si>
  <si>
    <t>37.52</t>
  </si>
  <si>
    <t>69.05</t>
  </si>
  <si>
    <t>22.99</t>
  </si>
  <si>
    <t>35.8</t>
  </si>
  <si>
    <t>48.37</t>
  </si>
  <si>
    <t>56.84</t>
  </si>
  <si>
    <t>EBIT / Interest Expense</t>
  </si>
  <si>
    <t>-291.07</t>
  </si>
  <si>
    <t>-115.61</t>
  </si>
  <si>
    <t>-188.43</t>
  </si>
  <si>
    <t>-120.68</t>
  </si>
  <si>
    <t>-65.62</t>
  </si>
  <si>
    <t>-40.34</t>
  </si>
  <si>
    <t>EBITDA / Interest Expense</t>
  </si>
  <si>
    <t>-271.31</t>
  </si>
  <si>
    <t>-107.28</t>
  </si>
  <si>
    <t>-166.61</t>
  </si>
  <si>
    <t>-101.48</t>
  </si>
  <si>
    <t>-51.42</t>
  </si>
  <si>
    <t>-30.12</t>
  </si>
  <si>
    <t>(EBITDA - Capex) / Interest Expense</t>
  </si>
  <si>
    <t>-403.63</t>
  </si>
  <si>
    <t>-167.61</t>
  </si>
  <si>
    <t>-202.52</t>
  </si>
  <si>
    <t>-143.46</t>
  </si>
  <si>
    <t>-83.77</t>
  </si>
  <si>
    <t>-37.92</t>
  </si>
  <si>
    <t>Total Debt / EBITDA</t>
  </si>
  <si>
    <t>-0.98</t>
  </si>
  <si>
    <t>-0.76</t>
  </si>
  <si>
    <t>-0.61</t>
  </si>
  <si>
    <t>-0.88</t>
  </si>
  <si>
    <t>-1.89</t>
  </si>
  <si>
    <t>-1.9</t>
  </si>
  <si>
    <t>Net Debt / EBITDA</t>
  </si>
  <si>
    <t>1.97</t>
  </si>
  <si>
    <t>8.22</t>
  </si>
  <si>
    <t>6.21</t>
  </si>
  <si>
    <t>2.72</t>
  </si>
  <si>
    <t>2.9</t>
  </si>
  <si>
    <t>Total Debt / (EBITDA - Capex)</t>
  </si>
  <si>
    <t>-0.66</t>
  </si>
  <si>
    <t>-0.49</t>
  </si>
  <si>
    <t>-0.5</t>
  </si>
  <si>
    <t>-0.62</t>
  </si>
  <si>
    <t>-1.16</t>
  </si>
  <si>
    <t>-1.51</t>
  </si>
  <si>
    <t>Net Debt / (EBITDA - Capex)</t>
  </si>
  <si>
    <t>1.32</t>
  </si>
  <si>
    <t>-0.01</t>
  </si>
  <si>
    <t>6.76</t>
  </si>
  <si>
    <t>4.39</t>
  </si>
  <si>
    <t>1.67</t>
  </si>
  <si>
    <t>2.3</t>
  </si>
  <si>
    <t>Growth Over Prior Year</t>
  </si>
  <si>
    <t>Total Revenues, 1 Yr. Growth %</t>
  </si>
  <si>
    <t>151.78</t>
  </si>
  <si>
    <t>259.12</t>
  </si>
  <si>
    <t>27.95</t>
  </si>
  <si>
    <t>14.23</t>
  </si>
  <si>
    <t>Gross Profit, 1 Yr. Growth %</t>
  </si>
  <si>
    <t>-168.74</t>
  </si>
  <si>
    <t>707.05</t>
  </si>
  <si>
    <t>17.39</t>
  </si>
  <si>
    <t>-82.91</t>
  </si>
  <si>
    <t>EBITDA, 1 Yr. Growth %</t>
  </si>
  <si>
    <t>118.12</t>
  </si>
  <si>
    <t>9.52</t>
  </si>
  <si>
    <t>55.53</t>
  </si>
  <si>
    <t>27.02</t>
  </si>
  <si>
    <t>16.6</t>
  </si>
  <si>
    <t>EBITA, 1 Yr. Growth %</t>
  </si>
  <si>
    <t>118.63</t>
  </si>
  <si>
    <t>14.01</t>
  </si>
  <si>
    <t>57.96</t>
  </si>
  <si>
    <t>29.84</t>
  </si>
  <si>
    <t>23.36</t>
  </si>
  <si>
    <t>EBIT, 1 Yr. Growth %</t>
  </si>
  <si>
    <t>118.42</t>
  </si>
  <si>
    <t>14.29</t>
  </si>
  <si>
    <t>57.85</t>
  </si>
  <si>
    <t>29.91</t>
  </si>
  <si>
    <t>24.93</t>
  </si>
  <si>
    <t>Earnings From Cont. Operations, 1 Yr. Growth %</t>
  </si>
  <si>
    <t>163.91</t>
  </si>
  <si>
    <t>78.01</t>
  </si>
  <si>
    <t>87.92</t>
  </si>
  <si>
    <t>13.53</t>
  </si>
  <si>
    <t>Net Income, 1 Yr. Growth %</t>
  </si>
  <si>
    <t>Normalized Net Income, 1 Yr. Growth %</t>
  </si>
  <si>
    <t>158.25</t>
  </si>
  <si>
    <t>-26.16</t>
  </si>
  <si>
    <t>107.19</t>
  </si>
  <si>
    <t>64.8</t>
  </si>
  <si>
    <t>10.47</t>
  </si>
  <si>
    <t>Diluted EPS Before Extra, 1 Yr. Growth %</t>
  </si>
  <si>
    <t>94.54</t>
  </si>
  <si>
    <t>-51.21</t>
  </si>
  <si>
    <t>-54.34</t>
  </si>
  <si>
    <t>80.28</t>
  </si>
  <si>
    <t>11.68</t>
  </si>
  <si>
    <t>Accounts Receivable, 1 Yr. Growth %</t>
  </si>
  <si>
    <t>119.64</t>
  </si>
  <si>
    <t>177.11</t>
  </si>
  <si>
    <t>45.13</t>
  </si>
  <si>
    <t>-10.81</t>
  </si>
  <si>
    <t>Inventory, 1 Yr. Growth %</t>
  </si>
  <si>
    <t>168.19</t>
  </si>
  <si>
    <t>195.74</t>
  </si>
  <si>
    <t>98.2</t>
  </si>
  <si>
    <t>69.85</t>
  </si>
  <si>
    <t>22.22</t>
  </si>
  <si>
    <t>Net Property, Plant and Equip., 1 Yr. Growth %</t>
  </si>
  <si>
    <t>204.45</t>
  </si>
  <si>
    <t>-3.47</t>
  </si>
  <si>
    <t>97.19</t>
  </si>
  <si>
    <t>79.81</t>
  </si>
  <si>
    <t>-1.2</t>
  </si>
  <si>
    <t>Total Assets, 1 Yr. Growth %</t>
  </si>
  <si>
    <t>20.57</t>
  </si>
  <si>
    <t>383.25</t>
  </si>
  <si>
    <t>46.85</t>
  </si>
  <si>
    <t>8.9</t>
  </si>
  <si>
    <t>17.72</t>
  </si>
  <si>
    <t>Tangible Book Value, 1 Yr. Growth %</t>
  </si>
  <si>
    <t>188.76</t>
  </si>
  <si>
    <t>-566.04</t>
  </si>
  <si>
    <t>21.15</t>
  </si>
  <si>
    <t>-18.57</t>
  </si>
  <si>
    <t>-13.78</t>
  </si>
  <si>
    <t>Common Equity, 1 Yr. Growth %</t>
  </si>
  <si>
    <t>212.57</t>
  </si>
  <si>
    <t>-604.06</t>
  </si>
  <si>
    <t>22.41</t>
  </si>
  <si>
    <t>-12.42</t>
  </si>
  <si>
    <t>-1.58</t>
  </si>
  <si>
    <t>Cash From Operations, 1 Yr. Growth %</t>
  </si>
  <si>
    <t>126.54</t>
  </si>
  <si>
    <t>-96.08</t>
  </si>
  <si>
    <t>683.16</t>
  </si>
  <si>
    <t>652.1</t>
  </si>
  <si>
    <t>-111.61</t>
  </si>
  <si>
    <t>Capital Expenditures, 1 Yr. Growth %</t>
  </si>
  <si>
    <t>150.75</t>
  </si>
  <si>
    <t>-58.27</t>
  </si>
  <si>
    <t>188.17</t>
  </si>
  <si>
    <t>84.08</t>
  </si>
  <si>
    <t>-50.97</t>
  </si>
  <si>
    <t>Levered Free Cash Flow, 1 Yr. Growth %</t>
  </si>
  <si>
    <t>-34.59</t>
  </si>
  <si>
    <t>-118.69</t>
  </si>
  <si>
    <t>-94.72</t>
  </si>
  <si>
    <t>Unlevered Free Cash Flow, 1 Yr. Growth %</t>
  </si>
  <si>
    <t>-34.62</t>
  </si>
  <si>
    <t>-120.57</t>
  </si>
  <si>
    <t>-96.65</t>
  </si>
  <si>
    <t>Compound Annual Growth Rate Over Two Years</t>
  </si>
  <si>
    <t>Total Revenues, 2 Yr. CAGR %</t>
  </si>
  <si>
    <t>200.7</t>
  </si>
  <si>
    <t>114.36</t>
  </si>
  <si>
    <t>20.9</t>
  </si>
  <si>
    <t>Gross Profit, 2 Yr. CAGR %</t>
  </si>
  <si>
    <t>135.54</t>
  </si>
  <si>
    <t>207.8</t>
  </si>
  <si>
    <t>-55.21</t>
  </si>
  <si>
    <t>EBITDA, 2 Yr. CAGR %</t>
  </si>
  <si>
    <t>54.56</t>
  </si>
  <si>
    <t>30.51</t>
  </si>
  <si>
    <t>40.56</t>
  </si>
  <si>
    <t>21.18</t>
  </si>
  <si>
    <t>EBITA, 2 Yr. CAGR %</t>
  </si>
  <si>
    <t>57.88</t>
  </si>
  <si>
    <t>34.2</t>
  </si>
  <si>
    <t>43.21</t>
  </si>
  <si>
    <t>26.07</t>
  </si>
  <si>
    <t>EBIT, 2 Yr. CAGR %</t>
  </si>
  <si>
    <t>34.32</t>
  </si>
  <si>
    <t>43.2</t>
  </si>
  <si>
    <t>27.39</t>
  </si>
  <si>
    <t>Earnings From Cont. Operations, 2 Yr. CAGR %</t>
  </si>
  <si>
    <t>39.75</t>
  </si>
  <si>
    <t>14.77</t>
  </si>
  <si>
    <t>82.9</t>
  </si>
  <si>
    <t>46.07</t>
  </si>
  <si>
    <t>Net Income, 2 Yr. CAGR %</t>
  </si>
  <si>
    <t>Normalized Net Income, 2 Yr. CAGR %</t>
  </si>
  <si>
    <t>38.09</t>
  </si>
  <si>
    <t>23.69</t>
  </si>
  <si>
    <t>84.79</t>
  </si>
  <si>
    <t>34.93</t>
  </si>
  <si>
    <t>Diluted EPS Before Extra, 2 Yr. CAGR %</t>
  </si>
  <si>
    <t>-2.57</t>
  </si>
  <si>
    <t>-52.8</t>
  </si>
  <si>
    <t>-9.27</t>
  </si>
  <si>
    <t>41.9</t>
  </si>
  <si>
    <t>Accounts Receivable, 2 Yr. CAGR %</t>
  </si>
  <si>
    <t>478.52</t>
  </si>
  <si>
    <t>146.7</t>
  </si>
  <si>
    <t>100.54</t>
  </si>
  <si>
    <t>13.77</t>
  </si>
  <si>
    <t>Inventory, 2 Yr. CAGR %</t>
  </si>
  <si>
    <t>181.63</t>
  </si>
  <si>
    <t>142.11</t>
  </si>
  <si>
    <t>83.48</t>
  </si>
  <si>
    <t>44.08</t>
  </si>
  <si>
    <t>Net Property, Plant and Equip., 2 Yr. CAGR %</t>
  </si>
  <si>
    <t>71.43</t>
  </si>
  <si>
    <t>37.97</t>
  </si>
  <si>
    <t>88.3</t>
  </si>
  <si>
    <t>33.28</t>
  </si>
  <si>
    <t>Total Assets, 2 Yr. CAGR %</t>
  </si>
  <si>
    <t>141.38</t>
  </si>
  <si>
    <t>166.39</t>
  </si>
  <si>
    <t>26.46</t>
  </si>
  <si>
    <t>13.22</t>
  </si>
  <si>
    <t>Tangible Book Value, 2 Yr. CAGR %</t>
  </si>
  <si>
    <t>266.85</t>
  </si>
  <si>
    <t>137.62</t>
  </si>
  <si>
    <t>-0.68</t>
  </si>
  <si>
    <t>-16.21</t>
  </si>
  <si>
    <t>Common Equity, 2 Yr. CAGR %</t>
  </si>
  <si>
    <t>296.93</t>
  </si>
  <si>
    <t>148.4</t>
  </si>
  <si>
    <t>3.54</t>
  </si>
  <si>
    <t>-7.16</t>
  </si>
  <si>
    <t>Cash From Operations, 2 Yr. CAGR %</t>
  </si>
  <si>
    <t>-70.19</t>
  </si>
  <si>
    <t>-44.57</t>
  </si>
  <si>
    <t>667.47</t>
  </si>
  <si>
    <t>-6.54</t>
  </si>
  <si>
    <t>Capital Expenditures, 2 Yr. CAGR %</t>
  </si>
  <si>
    <t>2.29</t>
  </si>
  <si>
    <t>9.66</t>
  </si>
  <si>
    <t>130.32</t>
  </si>
  <si>
    <t>Levered Free Cash Flow, 2 Yr. CAGR %</t>
  </si>
  <si>
    <t>-65.03</t>
  </si>
  <si>
    <t>107.57</t>
  </si>
  <si>
    <t>10.31</t>
  </si>
  <si>
    <t>Unlevered Free Cash Flow, 2 Yr. CAGR %</t>
  </si>
  <si>
    <t>-63.32</t>
  </si>
  <si>
    <t>107.3</t>
  </si>
  <si>
    <t>-16.31</t>
  </si>
  <si>
    <t>Compound Annual Growth Rate Over Three Years</t>
  </si>
  <si>
    <t>Total Revenues, 3 Yr. CAGR %</t>
  </si>
  <si>
    <t>126.17</t>
  </si>
  <si>
    <t>73.79</t>
  </si>
  <si>
    <t>Gross Profit, 3 Yr. CAGR %</t>
  </si>
  <si>
    <t>940.17</t>
  </si>
  <si>
    <t>86.75</t>
  </si>
  <si>
    <t>17.42</t>
  </si>
  <si>
    <t>EBITDA, 3 Yr. CAGR %</t>
  </si>
  <si>
    <t>54.88</t>
  </si>
  <si>
    <t>29.34</t>
  </si>
  <si>
    <t>31.69</t>
  </si>
  <si>
    <t>EBITA, 3 Yr. CAGR %</t>
  </si>
  <si>
    <t>57.9</t>
  </si>
  <si>
    <t>32.73</t>
  </si>
  <si>
    <t>35.91</t>
  </si>
  <si>
    <t>EBIT, 3 Yr. CAGR %</t>
  </si>
  <si>
    <t>57.95</t>
  </si>
  <si>
    <t>32.83</t>
  </si>
  <si>
    <t>36.83</t>
  </si>
  <si>
    <t>Earnings From Cont. Operations, 3 Yr. CAGR %</t>
  </si>
  <si>
    <t>51.49</t>
  </si>
  <si>
    <t>35.28</t>
  </si>
  <si>
    <t>56.02</t>
  </si>
  <si>
    <t>Net Income, 3 Yr. CAGR %</t>
  </si>
  <si>
    <t>Normalized Net Income, 3 Yr. CAGR %</t>
  </si>
  <si>
    <t>58.09</t>
  </si>
  <si>
    <t>36.11</t>
  </si>
  <si>
    <t>55.67</t>
  </si>
  <si>
    <t>Diluted EPS Before Extra, 3 Yr. CAGR %</t>
  </si>
  <si>
    <t>-24.32</t>
  </si>
  <si>
    <t>-26.22</t>
  </si>
  <si>
    <t>-2.76</t>
  </si>
  <si>
    <t>Accounts Receivable, 3 Yr. CAGR %</t>
  </si>
  <si>
    <t>352.65</t>
  </si>
  <si>
    <t>106.71</t>
  </si>
  <si>
    <t>53.08</t>
  </si>
  <si>
    <t>Inventory, 3 Yr. CAGR %</t>
  </si>
  <si>
    <t>150.51</t>
  </si>
  <si>
    <t>115.13</t>
  </si>
  <si>
    <t>60.24</t>
  </si>
  <si>
    <t>Net Property, Plant and Equip., 3 Yr. CAGR %</t>
  </si>
  <si>
    <t>79.62</t>
  </si>
  <si>
    <t>50.7</t>
  </si>
  <si>
    <t>51.87</t>
  </si>
  <si>
    <t>Total Assets, 3 Yr. CAGR %</t>
  </si>
  <si>
    <t>104.53</t>
  </si>
  <si>
    <t>97.7</t>
  </si>
  <si>
    <t>23.48</t>
  </si>
  <si>
    <t>Tangible Book Value, 3 Yr. CAGR %</t>
  </si>
  <si>
    <t>153.57</t>
  </si>
  <si>
    <t>66.28</t>
  </si>
  <si>
    <t>-5.25</t>
  </si>
  <si>
    <t>Common Equity, 3 Yr. CAGR %</t>
  </si>
  <si>
    <t>168.18</t>
  </si>
  <si>
    <t>75.48</t>
  </si>
  <si>
    <t>Cash From Operations, 3 Yr. CAGR %</t>
  </si>
  <si>
    <t>-11.38</t>
  </si>
  <si>
    <t>32.2</t>
  </si>
  <si>
    <t>89.84</t>
  </si>
  <si>
    <t>Capital Expenditures, 3 Yr. CAGR %</t>
  </si>
  <si>
    <t>44.47</t>
  </si>
  <si>
    <t>30.33</t>
  </si>
  <si>
    <t>Levered Free Cash Flow, 3 Yr. CAGR %</t>
  </si>
  <si>
    <t>41.25</t>
  </si>
  <si>
    <t>-38.96</t>
  </si>
  <si>
    <t>Unlevered Free Cash Flow, 3 Yr. CAGR %</t>
  </si>
  <si>
    <t>41.11</t>
  </si>
  <si>
    <t>-47.57</t>
  </si>
  <si>
    <t>Compound Annual Growth Rate Over Five Years</t>
  </si>
  <si>
    <t>Total Revenues, 5 Yr. CAGR %</t>
  </si>
  <si>
    <t>401.13</t>
  </si>
  <si>
    <t>Gross Profit, 5 Yr. CAGR %</t>
  </si>
  <si>
    <t>195.61</t>
  </si>
  <si>
    <t>EBITDA, 5 Yr. CAGR %</t>
  </si>
  <si>
    <t>40.4</t>
  </si>
  <si>
    <t>EBITA, 5 Yr. CAGR %</t>
  </si>
  <si>
    <t>44.31</t>
  </si>
  <si>
    <t>EBIT, 5 Yr. CAGR %</t>
  </si>
  <si>
    <t>44.93</t>
  </si>
  <si>
    <t>Earnings From Cont. Operations, 5 Yr. CAGR %</t>
  </si>
  <si>
    <t>49.3</t>
  </si>
  <si>
    <t>Net Income, 5 Yr. CAGR %</t>
  </si>
  <si>
    <t>Normalized Net Income, 5 Yr. CAGR %</t>
  </si>
  <si>
    <t>48.38</t>
  </si>
  <si>
    <t>Diluted EPS Before Extra, 5 Yr. CAGR %</t>
  </si>
  <si>
    <t>-2.69</t>
  </si>
  <si>
    <t>Accounts Receivable, 5 Yr. CAGR %</t>
  </si>
  <si>
    <t>160.54</t>
  </si>
  <si>
    <t>Inventory, 5 Yr. CAGR %</t>
  </si>
  <si>
    <t>100.79</t>
  </si>
  <si>
    <t>Net Property, Plant and Equip., 5 Yr. CAGR %</t>
  </si>
  <si>
    <t>59.41</t>
  </si>
  <si>
    <t>Total Assets, 5 Yr. CAGR %</t>
  </si>
  <si>
    <t>61.45</t>
  </si>
  <si>
    <t>Tangible Book Value, 5 Yr. CAGR %</t>
  </si>
  <si>
    <t>62.83</t>
  </si>
  <si>
    <t>Common Equity, 5 Yr. CAGR %</t>
  </si>
  <si>
    <t>75.45</t>
  </si>
  <si>
    <t>Cash From Operations, 5 Yr. CAGR %</t>
  </si>
  <si>
    <t>-9.47</t>
  </si>
  <si>
    <t>Capital Expenditures, 5 Yr. CAGR %</t>
  </si>
  <si>
    <t>22.17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</si>
  <si>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</si>
  <si>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</si>
  <si>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</si>
  <si>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</si>
  <si>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</si>
  <si>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</si>
  <si>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</si>
  <si>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</si>
  <si>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214,855</t>
  </si>
  <si>
    <t>269,661</t>
  </si>
  <si>
    <t>58,738</t>
  </si>
  <si>
    <t>97,202</t>
  </si>
  <si>
    <t>81,302</t>
  </si>
  <si>
    <t>-</t>
  </si>
  <si>
    <t>Change</t>
  </si>
  <si>
    <t>25.51%</t>
  </si>
  <si>
    <t>-78.22%</t>
  </si>
  <si>
    <t>65.48%</t>
  </si>
  <si>
    <t>-16.36%</t>
  </si>
  <si>
    <t>0%</t>
  </si>
  <si>
    <t>Enterprise Value (EV)
                                    1</t>
  </si>
  <si>
    <t>183,662</t>
  </si>
  <si>
    <t>233,768</t>
  </si>
  <si>
    <t>51,925</t>
  </si>
  <si>
    <t>85,615</t>
  </si>
  <si>
    <t>66,251</t>
  </si>
  <si>
    <t>66,146</t>
  </si>
  <si>
    <t>63,348</t>
  </si>
  <si>
    <t>27.28%</t>
  </si>
  <si>
    <t>-77.79%</t>
  </si>
  <si>
    <t>64.88%</t>
  </si>
  <si>
    <t>-22.62%</t>
  </si>
  <si>
    <t>-0.16%</t>
  </si>
  <si>
    <t>-4.23%</t>
  </si>
  <si>
    <t>P/E ratio</t>
  </si>
  <si>
    <t>-38.6x</t>
  </si>
  <si>
    <t>-54x</t>
  </si>
  <si>
    <t>-6.43x</t>
  </si>
  <si>
    <t>-8.68x</t>
  </si>
  <si>
    <t>-13.7x</t>
  </si>
  <si>
    <t>-20.4x</t>
  </si>
  <si>
    <t>-56.8x</t>
  </si>
  <si>
    <t>PBR</t>
  </si>
  <si>
    <t>12.5x</t>
  </si>
  <si>
    <t>6.23x</t>
  </si>
  <si>
    <t>1.6x</t>
  </si>
  <si>
    <t>2.68x</t>
  </si>
  <si>
    <t>2.69x</t>
  </si>
  <si>
    <t>2.95x</t>
  </si>
  <si>
    <t>3.06x</t>
  </si>
  <si>
    <t>PEG</t>
  </si>
  <si>
    <t>3x</t>
  </si>
  <si>
    <t>-0.1x</t>
  </si>
  <si>
    <t>-0.7x</t>
  </si>
  <si>
    <t>0.3x</t>
  </si>
  <si>
    <t>0.6x</t>
  </si>
  <si>
    <t>0.9x</t>
  </si>
  <si>
    <t>Capitalization / Revenue</t>
  </si>
  <si>
    <t>36.8x</t>
  </si>
  <si>
    <t>12.8x</t>
  </si>
  <si>
    <t>2.19x</t>
  </si>
  <si>
    <t>3.17x</t>
  </si>
  <si>
    <t>1.96x</t>
  </si>
  <si>
    <t>1.15x</t>
  </si>
  <si>
    <t>EV / Revenue</t>
  </si>
  <si>
    <t>31.4x</t>
  </si>
  <si>
    <t>11.1x</t>
  </si>
  <si>
    <t>1.93x</t>
  </si>
  <si>
    <t>2.79x</t>
  </si>
  <si>
    <t>1.59x</t>
  </si>
  <si>
    <t>0.94x</t>
  </si>
  <si>
    <t>0.7x</t>
  </si>
  <si>
    <t>EV / EBITDA</t>
  </si>
  <si>
    <t>-47.6x</t>
  </si>
  <si>
    <t>-40.7x</t>
  </si>
  <si>
    <t>-7.12x</t>
  </si>
  <si>
    <t>-9.75x</t>
  </si>
  <si>
    <t>-13.9x</t>
  </si>
  <si>
    <t>-36x</t>
  </si>
  <si>
    <t>40x</t>
  </si>
  <si>
    <t>EV / EBIT</t>
  </si>
  <si>
    <t>-55.7x</t>
  </si>
  <si>
    <t>-35.5x</t>
  </si>
  <si>
    <t>-5.96x</t>
  </si>
  <si>
    <t>-7.86x</t>
  </si>
  <si>
    <t>-9.7x</t>
  </si>
  <si>
    <t>-16.4x</t>
  </si>
  <si>
    <t>-76.5x</t>
  </si>
  <si>
    <t>EV / FCF</t>
  </si>
  <si>
    <t>-194x</t>
  </si>
  <si>
    <t>-68.9x</t>
  </si>
  <si>
    <t>-4.15x</t>
  </si>
  <si>
    <t>-63.2x</t>
  </si>
  <si>
    <t>-10.1x</t>
  </si>
  <si>
    <t>30.6x</t>
  </si>
  <si>
    <t>16.9x</t>
  </si>
  <si>
    <t>FCF Yield</t>
  </si>
  <si>
    <t>-0.51%</t>
  </si>
  <si>
    <t>-1.45%</t>
  </si>
  <si>
    <t>-24.1%</t>
  </si>
  <si>
    <t>-1.58%</t>
  </si>
  <si>
    <t>-9.86%</t>
  </si>
  <si>
    <t>3.27%</t>
  </si>
  <si>
    <t>5.92%</t>
  </si>
  <si>
    <t>Dividend per Share
                                    2</t>
  </si>
  <si>
    <t>Rate of return</t>
  </si>
  <si>
    <t>EPS
                                    2</t>
  </si>
  <si>
    <t>-7.24</t>
  </si>
  <si>
    <t>-6.271</t>
  </si>
  <si>
    <t>-4.213</t>
  </si>
  <si>
    <t>-1.516</t>
  </si>
  <si>
    <t>Distribution rate</t>
  </si>
  <si>
    <t>Net sales
                                    1</t>
  </si>
  <si>
    <t>5,844</t>
  </si>
  <si>
    <t>20,988</t>
  </si>
  <si>
    <t>26,855</t>
  </si>
  <si>
    <t>30,676</t>
  </si>
  <si>
    <t>41,549</t>
  </si>
  <si>
    <t>70,407</t>
  </si>
  <si>
    <t>90,603</t>
  </si>
  <si>
    <t>EBITDA
                                    1</t>
  </si>
  <si>
    <t>-3,856</t>
  </si>
  <si>
    <t>-5,742</t>
  </si>
  <si>
    <t>-7,295</t>
  </si>
  <si>
    <t>-8,782</t>
  </si>
  <si>
    <t>-4,759</t>
  </si>
  <si>
    <t>-1,836</t>
  </si>
  <si>
    <t>1,584</t>
  </si>
  <si>
    <t>EBIT
                                    1</t>
  </si>
  <si>
    <t>-3,297</t>
  </si>
  <si>
    <t>-6,579</t>
  </si>
  <si>
    <t>-8,706</t>
  </si>
  <si>
    <t>-10,889</t>
  </si>
  <si>
    <t>-6,827</t>
  </si>
  <si>
    <t>-4,040</t>
  </si>
  <si>
    <t>-828</t>
  </si>
  <si>
    <t>Net income
                                    1</t>
  </si>
  <si>
    <t>-2,732</t>
  </si>
  <si>
    <t>-4,863</t>
  </si>
  <si>
    <t>-9,139</t>
  </si>
  <si>
    <t>-10,376</t>
  </si>
  <si>
    <t>-5,898</t>
  </si>
  <si>
    <t>-2,889</t>
  </si>
  <si>
    <t>370.8</t>
  </si>
  <si>
    <t>Net Debt
                                    1</t>
  </si>
  <si>
    <t>-31,192</t>
  </si>
  <si>
    <t>-35,893</t>
  </si>
  <si>
    <t>-6,814</t>
  </si>
  <si>
    <t>-11,587</t>
  </si>
  <si>
    <t>-15,051</t>
  </si>
  <si>
    <t>-15,156</t>
  </si>
  <si>
    <t>-17,954</t>
  </si>
  <si>
    <t>Reference price
                                    2</t>
  </si>
  <si>
    <t>279.62</t>
  </si>
  <si>
    <t>319.73</t>
  </si>
  <si>
    <t>68.56</t>
  </si>
  <si>
    <t>103.46</t>
  </si>
  <si>
    <t>86.04</t>
  </si>
  <si>
    <t>Nbr of stocks (in thousands)</t>
  </si>
  <si>
    <t>768,381</t>
  </si>
  <si>
    <t>843,413</t>
  </si>
  <si>
    <t>856,765</t>
  </si>
  <si>
    <t>939,549</t>
  </si>
  <si>
    <t>948,189</t>
  </si>
  <si>
    <t>Announcement Date</t>
  </si>
  <si>
    <t>3/8/21</t>
  </si>
  <si>
    <t>3/28/22</t>
  </si>
  <si>
    <t>3/17/23</t>
  </si>
  <si>
    <t>3/19/24</t>
  </si>
  <si>
    <t>address1</t>
  </si>
  <si>
    <t>No. 8 Songgang Road</t>
  </si>
  <si>
    <t>address2</t>
  </si>
  <si>
    <t>Changxing Street Cencun Tianhe District</t>
  </si>
  <si>
    <t>city</t>
  </si>
  <si>
    <t>Guangzhou</t>
  </si>
  <si>
    <t>zip</t>
  </si>
  <si>
    <t>510640</t>
  </si>
  <si>
    <t>country</t>
  </si>
  <si>
    <t>phone</t>
  </si>
  <si>
    <t>86 20 6680 6680</t>
  </si>
  <si>
    <t>website</t>
  </si>
  <si>
    <t>https://www.xpeng.com</t>
  </si>
  <si>
    <t>industry</t>
  </si>
  <si>
    <t>Auto Manufacturers</t>
  </si>
  <si>
    <t>industryKey</t>
  </si>
  <si>
    <t>auto-manufacturers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</si>
  <si>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</si>
  <si>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</si>
  <si>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</si>
  <si>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</si>
  <si>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</si>
  <si>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</si>
  <si>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</si>
  <si>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XPeng Inc. designs, develops, manufactures, and markets smart electric vehicles (EVs) in the People's Republic of China. It offers SUVs under the G3, G3i, and G9 names; four-door sports sedans under the P7 and P7i names; and family sedans under the P5 name. The company also provides sales contracts, super charging, maintenance, technical support, auto financing, insurance, technology support, ride-hailing, automotive loan referral, and other services, as well as vehicle leasing and insurance agency services. In addition, it offers advanced driver-assistance system technology and in-car intelligent operating system; and vehicle systems comprising powertrains, and the electrical and electronic architecture. XPeng Inc. was founded in 2015 and is headquartered in Guangzhou, the People's Republic of China.</t>
  </si>
  <si>
    <t>fullTimeEmployees</t>
  </si>
  <si>
    <t>companyOfficers</t>
  </si>
  <si>
    <t>[{'maxAge': 1, 'name': 'Mr. Xiaopeng  He', 'age': 45, 'title': 'Co-Founder, Chairman &amp; CEO', 'yearBorn': 1978, 'fiscalYear': 2023, 'totalPay': 223857, 'exercisedValue': 0, 'unexercisedValue': 0}, {'maxAge': 1, 'name': 'Dr. Hongdi  Gu', 'age': 50, 'title': 'Honorary Vice Chairman of the Board &amp; Co-President', 'yearBorn': 1973, 'fiscalYear': 2023, 'totalPay': 1203773, 'exercisedValue': 0, 'unexercisedValue': 0}, {'maxAge': 1, 'name': 'Ms. Fengying  Wang', 'age': 52, 'title': 'President', 'yearBorn': 1971, 'fiscalYear': 2023, 'exercisedValue': 0, 'unexercisedValue': 0}, {'maxAge': 1, 'name': 'Mr. Jiaming  Wu', 'age': 39, 'title': 'Vice President of Finance &amp; Accounting', 'yearBorn': 1984, 'fiscalYear': 2023, 'exercisedValue': 0, 'unexercisedValue': 0}, {'maxAge': 1, 'name': 'Alex  Xie', 'title': 'Head of Investor Relations', 'fiscalYear': 2023, 'exercisedValue': 0, 'unexercisedValue': 0}, {'maxAge': 1, 'name': 'Mr. Yeqing  Zheng', 'title': 'Company Secretary', 'fiscalYear': 2023, 'exercisedValue': 0, 'unexercisedValue': 0}, {'maxAge': 1, 'name': 'Mr. Yonghai  Chen', 'age': 42, 'title': 'Vice President of Product Planning', 'yearBorn': 1981,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</si>
  <si>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</si>
  <si>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</si>
  <si>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</si>
  <si>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</si>
  <si>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</si>
  <si>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</si>
  <si>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</si>
  <si>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</si>
  <si>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</si>
  <si>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</si>
  <si>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</si>
  <si>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</si>
  <si>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</si>
  <si>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</si>
  <si>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</si>
  <si>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</si>
  <si>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</si>
  <si>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</si>
  <si>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</si>
  <si>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</si>
  <si>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</si>
  <si>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</si>
  <si>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</si>
  <si>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</si>
  <si>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</si>
  <si>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</si>
  <si>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</si>
  <si>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</si>
  <si>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</si>
  <si>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</si>
  <si>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</si>
  <si>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</si>
  <si>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</si>
  <si>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</si>
  <si>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</si>
  <si>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</si>
  <si>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</si>
  <si>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</si>
  <si>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</si>
  <si>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</si>
  <si>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</si>
  <si>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</si>
  <si>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</si>
  <si>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</si>
  <si>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</si>
  <si>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</si>
  <si>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</si>
  <si>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</si>
  <si>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</si>
  <si>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</si>
  <si>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</si>
  <si>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</si>
  <si>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</si>
  <si>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</si>
  <si>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</si>
  <si>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</si>
  <si>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</si>
  <si>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</si>
  <si>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</si>
  <si>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</si>
  <si>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</si>
  <si>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</si>
  <si>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</si>
  <si>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XPeng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</si>
  <si>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</si>
  <si>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</si>
  <si>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</si>
  <si>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</si>
  <si>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</si>
  <si>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</si>
  <si>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</si>
  <si>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11f7d431-5597-36ea-80ab-0ee338416416</t>
  </si>
  <si>
    <t>messageBoardId</t>
  </si>
  <si>
    <t>finmb_682614209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</si>
  <si>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</si>
  <si>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</si>
  <si>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</si>
  <si>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</si>
  <si>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</si>
  <si>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</si>
  <si>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</si>
  <si>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</si>
  <si>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</si>
  <si>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</si>
  <si>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</si>
  <si>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</si>
  <si>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</si>
  <si>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</si>
  <si>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</si>
  <si>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</si>
  <si>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</si>
  <si>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</si>
  <si>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</si>
  <si>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</si>
  <si>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</si>
  <si>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revenueGrowth</t>
  </si>
  <si>
    <t>grossMargins</t>
  </si>
  <si>
    <t>ebitdaMargins</t>
  </si>
  <si>
    <t>operatingMargins</t>
  </si>
  <si>
    <t>financialCurrency</t>
  </si>
  <si>
    <t>CNY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</si>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</sst>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xpeng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12.13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-17.71504826419871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1.0936699904E10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38.565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-2.850143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-190.4</v>
      </c>
      <c r="C2" s="1">
        <v>-501.84</v>
      </c>
      <c r="D2" s="1">
        <v>-371.28</v>
      </c>
      <c r="E2" s="1">
        <v>-660.96</v>
      </c>
      <c r="F2" s="1">
        <v>-1243.04</v>
      </c>
      <c r="G2" s="1">
        <v>-1411.68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11.968</v>
      </c>
      <c r="C3" s="1">
        <v>29.104</v>
      </c>
      <c r="D3" s="1">
        <v>56.032</v>
      </c>
      <c r="E3" s="1">
        <v>109.072</v>
      </c>
      <c r="F3" s="1">
        <v>175.44</v>
      </c>
      <c r="G3" s="1">
        <v>248.88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0.9520000000000001</v>
      </c>
      <c r="C4" s="1">
        <v>1.768</v>
      </c>
      <c r="D4" s="1">
        <v>3.4</v>
      </c>
      <c r="E4" s="1">
        <v>4.760000000000001</v>
      </c>
      <c r="F4" s="1">
        <v>6.800000000000001</v>
      </c>
      <c r="G4" s="1">
        <v>37.944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12.92</v>
      </c>
      <c r="C5" s="1">
        <v>30.872</v>
      </c>
      <c r="D5" s="1">
        <v>59.568</v>
      </c>
      <c r="E5" s="1">
        <v>113.968</v>
      </c>
      <c r="F5" s="1">
        <v>182.24</v>
      </c>
      <c r="G5" s="1">
        <v>286.96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8.84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4.08</v>
      </c>
      <c r="C7" s="1">
        <v>0.136</v>
      </c>
      <c r="D7" s="1">
        <v>0.8160000000000001</v>
      </c>
      <c r="E7" s="1">
        <v>4.896000000000001</v>
      </c>
      <c r="F7" s="1">
        <v>2.04</v>
      </c>
      <c r="G7" s="1">
        <v>0.68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0.0</v>
      </c>
      <c r="E8" s="1">
        <v>-80.512</v>
      </c>
      <c r="F8" s="1">
        <v>-3.4</v>
      </c>
      <c r="G8" s="1">
        <v>30.464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10.744</v>
      </c>
      <c r="D9" s="1">
        <v>8.568000000000001</v>
      </c>
      <c r="E9" s="1">
        <v>4.624000000000001</v>
      </c>
      <c r="F9" s="1">
        <v>7.752000000000001</v>
      </c>
      <c r="G9" s="1">
        <v>12.24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11.288</v>
      </c>
      <c r="D10" s="1">
        <v>0.408</v>
      </c>
      <c r="E10" s="1">
        <v>6.664000000000001</v>
      </c>
      <c r="F10" s="1">
        <v>5.848000000000001</v>
      </c>
      <c r="G10" s="1">
        <v>6.392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0.0</v>
      </c>
      <c r="D11" s="1">
        <v>0.0</v>
      </c>
      <c r="E11" s="1">
        <v>0.0</v>
      </c>
      <c r="F11" s="1">
        <v>-0.544</v>
      </c>
      <c r="G11" s="1">
        <v>-7.344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0.136</v>
      </c>
      <c r="C12" s="1">
        <v>6.936000000000001</v>
      </c>
      <c r="D12" s="1">
        <v>135.456</v>
      </c>
      <c r="E12" s="1">
        <v>51.68000000000001</v>
      </c>
      <c r="F12" s="1">
        <v>96.56</v>
      </c>
      <c r="G12" s="1">
        <v>74.936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0.408</v>
      </c>
      <c r="D13" s="1">
        <v>0.8160000000000001</v>
      </c>
      <c r="E13" s="1">
        <v>2.176</v>
      </c>
      <c r="F13" s="1">
        <v>1.496</v>
      </c>
      <c r="G13" s="1">
        <v>2.448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-40.52800000000001</v>
      </c>
      <c r="C14" s="1">
        <v>0.8160000000000001</v>
      </c>
      <c r="D14" s="1">
        <v>-193.12</v>
      </c>
      <c r="E14" s="1">
        <v>-78.744</v>
      </c>
      <c r="F14" s="1">
        <v>190.4</v>
      </c>
      <c r="G14" s="1">
        <v>134.776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-4.760000000000001</v>
      </c>
      <c r="C15" s="1">
        <v>-68.68</v>
      </c>
      <c r="D15" s="1">
        <v>-81.05600000000001</v>
      </c>
      <c r="E15" s="1">
        <v>-212.16</v>
      </c>
      <c r="F15" s="1">
        <v>-164.56</v>
      </c>
      <c r="G15" s="1">
        <v>155.04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-18.768</v>
      </c>
      <c r="C16" s="1">
        <v>-53.584</v>
      </c>
      <c r="D16" s="1">
        <v>-133.552</v>
      </c>
      <c r="E16" s="1">
        <v>-263.84</v>
      </c>
      <c r="F16" s="1">
        <v>-337.28</v>
      </c>
      <c r="G16" s="1">
        <v>-320.96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24.072</v>
      </c>
      <c r="C17" s="1">
        <v>100.504</v>
      </c>
      <c r="D17" s="1">
        <v>565.76</v>
      </c>
      <c r="E17" s="1">
        <v>986.0000000000001</v>
      </c>
      <c r="F17" s="1">
        <v>252.96</v>
      </c>
      <c r="G17" s="1">
        <v>1082.56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0.272</v>
      </c>
      <c r="C18" s="1">
        <v>11.288</v>
      </c>
      <c r="D18" s="1">
        <v>30.328</v>
      </c>
      <c r="E18" s="1">
        <v>80.104</v>
      </c>
      <c r="F18" s="1">
        <v>25.296</v>
      </c>
      <c r="G18" s="1">
        <v>29.512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0.136</v>
      </c>
      <c r="E19" s="1">
        <v>2.856</v>
      </c>
      <c r="F19" s="1">
        <v>0.544</v>
      </c>
      <c r="G19" s="1">
        <v>-2.856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2.448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-1.088</v>
      </c>
      <c r="C21" s="1">
        <v>-15.368</v>
      </c>
      <c r="D21" s="1">
        <v>-42.16</v>
      </c>
      <c r="E21" s="1">
        <v>-105.536</v>
      </c>
      <c r="F21" s="1">
        <v>-145.52</v>
      </c>
      <c r="G21" s="1">
        <v>54.80800000000001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-213.52</v>
      </c>
      <c r="C22" s="1">
        <v>-484.16</v>
      </c>
      <c r="D22" s="1">
        <v>-19.04</v>
      </c>
      <c r="E22" s="1">
        <v>-148.24</v>
      </c>
      <c r="F22" s="1">
        <v>-1119.28</v>
      </c>
      <c r="G22" s="1">
        <v>130.016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-104.72</v>
      </c>
      <c r="C23" s="1">
        <v>-262.48</v>
      </c>
      <c r="D23" s="1">
        <v>-109.616</v>
      </c>
      <c r="E23" s="1">
        <v>-315.52</v>
      </c>
      <c r="F23" s="1">
        <v>-582.08</v>
      </c>
      <c r="G23" s="1">
        <v>-285.6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6.528</v>
      </c>
      <c r="C24" s="1">
        <v>3.536</v>
      </c>
      <c r="D24" s="1">
        <v>3.264</v>
      </c>
      <c r="E24" s="1">
        <v>3.264</v>
      </c>
      <c r="F24" s="1">
        <v>10.472</v>
      </c>
      <c r="G24" s="1">
        <v>1.088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-69.36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93.024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-32.504</v>
      </c>
      <c r="C27" s="1">
        <v>-10.336</v>
      </c>
      <c r="D27" s="1">
        <v>-75.616</v>
      </c>
      <c r="E27" s="1">
        <v>-274.72</v>
      </c>
      <c r="F27" s="1">
        <v>-54.944</v>
      </c>
      <c r="G27" s="1">
        <v>-29.24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-356.3200000000001</v>
      </c>
      <c r="C28" s="1">
        <v>363.12</v>
      </c>
      <c r="D28" s="1">
        <v>-450.16</v>
      </c>
      <c r="E28" s="1">
        <v>-3515.6</v>
      </c>
      <c r="F28" s="1">
        <v>1780.24</v>
      </c>
      <c r="G28" s="1">
        <v>786.08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0.272</v>
      </c>
      <c r="C29" s="1">
        <v>11.288</v>
      </c>
      <c r="D29" s="1">
        <v>33.184</v>
      </c>
      <c r="E29" s="1">
        <v>-395.76</v>
      </c>
      <c r="F29" s="1">
        <v>-496.4</v>
      </c>
      <c r="G29" s="1">
        <v>-410.72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-493.6800000000001</v>
      </c>
      <c r="C30" s="1">
        <v>100.64</v>
      </c>
      <c r="D30" s="1">
        <v>-599.76</v>
      </c>
      <c r="E30" s="1">
        <v>-4498.88</v>
      </c>
      <c r="F30" s="1">
        <v>659.6</v>
      </c>
      <c r="G30" s="1">
        <v>85.816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0.0</v>
      </c>
      <c r="D31" s="1">
        <v>144.16</v>
      </c>
      <c r="E31" s="1">
        <v>0.0</v>
      </c>
      <c r="F31" s="1">
        <v>0.0</v>
      </c>
      <c r="G31" s="1">
        <v>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163.2</v>
      </c>
      <c r="C32" s="1">
        <v>220.32</v>
      </c>
      <c r="D32" s="1">
        <v>140.08</v>
      </c>
      <c r="E32" s="1">
        <v>114.24</v>
      </c>
      <c r="F32" s="1">
        <v>924.8000000000001</v>
      </c>
      <c r="G32" s="1">
        <v>1124.72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163.2</v>
      </c>
      <c r="C33" s="1">
        <v>220.32</v>
      </c>
      <c r="D33" s="1">
        <v>284.24</v>
      </c>
      <c r="E33" s="1">
        <v>114.24</v>
      </c>
      <c r="F33" s="1">
        <v>924.8000000000001</v>
      </c>
      <c r="G33" s="1">
        <v>1124.72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0.0</v>
      </c>
      <c r="D34" s="1">
        <v>-144.16</v>
      </c>
      <c r="E34" s="1">
        <v>0.0</v>
      </c>
      <c r="F34" s="1">
        <v>0.0</v>
      </c>
      <c r="G34" s="1">
        <v>0.0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-43.52</v>
      </c>
      <c r="C35" s="1">
        <v>-101.728</v>
      </c>
      <c r="D35" s="1">
        <v>-187.68</v>
      </c>
      <c r="E35" s="1">
        <v>-133.688</v>
      </c>
      <c r="F35" s="1">
        <v>-108.12</v>
      </c>
      <c r="G35" s="1">
        <v>-718.08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-43.52</v>
      </c>
      <c r="C36" s="1">
        <v>-101.728</v>
      </c>
      <c r="D36" s="1">
        <v>-331.84</v>
      </c>
      <c r="E36" s="1">
        <v>-133.688</v>
      </c>
      <c r="F36" s="1">
        <v>-108.12</v>
      </c>
      <c r="G36" s="1">
        <v>-718.08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0.0</v>
      </c>
      <c r="C37" s="1">
        <v>0.0</v>
      </c>
      <c r="D37" s="1">
        <v>3726.4</v>
      </c>
      <c r="E37" s="1">
        <v>1788.4</v>
      </c>
      <c r="F37" s="1">
        <v>0.0</v>
      </c>
      <c r="G37" s="1">
        <v>682.72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795.6</v>
      </c>
      <c r="C38" s="1">
        <v>364.48</v>
      </c>
      <c r="D38" s="1">
        <v>990.08</v>
      </c>
      <c r="E38" s="1">
        <v>0.0</v>
      </c>
      <c r="F38" s="1">
        <v>0.0</v>
      </c>
      <c r="G38" s="1">
        <v>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0.0</v>
      </c>
      <c r="C39" s="1">
        <v>-7.48</v>
      </c>
      <c r="D39" s="1">
        <v>0.0</v>
      </c>
      <c r="E39" s="1">
        <v>0.0</v>
      </c>
      <c r="F39" s="1">
        <v>0.0</v>
      </c>
      <c r="G39" s="1">
        <v>0.0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0.0</v>
      </c>
      <c r="C40" s="1">
        <v>13.328</v>
      </c>
      <c r="D40" s="1">
        <v>0.0</v>
      </c>
      <c r="E40" s="1">
        <v>220.32</v>
      </c>
      <c r="F40" s="1">
        <v>-0.136</v>
      </c>
      <c r="G40" s="1">
        <v>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915.2800000000001</v>
      </c>
      <c r="C41" s="1">
        <v>488.24</v>
      </c>
      <c r="D41" s="1">
        <v>4668.88</v>
      </c>
      <c r="E41" s="1">
        <v>1989.68</v>
      </c>
      <c r="F41" s="1">
        <v>816.0000000000001</v>
      </c>
      <c r="G41" s="1">
        <v>1090.72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</v>
      </c>
      <c r="B42" s="1">
        <v>-1.904</v>
      </c>
      <c r="C42" s="1">
        <v>0.68</v>
      </c>
      <c r="D42" s="1">
        <v>-88.4</v>
      </c>
      <c r="E42" s="1">
        <v>-49.368</v>
      </c>
      <c r="F42" s="1">
        <v>62.83200000000001</v>
      </c>
      <c r="G42" s="1">
        <v>-1.904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59</v>
      </c>
      <c r="B43" s="1">
        <v>206.72</v>
      </c>
      <c r="C43" s="1">
        <v>105.536</v>
      </c>
      <c r="D43" s="1">
        <v>3961.68</v>
      </c>
      <c r="E43" s="1">
        <v>-2707.76</v>
      </c>
      <c r="F43" s="1">
        <v>418.8800000000001</v>
      </c>
      <c r="G43" s="1">
        <v>1304.24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</v>
      </c>
      <c r="B45" s="1">
        <v>3.944</v>
      </c>
      <c r="C45" s="1">
        <v>3.536</v>
      </c>
      <c r="D45" s="1">
        <v>10.336</v>
      </c>
      <c r="E45" s="1">
        <v>17.136</v>
      </c>
      <c r="F45" s="1">
        <v>22.032</v>
      </c>
      <c r="G45" s="1">
        <v>41.752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62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3.4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63</v>
      </c>
      <c r="B47" s="1">
        <v>0.0</v>
      </c>
      <c r="C47" s="1">
        <v>-413.4400000000001</v>
      </c>
      <c r="D47" s="1">
        <v>-270.64</v>
      </c>
      <c r="E47" s="1">
        <v>50.59200000000001</v>
      </c>
      <c r="F47" s="1">
        <v>-1165.52</v>
      </c>
      <c r="G47" s="1">
        <v>-61.608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64</v>
      </c>
      <c r="B48" s="1">
        <v>0.0</v>
      </c>
      <c r="C48" s="1">
        <v>-410.72</v>
      </c>
      <c r="D48" s="1">
        <v>-269.28</v>
      </c>
      <c r="E48" s="1">
        <v>55.352</v>
      </c>
      <c r="F48" s="1">
        <v>-1154.64</v>
      </c>
      <c r="G48" s="1">
        <v>-38.76000000000001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65</v>
      </c>
      <c r="B49" s="1">
        <v>0.0</v>
      </c>
      <c r="C49" s="1">
        <v>-145.52</v>
      </c>
      <c r="D49" s="1">
        <v>-81.05600000000001</v>
      </c>
      <c r="E49" s="1">
        <v>-1047.2</v>
      </c>
      <c r="F49" s="1">
        <v>69.49600000000001</v>
      </c>
      <c r="G49" s="1">
        <v>-835.0400000000001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66</v>
      </c>
      <c r="B50" s="1">
        <v>119.68</v>
      </c>
      <c r="C50" s="1">
        <v>118.592</v>
      </c>
      <c r="D50" s="1">
        <v>-47.872</v>
      </c>
      <c r="E50" s="1">
        <v>-19.448</v>
      </c>
      <c r="F50" s="1">
        <v>817.36</v>
      </c>
      <c r="G50" s="1">
        <v>408.0000000000001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68</v>
      </c>
      <c r="B3" s="1">
        <v>221.68</v>
      </c>
      <c r="C3" s="1">
        <v>265.2</v>
      </c>
      <c r="D3" s="1">
        <v>3972.56</v>
      </c>
      <c r="E3" s="1">
        <v>1498.72</v>
      </c>
      <c r="F3" s="1">
        <v>1986.96</v>
      </c>
      <c r="G3" s="1">
        <v>2873.68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69</v>
      </c>
      <c r="B4" s="1">
        <v>412.08</v>
      </c>
      <c r="C4" s="1">
        <v>81.05600000000001</v>
      </c>
      <c r="D4" s="1">
        <v>520.88</v>
      </c>
      <c r="E4" s="1">
        <v>3914.08</v>
      </c>
      <c r="F4" s="1">
        <v>2271.2</v>
      </c>
      <c r="G4" s="1">
        <v>2409.92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70</v>
      </c>
      <c r="B5" s="1">
        <v>633.76</v>
      </c>
      <c r="C5" s="1">
        <v>345.44</v>
      </c>
      <c r="D5" s="1">
        <v>4493.440000000001</v>
      </c>
      <c r="E5" s="1">
        <v>5412.8</v>
      </c>
      <c r="F5" s="1">
        <v>4258.16</v>
      </c>
      <c r="G5" s="1">
        <v>5283.6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</v>
      </c>
      <c r="B6" s="1">
        <v>5.168</v>
      </c>
      <c r="C6" s="1">
        <v>79.56</v>
      </c>
      <c r="D6" s="1">
        <v>174.08</v>
      </c>
      <c r="E6" s="1">
        <v>484.16</v>
      </c>
      <c r="F6" s="1">
        <v>703.12</v>
      </c>
      <c r="G6" s="1">
        <v>626.96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</v>
      </c>
      <c r="B7" s="1">
        <v>116.688</v>
      </c>
      <c r="C7" s="1">
        <v>38.216</v>
      </c>
      <c r="D7" s="1">
        <v>9.248000000000001</v>
      </c>
      <c r="E7" s="1">
        <v>15.096</v>
      </c>
      <c r="F7" s="1">
        <v>11.56</v>
      </c>
      <c r="G7" s="1">
        <v>6.664000000000001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</v>
      </c>
      <c r="B8" s="1">
        <v>121.992</v>
      </c>
      <c r="C8" s="1">
        <v>117.776</v>
      </c>
      <c r="D8" s="1">
        <v>175.44</v>
      </c>
      <c r="E8" s="1">
        <v>499.1200000000001</v>
      </c>
      <c r="F8" s="1">
        <v>714.0</v>
      </c>
      <c r="G8" s="1">
        <v>633.76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</v>
      </c>
      <c r="B9" s="1">
        <v>22.984</v>
      </c>
      <c r="C9" s="1">
        <v>61.74400000000001</v>
      </c>
      <c r="D9" s="1">
        <v>182.24</v>
      </c>
      <c r="E9" s="1">
        <v>361.76</v>
      </c>
      <c r="F9" s="1">
        <v>614.72</v>
      </c>
      <c r="G9" s="1">
        <v>752.08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</v>
      </c>
      <c r="B10" s="1">
        <v>0.544</v>
      </c>
      <c r="C10" s="1">
        <v>62.69600000000001</v>
      </c>
      <c r="D10" s="1">
        <v>316.88</v>
      </c>
      <c r="E10" s="1">
        <v>82.96000000000001</v>
      </c>
      <c r="F10" s="1">
        <v>14.416</v>
      </c>
      <c r="G10" s="1">
        <v>431.12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</v>
      </c>
      <c r="B11" s="1">
        <v>51.95200000000001</v>
      </c>
      <c r="C11" s="1">
        <v>86.49600000000001</v>
      </c>
      <c r="D11" s="1">
        <v>228.48</v>
      </c>
      <c r="E11" s="1">
        <v>284.24</v>
      </c>
      <c r="F11" s="1">
        <v>318.24</v>
      </c>
      <c r="G11" s="1">
        <v>315.52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</v>
      </c>
      <c r="B12" s="1">
        <v>830.96</v>
      </c>
      <c r="C12" s="1">
        <v>674.5600000000001</v>
      </c>
      <c r="D12" s="1">
        <v>5396.48</v>
      </c>
      <c r="E12" s="1">
        <v>6640.88</v>
      </c>
      <c r="F12" s="1">
        <v>5920.080000000001</v>
      </c>
      <c r="G12" s="1">
        <v>7414.72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</v>
      </c>
      <c r="B13" s="1">
        <v>170.0</v>
      </c>
      <c r="C13" s="1">
        <v>520.88</v>
      </c>
      <c r="D13" s="1">
        <v>544.0</v>
      </c>
      <c r="E13" s="1">
        <v>1086.64</v>
      </c>
      <c r="F13" s="1">
        <v>1951.6</v>
      </c>
      <c r="G13" s="1">
        <v>2116.16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</v>
      </c>
      <c r="B14" s="1">
        <v>-5.712000000000001</v>
      </c>
      <c r="C14" s="1">
        <v>-22.032</v>
      </c>
      <c r="D14" s="1">
        <v>-62.01600000000001</v>
      </c>
      <c r="E14" s="1">
        <v>-136.0</v>
      </c>
      <c r="F14" s="1">
        <v>-243.44</v>
      </c>
      <c r="G14" s="1">
        <v>-428.4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80</v>
      </c>
      <c r="B15" s="1">
        <v>164.56</v>
      </c>
      <c r="C15" s="1">
        <v>499.1200000000001</v>
      </c>
      <c r="D15" s="1">
        <v>481.4400000000001</v>
      </c>
      <c r="E15" s="1">
        <v>950.6400000000001</v>
      </c>
      <c r="F15" s="1">
        <v>1708.16</v>
      </c>
      <c r="G15" s="1">
        <v>1687.76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81</v>
      </c>
      <c r="B16" s="1">
        <v>0.0</v>
      </c>
      <c r="C16" s="1">
        <v>0.0</v>
      </c>
      <c r="D16" s="1">
        <v>0.136</v>
      </c>
      <c r="E16" s="1">
        <v>648.72</v>
      </c>
      <c r="F16" s="1">
        <v>1253.92</v>
      </c>
      <c r="G16" s="1">
        <v>696.32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82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4.624000000000001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83</v>
      </c>
      <c r="B18" s="1">
        <v>42.024</v>
      </c>
      <c r="C18" s="1">
        <v>50.728</v>
      </c>
      <c r="D18" s="1">
        <v>116.688</v>
      </c>
      <c r="E18" s="1">
        <v>199.92</v>
      </c>
      <c r="F18" s="1">
        <v>515.44</v>
      </c>
      <c r="G18" s="1">
        <v>1052.64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</v>
      </c>
      <c r="B19" s="1">
        <v>0.0</v>
      </c>
      <c r="C19" s="1">
        <v>14.96</v>
      </c>
      <c r="D19" s="1">
        <v>53.992</v>
      </c>
      <c r="E19" s="1">
        <v>252.96</v>
      </c>
      <c r="F19" s="1">
        <v>297.84</v>
      </c>
      <c r="G19" s="1">
        <v>439.28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85</v>
      </c>
      <c r="B20" s="1">
        <v>6.664000000000001</v>
      </c>
      <c r="C20" s="1">
        <v>18.768</v>
      </c>
      <c r="D20" s="1">
        <v>31.144</v>
      </c>
      <c r="E20" s="1">
        <v>235.28</v>
      </c>
      <c r="F20" s="1">
        <v>27.336</v>
      </c>
      <c r="G20" s="1">
        <v>149.6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86</v>
      </c>
      <c r="B21" s="1">
        <v>1043.12</v>
      </c>
      <c r="C21" s="1">
        <v>1258.0</v>
      </c>
      <c r="D21" s="1">
        <v>6080.56</v>
      </c>
      <c r="E21" s="1">
        <v>8928.400000000001</v>
      </c>
      <c r="F21" s="1">
        <v>9722.640000000001</v>
      </c>
      <c r="G21" s="1">
        <v>11445.76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87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</v>
      </c>
      <c r="B23" s="1">
        <v>29.24</v>
      </c>
      <c r="C23" s="1">
        <v>129.744</v>
      </c>
      <c r="D23" s="1">
        <v>694.96</v>
      </c>
      <c r="E23" s="1">
        <v>1680.96</v>
      </c>
      <c r="F23" s="1">
        <v>1933.92</v>
      </c>
      <c r="G23" s="1">
        <v>3020.56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89</v>
      </c>
      <c r="B24" s="1">
        <v>33.456</v>
      </c>
      <c r="C24" s="1">
        <v>80.104</v>
      </c>
      <c r="D24" s="1">
        <v>100.912</v>
      </c>
      <c r="E24" s="1">
        <v>297.84</v>
      </c>
      <c r="F24" s="1">
        <v>201.28</v>
      </c>
      <c r="G24" s="1">
        <v>410.72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90</v>
      </c>
      <c r="B25" s="1">
        <v>27.2</v>
      </c>
      <c r="C25" s="1">
        <v>57.12</v>
      </c>
      <c r="D25" s="1">
        <v>17.408</v>
      </c>
      <c r="E25" s="1">
        <v>0.0</v>
      </c>
      <c r="F25" s="1">
        <v>329.12</v>
      </c>
      <c r="G25" s="1">
        <v>529.0400000000001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91</v>
      </c>
      <c r="B26" s="1">
        <v>0.0</v>
      </c>
      <c r="C26" s="1">
        <v>8.16</v>
      </c>
      <c r="D26" s="1">
        <v>6.12</v>
      </c>
      <c r="E26" s="1">
        <v>0.0</v>
      </c>
      <c r="F26" s="1">
        <v>103.632</v>
      </c>
      <c r="G26" s="1">
        <v>259.76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92</v>
      </c>
      <c r="B27" s="1">
        <v>11.288</v>
      </c>
      <c r="C27" s="1">
        <v>12.24</v>
      </c>
      <c r="D27" s="1">
        <v>16.32</v>
      </c>
      <c r="E27" s="1">
        <v>50.728</v>
      </c>
      <c r="F27" s="1">
        <v>84.18400000000001</v>
      </c>
      <c r="G27" s="1">
        <v>54.40000000000001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93</v>
      </c>
      <c r="B28" s="1">
        <v>0.0</v>
      </c>
      <c r="C28" s="1">
        <v>0.0</v>
      </c>
      <c r="D28" s="1">
        <v>0.136</v>
      </c>
      <c r="E28" s="1">
        <v>2.992</v>
      </c>
      <c r="F28" s="1">
        <v>3.672</v>
      </c>
      <c r="G28" s="1">
        <v>0.68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94</v>
      </c>
      <c r="B29" s="1">
        <v>0.136</v>
      </c>
      <c r="C29" s="1">
        <v>2.176</v>
      </c>
      <c r="D29" s="1">
        <v>22.984</v>
      </c>
      <c r="E29" s="1">
        <v>56.84800000000001</v>
      </c>
      <c r="F29" s="1">
        <v>52.904</v>
      </c>
      <c r="G29" s="1">
        <v>85.816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95</v>
      </c>
      <c r="B30" s="1">
        <v>30.872</v>
      </c>
      <c r="C30" s="1">
        <v>159.12</v>
      </c>
      <c r="D30" s="1">
        <v>206.72</v>
      </c>
      <c r="E30" s="1">
        <v>359.04</v>
      </c>
      <c r="F30" s="1">
        <v>571.2</v>
      </c>
      <c r="G30" s="1">
        <v>550.8000000000001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96</v>
      </c>
      <c r="B31" s="1">
        <v>132.328</v>
      </c>
      <c r="C31" s="1">
        <v>448.8</v>
      </c>
      <c r="D31" s="1">
        <v>1066.24</v>
      </c>
      <c r="E31" s="1">
        <v>2449.36</v>
      </c>
      <c r="F31" s="1">
        <v>3278.96</v>
      </c>
      <c r="G31" s="1">
        <v>4910.96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97</v>
      </c>
      <c r="B32" s="1">
        <v>136.0</v>
      </c>
      <c r="C32" s="1">
        <v>229.84</v>
      </c>
      <c r="D32" s="1">
        <v>223.04</v>
      </c>
      <c r="E32" s="1">
        <v>459.68</v>
      </c>
      <c r="F32" s="1">
        <v>867.6800000000001</v>
      </c>
      <c r="G32" s="1">
        <v>942.48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98</v>
      </c>
      <c r="B33" s="1">
        <v>36.312</v>
      </c>
      <c r="C33" s="1">
        <v>49.096</v>
      </c>
      <c r="D33" s="1">
        <v>48.008</v>
      </c>
      <c r="E33" s="1">
        <v>161.84</v>
      </c>
      <c r="F33" s="1">
        <v>360.4</v>
      </c>
      <c r="G33" s="1">
        <v>308.72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99</v>
      </c>
      <c r="B34" s="1">
        <v>0.136</v>
      </c>
      <c r="C34" s="1">
        <v>15.776</v>
      </c>
      <c r="D34" s="1">
        <v>49.23200000000001</v>
      </c>
      <c r="E34" s="1">
        <v>88.808</v>
      </c>
      <c r="F34" s="1">
        <v>137.36</v>
      </c>
      <c r="G34" s="1">
        <v>107.576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100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54.944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101</v>
      </c>
      <c r="B36" s="1">
        <v>86.632</v>
      </c>
      <c r="C36" s="1">
        <v>125.528</v>
      </c>
      <c r="D36" s="1">
        <v>10.744</v>
      </c>
      <c r="E36" s="1">
        <v>36.176</v>
      </c>
      <c r="F36" s="1">
        <v>57.8</v>
      </c>
      <c r="G36" s="1">
        <v>180.88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102</v>
      </c>
      <c r="B37" s="1">
        <v>391.68</v>
      </c>
      <c r="C37" s="1">
        <v>869.0400000000001</v>
      </c>
      <c r="D37" s="1">
        <v>1398.08</v>
      </c>
      <c r="E37" s="1">
        <v>3196.0</v>
      </c>
      <c r="F37" s="1">
        <v>4702.88</v>
      </c>
      <c r="G37" s="1">
        <v>6504.88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103</v>
      </c>
      <c r="B38" s="1">
        <v>949.2800000000001</v>
      </c>
      <c r="C38" s="1">
        <v>1317.84</v>
      </c>
      <c r="D38" s="1">
        <v>0.0</v>
      </c>
      <c r="E38" s="1">
        <v>0.0</v>
      </c>
      <c r="F38" s="1">
        <v>0.0</v>
      </c>
      <c r="G38" s="1">
        <v>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104</v>
      </c>
      <c r="B39" s="1">
        <v>949.2800000000001</v>
      </c>
      <c r="C39" s="1">
        <v>1317.84</v>
      </c>
      <c r="D39" s="1">
        <v>0.0</v>
      </c>
      <c r="E39" s="1">
        <v>0.0</v>
      </c>
      <c r="F39" s="1">
        <v>0.0</v>
      </c>
      <c r="G39" s="1">
        <v>0.0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105</v>
      </c>
      <c r="B40" s="1">
        <v>0.272</v>
      </c>
      <c r="C40" s="1">
        <v>0.272</v>
      </c>
      <c r="D40" s="1">
        <v>1.36</v>
      </c>
      <c r="E40" s="1">
        <v>1.496</v>
      </c>
      <c r="F40" s="1">
        <v>1.496</v>
      </c>
      <c r="G40" s="1">
        <v>1.632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106</v>
      </c>
      <c r="B41" s="1">
        <v>0.0</v>
      </c>
      <c r="C41" s="1">
        <v>0.0</v>
      </c>
      <c r="D41" s="1">
        <v>6321.280000000001</v>
      </c>
      <c r="E41" s="1">
        <v>8157.280000000001</v>
      </c>
      <c r="F41" s="1">
        <v>8253.84</v>
      </c>
      <c r="G41" s="1">
        <v>9547.2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107</v>
      </c>
      <c r="B42" s="1">
        <v>-296.48</v>
      </c>
      <c r="C42" s="1">
        <v>-927.5200000000001</v>
      </c>
      <c r="D42" s="1">
        <v>-1539.52</v>
      </c>
      <c r="E42" s="1">
        <v>-2201.84</v>
      </c>
      <c r="F42" s="1">
        <v>-3443.52</v>
      </c>
      <c r="G42" s="1">
        <v>-4855.200000000001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108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109</v>
      </c>
      <c r="B44" s="1">
        <v>-0.272</v>
      </c>
      <c r="C44" s="1">
        <v>-0.68</v>
      </c>
      <c r="D44" s="1">
        <v>-99.28</v>
      </c>
      <c r="E44" s="1">
        <v>-224.4</v>
      </c>
      <c r="F44" s="1">
        <v>209.44</v>
      </c>
      <c r="G44" s="1">
        <v>248.88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110</v>
      </c>
      <c r="B45" s="1">
        <v>-297.84</v>
      </c>
      <c r="C45" s="1">
        <v>-928.8800000000001</v>
      </c>
      <c r="D45" s="1">
        <v>4682.48</v>
      </c>
      <c r="E45" s="1">
        <v>5732.400000000001</v>
      </c>
      <c r="F45" s="1">
        <v>5019.76</v>
      </c>
      <c r="G45" s="1">
        <v>4940.88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111</v>
      </c>
      <c r="B46" s="1">
        <v>651.44</v>
      </c>
      <c r="C46" s="1">
        <v>388.96</v>
      </c>
      <c r="D46" s="1">
        <v>4682.48</v>
      </c>
      <c r="E46" s="1">
        <v>5732.400000000001</v>
      </c>
      <c r="F46" s="1">
        <v>5019.76</v>
      </c>
      <c r="G46" s="1">
        <v>4940.88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112</v>
      </c>
      <c r="B47" s="1">
        <v>1043.12</v>
      </c>
      <c r="C47" s="1">
        <v>1258.0</v>
      </c>
      <c r="D47" s="1">
        <v>6080.56</v>
      </c>
      <c r="E47" s="1">
        <v>8928.400000000001</v>
      </c>
      <c r="F47" s="1">
        <v>9722.640000000001</v>
      </c>
      <c r="G47" s="1">
        <v>11445.76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60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113</v>
      </c>
      <c r="B49" s="1">
        <v>22.44</v>
      </c>
      <c r="C49" s="1">
        <v>24.616</v>
      </c>
      <c r="D49" s="1">
        <v>104.448</v>
      </c>
      <c r="E49" s="1">
        <v>115.6</v>
      </c>
      <c r="F49" s="1">
        <v>117.096</v>
      </c>
      <c r="G49" s="1">
        <v>128.248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114</v>
      </c>
      <c r="B50" s="1">
        <v>22.44</v>
      </c>
      <c r="C50" s="1">
        <v>24.616</v>
      </c>
      <c r="D50" s="1">
        <v>104.448</v>
      </c>
      <c r="E50" s="1">
        <v>115.6</v>
      </c>
      <c r="F50" s="1">
        <v>116.96</v>
      </c>
      <c r="G50" s="1">
        <v>128.112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115</v>
      </c>
      <c r="B51" s="1" t="s">
        <v>116</v>
      </c>
      <c r="C51" s="1" t="s">
        <v>117</v>
      </c>
      <c r="D51" s="1" t="s">
        <v>118</v>
      </c>
      <c r="E51" s="1" t="s">
        <v>119</v>
      </c>
      <c r="F51" s="1" t="s">
        <v>120</v>
      </c>
      <c r="G51" s="1" t="s">
        <v>121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122</v>
      </c>
      <c r="B52" s="1">
        <v>-338.64</v>
      </c>
      <c r="C52" s="1">
        <v>-979.2</v>
      </c>
      <c r="D52" s="1">
        <v>4565.52</v>
      </c>
      <c r="E52" s="1">
        <v>5531.120000000001</v>
      </c>
      <c r="F52" s="1">
        <v>4504.320000000001</v>
      </c>
      <c r="G52" s="1">
        <v>3884.16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123</v>
      </c>
      <c r="B53" s="1" t="s">
        <v>124</v>
      </c>
      <c r="C53" s="1" t="s">
        <v>125</v>
      </c>
      <c r="D53" s="1" t="s">
        <v>126</v>
      </c>
      <c r="E53" s="1" t="s">
        <v>127</v>
      </c>
      <c r="F53" s="1" t="s">
        <v>128</v>
      </c>
      <c r="G53" s="1" t="s">
        <v>129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130</v>
      </c>
      <c r="B54" s="1">
        <v>210.8</v>
      </c>
      <c r="C54" s="1">
        <v>356.3200000000001</v>
      </c>
      <c r="D54" s="1">
        <v>311.44</v>
      </c>
      <c r="E54" s="1">
        <v>673.2</v>
      </c>
      <c r="F54" s="1">
        <v>1744.88</v>
      </c>
      <c r="G54" s="1">
        <v>2093.04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131</v>
      </c>
      <c r="B55" s="1">
        <v>-422.96</v>
      </c>
      <c r="C55" s="1">
        <v>10.744</v>
      </c>
      <c r="D55" s="1">
        <v>-4182.0</v>
      </c>
      <c r="E55" s="1">
        <v>-4739.6</v>
      </c>
      <c r="F55" s="1">
        <v>-2513.28</v>
      </c>
      <c r="G55" s="1">
        <v>-3189.2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132</v>
      </c>
      <c r="B56" s="1">
        <v>58.61600000000001</v>
      </c>
      <c r="C56" s="1">
        <v>140.08</v>
      </c>
      <c r="D56" s="1">
        <v>175.44</v>
      </c>
      <c r="E56" s="1">
        <v>493.6800000000001</v>
      </c>
      <c r="F56" s="1">
        <v>991.44</v>
      </c>
      <c r="G56" s="1">
        <v>893.5200000000001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133</v>
      </c>
      <c r="B57" s="1">
        <v>0.0</v>
      </c>
      <c r="C57" s="1">
        <v>0.0</v>
      </c>
      <c r="D57" s="1">
        <v>0.0</v>
      </c>
      <c r="E57" s="1">
        <v>0.0</v>
      </c>
      <c r="F57" s="1">
        <v>49.64</v>
      </c>
      <c r="G57" s="1">
        <v>75.208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134</v>
      </c>
      <c r="B58" s="1">
        <v>0.0</v>
      </c>
      <c r="C58" s="1">
        <v>0.8160000000000001</v>
      </c>
      <c r="D58" s="1">
        <v>0.8160000000000001</v>
      </c>
      <c r="E58" s="1">
        <v>0.8160000000000001</v>
      </c>
      <c r="F58" s="1">
        <v>0.8160000000000001</v>
      </c>
      <c r="G58" s="1">
        <v>0.8160000000000001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135</v>
      </c>
      <c r="B59" s="1">
        <v>14.824</v>
      </c>
      <c r="C59" s="1">
        <v>17.136</v>
      </c>
      <c r="D59" s="1">
        <v>52.768</v>
      </c>
      <c r="E59" s="1">
        <v>218.96</v>
      </c>
      <c r="F59" s="1">
        <v>197.2</v>
      </c>
      <c r="G59" s="1">
        <v>248.88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136</v>
      </c>
      <c r="B60" s="1">
        <v>0.0</v>
      </c>
      <c r="C60" s="1">
        <v>0.0</v>
      </c>
      <c r="D60" s="1">
        <v>1.496</v>
      </c>
      <c r="E60" s="1">
        <v>1.904</v>
      </c>
      <c r="F60" s="1">
        <v>1.632</v>
      </c>
      <c r="G60" s="1">
        <v>4.08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137</v>
      </c>
      <c r="B61" s="1">
        <v>8.16</v>
      </c>
      <c r="C61" s="1">
        <v>44.608</v>
      </c>
      <c r="D61" s="1">
        <v>128.384</v>
      </c>
      <c r="E61" s="1">
        <v>141.44</v>
      </c>
      <c r="F61" s="1">
        <v>416.16</v>
      </c>
      <c r="G61" s="1">
        <v>497.76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138</v>
      </c>
      <c r="B62" s="1">
        <v>0.0</v>
      </c>
      <c r="C62" s="1">
        <v>0.0</v>
      </c>
      <c r="D62" s="1">
        <v>98.87200000000001</v>
      </c>
      <c r="E62" s="1">
        <v>117.096</v>
      </c>
      <c r="F62" s="1">
        <v>0.0</v>
      </c>
      <c r="G62" s="1">
        <v>561.6800000000001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139</v>
      </c>
      <c r="B63" s="1">
        <v>22.44</v>
      </c>
      <c r="C63" s="1">
        <v>132.6</v>
      </c>
      <c r="D63" s="1">
        <v>326.4</v>
      </c>
      <c r="E63" s="1">
        <v>431.12</v>
      </c>
      <c r="F63" s="1">
        <v>1013.2</v>
      </c>
      <c r="G63" s="1">
        <v>1102.824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140</v>
      </c>
      <c r="B64" s="1">
        <v>0.0</v>
      </c>
      <c r="C64" s="1">
        <v>0.0</v>
      </c>
      <c r="D64" s="1">
        <v>0.0</v>
      </c>
      <c r="E64" s="1">
        <v>0.136</v>
      </c>
      <c r="F64" s="1">
        <v>0.136</v>
      </c>
      <c r="G64" s="1">
        <v>0.136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141</v>
      </c>
      <c r="B65" s="1">
        <v>0.0</v>
      </c>
      <c r="C65" s="1">
        <v>0.408</v>
      </c>
      <c r="D65" s="1">
        <v>0.0</v>
      </c>
      <c r="E65" s="1">
        <v>0.0</v>
      </c>
      <c r="F65" s="1">
        <v>0.0</v>
      </c>
      <c r="G65" s="1">
        <v>0.0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142</v>
      </c>
      <c r="B2" s="1">
        <v>1.224</v>
      </c>
      <c r="C2" s="1">
        <v>315.52</v>
      </c>
      <c r="D2" s="1">
        <v>794.24</v>
      </c>
      <c r="E2" s="1">
        <v>2854.64</v>
      </c>
      <c r="F2" s="1">
        <v>3652.96</v>
      </c>
      <c r="G2" s="1">
        <v>4172.48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143</v>
      </c>
      <c r="B3" s="1">
        <v>1.224</v>
      </c>
      <c r="C3" s="1">
        <v>315.52</v>
      </c>
      <c r="D3" s="1">
        <v>794.24</v>
      </c>
      <c r="E3" s="1">
        <v>2854.64</v>
      </c>
      <c r="F3" s="1">
        <v>3652.96</v>
      </c>
      <c r="G3" s="1">
        <v>4172.48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144</v>
      </c>
      <c r="B4" s="1">
        <v>1.632</v>
      </c>
      <c r="C4" s="1">
        <v>380.8</v>
      </c>
      <c r="D4" s="1">
        <v>750.72</v>
      </c>
      <c r="E4" s="1">
        <v>2492.88</v>
      </c>
      <c r="F4" s="1">
        <v>3228.64</v>
      </c>
      <c r="G4" s="1">
        <v>4099.04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145</v>
      </c>
      <c r="B5" s="1">
        <v>-0.272</v>
      </c>
      <c r="C5" s="1">
        <v>-65.144</v>
      </c>
      <c r="D5" s="1">
        <v>44.744</v>
      </c>
      <c r="E5" s="1">
        <v>361.76</v>
      </c>
      <c r="F5" s="1">
        <v>424.3200000000001</v>
      </c>
      <c r="G5" s="1">
        <v>72.488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146</v>
      </c>
      <c r="B6" s="1">
        <v>87.44800000000001</v>
      </c>
      <c r="C6" s="1">
        <v>157.76</v>
      </c>
      <c r="D6" s="1">
        <v>397.12</v>
      </c>
      <c r="E6" s="1">
        <v>722.1600000000001</v>
      </c>
      <c r="F6" s="1">
        <v>909.84</v>
      </c>
      <c r="G6" s="1">
        <v>892.1600000000001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147</v>
      </c>
      <c r="B7" s="1">
        <v>142.8</v>
      </c>
      <c r="C7" s="1">
        <v>281.52</v>
      </c>
      <c r="D7" s="1">
        <v>235.28</v>
      </c>
      <c r="E7" s="1">
        <v>558.96</v>
      </c>
      <c r="F7" s="1">
        <v>708.5600000000001</v>
      </c>
      <c r="G7" s="1">
        <v>718.08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148</v>
      </c>
      <c r="B8" s="1">
        <v>-0.136</v>
      </c>
      <c r="C8" s="1">
        <v>-1.632</v>
      </c>
      <c r="D8" s="1">
        <v>-11.696</v>
      </c>
      <c r="E8" s="1">
        <v>-11.424</v>
      </c>
      <c r="F8" s="1">
        <v>-14.824</v>
      </c>
      <c r="G8" s="1">
        <v>-63.376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149</v>
      </c>
      <c r="B9" s="1">
        <v>229.84</v>
      </c>
      <c r="C9" s="1">
        <v>437.92</v>
      </c>
      <c r="D9" s="1">
        <v>620.1600000000001</v>
      </c>
      <c r="E9" s="1">
        <v>1268.88</v>
      </c>
      <c r="F9" s="1">
        <v>1603.44</v>
      </c>
      <c r="G9" s="1">
        <v>1546.32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150</v>
      </c>
      <c r="B10" s="1">
        <v>-229.84</v>
      </c>
      <c r="C10" s="1">
        <v>-503.2</v>
      </c>
      <c r="D10" s="1">
        <v>-575.2800000000001</v>
      </c>
      <c r="E10" s="1">
        <v>-908.48</v>
      </c>
      <c r="F10" s="1">
        <v>-1179.12</v>
      </c>
      <c r="G10" s="1">
        <v>-1474.24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151</v>
      </c>
      <c r="B11" s="1">
        <v>-0.68</v>
      </c>
      <c r="C11" s="1">
        <v>-4.352</v>
      </c>
      <c r="D11" s="1">
        <v>-2.992</v>
      </c>
      <c r="E11" s="1">
        <v>-7.48</v>
      </c>
      <c r="F11" s="1">
        <v>-17.952</v>
      </c>
      <c r="G11" s="1">
        <v>-36.584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152</v>
      </c>
      <c r="B12" s="1">
        <v>8.84</v>
      </c>
      <c r="C12" s="1">
        <v>11.968</v>
      </c>
      <c r="D12" s="1">
        <v>18.088</v>
      </c>
      <c r="E12" s="1">
        <v>101.048</v>
      </c>
      <c r="F12" s="1">
        <v>144.16</v>
      </c>
      <c r="G12" s="1">
        <v>171.36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153</v>
      </c>
      <c r="B13" s="1">
        <v>8.024000000000001</v>
      </c>
      <c r="C13" s="1">
        <v>7.616000000000001</v>
      </c>
      <c r="D13" s="1">
        <v>15.096</v>
      </c>
      <c r="E13" s="1">
        <v>93.56800000000001</v>
      </c>
      <c r="F13" s="1">
        <v>126.072</v>
      </c>
      <c r="G13" s="1">
        <v>134.776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154</v>
      </c>
      <c r="B14" s="1">
        <v>0.0</v>
      </c>
      <c r="C14" s="1">
        <v>0.0</v>
      </c>
      <c r="D14" s="1">
        <v>0.0</v>
      </c>
      <c r="E14" s="1">
        <v>0.0</v>
      </c>
      <c r="F14" s="1">
        <v>0.544</v>
      </c>
      <c r="G14" s="1">
        <v>7.344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155</v>
      </c>
      <c r="B15" s="1">
        <v>-1.496</v>
      </c>
      <c r="C15" s="1">
        <v>1.088</v>
      </c>
      <c r="D15" s="1">
        <v>11.016</v>
      </c>
      <c r="E15" s="1">
        <v>52.224</v>
      </c>
      <c r="F15" s="1">
        <v>-198.56</v>
      </c>
      <c r="G15" s="1">
        <v>13.192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156</v>
      </c>
      <c r="B16" s="1">
        <v>33.728</v>
      </c>
      <c r="C16" s="1">
        <v>3.128</v>
      </c>
      <c r="D16" s="1">
        <v>186.32</v>
      </c>
      <c r="E16" s="1">
        <v>10.744</v>
      </c>
      <c r="F16" s="1">
        <v>12.92</v>
      </c>
      <c r="G16" s="1">
        <v>-50.048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157</v>
      </c>
      <c r="B17" s="1">
        <v>-190.4</v>
      </c>
      <c r="C17" s="1">
        <v>-490.96</v>
      </c>
      <c r="D17" s="1">
        <v>-363.12</v>
      </c>
      <c r="E17" s="1">
        <v>-752.08</v>
      </c>
      <c r="F17" s="1">
        <v>-1238.96</v>
      </c>
      <c r="G17" s="1">
        <v>-1368.16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158</v>
      </c>
      <c r="B18" s="1">
        <v>0.0</v>
      </c>
      <c r="C18" s="1">
        <v>0.0</v>
      </c>
      <c r="D18" s="1">
        <v>0.0</v>
      </c>
      <c r="E18" s="1">
        <v>80.512</v>
      </c>
      <c r="F18" s="1">
        <v>3.4</v>
      </c>
      <c r="G18" s="1">
        <v>-30.464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159</v>
      </c>
      <c r="B19" s="1">
        <v>0.0</v>
      </c>
      <c r="C19" s="1">
        <v>-10.744</v>
      </c>
      <c r="D19" s="1">
        <v>-8.568000000000001</v>
      </c>
      <c r="E19" s="1">
        <v>-4.624000000000001</v>
      </c>
      <c r="F19" s="1">
        <v>-4.08</v>
      </c>
      <c r="G19" s="1">
        <v>-11.016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160</v>
      </c>
      <c r="B20" s="1">
        <v>0.0</v>
      </c>
      <c r="C20" s="1">
        <v>0.0</v>
      </c>
      <c r="D20" s="1">
        <v>0.0</v>
      </c>
      <c r="E20" s="1">
        <v>18.088</v>
      </c>
      <c r="F20" s="1">
        <v>0.0</v>
      </c>
      <c r="G20" s="1">
        <v>3.944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161</v>
      </c>
      <c r="B21" s="1">
        <v>-190.4</v>
      </c>
      <c r="C21" s="1">
        <v>-501.84</v>
      </c>
      <c r="D21" s="1">
        <v>-371.28</v>
      </c>
      <c r="E21" s="1">
        <v>-658.24</v>
      </c>
      <c r="F21" s="1">
        <v>-1238.96</v>
      </c>
      <c r="G21" s="1">
        <v>-1406.24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162</v>
      </c>
      <c r="B22" s="1">
        <v>0.0</v>
      </c>
      <c r="C22" s="1">
        <v>0.0</v>
      </c>
      <c r="D22" s="1">
        <v>0.136</v>
      </c>
      <c r="E22" s="1">
        <v>3.4</v>
      </c>
      <c r="F22" s="1">
        <v>3.264</v>
      </c>
      <c r="G22" s="1">
        <v>4.896000000000001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163</v>
      </c>
      <c r="B23" s="1">
        <v>-190.4</v>
      </c>
      <c r="C23" s="1">
        <v>-501.84</v>
      </c>
      <c r="D23" s="1">
        <v>-371.28</v>
      </c>
      <c r="E23" s="1">
        <v>-660.96</v>
      </c>
      <c r="F23" s="1">
        <v>-1243.04</v>
      </c>
      <c r="G23" s="1">
        <v>-1411.68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164</v>
      </c>
      <c r="B24" s="1">
        <v>-190.4</v>
      </c>
      <c r="C24" s="1">
        <v>-501.84</v>
      </c>
      <c r="D24" s="1">
        <v>-371.28</v>
      </c>
      <c r="E24" s="1">
        <v>-660.96</v>
      </c>
      <c r="F24" s="1">
        <v>-1243.04</v>
      </c>
      <c r="G24" s="1">
        <v>-1411.68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165</v>
      </c>
      <c r="B25" s="1">
        <v>-190.4</v>
      </c>
      <c r="C25" s="1">
        <v>-501.84</v>
      </c>
      <c r="D25" s="1">
        <v>-371.28</v>
      </c>
      <c r="E25" s="1">
        <v>-660.96</v>
      </c>
      <c r="F25" s="1">
        <v>-1243.04</v>
      </c>
      <c r="G25" s="1">
        <v>-1411.68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166</v>
      </c>
      <c r="B26" s="1">
        <v>116.416</v>
      </c>
      <c r="C26" s="1">
        <v>129.336</v>
      </c>
      <c r="D26" s="1">
        <v>293.76</v>
      </c>
      <c r="E26" s="1">
        <v>0.0</v>
      </c>
      <c r="F26" s="1">
        <v>0.0</v>
      </c>
      <c r="G26" s="1">
        <v>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167</v>
      </c>
      <c r="B27" s="1">
        <v>-306.0</v>
      </c>
      <c r="C27" s="1">
        <v>-631.0400000000001</v>
      </c>
      <c r="D27" s="1">
        <v>-665.0400000000001</v>
      </c>
      <c r="E27" s="1">
        <v>-660.96</v>
      </c>
      <c r="F27" s="1">
        <v>-1243.04</v>
      </c>
      <c r="G27" s="1">
        <v>-1411.68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168</v>
      </c>
      <c r="B28" s="1">
        <v>-306.0</v>
      </c>
      <c r="C28" s="1">
        <v>-631.0400000000001</v>
      </c>
      <c r="D28" s="1">
        <v>-665.0400000000001</v>
      </c>
      <c r="E28" s="1">
        <v>-660.96</v>
      </c>
      <c r="F28" s="1">
        <v>-1243.04</v>
      </c>
      <c r="G28" s="1">
        <v>-1411.68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169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170</v>
      </c>
      <c r="B30" s="1" t="s">
        <v>171</v>
      </c>
      <c r="C30" s="1" t="s">
        <v>172</v>
      </c>
      <c r="D30" s="1" t="s">
        <v>173</v>
      </c>
      <c r="E30" s="1" t="s">
        <v>174</v>
      </c>
      <c r="F30" s="1" t="s">
        <v>175</v>
      </c>
      <c r="G30" s="1" t="s">
        <v>176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177</v>
      </c>
      <c r="B31" s="1" t="s">
        <v>171</v>
      </c>
      <c r="C31" s="1" t="s">
        <v>172</v>
      </c>
      <c r="D31" s="1" t="s">
        <v>173</v>
      </c>
      <c r="E31" s="1" t="s">
        <v>174</v>
      </c>
      <c r="F31" s="1" t="s">
        <v>175</v>
      </c>
      <c r="G31" s="1" t="s">
        <v>176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178</v>
      </c>
      <c r="B32" s="1">
        <v>165.0</v>
      </c>
      <c r="C32" s="1">
        <v>175.0</v>
      </c>
      <c r="D32" s="1">
        <v>377.0</v>
      </c>
      <c r="E32" s="1">
        <v>821.0</v>
      </c>
      <c r="F32" s="1">
        <v>856.0</v>
      </c>
      <c r="G32" s="1">
        <v>870.0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179</v>
      </c>
      <c r="B33" s="1" t="s">
        <v>171</v>
      </c>
      <c r="C33" s="1" t="s">
        <v>172</v>
      </c>
      <c r="D33" s="1" t="s">
        <v>173</v>
      </c>
      <c r="E33" s="1" t="s">
        <v>174</v>
      </c>
      <c r="F33" s="1" t="s">
        <v>175</v>
      </c>
      <c r="G33" s="1" t="s">
        <v>176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180</v>
      </c>
      <c r="B34" s="1" t="s">
        <v>171</v>
      </c>
      <c r="C34" s="1" t="s">
        <v>172</v>
      </c>
      <c r="D34" s="1" t="s">
        <v>173</v>
      </c>
      <c r="E34" s="1" t="s">
        <v>174</v>
      </c>
      <c r="F34" s="1" t="s">
        <v>175</v>
      </c>
      <c r="G34" s="1" t="s">
        <v>176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181</v>
      </c>
      <c r="B35" s="1">
        <v>165.0</v>
      </c>
      <c r="C35" s="1">
        <v>175.0</v>
      </c>
      <c r="D35" s="1">
        <v>377.0</v>
      </c>
      <c r="E35" s="1">
        <v>821.0</v>
      </c>
      <c r="F35" s="1">
        <v>856.0</v>
      </c>
      <c r="G35" s="1">
        <v>870.0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182</v>
      </c>
      <c r="B36" s="1" t="s">
        <v>183</v>
      </c>
      <c r="C36" s="1" t="s">
        <v>184</v>
      </c>
      <c r="D36" s="1" t="s">
        <v>185</v>
      </c>
      <c r="E36" s="1" t="s">
        <v>186</v>
      </c>
      <c r="F36" s="1" t="s">
        <v>187</v>
      </c>
      <c r="G36" s="1" t="s">
        <v>188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189</v>
      </c>
      <c r="B37" s="1" t="s">
        <v>183</v>
      </c>
      <c r="C37" s="1" t="s">
        <v>184</v>
      </c>
      <c r="D37" s="1" t="s">
        <v>185</v>
      </c>
      <c r="E37" s="1" t="s">
        <v>186</v>
      </c>
      <c r="F37" s="1" t="s">
        <v>187</v>
      </c>
      <c r="G37" s="1" t="s">
        <v>188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190</v>
      </c>
      <c r="B38" s="1">
        <v>2.0</v>
      </c>
      <c r="C38" s="1">
        <v>2.0</v>
      </c>
      <c r="D38" s="1">
        <v>2.0</v>
      </c>
      <c r="E38" s="1">
        <v>2.0</v>
      </c>
      <c r="F38" s="1">
        <v>2.0</v>
      </c>
      <c r="G38" s="1">
        <v>2.0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60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191</v>
      </c>
      <c r="B40" s="1">
        <v>-221.68</v>
      </c>
      <c r="C40" s="1">
        <v>-484.16</v>
      </c>
      <c r="D40" s="1">
        <v>-530.4000000000001</v>
      </c>
      <c r="E40" s="1">
        <v>-825.5200000000001</v>
      </c>
      <c r="F40" s="1">
        <v>-1048.56</v>
      </c>
      <c r="G40" s="1">
        <v>-1211.76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192</v>
      </c>
      <c r="B41" s="1">
        <v>-229.84</v>
      </c>
      <c r="C41" s="1">
        <v>-501.84</v>
      </c>
      <c r="D41" s="1">
        <v>-571.2</v>
      </c>
      <c r="E41" s="1">
        <v>-903.0400000000001</v>
      </c>
      <c r="F41" s="1">
        <v>-1172.32</v>
      </c>
      <c r="G41" s="1">
        <v>-1436.16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193</v>
      </c>
      <c r="B42" s="1">
        <v>-229.84</v>
      </c>
      <c r="C42" s="1">
        <v>-503.2</v>
      </c>
      <c r="D42" s="1">
        <v>-575.2800000000001</v>
      </c>
      <c r="E42" s="1">
        <v>-908.48</v>
      </c>
      <c r="F42" s="1">
        <v>-1179.12</v>
      </c>
      <c r="G42" s="1">
        <v>-1474.24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194</v>
      </c>
      <c r="B43" s="1">
        <v>-214.88</v>
      </c>
      <c r="C43" s="1">
        <v>-466.48</v>
      </c>
      <c r="D43" s="1">
        <v>-508.64</v>
      </c>
      <c r="E43" s="1">
        <v>-764.32</v>
      </c>
      <c r="F43" s="1">
        <v>-924.8000000000001</v>
      </c>
      <c r="G43" s="1">
        <v>-1100.24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195</v>
      </c>
      <c r="B44" s="1">
        <v>1.224</v>
      </c>
      <c r="C44" s="1">
        <v>315.52</v>
      </c>
      <c r="D44" s="1">
        <v>794.24</v>
      </c>
      <c r="E44" s="1">
        <v>2854.64</v>
      </c>
      <c r="F44" s="1">
        <v>3652.96</v>
      </c>
      <c r="G44" s="1">
        <v>4172.48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196</v>
      </c>
      <c r="B45" s="1">
        <v>0.0</v>
      </c>
      <c r="C45" s="1" t="s">
        <v>197</v>
      </c>
      <c r="D45" s="1" t="s">
        <v>198</v>
      </c>
      <c r="E45" s="1" t="s">
        <v>199</v>
      </c>
      <c r="F45" s="1" t="s">
        <v>200</v>
      </c>
      <c r="G45" s="1" t="s">
        <v>201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202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0.0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203</v>
      </c>
      <c r="B47" s="1">
        <v>0.0</v>
      </c>
      <c r="C47" s="1">
        <v>0.0</v>
      </c>
      <c r="D47" s="1">
        <v>0.136</v>
      </c>
      <c r="E47" s="1">
        <v>3.4</v>
      </c>
      <c r="F47" s="1">
        <v>3.264</v>
      </c>
      <c r="G47" s="1">
        <v>2.448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204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2.448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205</v>
      </c>
      <c r="B49" s="1">
        <v>-118.864</v>
      </c>
      <c r="C49" s="1">
        <v>-307.36</v>
      </c>
      <c r="D49" s="1">
        <v>-227.12</v>
      </c>
      <c r="E49" s="1">
        <v>-469.2</v>
      </c>
      <c r="F49" s="1">
        <v>-773.84</v>
      </c>
      <c r="G49" s="1">
        <v>-855.44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206</v>
      </c>
      <c r="B50" s="1">
        <v>0.136</v>
      </c>
      <c r="C50" s="1">
        <v>5.168</v>
      </c>
      <c r="D50" s="1">
        <v>3.536</v>
      </c>
      <c r="E50" s="1">
        <v>1.36</v>
      </c>
      <c r="F50" s="1">
        <v>11.56</v>
      </c>
      <c r="G50" s="1">
        <v>14.552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207</v>
      </c>
      <c r="B51" s="1">
        <v>0.0</v>
      </c>
      <c r="C51" s="1">
        <v>0.0</v>
      </c>
      <c r="D51" s="1">
        <v>0.0</v>
      </c>
      <c r="E51" s="1">
        <v>0.0</v>
      </c>
      <c r="F51" s="1">
        <v>2.992</v>
      </c>
      <c r="G51" s="1">
        <v>5.44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208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209</v>
      </c>
      <c r="B53" s="1">
        <v>7.888000000000001</v>
      </c>
      <c r="C53" s="1">
        <v>22.848</v>
      </c>
      <c r="D53" s="1">
        <v>70.31200000000001</v>
      </c>
      <c r="E53" s="1">
        <v>118.728</v>
      </c>
      <c r="F53" s="1">
        <v>78.608</v>
      </c>
      <c r="G53" s="1">
        <v>56.304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210</v>
      </c>
      <c r="B54" s="1">
        <v>7.888000000000001</v>
      </c>
      <c r="C54" s="1">
        <v>22.848</v>
      </c>
      <c r="D54" s="1">
        <v>70.31200000000001</v>
      </c>
      <c r="E54" s="1">
        <v>118.728</v>
      </c>
      <c r="F54" s="1">
        <v>78.608</v>
      </c>
      <c r="G54" s="1">
        <v>56.304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211</v>
      </c>
      <c r="B55" s="1">
        <v>142.8</v>
      </c>
      <c r="C55" s="1">
        <v>281.52</v>
      </c>
      <c r="D55" s="1">
        <v>235.28</v>
      </c>
      <c r="E55" s="1">
        <v>558.96</v>
      </c>
      <c r="F55" s="1">
        <v>708.5600000000001</v>
      </c>
      <c r="G55" s="1">
        <v>718.08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212</v>
      </c>
      <c r="B56" s="1">
        <v>7.208</v>
      </c>
      <c r="C56" s="1">
        <v>17.408</v>
      </c>
      <c r="D56" s="1">
        <v>21.896</v>
      </c>
      <c r="E56" s="1">
        <v>61.608</v>
      </c>
      <c r="F56" s="1">
        <v>123.896</v>
      </c>
      <c r="G56" s="1">
        <v>111.656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213</v>
      </c>
      <c r="B57" s="1">
        <v>0.0</v>
      </c>
      <c r="C57" s="1">
        <v>4.624000000000001</v>
      </c>
      <c r="D57" s="1">
        <v>3.4</v>
      </c>
      <c r="E57" s="1">
        <v>8.976</v>
      </c>
      <c r="F57" s="1">
        <v>24.208</v>
      </c>
      <c r="G57" s="1">
        <v>23.8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214</v>
      </c>
      <c r="B58" s="1">
        <v>0.0</v>
      </c>
      <c r="C58" s="1">
        <v>12.648</v>
      </c>
      <c r="D58" s="1">
        <v>18.496</v>
      </c>
      <c r="E58" s="1">
        <v>52.63200000000001</v>
      </c>
      <c r="F58" s="1">
        <v>99.688</v>
      </c>
      <c r="G58" s="1">
        <v>87.85600000000001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215</v>
      </c>
      <c r="B59" s="1">
        <v>0.0</v>
      </c>
      <c r="C59" s="1">
        <v>0.0</v>
      </c>
      <c r="D59" s="1">
        <v>0.0</v>
      </c>
      <c r="E59" s="1">
        <v>0.0</v>
      </c>
      <c r="F59" s="1">
        <v>0.408</v>
      </c>
      <c r="G59" s="1">
        <v>0.408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216</v>
      </c>
      <c r="B60" s="1">
        <v>0.0</v>
      </c>
      <c r="C60" s="1">
        <v>0.0</v>
      </c>
      <c r="D60" s="1">
        <v>43.248</v>
      </c>
      <c r="E60" s="1">
        <v>30.6</v>
      </c>
      <c r="F60" s="1">
        <v>57.8</v>
      </c>
      <c r="G60" s="1">
        <v>46.24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217</v>
      </c>
      <c r="B61" s="1">
        <v>0.136</v>
      </c>
      <c r="C61" s="1">
        <v>6.936000000000001</v>
      </c>
      <c r="D61" s="1">
        <v>92.20800000000001</v>
      </c>
      <c r="E61" s="1">
        <v>21.08</v>
      </c>
      <c r="F61" s="1">
        <v>38.488</v>
      </c>
      <c r="G61" s="1">
        <v>28.152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218</v>
      </c>
      <c r="B62" s="1">
        <v>0.136</v>
      </c>
      <c r="C62" s="1">
        <v>6.936000000000001</v>
      </c>
      <c r="D62" s="1">
        <v>135.456</v>
      </c>
      <c r="E62" s="1">
        <v>51.68000000000001</v>
      </c>
      <c r="F62" s="1">
        <v>96.56</v>
      </c>
      <c r="G62" s="1">
        <v>74.936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220</v>
      </c>
      <c r="B3" s="1">
        <v>0.0</v>
      </c>
      <c r="C3" s="1" t="s">
        <v>221</v>
      </c>
      <c r="D3" s="1" t="s">
        <v>222</v>
      </c>
      <c r="E3" s="1" t="s">
        <v>223</v>
      </c>
      <c r="F3" s="1" t="s">
        <v>224</v>
      </c>
      <c r="G3" s="1" t="s">
        <v>225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226</v>
      </c>
      <c r="B4" s="1">
        <v>0.0</v>
      </c>
      <c r="C4" s="1" t="s">
        <v>227</v>
      </c>
      <c r="D4" s="1" t="s">
        <v>228</v>
      </c>
      <c r="E4" s="1" t="s">
        <v>229</v>
      </c>
      <c r="F4" s="1" t="s">
        <v>230</v>
      </c>
      <c r="G4" s="1" t="s">
        <v>231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232</v>
      </c>
      <c r="B5" s="1">
        <v>0.0</v>
      </c>
      <c r="C5" s="1" t="s">
        <v>233</v>
      </c>
      <c r="D5" s="1" t="s">
        <v>234</v>
      </c>
      <c r="E5" s="1" t="s">
        <v>235</v>
      </c>
      <c r="F5" s="1" t="s">
        <v>236</v>
      </c>
      <c r="G5" s="1" t="s">
        <v>237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238</v>
      </c>
      <c r="B6" s="1">
        <v>0.0</v>
      </c>
      <c r="C6" s="1" t="s">
        <v>239</v>
      </c>
      <c r="D6" s="1" t="s">
        <v>240</v>
      </c>
      <c r="E6" s="1" t="s">
        <v>235</v>
      </c>
      <c r="F6" s="1" t="s">
        <v>236</v>
      </c>
      <c r="G6" s="1" t="s">
        <v>237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242</v>
      </c>
      <c r="B8" s="1" t="s">
        <v>243</v>
      </c>
      <c r="C8" s="1" t="s">
        <v>244</v>
      </c>
      <c r="D8" s="1" t="s">
        <v>245</v>
      </c>
      <c r="E8" s="1" t="s">
        <v>246</v>
      </c>
      <c r="F8" s="1" t="s">
        <v>247</v>
      </c>
      <c r="G8" s="1" t="s">
        <v>248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249</v>
      </c>
      <c r="B9" s="1">
        <v>0.0</v>
      </c>
      <c r="C9" s="1" t="s">
        <v>250</v>
      </c>
      <c r="D9" s="1" t="s">
        <v>251</v>
      </c>
      <c r="E9" s="1" t="s">
        <v>252</v>
      </c>
      <c r="F9" s="1" t="s">
        <v>253</v>
      </c>
      <c r="G9" s="1" t="s">
        <v>254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255</v>
      </c>
      <c r="B10" s="1">
        <v>-0.136</v>
      </c>
      <c r="C10" s="1" t="s">
        <v>256</v>
      </c>
      <c r="D10" s="1" t="s">
        <v>257</v>
      </c>
      <c r="E10" s="1" t="s">
        <v>258</v>
      </c>
      <c r="F10" s="1" t="s">
        <v>259</v>
      </c>
      <c r="G10" s="1" t="s">
        <v>260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261</v>
      </c>
      <c r="B11" s="1">
        <v>-0.136</v>
      </c>
      <c r="C11" s="1" t="s">
        <v>262</v>
      </c>
      <c r="D11" s="1" t="s">
        <v>263</v>
      </c>
      <c r="E11" s="1" t="s">
        <v>264</v>
      </c>
      <c r="F11" s="1" t="s">
        <v>265</v>
      </c>
      <c r="G11" s="1" t="s">
        <v>266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267</v>
      </c>
      <c r="B12" s="1">
        <v>-0.136</v>
      </c>
      <c r="C12" s="1" t="s">
        <v>268</v>
      </c>
      <c r="D12" s="1" t="s">
        <v>269</v>
      </c>
      <c r="E12" s="1" t="s">
        <v>270</v>
      </c>
      <c r="F12" s="1" t="s">
        <v>271</v>
      </c>
      <c r="G12" s="1" t="s">
        <v>272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273</v>
      </c>
      <c r="B13" s="1">
        <v>-0.136</v>
      </c>
      <c r="C13" s="1" t="s">
        <v>274</v>
      </c>
      <c r="D13" s="1" t="s">
        <v>275</v>
      </c>
      <c r="E13" s="1" t="s">
        <v>276</v>
      </c>
      <c r="F13" s="1" t="s">
        <v>277</v>
      </c>
      <c r="G13" s="1" t="s">
        <v>278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279</v>
      </c>
      <c r="B14" s="1">
        <v>-0.136</v>
      </c>
      <c r="C14" s="1" t="s">
        <v>274</v>
      </c>
      <c r="D14" s="1" t="s">
        <v>275</v>
      </c>
      <c r="E14" s="1" t="s">
        <v>276</v>
      </c>
      <c r="F14" s="1" t="s">
        <v>277</v>
      </c>
      <c r="G14" s="1" t="s">
        <v>278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280</v>
      </c>
      <c r="B15" s="1">
        <v>-0.272</v>
      </c>
      <c r="C15" s="1" t="s">
        <v>281</v>
      </c>
      <c r="D15" s="1" t="s">
        <v>282</v>
      </c>
      <c r="E15" s="1" t="s">
        <v>276</v>
      </c>
      <c r="F15" s="1" t="s">
        <v>277</v>
      </c>
      <c r="G15" s="1" t="s">
        <v>278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283</v>
      </c>
      <c r="B16" s="1">
        <v>0.0</v>
      </c>
      <c r="C16" s="1" t="s">
        <v>284</v>
      </c>
      <c r="D16" s="1" t="s">
        <v>285</v>
      </c>
      <c r="E16" s="1" t="s">
        <v>286</v>
      </c>
      <c r="F16" s="1" t="s">
        <v>287</v>
      </c>
      <c r="G16" s="1" t="s">
        <v>288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289</v>
      </c>
      <c r="B17" s="1">
        <v>0.0</v>
      </c>
      <c r="C17" s="1" t="s">
        <v>290</v>
      </c>
      <c r="D17" s="1" t="s">
        <v>291</v>
      </c>
      <c r="E17" s="1" t="s">
        <v>292</v>
      </c>
      <c r="F17" s="1" t="s">
        <v>293</v>
      </c>
      <c r="G17" s="1" t="s">
        <v>294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295</v>
      </c>
      <c r="B18" s="1">
        <v>0.0</v>
      </c>
      <c r="C18" s="1" t="s">
        <v>296</v>
      </c>
      <c r="D18" s="1" t="s">
        <v>297</v>
      </c>
      <c r="E18" s="1" t="s">
        <v>298</v>
      </c>
      <c r="F18" s="1" t="s">
        <v>299</v>
      </c>
      <c r="G18" s="1" t="s">
        <v>300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301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301</v>
      </c>
      <c r="B20" s="1">
        <v>0.0</v>
      </c>
      <c r="C20" s="1" t="s">
        <v>302</v>
      </c>
      <c r="D20" s="1" t="s">
        <v>303</v>
      </c>
      <c r="E20" s="1" t="s">
        <v>304</v>
      </c>
      <c r="F20" s="1" t="s">
        <v>305</v>
      </c>
      <c r="G20" s="1" t="s">
        <v>305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306</v>
      </c>
      <c r="B21" s="1">
        <v>0.0</v>
      </c>
      <c r="C21" s="1" t="s">
        <v>307</v>
      </c>
      <c r="D21" s="1" t="s">
        <v>308</v>
      </c>
      <c r="E21" s="1" t="s">
        <v>309</v>
      </c>
      <c r="F21" s="1" t="s">
        <v>310</v>
      </c>
      <c r="G21" s="1" t="s">
        <v>311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312</v>
      </c>
      <c r="B22" s="1">
        <v>0.0</v>
      </c>
      <c r="C22" s="1" t="s">
        <v>313</v>
      </c>
      <c r="D22" s="1" t="s">
        <v>314</v>
      </c>
      <c r="E22" s="1" t="s">
        <v>315</v>
      </c>
      <c r="F22" s="1" t="s">
        <v>316</v>
      </c>
      <c r="G22" s="1" t="s">
        <v>317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318</v>
      </c>
      <c r="B23" s="1">
        <v>0.0</v>
      </c>
      <c r="C23" s="1" t="s">
        <v>319</v>
      </c>
      <c r="D23" s="1" t="s">
        <v>320</v>
      </c>
      <c r="E23" s="1" t="s">
        <v>321</v>
      </c>
      <c r="F23" s="1" t="s">
        <v>322</v>
      </c>
      <c r="G23" s="1">
        <v>0.8160000000000001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323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324</v>
      </c>
      <c r="B25" s="1" t="s">
        <v>317</v>
      </c>
      <c r="C25" s="1" t="s">
        <v>325</v>
      </c>
      <c r="D25" s="1" t="s">
        <v>326</v>
      </c>
      <c r="E25" s="1" t="s">
        <v>327</v>
      </c>
      <c r="F25" s="1" t="s">
        <v>328</v>
      </c>
      <c r="G25" s="1" t="s">
        <v>329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330</v>
      </c>
      <c r="B26" s="1" t="s">
        <v>331</v>
      </c>
      <c r="C26" s="1" t="s">
        <v>332</v>
      </c>
      <c r="D26" s="1" t="s">
        <v>333</v>
      </c>
      <c r="E26" s="1" t="s">
        <v>334</v>
      </c>
      <c r="F26" s="1" t="s">
        <v>335</v>
      </c>
      <c r="G26" s="1" t="s">
        <v>336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337</v>
      </c>
      <c r="B27" s="1" t="s">
        <v>338</v>
      </c>
      <c r="C27" s="1" t="s">
        <v>339</v>
      </c>
      <c r="D27" s="1" t="s">
        <v>340</v>
      </c>
      <c r="E27" s="1" t="s">
        <v>341</v>
      </c>
      <c r="F27" s="1" t="s">
        <v>342</v>
      </c>
      <c r="G27" s="1" t="s">
        <v>343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344</v>
      </c>
      <c r="B28" s="1">
        <v>0.0</v>
      </c>
      <c r="C28" s="1" t="s">
        <v>345</v>
      </c>
      <c r="D28" s="1" t="s">
        <v>346</v>
      </c>
      <c r="E28" s="1" t="s">
        <v>347</v>
      </c>
      <c r="F28" s="1" t="s">
        <v>348</v>
      </c>
      <c r="G28" s="1" t="s">
        <v>349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350</v>
      </c>
      <c r="B29" s="1">
        <v>0.0</v>
      </c>
      <c r="C29" s="1" t="s">
        <v>351</v>
      </c>
      <c r="D29" s="1" t="s">
        <v>352</v>
      </c>
      <c r="E29" s="1" t="s">
        <v>353</v>
      </c>
      <c r="F29" s="1" t="s">
        <v>354</v>
      </c>
      <c r="G29" s="1" t="s">
        <v>355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356</v>
      </c>
      <c r="B30" s="1">
        <v>0.0</v>
      </c>
      <c r="C30" s="1" t="s">
        <v>357</v>
      </c>
      <c r="D30" s="1" t="s">
        <v>358</v>
      </c>
      <c r="E30" s="1" t="s">
        <v>359</v>
      </c>
      <c r="F30" s="1" t="s">
        <v>360</v>
      </c>
      <c r="G30" s="1" t="s">
        <v>361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362</v>
      </c>
      <c r="B31" s="1">
        <v>0.0</v>
      </c>
      <c r="C31" s="1" t="s">
        <v>363</v>
      </c>
      <c r="D31" s="1" t="s">
        <v>364</v>
      </c>
      <c r="E31" s="1" t="s">
        <v>365</v>
      </c>
      <c r="F31" s="1" t="s">
        <v>366</v>
      </c>
      <c r="G31" s="1" t="s">
        <v>367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368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369</v>
      </c>
      <c r="B33" s="1" t="s">
        <v>370</v>
      </c>
      <c r="C33" s="1" t="s">
        <v>371</v>
      </c>
      <c r="D33" s="1" t="s">
        <v>372</v>
      </c>
      <c r="E33" s="1" t="s">
        <v>373</v>
      </c>
      <c r="F33" s="1" t="s">
        <v>374</v>
      </c>
      <c r="G33" s="1" t="s">
        <v>375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376</v>
      </c>
      <c r="B34" s="1" t="s">
        <v>377</v>
      </c>
      <c r="C34" s="1" t="s">
        <v>378</v>
      </c>
      <c r="D34" s="1" t="s">
        <v>379</v>
      </c>
      <c r="E34" s="1" t="s">
        <v>380</v>
      </c>
      <c r="F34" s="1" t="s">
        <v>381</v>
      </c>
      <c r="G34" s="1" t="s">
        <v>382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383</v>
      </c>
      <c r="B35" s="1" t="s">
        <v>384</v>
      </c>
      <c r="C35" s="1" t="s">
        <v>385</v>
      </c>
      <c r="D35" s="1" t="s">
        <v>386</v>
      </c>
      <c r="E35" s="1" t="s">
        <v>387</v>
      </c>
      <c r="F35" s="1" t="s">
        <v>388</v>
      </c>
      <c r="G35" s="1" t="s">
        <v>389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390</v>
      </c>
      <c r="B36" s="1" t="s">
        <v>391</v>
      </c>
      <c r="C36" s="1" t="s">
        <v>392</v>
      </c>
      <c r="D36" s="1" t="s">
        <v>393</v>
      </c>
      <c r="E36" s="1" t="s">
        <v>394</v>
      </c>
      <c r="F36" s="1" t="s">
        <v>395</v>
      </c>
      <c r="G36" s="1" t="s">
        <v>396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397</v>
      </c>
      <c r="B37" s="1" t="s">
        <v>398</v>
      </c>
      <c r="C37" s="1" t="s">
        <v>399</v>
      </c>
      <c r="D37" s="1" t="s">
        <v>400</v>
      </c>
      <c r="E37" s="1" t="s">
        <v>401</v>
      </c>
      <c r="F37" s="1" t="s">
        <v>402</v>
      </c>
      <c r="G37" s="1" t="s">
        <v>403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404</v>
      </c>
      <c r="B38" s="1" t="s">
        <v>405</v>
      </c>
      <c r="C38" s="1" t="s">
        <v>406</v>
      </c>
      <c r="D38" s="1" t="s">
        <v>407</v>
      </c>
      <c r="E38" s="1" t="s">
        <v>408</v>
      </c>
      <c r="F38" s="1" t="s">
        <v>409</v>
      </c>
      <c r="G38" s="1" t="s">
        <v>410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411</v>
      </c>
      <c r="B39" s="1" t="s">
        <v>412</v>
      </c>
      <c r="C39" s="1" t="s">
        <v>413</v>
      </c>
      <c r="D39" s="1" t="s">
        <v>414</v>
      </c>
      <c r="E39" s="1" t="s">
        <v>415</v>
      </c>
      <c r="F39" s="1" t="s">
        <v>416</v>
      </c>
      <c r="G39" s="1" t="s">
        <v>417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418</v>
      </c>
      <c r="B40" s="1" t="s">
        <v>419</v>
      </c>
      <c r="C40" s="1" t="s">
        <v>420</v>
      </c>
      <c r="D40" s="1" t="s">
        <v>421</v>
      </c>
      <c r="E40" s="1" t="s">
        <v>422</v>
      </c>
      <c r="F40" s="1" t="s">
        <v>423</v>
      </c>
      <c r="G40" s="1" t="s">
        <v>424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425</v>
      </c>
      <c r="B41" s="1" t="s">
        <v>426</v>
      </c>
      <c r="C41" s="1" t="s">
        <v>427</v>
      </c>
      <c r="D41" s="1" t="s">
        <v>428</v>
      </c>
      <c r="E41" s="1" t="s">
        <v>429</v>
      </c>
      <c r="F41" s="1" t="s">
        <v>430</v>
      </c>
      <c r="G41" s="1" t="s">
        <v>431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432</v>
      </c>
      <c r="B42" s="1" t="s">
        <v>433</v>
      </c>
      <c r="C42" s="1" t="s">
        <v>340</v>
      </c>
      <c r="D42" s="1" t="s">
        <v>434</v>
      </c>
      <c r="E42" s="1" t="s">
        <v>435</v>
      </c>
      <c r="F42" s="1" t="s">
        <v>436</v>
      </c>
      <c r="G42" s="1" t="s">
        <v>437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438</v>
      </c>
      <c r="B43" s="1" t="s">
        <v>439</v>
      </c>
      <c r="C43" s="1" t="s">
        <v>440</v>
      </c>
      <c r="D43" s="1" t="s">
        <v>441</v>
      </c>
      <c r="E43" s="1" t="s">
        <v>442</v>
      </c>
      <c r="F43" s="1" t="s">
        <v>443</v>
      </c>
      <c r="G43" s="1" t="s">
        <v>444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445</v>
      </c>
      <c r="B44" s="1" t="s">
        <v>446</v>
      </c>
      <c r="C44" s="1" t="s">
        <v>447</v>
      </c>
      <c r="D44" s="1" t="s">
        <v>448</v>
      </c>
      <c r="E44" s="1" t="s">
        <v>449</v>
      </c>
      <c r="F44" s="1" t="s">
        <v>450</v>
      </c>
      <c r="G44" s="1" t="s">
        <v>451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452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453</v>
      </c>
      <c r="B46" s="1">
        <v>0.0</v>
      </c>
      <c r="C46" s="1">
        <v>0.272</v>
      </c>
      <c r="D46" s="1" t="s">
        <v>454</v>
      </c>
      <c r="E46" s="1" t="s">
        <v>455</v>
      </c>
      <c r="F46" s="1" t="s">
        <v>456</v>
      </c>
      <c r="G46" s="1" t="s">
        <v>457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458</v>
      </c>
      <c r="B47" s="1">
        <v>0.0</v>
      </c>
      <c r="C47" s="1">
        <v>0.272</v>
      </c>
      <c r="D47" s="1" t="s">
        <v>459</v>
      </c>
      <c r="E47" s="1" t="s">
        <v>460</v>
      </c>
      <c r="F47" s="1" t="s">
        <v>461</v>
      </c>
      <c r="G47" s="1" t="s">
        <v>462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463</v>
      </c>
      <c r="B48" s="1">
        <v>0.0</v>
      </c>
      <c r="C48" s="1" t="s">
        <v>464</v>
      </c>
      <c r="D48" s="1" t="s">
        <v>465</v>
      </c>
      <c r="E48" s="1" t="s">
        <v>466</v>
      </c>
      <c r="F48" s="1" t="s">
        <v>467</v>
      </c>
      <c r="G48" s="1" t="s">
        <v>468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469</v>
      </c>
      <c r="B49" s="1">
        <v>0.0</v>
      </c>
      <c r="C49" s="1" t="s">
        <v>470</v>
      </c>
      <c r="D49" s="1" t="s">
        <v>471</v>
      </c>
      <c r="E49" s="1" t="s">
        <v>472</v>
      </c>
      <c r="F49" s="1" t="s">
        <v>473</v>
      </c>
      <c r="G49" s="1" t="s">
        <v>474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475</v>
      </c>
      <c r="B50" s="1">
        <v>0.0</v>
      </c>
      <c r="C50" s="1" t="s">
        <v>476</v>
      </c>
      <c r="D50" s="1" t="s">
        <v>477</v>
      </c>
      <c r="E50" s="1" t="s">
        <v>478</v>
      </c>
      <c r="F50" s="1" t="s">
        <v>479</v>
      </c>
      <c r="G50" s="1" t="s">
        <v>480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481</v>
      </c>
      <c r="B51" s="1">
        <v>0.0</v>
      </c>
      <c r="C51" s="1" t="s">
        <v>482</v>
      </c>
      <c r="D51" s="1">
        <v>-3.536</v>
      </c>
      <c r="E51" s="1" t="s">
        <v>483</v>
      </c>
      <c r="F51" s="1" t="s">
        <v>484</v>
      </c>
      <c r="G51" s="1" t="s">
        <v>485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486</v>
      </c>
      <c r="B52" s="1">
        <v>0.0</v>
      </c>
      <c r="C52" s="1" t="s">
        <v>482</v>
      </c>
      <c r="D52" s="1">
        <v>-3.536</v>
      </c>
      <c r="E52" s="1" t="s">
        <v>483</v>
      </c>
      <c r="F52" s="1" t="s">
        <v>484</v>
      </c>
      <c r="G52" s="1" t="s">
        <v>485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487</v>
      </c>
      <c r="B53" s="1">
        <v>0.0</v>
      </c>
      <c r="C53" s="1" t="s">
        <v>488</v>
      </c>
      <c r="D53" s="1" t="s">
        <v>489</v>
      </c>
      <c r="E53" s="1" t="s">
        <v>490</v>
      </c>
      <c r="F53" s="1" t="s">
        <v>491</v>
      </c>
      <c r="G53" s="1" t="s">
        <v>492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493</v>
      </c>
      <c r="B54" s="1">
        <v>0.0</v>
      </c>
      <c r="C54" s="1" t="s">
        <v>494</v>
      </c>
      <c r="D54" s="1" t="s">
        <v>495</v>
      </c>
      <c r="E54" s="1" t="s">
        <v>496</v>
      </c>
      <c r="F54" s="1" t="s">
        <v>497</v>
      </c>
      <c r="G54" s="1" t="s">
        <v>498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499</v>
      </c>
      <c r="B55" s="1">
        <v>0.0</v>
      </c>
      <c r="C55" s="1">
        <v>0.0</v>
      </c>
      <c r="D55" s="1" t="s">
        <v>500</v>
      </c>
      <c r="E55" s="1" t="s">
        <v>501</v>
      </c>
      <c r="F55" s="1" t="s">
        <v>502</v>
      </c>
      <c r="G55" s="1" t="s">
        <v>503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504</v>
      </c>
      <c r="B56" s="1">
        <v>0.0</v>
      </c>
      <c r="C56" s="1" t="s">
        <v>505</v>
      </c>
      <c r="D56" s="1" t="s">
        <v>506</v>
      </c>
      <c r="E56" s="1" t="s">
        <v>507</v>
      </c>
      <c r="F56" s="1" t="s">
        <v>508</v>
      </c>
      <c r="G56" s="1" t="s">
        <v>509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510</v>
      </c>
      <c r="B57" s="1">
        <v>0.0</v>
      </c>
      <c r="C57" s="1" t="s">
        <v>511</v>
      </c>
      <c r="D57" s="1" t="s">
        <v>512</v>
      </c>
      <c r="E57" s="1" t="s">
        <v>513</v>
      </c>
      <c r="F57" s="1" t="s">
        <v>514</v>
      </c>
      <c r="G57" s="1" t="s">
        <v>515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516</v>
      </c>
      <c r="B58" s="1">
        <v>0.0</v>
      </c>
      <c r="C58" s="1" t="s">
        <v>517</v>
      </c>
      <c r="D58" s="1" t="s">
        <v>518</v>
      </c>
      <c r="E58" s="1" t="s">
        <v>519</v>
      </c>
      <c r="F58" s="1" t="s">
        <v>520</v>
      </c>
      <c r="G58" s="1" t="s">
        <v>521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522</v>
      </c>
      <c r="B59" s="1">
        <v>0.0</v>
      </c>
      <c r="C59" s="1" t="s">
        <v>523</v>
      </c>
      <c r="D59" s="1" t="s">
        <v>524</v>
      </c>
      <c r="E59" s="1" t="s">
        <v>525</v>
      </c>
      <c r="F59" s="1" t="s">
        <v>526</v>
      </c>
      <c r="G59" s="1" t="s">
        <v>527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528</v>
      </c>
      <c r="B60" s="1">
        <v>0.0</v>
      </c>
      <c r="C60" s="1" t="s">
        <v>529</v>
      </c>
      <c r="D60" s="1" t="s">
        <v>530</v>
      </c>
      <c r="E60" s="1" t="s">
        <v>531</v>
      </c>
      <c r="F60" s="1" t="s">
        <v>532</v>
      </c>
      <c r="G60" s="1" t="s">
        <v>533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534</v>
      </c>
      <c r="B61" s="1">
        <v>0.0</v>
      </c>
      <c r="C61" s="1" t="s">
        <v>535</v>
      </c>
      <c r="D61" s="1" t="s">
        <v>536</v>
      </c>
      <c r="E61" s="1" t="s">
        <v>537</v>
      </c>
      <c r="F61" s="1" t="s">
        <v>538</v>
      </c>
      <c r="G61" s="1" t="s">
        <v>539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540</v>
      </c>
      <c r="B62" s="1">
        <v>0.0</v>
      </c>
      <c r="C62" s="1" t="s">
        <v>541</v>
      </c>
      <c r="D62" s="1" t="s">
        <v>542</v>
      </c>
      <c r="E62" s="1" t="s">
        <v>543</v>
      </c>
      <c r="F62" s="1" t="s">
        <v>544</v>
      </c>
      <c r="G62" s="1" t="s">
        <v>545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546</v>
      </c>
      <c r="B63" s="1">
        <v>0.0</v>
      </c>
      <c r="C63" s="1">
        <v>0.0</v>
      </c>
      <c r="D63" s="1" t="s">
        <v>547</v>
      </c>
      <c r="E63" s="1" t="s">
        <v>548</v>
      </c>
      <c r="F63" s="1">
        <v>0.0</v>
      </c>
      <c r="G63" s="1" t="s">
        <v>549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550</v>
      </c>
      <c r="B64" s="1">
        <v>0.0</v>
      </c>
      <c r="C64" s="1">
        <v>0.0</v>
      </c>
      <c r="D64" s="1" t="s">
        <v>551</v>
      </c>
      <c r="E64" s="1" t="s">
        <v>552</v>
      </c>
      <c r="F64" s="1">
        <v>0.0</v>
      </c>
      <c r="G64" s="1" t="s">
        <v>553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554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555</v>
      </c>
      <c r="B66" s="1">
        <v>0.0</v>
      </c>
      <c r="C66" s="1">
        <v>0.0</v>
      </c>
      <c r="D66" s="1">
        <v>0.0</v>
      </c>
      <c r="E66" s="1" t="s">
        <v>556</v>
      </c>
      <c r="F66" s="1" t="s">
        <v>557</v>
      </c>
      <c r="G66" s="1" t="s">
        <v>558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559</v>
      </c>
      <c r="B67" s="1">
        <v>0.0</v>
      </c>
      <c r="C67" s="1">
        <v>0.0</v>
      </c>
      <c r="D67" s="1">
        <v>0.0</v>
      </c>
      <c r="E67" s="1" t="s">
        <v>560</v>
      </c>
      <c r="F67" s="1" t="s">
        <v>561</v>
      </c>
      <c r="G67" s="1" t="s">
        <v>562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563</v>
      </c>
      <c r="B68" s="1">
        <v>0.0</v>
      </c>
      <c r="C68" s="1">
        <v>0.0</v>
      </c>
      <c r="D68" s="1" t="s">
        <v>564</v>
      </c>
      <c r="E68" s="1" t="s">
        <v>565</v>
      </c>
      <c r="F68" s="1" t="s">
        <v>566</v>
      </c>
      <c r="G68" s="1" t="s">
        <v>567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568</v>
      </c>
      <c r="B69" s="1">
        <v>0.0</v>
      </c>
      <c r="C69" s="1">
        <v>0.0</v>
      </c>
      <c r="D69" s="1" t="s">
        <v>569</v>
      </c>
      <c r="E69" s="1" t="s">
        <v>570</v>
      </c>
      <c r="F69" s="1" t="s">
        <v>571</v>
      </c>
      <c r="G69" s="1" t="s">
        <v>572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573</v>
      </c>
      <c r="B70" s="1">
        <v>0.0</v>
      </c>
      <c r="C70" s="1">
        <v>0.0</v>
      </c>
      <c r="D70" s="1">
        <v>7.888000000000001</v>
      </c>
      <c r="E70" s="1" t="s">
        <v>574</v>
      </c>
      <c r="F70" s="1" t="s">
        <v>575</v>
      </c>
      <c r="G70" s="1" t="s">
        <v>576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577</v>
      </c>
      <c r="B71" s="1">
        <v>0.0</v>
      </c>
      <c r="C71" s="1">
        <v>0.0</v>
      </c>
      <c r="D71" s="1" t="s">
        <v>578</v>
      </c>
      <c r="E71" s="1" t="s">
        <v>579</v>
      </c>
      <c r="F71" s="1" t="s">
        <v>580</v>
      </c>
      <c r="G71" s="1" t="s">
        <v>581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582</v>
      </c>
      <c r="B72" s="1">
        <v>0.0</v>
      </c>
      <c r="C72" s="1">
        <v>0.0</v>
      </c>
      <c r="D72" s="1" t="s">
        <v>578</v>
      </c>
      <c r="E72" s="1" t="s">
        <v>579</v>
      </c>
      <c r="F72" s="1" t="s">
        <v>580</v>
      </c>
      <c r="G72" s="1" t="s">
        <v>581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583</v>
      </c>
      <c r="B73" s="1">
        <v>0.0</v>
      </c>
      <c r="C73" s="1">
        <v>0.0</v>
      </c>
      <c r="D73" s="1" t="s">
        <v>584</v>
      </c>
      <c r="E73" s="1" t="s">
        <v>585</v>
      </c>
      <c r="F73" s="1" t="s">
        <v>586</v>
      </c>
      <c r="G73" s="1" t="s">
        <v>587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588</v>
      </c>
      <c r="B74" s="1">
        <v>0.0</v>
      </c>
      <c r="C74" s="1">
        <v>0.0</v>
      </c>
      <c r="D74" s="1" t="s">
        <v>589</v>
      </c>
      <c r="E74" s="1" t="s">
        <v>590</v>
      </c>
      <c r="F74" s="1" t="s">
        <v>591</v>
      </c>
      <c r="G74" s="1" t="s">
        <v>592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593</v>
      </c>
      <c r="B75" s="1">
        <v>0.0</v>
      </c>
      <c r="C75" s="1">
        <v>0.0</v>
      </c>
      <c r="D75" s="1" t="s">
        <v>594</v>
      </c>
      <c r="E75" s="1" t="s">
        <v>595</v>
      </c>
      <c r="F75" s="1" t="s">
        <v>596</v>
      </c>
      <c r="G75" s="1" t="s">
        <v>597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598</v>
      </c>
      <c r="B76" s="1">
        <v>0.0</v>
      </c>
      <c r="C76" s="1">
        <v>0.0</v>
      </c>
      <c r="D76" s="1" t="s">
        <v>599</v>
      </c>
      <c r="E76" s="1" t="s">
        <v>600</v>
      </c>
      <c r="F76" s="1" t="s">
        <v>601</v>
      </c>
      <c r="G76" s="1" t="s">
        <v>602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603</v>
      </c>
      <c r="B77" s="1">
        <v>0.0</v>
      </c>
      <c r="C77" s="1">
        <v>0.0</v>
      </c>
      <c r="D77" s="1" t="s">
        <v>604</v>
      </c>
      <c r="E77" s="1" t="s">
        <v>605</v>
      </c>
      <c r="F77" s="1" t="s">
        <v>606</v>
      </c>
      <c r="G77" s="1" t="s">
        <v>607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608</v>
      </c>
      <c r="B78" s="1">
        <v>0.0</v>
      </c>
      <c r="C78" s="1">
        <v>0.0</v>
      </c>
      <c r="D78" s="1" t="s">
        <v>609</v>
      </c>
      <c r="E78" s="1" t="s">
        <v>610</v>
      </c>
      <c r="F78" s="1" t="s">
        <v>611</v>
      </c>
      <c r="G78" s="1" t="s">
        <v>612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613</v>
      </c>
      <c r="B79" s="1">
        <v>0.0</v>
      </c>
      <c r="C79" s="1">
        <v>0.0</v>
      </c>
      <c r="D79" s="1" t="s">
        <v>614</v>
      </c>
      <c r="E79" s="1" t="s">
        <v>615</v>
      </c>
      <c r="F79" s="1" t="s">
        <v>616</v>
      </c>
      <c r="G79" s="1" t="s">
        <v>617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618</v>
      </c>
      <c r="B80" s="1">
        <v>0.0</v>
      </c>
      <c r="C80" s="1">
        <v>0.0</v>
      </c>
      <c r="D80" s="1" t="s">
        <v>619</v>
      </c>
      <c r="E80" s="1" t="s">
        <v>620</v>
      </c>
      <c r="F80" s="1" t="s">
        <v>621</v>
      </c>
      <c r="G80" s="1" t="s">
        <v>622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623</v>
      </c>
      <c r="B81" s="1">
        <v>0.0</v>
      </c>
      <c r="C81" s="1">
        <v>0.0</v>
      </c>
      <c r="D81" s="1" t="s">
        <v>624</v>
      </c>
      <c r="E81" s="1" t="s">
        <v>625</v>
      </c>
      <c r="F81" s="1" t="s">
        <v>626</v>
      </c>
      <c r="G81" s="1" t="s">
        <v>627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628</v>
      </c>
      <c r="B82" s="1">
        <v>0.0</v>
      </c>
      <c r="C82" s="1">
        <v>0.0</v>
      </c>
      <c r="D82" s="1" t="s">
        <v>629</v>
      </c>
      <c r="E82" s="1" t="s">
        <v>630</v>
      </c>
      <c r="F82" s="1" t="s">
        <v>631</v>
      </c>
      <c r="G82" s="1">
        <v>-0.68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632</v>
      </c>
      <c r="B83" s="1">
        <v>0.0</v>
      </c>
      <c r="C83" s="1">
        <v>0.0</v>
      </c>
      <c r="D83" s="1">
        <v>0.0</v>
      </c>
      <c r="E83" s="1" t="s">
        <v>633</v>
      </c>
      <c r="F83" s="1" t="s">
        <v>634</v>
      </c>
      <c r="G83" s="1" t="s">
        <v>635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636</v>
      </c>
      <c r="B84" s="1">
        <v>0.0</v>
      </c>
      <c r="C84" s="1">
        <v>0.0</v>
      </c>
      <c r="D84" s="1">
        <v>0.0</v>
      </c>
      <c r="E84" s="1" t="s">
        <v>637</v>
      </c>
      <c r="F84" s="1" t="s">
        <v>638</v>
      </c>
      <c r="G84" s="1" t="s">
        <v>639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640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641</v>
      </c>
      <c r="B86" s="1">
        <v>0.0</v>
      </c>
      <c r="C86" s="1">
        <v>0.0</v>
      </c>
      <c r="D86" s="1">
        <v>0.0</v>
      </c>
      <c r="E86" s="1">
        <v>0.0</v>
      </c>
      <c r="F86" s="1" t="s">
        <v>642</v>
      </c>
      <c r="G86" s="1" t="s">
        <v>643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644</v>
      </c>
      <c r="B87" s="1">
        <v>0.0</v>
      </c>
      <c r="C87" s="1">
        <v>0.0</v>
      </c>
      <c r="D87" s="1">
        <v>0.0</v>
      </c>
      <c r="E87" s="1" t="s">
        <v>645</v>
      </c>
      <c r="F87" s="1" t="s">
        <v>646</v>
      </c>
      <c r="G87" s="1" t="s">
        <v>647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648</v>
      </c>
      <c r="B88" s="1">
        <v>0.0</v>
      </c>
      <c r="C88" s="1">
        <v>0.0</v>
      </c>
      <c r="D88" s="1">
        <v>0.0</v>
      </c>
      <c r="E88" s="1" t="s">
        <v>649</v>
      </c>
      <c r="F88" s="1" t="s">
        <v>650</v>
      </c>
      <c r="G88" s="1" t="s">
        <v>651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652</v>
      </c>
      <c r="B89" s="1">
        <v>0.0</v>
      </c>
      <c r="C89" s="1">
        <v>0.0</v>
      </c>
      <c r="D89" s="1">
        <v>0.0</v>
      </c>
      <c r="E89" s="1" t="s">
        <v>653</v>
      </c>
      <c r="F89" s="1" t="s">
        <v>654</v>
      </c>
      <c r="G89" s="1" t="s">
        <v>655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656</v>
      </c>
      <c r="B90" s="1">
        <v>0.0</v>
      </c>
      <c r="C90" s="1">
        <v>0.0</v>
      </c>
      <c r="D90" s="1">
        <v>0.0</v>
      </c>
      <c r="E90" s="1" t="s">
        <v>657</v>
      </c>
      <c r="F90" s="1" t="s">
        <v>658</v>
      </c>
      <c r="G90" s="1" t="s">
        <v>659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660</v>
      </c>
      <c r="B91" s="1">
        <v>0.0</v>
      </c>
      <c r="C91" s="1">
        <v>0.0</v>
      </c>
      <c r="D91" s="1">
        <v>0.0</v>
      </c>
      <c r="E91" s="1" t="s">
        <v>661</v>
      </c>
      <c r="F91" s="1" t="s">
        <v>662</v>
      </c>
      <c r="G91" s="1" t="s">
        <v>663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664</v>
      </c>
      <c r="B92" s="1">
        <v>0.0</v>
      </c>
      <c r="C92" s="1">
        <v>0.0</v>
      </c>
      <c r="D92" s="1">
        <v>0.0</v>
      </c>
      <c r="E92" s="1" t="s">
        <v>661</v>
      </c>
      <c r="F92" s="1" t="s">
        <v>662</v>
      </c>
      <c r="G92" s="1" t="s">
        <v>663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665</v>
      </c>
      <c r="B93" s="1">
        <v>0.0</v>
      </c>
      <c r="C93" s="1">
        <v>0.0</v>
      </c>
      <c r="D93" s="1">
        <v>0.0</v>
      </c>
      <c r="E93" s="1" t="s">
        <v>666</v>
      </c>
      <c r="F93" s="1" t="s">
        <v>667</v>
      </c>
      <c r="G93" s="1" t="s">
        <v>668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669</v>
      </c>
      <c r="B94" s="1">
        <v>0.0</v>
      </c>
      <c r="C94" s="1">
        <v>0.0</v>
      </c>
      <c r="D94" s="1">
        <v>0.0</v>
      </c>
      <c r="E94" s="1" t="s">
        <v>670</v>
      </c>
      <c r="F94" s="1" t="s">
        <v>671</v>
      </c>
      <c r="G94" s="1" t="s">
        <v>672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673</v>
      </c>
      <c r="B95" s="1">
        <v>0.0</v>
      </c>
      <c r="C95" s="1">
        <v>0.0</v>
      </c>
      <c r="D95" s="1">
        <v>0.0</v>
      </c>
      <c r="E95" s="1" t="s">
        <v>674</v>
      </c>
      <c r="F95" s="1" t="s">
        <v>675</v>
      </c>
      <c r="G95" s="1" t="s">
        <v>676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677</v>
      </c>
      <c r="B96" s="1">
        <v>0.0</v>
      </c>
      <c r="C96" s="1">
        <v>0.0</v>
      </c>
      <c r="D96" s="1">
        <v>0.0</v>
      </c>
      <c r="E96" s="1" t="s">
        <v>678</v>
      </c>
      <c r="F96" s="1" t="s">
        <v>679</v>
      </c>
      <c r="G96" s="1" t="s">
        <v>680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681</v>
      </c>
      <c r="B97" s="1">
        <v>0.0</v>
      </c>
      <c r="C97" s="1">
        <v>0.0</v>
      </c>
      <c r="D97" s="1">
        <v>0.0</v>
      </c>
      <c r="E97" s="1" t="s">
        <v>682</v>
      </c>
      <c r="F97" s="1" t="s">
        <v>683</v>
      </c>
      <c r="G97" s="1" t="s">
        <v>684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685</v>
      </c>
      <c r="B98" s="1">
        <v>0.0</v>
      </c>
      <c r="C98" s="1">
        <v>0.0</v>
      </c>
      <c r="D98" s="1">
        <v>0.0</v>
      </c>
      <c r="E98" s="1" t="s">
        <v>686</v>
      </c>
      <c r="F98" s="1" t="s">
        <v>687</v>
      </c>
      <c r="G98" s="1" t="s">
        <v>688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689</v>
      </c>
      <c r="B99" s="1">
        <v>0.0</v>
      </c>
      <c r="C99" s="1">
        <v>0.0</v>
      </c>
      <c r="D99" s="1">
        <v>0.0</v>
      </c>
      <c r="E99" s="1" t="s">
        <v>690</v>
      </c>
      <c r="F99" s="1" t="s">
        <v>691</v>
      </c>
      <c r="G99" s="1" t="s">
        <v>692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693</v>
      </c>
      <c r="B100" s="1">
        <v>0.0</v>
      </c>
      <c r="C100" s="1">
        <v>0.0</v>
      </c>
      <c r="D100" s="1">
        <v>0.0</v>
      </c>
      <c r="E100" s="1" t="s">
        <v>694</v>
      </c>
      <c r="F100" s="1" t="s">
        <v>695</v>
      </c>
      <c r="G100" s="1" t="s">
        <v>328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696</v>
      </c>
      <c r="B101" s="1">
        <v>0.0</v>
      </c>
      <c r="C101" s="1">
        <v>0.0</v>
      </c>
      <c r="D101" s="1">
        <v>0.0</v>
      </c>
      <c r="E101" s="1" t="s">
        <v>697</v>
      </c>
      <c r="F101" s="1" t="s">
        <v>698</v>
      </c>
      <c r="G101" s="1" t="s">
        <v>699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700</v>
      </c>
      <c r="B102" s="1">
        <v>0.0</v>
      </c>
      <c r="C102" s="1">
        <v>0.0</v>
      </c>
      <c r="D102" s="1">
        <v>0.0</v>
      </c>
      <c r="E102" s="1" t="s">
        <v>701</v>
      </c>
      <c r="F102" s="1" t="s">
        <v>702</v>
      </c>
      <c r="G102" s="1" t="s">
        <v>398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703</v>
      </c>
      <c r="B103" s="1">
        <v>0.0</v>
      </c>
      <c r="C103" s="1">
        <v>0.0</v>
      </c>
      <c r="D103" s="1">
        <v>0.0</v>
      </c>
      <c r="E103" s="1">
        <v>0.0</v>
      </c>
      <c r="F103" s="1" t="s">
        <v>704</v>
      </c>
      <c r="G103" s="1" t="s">
        <v>705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706</v>
      </c>
      <c r="B104" s="1">
        <v>0.0</v>
      </c>
      <c r="C104" s="1">
        <v>0.0</v>
      </c>
      <c r="D104" s="1">
        <v>0.0</v>
      </c>
      <c r="E104" s="1">
        <v>0.0</v>
      </c>
      <c r="F104" s="1" t="s">
        <v>707</v>
      </c>
      <c r="G104" s="1" t="s">
        <v>708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709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710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711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712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713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714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715</v>
      </c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716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717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718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719</v>
      </c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720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721</v>
      </c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722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721</v>
      </c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723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724</v>
      </c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725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726</v>
      </c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727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728</v>
      </c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729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730</v>
      </c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731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732</v>
      </c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733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734</v>
      </c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735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736</v>
      </c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737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738</v>
      </c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739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740</v>
      </c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741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 t="s">
        <v>742</v>
      </c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 t="s">
        <v>743</v>
      </c>
      <c r="C1" s="1" t="s">
        <v>744</v>
      </c>
      <c r="D1" s="1" t="s">
        <v>745</v>
      </c>
      <c r="E1" s="1" t="s">
        <v>746</v>
      </c>
      <c r="F1" s="1" t="s">
        <v>747</v>
      </c>
      <c r="G1" s="1" t="s">
        <v>748</v>
      </c>
      <c r="H1" s="1" t="s">
        <v>749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750</v>
      </c>
      <c r="B2" s="1" t="s">
        <v>751</v>
      </c>
      <c r="C2" s="1" t="s">
        <v>752</v>
      </c>
      <c r="D2" s="1" t="s">
        <v>753</v>
      </c>
      <c r="E2" s="1" t="s">
        <v>754</v>
      </c>
      <c r="F2" s="1" t="s">
        <v>755</v>
      </c>
      <c r="G2" s="1" t="s">
        <v>755</v>
      </c>
      <c r="H2" s="1" t="s">
        <v>756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757</v>
      </c>
      <c r="B3" s="1" t="s">
        <v>756</v>
      </c>
      <c r="C3" s="1" t="s">
        <v>758</v>
      </c>
      <c r="D3" s="1" t="s">
        <v>759</v>
      </c>
      <c r="E3" s="1" t="s">
        <v>760</v>
      </c>
      <c r="F3" s="1" t="s">
        <v>761</v>
      </c>
      <c r="G3" s="1" t="s">
        <v>762</v>
      </c>
      <c r="H3" s="1" t="s">
        <v>756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763</v>
      </c>
      <c r="B4" s="1" t="s">
        <v>764</v>
      </c>
      <c r="C4" s="1" t="s">
        <v>765</v>
      </c>
      <c r="D4" s="1" t="s">
        <v>766</v>
      </c>
      <c r="E4" s="1" t="s">
        <v>767</v>
      </c>
      <c r="F4" s="1" t="s">
        <v>768</v>
      </c>
      <c r="G4" s="1" t="s">
        <v>769</v>
      </c>
      <c r="H4" s="1" t="s">
        <v>770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757</v>
      </c>
      <c r="B5" s="1" t="s">
        <v>756</v>
      </c>
      <c r="C5" s="1" t="s">
        <v>771</v>
      </c>
      <c r="D5" s="1" t="s">
        <v>772</v>
      </c>
      <c r="E5" s="1" t="s">
        <v>773</v>
      </c>
      <c r="F5" s="1" t="s">
        <v>774</v>
      </c>
      <c r="G5" s="1" t="s">
        <v>775</v>
      </c>
      <c r="H5" s="1" t="s">
        <v>776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777</v>
      </c>
      <c r="B6" s="1" t="s">
        <v>778</v>
      </c>
      <c r="C6" s="1" t="s">
        <v>779</v>
      </c>
      <c r="D6" s="1" t="s">
        <v>780</v>
      </c>
      <c r="E6" s="1" t="s">
        <v>781</v>
      </c>
      <c r="F6" s="1" t="s">
        <v>782</v>
      </c>
      <c r="G6" s="1" t="s">
        <v>783</v>
      </c>
      <c r="H6" s="1" t="s">
        <v>784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785</v>
      </c>
      <c r="B7" s="1" t="s">
        <v>786</v>
      </c>
      <c r="C7" s="1" t="s">
        <v>787</v>
      </c>
      <c r="D7" s="1" t="s">
        <v>788</v>
      </c>
      <c r="E7" s="1" t="s">
        <v>789</v>
      </c>
      <c r="F7" s="1" t="s">
        <v>790</v>
      </c>
      <c r="G7" s="1" t="s">
        <v>791</v>
      </c>
      <c r="H7" s="1" t="s">
        <v>792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793</v>
      </c>
      <c r="B8" s="1" t="s">
        <v>756</v>
      </c>
      <c r="C8" s="1" t="s">
        <v>794</v>
      </c>
      <c r="D8" s="1" t="s">
        <v>795</v>
      </c>
      <c r="E8" s="1" t="s">
        <v>796</v>
      </c>
      <c r="F8" s="1" t="s">
        <v>797</v>
      </c>
      <c r="G8" s="1" t="s">
        <v>798</v>
      </c>
      <c r="H8" s="1" t="s">
        <v>799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800</v>
      </c>
      <c r="B9" s="1" t="s">
        <v>801</v>
      </c>
      <c r="C9" s="1" t="s">
        <v>802</v>
      </c>
      <c r="D9" s="1" t="s">
        <v>803</v>
      </c>
      <c r="E9" s="1" t="s">
        <v>804</v>
      </c>
      <c r="F9" s="1" t="s">
        <v>805</v>
      </c>
      <c r="G9" s="1" t="s">
        <v>806</v>
      </c>
      <c r="H9" s="1" t="s">
        <v>799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807</v>
      </c>
      <c r="B10" s="1" t="s">
        <v>808</v>
      </c>
      <c r="C10" s="1" t="s">
        <v>809</v>
      </c>
      <c r="D10" s="1" t="s">
        <v>810</v>
      </c>
      <c r="E10" s="1" t="s">
        <v>811</v>
      </c>
      <c r="F10" s="1" t="s">
        <v>812</v>
      </c>
      <c r="G10" s="1" t="s">
        <v>813</v>
      </c>
      <c r="H10" s="1" t="s">
        <v>814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815</v>
      </c>
      <c r="B11" s="1" t="s">
        <v>816</v>
      </c>
      <c r="C11" s="1" t="s">
        <v>817</v>
      </c>
      <c r="D11" s="1" t="s">
        <v>818</v>
      </c>
      <c r="E11" s="1" t="s">
        <v>819</v>
      </c>
      <c r="F11" s="1" t="s">
        <v>820</v>
      </c>
      <c r="G11" s="1" t="s">
        <v>821</v>
      </c>
      <c r="H11" s="1" t="s">
        <v>822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823</v>
      </c>
      <c r="B12" s="1" t="s">
        <v>824</v>
      </c>
      <c r="C12" s="1" t="s">
        <v>825</v>
      </c>
      <c r="D12" s="1" t="s">
        <v>826</v>
      </c>
      <c r="E12" s="1" t="s">
        <v>827</v>
      </c>
      <c r="F12" s="1" t="s">
        <v>828</v>
      </c>
      <c r="G12" s="1" t="s">
        <v>829</v>
      </c>
      <c r="H12" s="1" t="s">
        <v>830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831</v>
      </c>
      <c r="B13" s="1" t="s">
        <v>832</v>
      </c>
      <c r="C13" s="1" t="s">
        <v>833</v>
      </c>
      <c r="D13" s="1" t="s">
        <v>834</v>
      </c>
      <c r="E13" s="1" t="s">
        <v>835</v>
      </c>
      <c r="F13" s="1" t="s">
        <v>836</v>
      </c>
      <c r="G13" s="1" t="s">
        <v>837</v>
      </c>
      <c r="H13" s="1" t="s">
        <v>838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839</v>
      </c>
      <c r="B14" s="1" t="s">
        <v>840</v>
      </c>
      <c r="C14" s="1" t="s">
        <v>841</v>
      </c>
      <c r="D14" s="1" t="s">
        <v>842</v>
      </c>
      <c r="E14" s="1" t="s">
        <v>843</v>
      </c>
      <c r="F14" s="1" t="s">
        <v>844</v>
      </c>
      <c r="G14" s="1" t="s">
        <v>845</v>
      </c>
      <c r="H14" s="1" t="s">
        <v>846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847</v>
      </c>
      <c r="B15" s="1" t="s">
        <v>756</v>
      </c>
      <c r="C15" s="1" t="s">
        <v>756</v>
      </c>
      <c r="D15" s="1" t="s">
        <v>756</v>
      </c>
      <c r="E15" s="1" t="s">
        <v>756</v>
      </c>
      <c r="F15" s="1" t="s">
        <v>756</v>
      </c>
      <c r="G15" s="1" t="s">
        <v>756</v>
      </c>
      <c r="H15" s="1" t="s">
        <v>756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848</v>
      </c>
      <c r="B16" s="1" t="s">
        <v>756</v>
      </c>
      <c r="C16" s="1" t="s">
        <v>756</v>
      </c>
      <c r="D16" s="1" t="s">
        <v>756</v>
      </c>
      <c r="E16" s="1" t="s">
        <v>756</v>
      </c>
      <c r="F16" s="1" t="s">
        <v>756</v>
      </c>
      <c r="G16" s="1" t="s">
        <v>756</v>
      </c>
      <c r="H16" s="1" t="s">
        <v>756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849</v>
      </c>
      <c r="B17" s="1" t="s">
        <v>850</v>
      </c>
      <c r="C17" s="1" t="s">
        <v>174</v>
      </c>
      <c r="D17" s="1" t="s">
        <v>175</v>
      </c>
      <c r="E17" s="1" t="s">
        <v>176</v>
      </c>
      <c r="F17" s="1" t="s">
        <v>851</v>
      </c>
      <c r="G17" s="1" t="s">
        <v>852</v>
      </c>
      <c r="H17" s="1" t="s">
        <v>853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854</v>
      </c>
      <c r="B18" s="1" t="s">
        <v>756</v>
      </c>
      <c r="C18" s="1" t="s">
        <v>756</v>
      </c>
      <c r="D18" s="1" t="s">
        <v>756</v>
      </c>
      <c r="E18" s="1" t="s">
        <v>756</v>
      </c>
      <c r="F18" s="1" t="s">
        <v>756</v>
      </c>
      <c r="G18" s="1" t="s">
        <v>756</v>
      </c>
      <c r="H18" s="1" t="s">
        <v>756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855</v>
      </c>
      <c r="B19" s="1" t="s">
        <v>856</v>
      </c>
      <c r="C19" s="1" t="s">
        <v>857</v>
      </c>
      <c r="D19" s="1" t="s">
        <v>858</v>
      </c>
      <c r="E19" s="1" t="s">
        <v>859</v>
      </c>
      <c r="F19" s="1" t="s">
        <v>860</v>
      </c>
      <c r="G19" s="1" t="s">
        <v>861</v>
      </c>
      <c r="H19" s="1" t="s">
        <v>862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863</v>
      </c>
      <c r="B20" s="1" t="s">
        <v>864</v>
      </c>
      <c r="C20" s="1" t="s">
        <v>865</v>
      </c>
      <c r="D20" s="1" t="s">
        <v>866</v>
      </c>
      <c r="E20" s="1" t="s">
        <v>867</v>
      </c>
      <c r="F20" s="1" t="s">
        <v>868</v>
      </c>
      <c r="G20" s="1" t="s">
        <v>869</v>
      </c>
      <c r="H20" s="1" t="s">
        <v>870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871</v>
      </c>
      <c r="B21" s="1" t="s">
        <v>872</v>
      </c>
      <c r="C21" s="1" t="s">
        <v>873</v>
      </c>
      <c r="D21" s="1" t="s">
        <v>874</v>
      </c>
      <c r="E21" s="1" t="s">
        <v>875</v>
      </c>
      <c r="F21" s="1" t="s">
        <v>876</v>
      </c>
      <c r="G21" s="1" t="s">
        <v>877</v>
      </c>
      <c r="H21" s="1" t="s">
        <v>878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879</v>
      </c>
      <c r="B22" s="1" t="s">
        <v>880</v>
      </c>
      <c r="C22" s="1" t="s">
        <v>881</v>
      </c>
      <c r="D22" s="1" t="s">
        <v>882</v>
      </c>
      <c r="E22" s="1" t="s">
        <v>883</v>
      </c>
      <c r="F22" s="1" t="s">
        <v>884</v>
      </c>
      <c r="G22" s="1" t="s">
        <v>885</v>
      </c>
      <c r="H22" s="1" t="s">
        <v>886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887</v>
      </c>
      <c r="B23" s="1" t="s">
        <v>888</v>
      </c>
      <c r="C23" s="1" t="s">
        <v>889</v>
      </c>
      <c r="D23" s="1" t="s">
        <v>890</v>
      </c>
      <c r="E23" s="1" t="s">
        <v>891</v>
      </c>
      <c r="F23" s="1" t="s">
        <v>892</v>
      </c>
      <c r="G23" s="1" t="s">
        <v>893</v>
      </c>
      <c r="H23" s="1" t="s">
        <v>894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895</v>
      </c>
      <c r="B24" s="1" t="s">
        <v>896</v>
      </c>
      <c r="C24" s="1" t="s">
        <v>897</v>
      </c>
      <c r="D24" s="1" t="s">
        <v>898</v>
      </c>
      <c r="E24" s="1" t="s">
        <v>899</v>
      </c>
      <c r="F24" s="1" t="s">
        <v>900</v>
      </c>
      <c r="G24" s="1" t="s">
        <v>900</v>
      </c>
      <c r="H24" s="1" t="s">
        <v>900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901</v>
      </c>
      <c r="B25" s="1" t="s">
        <v>902</v>
      </c>
      <c r="C25" s="1" t="s">
        <v>903</v>
      </c>
      <c r="D25" s="1" t="s">
        <v>904</v>
      </c>
      <c r="E25" s="1" t="s">
        <v>905</v>
      </c>
      <c r="F25" s="1" t="s">
        <v>906</v>
      </c>
      <c r="G25" s="1" t="s">
        <v>906</v>
      </c>
      <c r="H25" s="1" t="s">
        <v>756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907</v>
      </c>
      <c r="B26" s="1" t="s">
        <v>908</v>
      </c>
      <c r="C26" s="1" t="s">
        <v>909</v>
      </c>
      <c r="D26" s="1" t="s">
        <v>910</v>
      </c>
      <c r="E26" s="1" t="s">
        <v>911</v>
      </c>
      <c r="F26" s="1" t="s">
        <v>756</v>
      </c>
      <c r="G26" s="1" t="s">
        <v>756</v>
      </c>
      <c r="H26" s="1" t="s">
        <v>756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912</v>
      </c>
      <c r="B2" s="1" t="s">
        <v>913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914</v>
      </c>
      <c r="B3" s="1" t="s">
        <v>915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916</v>
      </c>
      <c r="B4" s="1" t="s">
        <v>917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918</v>
      </c>
      <c r="B5" s="1" t="s">
        <v>919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920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921</v>
      </c>
      <c r="B7" s="1" t="s">
        <v>922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923</v>
      </c>
      <c r="B8" s="4" t="s">
        <v>924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925</v>
      </c>
      <c r="B9" s="1" t="s">
        <v>926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927</v>
      </c>
      <c r="B10" s="1" t="s">
        <v>928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929</v>
      </c>
      <c r="B11" s="1" t="s">
        <v>926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930</v>
      </c>
      <c r="B12" s="1" t="s">
        <v>931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932</v>
      </c>
      <c r="B13" s="1" t="s">
        <v>933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934</v>
      </c>
      <c r="B14" s="1" t="s">
        <v>931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935</v>
      </c>
      <c r="B15" s="1" t="s">
        <v>936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937</v>
      </c>
      <c r="B16" s="1">
        <v>13261.0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938</v>
      </c>
      <c r="B17" s="1" t="s">
        <v>939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940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941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942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943</v>
      </c>
      <c r="B21" s="1">
        <v>11.71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944</v>
      </c>
      <c r="B22" s="1">
        <v>12.13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945</v>
      </c>
      <c r="B23" s="1">
        <v>11.62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946</v>
      </c>
      <c r="B24" s="1">
        <v>12.23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947</v>
      </c>
      <c r="B25" s="1">
        <v>11.71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948</v>
      </c>
      <c r="B26" s="1">
        <v>12.13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949</v>
      </c>
      <c r="B27" s="1">
        <v>11.62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950</v>
      </c>
      <c r="B28" s="1">
        <v>12.23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951</v>
      </c>
      <c r="B29" s="1">
        <v>2.79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952</v>
      </c>
      <c r="B30" s="1">
        <v>-2.850143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953</v>
      </c>
      <c r="B31" s="1">
        <v>8009431.0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954</v>
      </c>
      <c r="B32" s="1">
        <v>8009431.0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955</v>
      </c>
      <c r="B33" s="1">
        <v>1.3008948E7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956</v>
      </c>
      <c r="B34" s="1">
        <v>7336390.0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957</v>
      </c>
      <c r="B35" s="1">
        <v>7336390.0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958</v>
      </c>
      <c r="B36" s="1">
        <v>11.8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959</v>
      </c>
      <c r="B37" s="1">
        <v>11.8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960</v>
      </c>
      <c r="B38" s="1">
        <v>1200.0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961</v>
      </c>
      <c r="B39" s="1">
        <v>3000.0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962</v>
      </c>
      <c r="B40" s="1">
        <v>1.0936699904E10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963</v>
      </c>
      <c r="B41" s="1">
        <v>6.551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964</v>
      </c>
      <c r="B42" s="1">
        <v>15.679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965</v>
      </c>
      <c r="B43" s="1">
        <v>0.30178985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966</v>
      </c>
      <c r="B44" s="1">
        <v>12.4716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967</v>
      </c>
      <c r="B45" s="1">
        <v>9.51225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968</v>
      </c>
      <c r="B46" s="1" t="s">
        <v>969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970</v>
      </c>
      <c r="B47" s="1">
        <v>1.0441307136E10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971</v>
      </c>
      <c r="B48" s="1">
        <v>-0.21763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972</v>
      </c>
      <c r="B49" s="1">
        <v>1.213659801E9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973</v>
      </c>
      <c r="B50" s="1">
        <v>7.73790016E8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974</v>
      </c>
      <c r="B51" s="1">
        <v>3.5914356E7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975</v>
      </c>
      <c r="B52" s="1">
        <v>3.8691299E7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976</v>
      </c>
      <c r="B53" s="1">
        <v>1.7276544E9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977</v>
      </c>
      <c r="B54" s="1">
        <v>1.7303328E9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978</v>
      </c>
      <c r="B55" s="1">
        <v>0.0379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979</v>
      </c>
      <c r="B56" s="1">
        <v>0.04322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980</v>
      </c>
      <c r="B57" s="1">
        <v>0.117410004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981</v>
      </c>
      <c r="B58" s="1">
        <v>2.14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982</v>
      </c>
      <c r="B59" s="1">
        <v>0.0477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983</v>
      </c>
      <c r="B60" s="1">
        <v>8.85500992E8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984</v>
      </c>
      <c r="B61" s="1">
        <v>38.565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985</v>
      </c>
      <c r="B62" s="1">
        <v>0.3046804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986</v>
      </c>
      <c r="B63" s="1">
        <v>1.7039808E9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987</v>
      </c>
      <c r="B64" s="1">
        <v>1.7356032E9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988</v>
      </c>
      <c r="B65" s="1">
        <v>1.7197056E9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989</v>
      </c>
      <c r="B66" s="1">
        <v>-7.886735872E9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990</v>
      </c>
      <c r="B67" s="1">
        <v>-1.2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991</v>
      </c>
      <c r="B68" s="1">
        <v>-0.45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992</v>
      </c>
      <c r="B69" s="1">
        <v>0.288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993</v>
      </c>
      <c r="B70" s="1">
        <v>-1.619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994</v>
      </c>
      <c r="B71" s="1">
        <v>-0.07795274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995</v>
      </c>
      <c r="B72" s="1">
        <v>0.24749029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996</v>
      </c>
      <c r="B73" s="1" t="s">
        <v>997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998</v>
      </c>
      <c r="B74" s="1" t="s">
        <v>999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1000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1001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1002</v>
      </c>
      <c r="B77" s="1" t="s">
        <v>1003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1004</v>
      </c>
      <c r="B78" s="1" t="s">
        <v>1003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1005</v>
      </c>
      <c r="B79" s="1">
        <v>1.598535E9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1006</v>
      </c>
      <c r="B80" s="1" t="s">
        <v>1007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1008</v>
      </c>
      <c r="B81" s="1" t="s">
        <v>1009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1010</v>
      </c>
      <c r="B82" s="1" t="s">
        <v>1011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1012</v>
      </c>
      <c r="B83" s="1" t="s">
        <v>1013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1014</v>
      </c>
      <c r="B84" s="1">
        <v>-1.8E7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1015</v>
      </c>
      <c r="B85" s="1">
        <v>11.75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1016</v>
      </c>
      <c r="B86" s="1">
        <v>17.945312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1017</v>
      </c>
      <c r="B87" s="1">
        <v>6.920975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1018</v>
      </c>
      <c r="B88" s="1">
        <v>14.34556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1019</v>
      </c>
      <c r="B89" s="1">
        <v>15.042202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1020</v>
      </c>
      <c r="B90" s="1">
        <v>1.81481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1021</v>
      </c>
      <c r="B91" s="1" t="s">
        <v>1022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1023</v>
      </c>
      <c r="B92" s="1">
        <v>24.0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1024</v>
      </c>
      <c r="B93" s="1">
        <v>2.813887488E10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1025</v>
      </c>
      <c r="B94" s="1">
        <v>14.904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1026</v>
      </c>
      <c r="B95" s="1">
        <v>-6.449540608E9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1027</v>
      </c>
      <c r="B96" s="1">
        <v>1.4016603136E10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1028</v>
      </c>
      <c r="B97" s="1">
        <v>1.083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1029</v>
      </c>
      <c r="B98" s="1">
        <v>1.501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1030</v>
      </c>
      <c r="B99" s="1">
        <v>3.6239454208E10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1031</v>
      </c>
      <c r="B100" s="1">
        <v>41.219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1032</v>
      </c>
      <c r="B101" s="1">
        <v>39.76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1033</v>
      </c>
      <c r="B102" s="1">
        <v>-0.07595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1034</v>
      </c>
      <c r="B103" s="1">
        <v>-0.23656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1035</v>
      </c>
      <c r="B104" s="1">
        <v>0.602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1036</v>
      </c>
      <c r="B105" s="1">
        <v>0.07293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1037</v>
      </c>
      <c r="B106" s="1">
        <v>-0.17797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1038</v>
      </c>
      <c r="B107" s="1">
        <v>-0.20041999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1039</v>
      </c>
      <c r="B108" s="1" t="s">
        <v>1040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1041</v>
      </c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64</v>
      </c>
      <c r="B3" s="1">
        <v>0.0</v>
      </c>
      <c r="C3" s="1">
        <v>-410.72</v>
      </c>
      <c r="D3" s="1">
        <v>-269.28</v>
      </c>
      <c r="E3" s="1">
        <v>55.352</v>
      </c>
      <c r="F3" s="1">
        <v>-1154.64</v>
      </c>
      <c r="G3" s="1">
        <v>-38.76000000000001</v>
      </c>
      <c r="H3" s="1">
        <f>IF(G3*FORECAST(H2,B3:G3,B2:G2)&gt;0,FORECAST(H2,B3:G3,B2:G2),G3)*$X$1</f>
        <v>-513.1008</v>
      </c>
      <c r="I3" s="1">
        <f>IF(H3*FORECAST(I2,B3:H3,B2:H2)&gt;0,FORECAST(I2,B3:H3,B2:H2),H3)*$X$1</f>
        <v>-573.1273143</v>
      </c>
      <c r="J3" s="1">
        <f>IF(I3*FORECAST(J2,B3:I3,B2:I2)&gt;0,FORECAST(J2,B3:I3,B2:I2),I3)*$X$1</f>
        <v>-633.1538286</v>
      </c>
      <c r="K3" s="1">
        <f>IF(J3*FORECAST(K2,B3:J3,B2:J2)&gt;0,FORECAST(K2,B3:J3,B2:J2),J3)*$X$1</f>
        <v>-693.1803429</v>
      </c>
      <c r="L3" s="1">
        <f>IF(K3*FORECAST(L2,B3:K3,B2:K2)&gt;0,FORECAST(L2,B3:K3,B2:K2),K3)*$X$1</f>
        <v>-753.2068571</v>
      </c>
      <c r="M3" s="1">
        <f>IF(L3*FORECAST(M2,B3:L3,B2:L2)&gt;0,FORECAST(M2,B3:L3,B2:L2),L3)*$X$1</f>
        <v>-813.2333714</v>
      </c>
      <c r="N3" s="1">
        <f>IF(M3*FORECAST(N2,B3:M3,B2:M2)&gt;0,FORECAST(N2,B3:M3,B2:M2),M3)*$X$1</f>
        <v>-873.2598857</v>
      </c>
      <c r="O3" s="5">
        <f>IF(N3*FORECAST(O2,B3:N3,B2:N2)&gt;0,FORECAST(O2,B3:N3,B2:N2),N3)*$X$1</f>
        <v>-933.2864</v>
      </c>
      <c r="P3" s="5">
        <f>IF(O3*FORECAST(P2,B3:O3,B2:O2)&gt;0,FORECAST(P2,B3:O3,B2:O2),O3)*$X$1</f>
        <v>-993.3129143</v>
      </c>
      <c r="Q3" s="5">
        <f>IF(P3*FORECAST(Q2,B3:P3,B2:P2)&gt;0,FORECAST(Q2,B3:P3,B2:P2),P3)*$X$1</f>
        <v>-1053.339429</v>
      </c>
      <c r="R3" s="5">
        <f>IF(Q3*FORECAST(R2,B3:Q3,B2:Q2)&gt;0,FORECAST(R2,B3:Q3,B2:Q2),Q3)*$X$1</f>
        <v>-1113.365943</v>
      </c>
      <c r="S3" s="5">
        <f>IF(R3*FORECAST(S2,B3:R3,B2:R2)&gt;0,FORECAST(S2,B3:R3,B2:R2),R3)*$X$1</f>
        <v>-1173.392457</v>
      </c>
      <c r="T3" s="2"/>
      <c r="U3" s="2"/>
      <c r="V3" s="2"/>
      <c r="W3" s="2"/>
      <c r="X3" s="2"/>
      <c r="Y3" s="2"/>
      <c r="Z3" s="2"/>
    </row>
    <row r="4">
      <c r="A4" s="3" t="s">
        <v>130</v>
      </c>
      <c r="B4" s="1">
        <v>-422.96</v>
      </c>
      <c r="C4" s="1">
        <v>10.744</v>
      </c>
      <c r="D4" s="1">
        <v>-4182.0</v>
      </c>
      <c r="E4" s="1">
        <v>-4739.6</v>
      </c>
      <c r="F4" s="1">
        <v>-2513.28</v>
      </c>
      <c r="G4" s="1">
        <v>-3189.2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1042</v>
      </c>
      <c r="B5" s="1">
        <v>165.0</v>
      </c>
      <c r="C5" s="1">
        <v>175.0</v>
      </c>
      <c r="D5" s="1">
        <v>377.0</v>
      </c>
      <c r="E5" s="1">
        <v>821.0</v>
      </c>
      <c r="F5" s="1">
        <v>856.0</v>
      </c>
      <c r="G5" s="1">
        <v>870.0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1043</v>
      </c>
      <c r="L7" s="1">
        <f>IF(S3*FORECAST(S2,B3:S3,B2:S2)&gt;0,FORECAST(S2,B3:S3,B2:S2),R3)*$X$1 * (1+0.02)/(0.0635-0.02)</f>
        <v>-27514.03003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1044</v>
      </c>
      <c r="L8" s="6">
        <f t="array" ref="L8">NPV(0.0635,I3:S3)</f>
        <v>-6481.527787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1045</v>
      </c>
      <c r="L9" s="6">
        <f t="array" ref="L9">NPV(0.0635,I16:S16)</f>
        <v>-13977.89489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1046</v>
      </c>
      <c r="L10" s="6">
        <f>L8 + L9</f>
        <v>-20459.42268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131</v>
      </c>
      <c r="L11" s="1">
        <v>-3189.2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1047</v>
      </c>
      <c r="L12" s="6">
        <f>L10 - L11</f>
        <v>-17270.22268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1048</v>
      </c>
      <c r="L13" s="1">
        <v>870.0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-19.85083066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(1+0.02)/(0.0635-0.02)</f>
        <v>-27514.03003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-190.4</v>
      </c>
      <c r="C3" s="1">
        <v>-501.84</v>
      </c>
      <c r="D3" s="1">
        <v>-371.28</v>
      </c>
      <c r="E3" s="1">
        <v>-660.96</v>
      </c>
      <c r="F3" s="1">
        <v>-1243.04</v>
      </c>
      <c r="G3" s="1">
        <v>-1411.68</v>
      </c>
      <c r="H3" s="1">
        <f>IF(G3*FORECAST(H2,B3:G3,B2:G2)&gt;0,FORECAST(H2,B3:G3,B2:G2),G3)*$X$1</f>
        <v>-1591.834667</v>
      </c>
      <c r="I3" s="1">
        <f>IF(H3*FORECAST(I2,B3:H3,B2:H2)&gt;0,FORECAST(I2,B3:H3,B2:H2),H3)*$X$1</f>
        <v>-1838.111238</v>
      </c>
      <c r="J3" s="1">
        <f>IF(I3*FORECAST(J2,B3:I3,B2:I2)&gt;0,FORECAST(J2,B3:I3,B2:I2),I3)*$X$1</f>
        <v>-2084.38781</v>
      </c>
      <c r="K3" s="1">
        <f>IF(J3*FORECAST(K2,B3:J3,B2:J2)&gt;0,FORECAST(K2,B3:J3,B2:J2),J3)*$X$1</f>
        <v>-2330.664381</v>
      </c>
      <c r="L3" s="1">
        <f>IF(K3*FORECAST(L2,B3:K3,B2:K2)&gt;0,FORECAST(L2,B3:K3,B2:K2),K3)*$X$1</f>
        <v>-2576.940952</v>
      </c>
      <c r="M3" s="1">
        <f>IF(L3*FORECAST(M2,B3:L3,B2:L2)&gt;0,FORECAST(M2,B3:L3,B2:L2),L3)*$X$1</f>
        <v>-2823.217524</v>
      </c>
      <c r="N3" s="1">
        <f>IF(M3*FORECAST(N2,B3:M3,B2:M2)&gt;0,FORECAST(N2,B3:M3,B2:M2),M3)*$X$1</f>
        <v>-3069.494095</v>
      </c>
      <c r="O3" s="5">
        <f>IF(N3*FORECAST(O2,B3:N3,B2:N2)&gt;0,FORECAST(O2,B3:N3,B2:N2),N3)*$X$1</f>
        <v>-3315.770667</v>
      </c>
      <c r="P3" s="5">
        <f>IF(O3*FORECAST(P2,B3:O3,B2:O2)&gt;0,FORECAST(P2,B3:O3,B2:O2),O3)*$X$1</f>
        <v>-3562.047238</v>
      </c>
      <c r="Q3" s="5">
        <f>IF(P3*FORECAST(Q2,B3:P3,B2:P2)&gt;0,FORECAST(Q2,B3:P3,B2:P2),P3)*$X$1</f>
        <v>-3808.32381</v>
      </c>
      <c r="R3" s="5">
        <f>IF(Q3*FORECAST(R2,B3:Q3,B2:Q2)&gt;0,FORECAST(R2,B3:Q3,B2:Q2),Q3)*$X$1</f>
        <v>-4054.600381</v>
      </c>
      <c r="S3" s="5">
        <f>IF(R3*FORECAST(S2,B3:R3,B2:R2)&gt;0,FORECAST(S2,B3:R3,B2:R2),R3)*$X$1</f>
        <v>-4300.876952</v>
      </c>
      <c r="T3" s="2"/>
      <c r="U3" s="2"/>
      <c r="V3" s="2"/>
      <c r="W3" s="2"/>
      <c r="X3" s="2"/>
      <c r="Y3" s="2"/>
      <c r="Z3" s="2"/>
    </row>
    <row r="4">
      <c r="A4" s="3" t="s">
        <v>130</v>
      </c>
      <c r="B4" s="1">
        <v>-422.96</v>
      </c>
      <c r="C4" s="1">
        <v>10.744</v>
      </c>
      <c r="D4" s="1">
        <v>-4182.0</v>
      </c>
      <c r="E4" s="1">
        <v>-4739.6</v>
      </c>
      <c r="F4" s="1">
        <v>-2513.28</v>
      </c>
      <c r="G4" s="1">
        <v>-3189.2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1042</v>
      </c>
      <c r="B5" s="1">
        <v>165.0</v>
      </c>
      <c r="C5" s="1">
        <v>175.0</v>
      </c>
      <c r="D5" s="1">
        <v>377.0</v>
      </c>
      <c r="E5" s="1">
        <v>821.0</v>
      </c>
      <c r="F5" s="1">
        <v>856.0</v>
      </c>
      <c r="G5" s="1">
        <v>870.0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1043</v>
      </c>
      <c r="L7" s="1">
        <f>IF(S3*FORECAST(S2,B3:S3,B2:S2)&gt;0,FORECAST(S2,B3:S3,B2:S2),R3)*$X$1 * (1+0.02)/(0.0635-0.02)</f>
        <v>-100848.1492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1044</v>
      </c>
      <c r="L8" s="6">
        <f t="array" ref="L8">NPV(0.0635,I3:S3)</f>
        <v>-22615.44584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1045</v>
      </c>
      <c r="L9" s="6">
        <f t="array" ref="L9">NPV(0.0635,I16:S16)</f>
        <v>-51233.67344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1046</v>
      </c>
      <c r="L10" s="6">
        <f>L8 + L9</f>
        <v>-73849.11928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131</v>
      </c>
      <c r="L11" s="1">
        <v>-3189.2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1047</v>
      </c>
      <c r="L12" s="6">
        <f>L10 - L11</f>
        <v>-70659.91928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1048</v>
      </c>
      <c r="L13" s="1">
        <v>870.0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-81.21829802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(1+0.02)/(0.0635-0.02)</f>
        <v>-100848.1492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