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<sst xmlns="http://schemas.openxmlformats.org/spreadsheetml/2006/main" count="1256" uniqueCount="1120">
  <si>
    <t>ticker</t>
  </si>
  <si>
    <t>XP</t>
  </si>
  <si>
    <t>nombre</t>
  </si>
  <si>
    <t>XP INC</t>
  </si>
  <si>
    <t>empresa</t>
  </si>
  <si>
    <t>Investment Banking &amp; Brokerage Services</t>
  </si>
  <si>
    <t>Open</t>
  </si>
  <si>
    <t>Target Price</t>
  </si>
  <si>
    <t>Valor no disponible</t>
  </si>
  <si>
    <t>Upside</t>
  </si>
  <si>
    <t>No calculado</t>
  </si>
  <si>
    <t>Country</t>
  </si>
  <si>
    <t>Cayman Islands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</si>
  <si>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</si>
  <si>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</si>
  <si>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</si>
  <si>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</si>
  <si>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</si>
  <si>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</si>
  <si>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</si>
  <si>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</si>
  <si>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</si>
  <si>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</si>
  <si>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</si>
  <si>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</si>
  <si>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(Income) Loss On Equity Investments - (CF)</t>
  </si>
  <si>
    <t>Stock-Based Compensation (CF)</t>
  </si>
  <si>
    <t>Provision and Write-off of Bad Debts</t>
  </si>
  <si>
    <t>Change in Trading Asset Securities</t>
  </si>
  <si>
    <t>Change in Accounts Receivable</t>
  </si>
  <si>
    <t>Change in Accounts Payable</t>
  </si>
  <si>
    <t>Change In Income Taxes</t>
  </si>
  <si>
    <t>0</t>
  </si>
  <si>
    <t>Change In Deferred Taxes</t>
  </si>
  <si>
    <t>Change in Other Net Operating Assets (Collected)</t>
  </si>
  <si>
    <t>Other Operating Activities</t>
  </si>
  <si>
    <t>Cash from Operations</t>
  </si>
  <si>
    <t>Capital Expenditure</t>
  </si>
  <si>
    <t>Sale of Property, Plant, and Equipment</t>
  </si>
  <si>
    <t>Cash Acquisitions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</si>
  <si>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</si>
  <si>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</si>
  <si>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</si>
  <si>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</si>
  <si>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</si>
  <si>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</si>
  <si>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</si>
  <si>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</si>
  <si>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</si>
  <si>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</si>
  <si>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</si>
  <si>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</si>
  <si>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</si>
  <si>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</si>
  <si>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</si>
  <si>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</si>
  <si>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</si>
  <si>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</si>
  <si>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</si>
  <si>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</si>
  <si>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</si>
  <si>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</si>
  <si>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Securities Purchased Under Agreements To Resell</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</si>
  <si>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</si>
  <si>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</si>
  <si>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</si>
  <si>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</si>
  <si>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</si>
  <si>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</si>
  <si>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</si>
  <si>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</si>
  <si>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</si>
  <si>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Other Current Assets, Total</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</si>
  <si>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</si>
  <si>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</si>
  <si>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</si>
  <si>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</si>
  <si>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</si>
  <si>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</si>
  <si>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</si>
  <si>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</si>
  <si>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</si>
  <si>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</si>
  <si>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</si>
  <si>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</si>
  <si>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Other Current Liabilities - (Brok / FS / Ins. / REIT Template)</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</si>
  <si>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</si>
  <si>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</si>
  <si>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</si>
  <si>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</si>
  <si>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</si>
  <si>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</si>
  <si>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</si>
  <si>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</si>
  <si>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</si>
  <si>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</si>
  <si>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</si>
  <si>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</si>
  <si>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</si>
  <si>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</si>
  <si>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</si>
  <si>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</si>
  <si>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1.32</t>
  </si>
  <si>
    <t>1.61</t>
  </si>
  <si>
    <t>9.28</t>
  </si>
  <si>
    <t>2.36</t>
  </si>
  <si>
    <t>8.17</t>
  </si>
  <si>
    <t>12.96</t>
  </si>
  <si>
    <t>19.49</t>
  </si>
  <si>
    <t>25.8</t>
  </si>
  <si>
    <t>31.47</t>
  </si>
  <si>
    <t>35.46</t>
  </si>
  <si>
    <t>Tangible Book Value</t>
  </si>
  <si>
    <t>Tangible Book Value Per Share</t>
  </si>
  <si>
    <t>1.09</t>
  </si>
  <si>
    <t>5.48</t>
  </si>
  <si>
    <t>1.36</t>
  </si>
  <si>
    <t>6.19</t>
  </si>
  <si>
    <t>11.96</t>
  </si>
  <si>
    <t>18.21</t>
  </si>
  <si>
    <t>24.33</t>
  </si>
  <si>
    <t>29.91</t>
  </si>
  <si>
    <t>30.9</t>
  </si>
  <si>
    <t>Tangible Book Value Per Share (As Reported)</t>
  </si>
  <si>
    <t>3.12</t>
  </si>
  <si>
    <t>Total Debt</t>
  </si>
  <si>
    <t>Net Debt</t>
  </si>
  <si>
    <t>Equity Method Investments, Total</t>
  </si>
  <si>
    <t>Full Time Employees</t>
  </si>
  <si>
    <t>Interest Expense, Total</t>
  </si>
  <si>
    <t>Net Interest Income</t>
  </si>
  <si>
    <t>Brokerage Commission</t>
  </si>
  <si>
    <t>Trading and Principal Transactions</t>
  </si>
  <si>
    <t>Asset Management Fee</t>
  </si>
  <si>
    <t>Gain (Loss) on Sale of Investments, Total (Rev)</t>
  </si>
  <si>
    <t>Other Revenues, Total</t>
  </si>
  <si>
    <t>Revenues Before Provison For Loan Losses</t>
  </si>
  <si>
    <t>Total Revenues</t>
  </si>
  <si>
    <t>Cost of Services Provided, Total</t>
  </si>
  <si>
    <t>Provision for Bad Debts</t>
  </si>
  <si>
    <t>Other Operating Expenses</t>
  </si>
  <si>
    <t>Total Operating Expenses</t>
  </si>
  <si>
    <t>Operating Income</t>
  </si>
  <si>
    <t>Income (Loss) on Equity Invest.</t>
  </si>
  <si>
    <t>Currency Exchange Gains (Loss)</t>
  </si>
  <si>
    <t>Other Non Operating Income (Expenses)</t>
  </si>
  <si>
    <t>EBT, Excl. Unusual Items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</si>
  <si>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</si>
  <si>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</si>
  <si>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</si>
  <si>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</si>
  <si>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</si>
  <si>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</si>
  <si>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</si>
  <si>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</si>
  <si>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</si>
  <si>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</si>
  <si>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</si>
  <si>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</si>
  <si>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</si>
  <si>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0.31</t>
  </si>
  <si>
    <t>0.52</t>
  </si>
  <si>
    <t>0.85</t>
  </si>
  <si>
    <t>0.91</t>
  </si>
  <si>
    <t>2.11</t>
  </si>
  <si>
    <t>3.76</t>
  </si>
  <si>
    <t>6.42</t>
  </si>
  <si>
    <t>6.44</t>
  </si>
  <si>
    <t>7.22</t>
  </si>
  <si>
    <t>Basic EPS - Continuing Operations</t>
  </si>
  <si>
    <t>Basic Weighted Average Shares Outstanding</t>
  </si>
  <si>
    <t>Net EPS - Diluted</t>
  </si>
  <si>
    <t>3.71</t>
  </si>
  <si>
    <t>6.26</t>
  </si>
  <si>
    <t>6.25</t>
  </si>
  <si>
    <t>7.16</t>
  </si>
  <si>
    <t>Diluted EPS - Continuing Operations</t>
  </si>
  <si>
    <t>Diluted Weighted Average Shares Outstanding</t>
  </si>
  <si>
    <t>Normalized Basic EPS</t>
  </si>
  <si>
    <t>0.06</t>
  </si>
  <si>
    <t>0.25</t>
  </si>
  <si>
    <t>0.5</t>
  </si>
  <si>
    <t>0.74</t>
  </si>
  <si>
    <t>0.81</t>
  </si>
  <si>
    <t>1.89</t>
  </si>
  <si>
    <t>2.84</t>
  </si>
  <si>
    <t>4.27</t>
  </si>
  <si>
    <t>3.89</t>
  </si>
  <si>
    <t>4.7</t>
  </si>
  <si>
    <t>Normalized Diluted EPS</t>
  </si>
  <si>
    <t>2.81</t>
  </si>
  <si>
    <t>4.16</t>
  </si>
  <si>
    <t>3.77</t>
  </si>
  <si>
    <t>4.66</t>
  </si>
  <si>
    <t>Dividend Per Share</t>
  </si>
  <si>
    <t>12.88</t>
  </si>
  <si>
    <t>17.84</t>
  </si>
  <si>
    <t>6.36</t>
  </si>
  <si>
    <t>Payout Ratio</t>
  </si>
  <si>
    <t>140.08</t>
  </si>
  <si>
    <t>108.11</t>
  </si>
  <si>
    <t>96.17</t>
  </si>
  <si>
    <t>45.91</t>
  </si>
  <si>
    <t>70.43</t>
  </si>
  <si>
    <t>46.28</t>
  </si>
  <si>
    <t>90.86</t>
  </si>
  <si>
    <t>American Depositary Receipts Ratio (ADR)</t>
  </si>
  <si>
    <t>Total Revenues (As Reported)</t>
  </si>
  <si>
    <t>Effective Tax Rate - (Ratio)</t>
  </si>
  <si>
    <t>0.15</t>
  </si>
  <si>
    <t>29.54</t>
  </si>
  <si>
    <t>35.13</t>
  </si>
  <si>
    <t>26.38</t>
  </si>
  <si>
    <t>27.37</t>
  </si>
  <si>
    <t>29.44</t>
  </si>
  <si>
    <t>14.04</t>
  </si>
  <si>
    <t>5.84</t>
  </si>
  <si>
    <t>-3.94</t>
  </si>
  <si>
    <t>0.94</t>
  </si>
  <si>
    <t>Current Foreign Taxes</t>
  </si>
  <si>
    <t>Total Current Taxes</t>
  </si>
  <si>
    <t>Deferred Foreign Taxes</t>
  </si>
  <si>
    <t>Total Deferred Taxes</t>
  </si>
  <si>
    <t>Normalized Net Income</t>
  </si>
  <si>
    <t>Supplemental Operating Expense Items</t>
  </si>
  <si>
    <t>Stock-Based Comp., Other (Total)</t>
  </si>
  <si>
    <t>Total Stock-Based Compensation</t>
  </si>
  <si>
    <t>Profitability</t>
  </si>
  <si>
    <t>Return on Assets</t>
  </si>
  <si>
    <t>8.38</t>
  </si>
  <si>
    <t>7.19</t>
  </si>
  <si>
    <t>4.98</t>
  </si>
  <si>
    <t>7.45</t>
  </si>
  <si>
    <t>3.74</t>
  </si>
  <si>
    <t>3.55</t>
  </si>
  <si>
    <t>2.98</t>
  </si>
  <si>
    <t>3.05</t>
  </si>
  <si>
    <t>2.16</t>
  </si>
  <si>
    <t>1.77</t>
  </si>
  <si>
    <t>Return On Equity %</t>
  </si>
  <si>
    <t>29.51</t>
  </si>
  <si>
    <t>21.57</t>
  </si>
  <si>
    <t>37.71</t>
  </si>
  <si>
    <t>28.69</t>
  </si>
  <si>
    <t>23.56</t>
  </si>
  <si>
    <t>23.06</t>
  </si>
  <si>
    <t>28.38</t>
  </si>
  <si>
    <t>22.76</t>
  </si>
  <si>
    <t>21.37</t>
  </si>
  <si>
    <t>Return on Common Equity</t>
  </si>
  <si>
    <t>21.71</t>
  </si>
  <si>
    <t>18.59</t>
  </si>
  <si>
    <t>37.81</t>
  </si>
  <si>
    <t>28.58</t>
  </si>
  <si>
    <t>23.39</t>
  </si>
  <si>
    <t>23.01</t>
  </si>
  <si>
    <t>28.36</t>
  </si>
  <si>
    <t>Margin Analysis</t>
  </si>
  <si>
    <t>Gross Profit Margin %</t>
  </si>
  <si>
    <t>70.8</t>
  </si>
  <si>
    <t>69.9</t>
  </si>
  <si>
    <t>66.43</t>
  </si>
  <si>
    <t>67.39</t>
  </si>
  <si>
    <t>68.16</t>
  </si>
  <si>
    <t>67.34</t>
  </si>
  <si>
    <t>71.28</t>
  </si>
  <si>
    <t>70.1</t>
  </si>
  <si>
    <t>69.11</t>
  </si>
  <si>
    <t>SG&amp;A Margin</t>
  </si>
  <si>
    <t>0.48</t>
  </si>
  <si>
    <t>2.91</t>
  </si>
  <si>
    <t>2.82</t>
  </si>
  <si>
    <t>44.1</t>
  </si>
  <si>
    <t>39.79</t>
  </si>
  <si>
    <t>38.33</t>
  </si>
  <si>
    <t>40.75</t>
  </si>
  <si>
    <t>39.07</t>
  </si>
  <si>
    <t>Income From Continuing Operations Margin %</t>
  </si>
  <si>
    <t>99.36</t>
  </si>
  <si>
    <t>20.51</t>
  </si>
  <si>
    <t>19.12</t>
  </si>
  <si>
    <t>24.15</t>
  </si>
  <si>
    <t>16.12</t>
  </si>
  <si>
    <t>21.6</t>
  </si>
  <si>
    <t>25.7</t>
  </si>
  <si>
    <t>30.08</t>
  </si>
  <si>
    <t>27.66</t>
  </si>
  <si>
    <t>27.38</t>
  </si>
  <si>
    <t>Net Income Margin %</t>
  </si>
  <si>
    <t>11.47</t>
  </si>
  <si>
    <t>14.45</t>
  </si>
  <si>
    <t>23.6</t>
  </si>
  <si>
    <t>15.99</t>
  </si>
  <si>
    <t>21.42</t>
  </si>
  <si>
    <t>25.64</t>
  </si>
  <si>
    <t>30.06</t>
  </si>
  <si>
    <t>27.65</t>
  </si>
  <si>
    <t>Net Avail. For Common Margin %</t>
  </si>
  <si>
    <t>Normalized Net Income Margin</t>
  </si>
  <si>
    <t>62.2</t>
  </si>
  <si>
    <t>9.15</t>
  </si>
  <si>
    <t>13.75</t>
  </si>
  <si>
    <t>20.56</t>
  </si>
  <si>
    <t>14.33</t>
  </si>
  <si>
    <t>19.16</t>
  </si>
  <si>
    <t>19.38</t>
  </si>
  <si>
    <t>19.98</t>
  </si>
  <si>
    <t>16.7</t>
  </si>
  <si>
    <t>17.81</t>
  </si>
  <si>
    <t>Asset Turnover</t>
  </si>
  <si>
    <t>0.08</t>
  </si>
  <si>
    <t>0.35</t>
  </si>
  <si>
    <t>0.26</t>
  </si>
  <si>
    <t>0.23</t>
  </si>
  <si>
    <t>0.16</t>
  </si>
  <si>
    <t>0.12</t>
  </si>
  <si>
    <t>Short Term Liquidity</t>
  </si>
  <si>
    <t>Current Ratio</t>
  </si>
  <si>
    <t>619.33</t>
  </si>
  <si>
    <t>1.11</t>
  </si>
  <si>
    <t>1.14</t>
  </si>
  <si>
    <t>1.23</t>
  </si>
  <si>
    <t>1.18</t>
  </si>
  <si>
    <t>1.07</t>
  </si>
  <si>
    <t>1.46</t>
  </si>
  <si>
    <t>1.37</t>
  </si>
  <si>
    <t>1.38</t>
  </si>
  <si>
    <t>Quick Ratio</t>
  </si>
  <si>
    <t>0.57</t>
  </si>
  <si>
    <t>0.58</t>
  </si>
  <si>
    <t>0.73</t>
  </si>
  <si>
    <t>1.15</t>
  </si>
  <si>
    <t>1.04</t>
  </si>
  <si>
    <t>1.42</t>
  </si>
  <si>
    <t>1.34</t>
  </si>
  <si>
    <t>Operating Cash Flow to Current Liabilities</t>
  </si>
  <si>
    <t>-613.56</t>
  </si>
  <si>
    <t>0.07</t>
  </si>
  <si>
    <t>0.01</t>
  </si>
  <si>
    <t>-0.03</t>
  </si>
  <si>
    <t>-0.12</t>
  </si>
  <si>
    <t>0.02</t>
  </si>
  <si>
    <t>-0.06</t>
  </si>
  <si>
    <t>Long Term Solvency</t>
  </si>
  <si>
    <t>Total Debt/Equity</t>
  </si>
  <si>
    <t>142.49</t>
  </si>
  <si>
    <t>76.09</t>
  </si>
  <si>
    <t>209.95</t>
  </si>
  <si>
    <t>466.98</t>
  </si>
  <si>
    <t>312.5</t>
  </si>
  <si>
    <t>412.04</t>
  </si>
  <si>
    <t>398.49</t>
  </si>
  <si>
    <t>444.25</t>
  </si>
  <si>
    <t>547.25</t>
  </si>
  <si>
    <t>Total Debt / Total Capital</t>
  </si>
  <si>
    <t>58.76</t>
  </si>
  <si>
    <t>43.21</t>
  </si>
  <si>
    <t>67.74</t>
  </si>
  <si>
    <t>82.36</t>
  </si>
  <si>
    <t>75.76</t>
  </si>
  <si>
    <t>80.47</t>
  </si>
  <si>
    <t>79.94</t>
  </si>
  <si>
    <t>81.63</t>
  </si>
  <si>
    <t>84.55</t>
  </si>
  <si>
    <t>LT Debt/Equity</t>
  </si>
  <si>
    <t>5.46</t>
  </si>
  <si>
    <t>1.92</t>
  </si>
  <si>
    <t>67.07</t>
  </si>
  <si>
    <t>39.6</t>
  </si>
  <si>
    <t>12.87</t>
  </si>
  <si>
    <t>25.21</t>
  </si>
  <si>
    <t>105.28</t>
  </si>
  <si>
    <t>116.14</t>
  </si>
  <si>
    <t>123.3</t>
  </si>
  <si>
    <t>Long-Term Debt / Total Capital</t>
  </si>
  <si>
    <t>2.25</t>
  </si>
  <si>
    <t>21.64</t>
  </si>
  <si>
    <t>6.98</t>
  </si>
  <si>
    <t>4.92</t>
  </si>
  <si>
    <t>21.12</t>
  </si>
  <si>
    <t>21.34</t>
  </si>
  <si>
    <t>19.05</t>
  </si>
  <si>
    <t>Total Liabilities / Total Assets</t>
  </si>
  <si>
    <t>82.24</t>
  </si>
  <si>
    <t>73.89</t>
  </si>
  <si>
    <t>83.85</t>
  </si>
  <si>
    <t>88.2</t>
  </si>
  <si>
    <t>83.6</t>
  </si>
  <si>
    <t>88.65</t>
  </si>
  <si>
    <t>89.65</t>
  </si>
  <si>
    <t>91.13</t>
  </si>
  <si>
    <t>92.19</t>
  </si>
  <si>
    <t>Growth Over Prior Year</t>
  </si>
  <si>
    <t>Total Revenues, 1 Yr. Growth %</t>
  </si>
  <si>
    <t>-25.56</t>
  </si>
  <si>
    <t>89.78</t>
  </si>
  <si>
    <t>39.71</t>
  </si>
  <si>
    <t>56.38</t>
  </si>
  <si>
    <t>74.75</t>
  </si>
  <si>
    <t>60.58</t>
  </si>
  <si>
    <t>47.44</t>
  </si>
  <si>
    <t>8.41</t>
  </si>
  <si>
    <t>10.02</t>
  </si>
  <si>
    <t>Gross Profit, 1 Yr. Growth %</t>
  </si>
  <si>
    <t>87.35</t>
  </si>
  <si>
    <t>32.76</t>
  </si>
  <si>
    <t>53.66</t>
  </si>
  <si>
    <t>76.74</t>
  </si>
  <si>
    <t>58.22</t>
  </si>
  <si>
    <t>56.07</t>
  </si>
  <si>
    <t>6.61</t>
  </si>
  <si>
    <t>8.48</t>
  </si>
  <si>
    <t>Earnings From Cont. Operations, 1 Yr. Growth %</t>
  </si>
  <si>
    <t>-26.03</t>
  </si>
  <si>
    <t>474.96</t>
  </si>
  <si>
    <t>76.93</t>
  </si>
  <si>
    <t>73.75</t>
  </si>
  <si>
    <t>9.87</t>
  </si>
  <si>
    <t>134.13</t>
  </si>
  <si>
    <t>91.05</t>
  </si>
  <si>
    <t>72.59</t>
  </si>
  <si>
    <t>-0.34</t>
  </si>
  <si>
    <t>8.92</t>
  </si>
  <si>
    <t>Net Income, 1 Yr. Growth %</t>
  </si>
  <si>
    <t>221.37</t>
  </si>
  <si>
    <t>139.19</t>
  </si>
  <si>
    <t>119.36</t>
  </si>
  <si>
    <t>11.49</t>
  </si>
  <si>
    <t>134.15</t>
  </si>
  <si>
    <t>92.18</t>
  </si>
  <si>
    <t>72.86</t>
  </si>
  <si>
    <t>-0.29</t>
  </si>
  <si>
    <t>8.93</t>
  </si>
  <si>
    <t>Normalized Net Income, 1 Yr. Growth %</t>
  </si>
  <si>
    <t>-25.92</t>
  </si>
  <si>
    <t>309.67</t>
  </si>
  <si>
    <t>185.27</t>
  </si>
  <si>
    <t>101.88</t>
  </si>
  <si>
    <t>14.01</t>
  </si>
  <si>
    <t>133.59</t>
  </si>
  <si>
    <t>62.04</t>
  </si>
  <si>
    <t>52.08</t>
  </si>
  <si>
    <t>-9.43</t>
  </si>
  <si>
    <t>17.38</t>
  </si>
  <si>
    <t>Diluted EPS Before Extra, 1 Yr. Growth %</t>
  </si>
  <si>
    <t>-26.04</t>
  </si>
  <si>
    <t>215.99</t>
  </si>
  <si>
    <t>69.48</t>
  </si>
  <si>
    <t>56.76</t>
  </si>
  <si>
    <t>6.17</t>
  </si>
  <si>
    <t>125.65</t>
  </si>
  <si>
    <t>75.88</t>
  </si>
  <si>
    <t>68.53</t>
  </si>
  <si>
    <t>-0.2</t>
  </si>
  <si>
    <t>14.69</t>
  </si>
  <si>
    <t>Common Equity, 1 Yr. Growth %</t>
  </si>
  <si>
    <t>16.27</t>
  </si>
  <si>
    <t>30.68</t>
  </si>
  <si>
    <t>293.11</t>
  </si>
  <si>
    <t>9.44</t>
  </si>
  <si>
    <t>82.27</t>
  </si>
  <si>
    <t>243.13</t>
  </si>
  <si>
    <t>52.3</t>
  </si>
  <si>
    <t>32.33</t>
  </si>
  <si>
    <t>18.17</t>
  </si>
  <si>
    <t>14.17</t>
  </si>
  <si>
    <t>Total Assets, 1 Yr. Growth %</t>
  </si>
  <si>
    <t>16.29</t>
  </si>
  <si>
    <t>77.51</t>
  </si>
  <si>
    <t>148.37</t>
  </si>
  <si>
    <t>146.12</t>
  </si>
  <si>
    <t>120.14</t>
  </si>
  <si>
    <t>45.1</t>
  </si>
  <si>
    <t>37.82</t>
  </si>
  <si>
    <t>29.69</t>
  </si>
  <si>
    <t>Tangible Book Value, 1 Yr. Growth %</t>
  </si>
  <si>
    <t>-11.34</t>
  </si>
  <si>
    <t>242.14</t>
  </si>
  <si>
    <t>-28.34</t>
  </si>
  <si>
    <t>139.16</t>
  </si>
  <si>
    <t>317.75</t>
  </si>
  <si>
    <t>54.26</t>
  </si>
  <si>
    <t>33.54</t>
  </si>
  <si>
    <t>19.09</t>
  </si>
  <si>
    <t>4.67</t>
  </si>
  <si>
    <t>Cash From Operations, 1 Yr. Growth %</t>
  </si>
  <si>
    <t>-793.42</t>
  </si>
  <si>
    <t>-71.29</t>
  </si>
  <si>
    <t>-274.09</t>
  </si>
  <si>
    <t>735.03</t>
  </si>
  <si>
    <t>-139.61</t>
  </si>
  <si>
    <t>-366.12</t>
  </si>
  <si>
    <t>-144.87</t>
  </si>
  <si>
    <t>350.54</t>
  </si>
  <si>
    <t>Capital Expenditures, 1 Yr. Growth %</t>
  </si>
  <si>
    <t>75.25</t>
  </si>
  <si>
    <t>67.19</t>
  </si>
  <si>
    <t>173.8</t>
  </si>
  <si>
    <t>-12.81</t>
  </si>
  <si>
    <t>100.23</t>
  </si>
  <si>
    <t>-6.7</t>
  </si>
  <si>
    <t>-67.1</t>
  </si>
  <si>
    <t>48.11</t>
  </si>
  <si>
    <t>Dividend Per Share, 1 Yr. Growth %</t>
  </si>
  <si>
    <t>38.51</t>
  </si>
  <si>
    <t>Compound Annual Growth Rate Over Two Years</t>
  </si>
  <si>
    <t>Total Revenues, 2 Yr. CAGR %</t>
  </si>
  <si>
    <t>355.33</t>
  </si>
  <si>
    <t>62.87</t>
  </si>
  <si>
    <t>51.84</t>
  </si>
  <si>
    <t>65.31</t>
  </si>
  <si>
    <t>67.52</t>
  </si>
  <si>
    <t>53.87</t>
  </si>
  <si>
    <t>26.43</t>
  </si>
  <si>
    <t>9.21</t>
  </si>
  <si>
    <t>Gross Profit, 2 Yr. CAGR %</t>
  </si>
  <si>
    <t>283.13</t>
  </si>
  <si>
    <t>507.8</t>
  </si>
  <si>
    <t>57.76</t>
  </si>
  <si>
    <t>49.03</t>
  </si>
  <si>
    <t>64.8</t>
  </si>
  <si>
    <t>67.1</t>
  </si>
  <si>
    <t>57.14</t>
  </si>
  <si>
    <t>28.99</t>
  </si>
  <si>
    <t>7.54</t>
  </si>
  <si>
    <t>Earnings From Cont. Operations, 2 Yr. CAGR %</t>
  </si>
  <si>
    <t>106.23</t>
  </si>
  <si>
    <t>218.95</t>
  </si>
  <si>
    <t>76.72</t>
  </si>
  <si>
    <t>38.16</t>
  </si>
  <si>
    <t>60.38</t>
  </si>
  <si>
    <t>111.5</t>
  </si>
  <si>
    <t>81.59</t>
  </si>
  <si>
    <t>31.15</t>
  </si>
  <si>
    <t>4.18</t>
  </si>
  <si>
    <t>Net Income, 2 Yr. CAGR %</t>
  </si>
  <si>
    <t>54.18</t>
  </si>
  <si>
    <t>177.25</t>
  </si>
  <si>
    <t>133.66</t>
  </si>
  <si>
    <t>56.39</t>
  </si>
  <si>
    <t>61.58</t>
  </si>
  <si>
    <t>112.13</t>
  </si>
  <si>
    <t>82.26</t>
  </si>
  <si>
    <t>31.29</t>
  </si>
  <si>
    <t>4.22</t>
  </si>
  <si>
    <t>Normalized Net Income, 2 Yr. CAGR %</t>
  </si>
  <si>
    <t>74.21</t>
  </si>
  <si>
    <t>241.86</t>
  </si>
  <si>
    <t>144.15</t>
  </si>
  <si>
    <t>52.45</t>
  </si>
  <si>
    <t>63.19</t>
  </si>
  <si>
    <t>94.75</t>
  </si>
  <si>
    <t>56.98</t>
  </si>
  <si>
    <t>17.36</t>
  </si>
  <si>
    <t>3.11</t>
  </si>
  <si>
    <t>Diluted EPS Before Extra, 2 Yr. CAGR %</t>
  </si>
  <si>
    <t>52.87</t>
  </si>
  <si>
    <t>131.42</t>
  </si>
  <si>
    <t>66.27</t>
  </si>
  <si>
    <t>52.61</t>
  </si>
  <si>
    <t>57.29</t>
  </si>
  <si>
    <t>99.22</t>
  </si>
  <si>
    <t>72.17</t>
  </si>
  <si>
    <t>6.99</t>
  </si>
  <si>
    <t>Common Equity, 2 Yr. CAGR %</t>
  </si>
  <si>
    <t>23.27</t>
  </si>
  <si>
    <t>126.66</t>
  </si>
  <si>
    <t>70.03</t>
  </si>
  <si>
    <t>41.23</t>
  </si>
  <si>
    <t>150.08</t>
  </si>
  <si>
    <t>128.6</t>
  </si>
  <si>
    <t>41.96</t>
  </si>
  <si>
    <t>25.05</t>
  </si>
  <si>
    <t>16.15</t>
  </si>
  <si>
    <t>Total Assets, 2 Yr. CAGR %</t>
  </si>
  <si>
    <t>265.1</t>
  </si>
  <si>
    <t>351.09</t>
  </si>
  <si>
    <t>43.32</t>
  </si>
  <si>
    <t>104.46</t>
  </si>
  <si>
    <t>147.24</t>
  </si>
  <si>
    <t>132.76</t>
  </si>
  <si>
    <t>78.72</t>
  </si>
  <si>
    <t>41.41</t>
  </si>
  <si>
    <t>33.69</t>
  </si>
  <si>
    <t>Tangible Book Value, 2 Yr. CAGR %</t>
  </si>
  <si>
    <t>1.53</t>
  </si>
  <si>
    <t>74.17</t>
  </si>
  <si>
    <t>56.88</t>
  </si>
  <si>
    <t>30.91</t>
  </si>
  <si>
    <t>216.08</t>
  </si>
  <si>
    <t>153.86</t>
  </si>
  <si>
    <t>43.53</t>
  </si>
  <si>
    <t>26.11</t>
  </si>
  <si>
    <t>11.65</t>
  </si>
  <si>
    <t>Cash From Operations, 2 Yr. CAGR %</t>
  </si>
  <si>
    <t>41.11</t>
  </si>
  <si>
    <t>-16.92</t>
  </si>
  <si>
    <t>877.93</t>
  </si>
  <si>
    <t>281.27</t>
  </si>
  <si>
    <t>81.87</t>
  </si>
  <si>
    <t>2.67</t>
  </si>
  <si>
    <t>9.27</t>
  </si>
  <si>
    <t>42.18</t>
  </si>
  <si>
    <t>Capital Expenditures, 2 Yr. CAGR %</t>
  </si>
  <si>
    <t>71.17</t>
  </si>
  <si>
    <t>108.23</t>
  </si>
  <si>
    <t>54.51</t>
  </si>
  <si>
    <t>32.13</t>
  </si>
  <si>
    <t>36.68</t>
  </si>
  <si>
    <t>-44.59</t>
  </si>
  <si>
    <t>-30.19</t>
  </si>
  <si>
    <t>Compound Annual Growth Rate Over Three Years</t>
  </si>
  <si>
    <t>Total Revenues, 3 Yr. CAGR %</t>
  </si>
  <si>
    <t>240.12</t>
  </si>
  <si>
    <t>61.16</t>
  </si>
  <si>
    <t>63.43</t>
  </si>
  <si>
    <t>59.12</t>
  </si>
  <si>
    <t>63.72</t>
  </si>
  <si>
    <t>60.54</t>
  </si>
  <si>
    <t>36.92</t>
  </si>
  <si>
    <t>20.7</t>
  </si>
  <si>
    <t>Gross Profit, 3 Yr. CAGR %</t>
  </si>
  <si>
    <t>201.84</t>
  </si>
  <si>
    <t>59.84</t>
  </si>
  <si>
    <t>60.76</t>
  </si>
  <si>
    <t>57.74</t>
  </si>
  <si>
    <t>62.72</t>
  </si>
  <si>
    <t>63.34</t>
  </si>
  <si>
    <t>38.08</t>
  </si>
  <si>
    <t>21.76</t>
  </si>
  <si>
    <t>Earnings From Cont. Operations, 3 Yr. CAGR %</t>
  </si>
  <si>
    <t>95.96</t>
  </si>
  <si>
    <t>114.29</t>
  </si>
  <si>
    <t>50.83</t>
  </si>
  <si>
    <t>64.72</t>
  </si>
  <si>
    <t>70.02</t>
  </si>
  <si>
    <t>97.64</t>
  </si>
  <si>
    <t>48.67</t>
  </si>
  <si>
    <t>Net Income, 3 Yr. CAGR %</t>
  </si>
  <si>
    <t>78.48</t>
  </si>
  <si>
    <t>159.85</t>
  </si>
  <si>
    <t>82.59</t>
  </si>
  <si>
    <t>78.91</t>
  </si>
  <si>
    <t>71.19</t>
  </si>
  <si>
    <t>98.14</t>
  </si>
  <si>
    <t>49.07</t>
  </si>
  <si>
    <t>23.37</t>
  </si>
  <si>
    <t>Normalized Net Income, 3 Yr. CAGR %</t>
  </si>
  <si>
    <t>105.34</t>
  </si>
  <si>
    <t>145.52</t>
  </si>
  <si>
    <t>89.82</t>
  </si>
  <si>
    <t>62.92</t>
  </si>
  <si>
    <t>79.34</t>
  </si>
  <si>
    <t>17.37</t>
  </si>
  <si>
    <t>Diluted EPS Before Extra, 3 Yr. CAGR %</t>
  </si>
  <si>
    <t>105.12</t>
  </si>
  <si>
    <t>43.18</t>
  </si>
  <si>
    <t>75.73</t>
  </si>
  <si>
    <t>63.26</t>
  </si>
  <si>
    <t>88.41</t>
  </si>
  <si>
    <t>43.55</t>
  </si>
  <si>
    <t>24.48</t>
  </si>
  <si>
    <t>Common Equity, 3 Yr. CAGR %</t>
  </si>
  <si>
    <t>81.44</t>
  </si>
  <si>
    <t>55.75</t>
  </si>
  <si>
    <t>74.02</t>
  </si>
  <si>
    <t>89.86</t>
  </si>
  <si>
    <t>111.98</t>
  </si>
  <si>
    <t>90.52</t>
  </si>
  <si>
    <t>21.31</t>
  </si>
  <si>
    <t>Total Assets, 3 Yr. CAGR %</t>
  </si>
  <si>
    <t>187.09</t>
  </si>
  <si>
    <t>72.21</t>
  </si>
  <si>
    <t>117.5</t>
  </si>
  <si>
    <t>137.86</t>
  </si>
  <si>
    <t>98.84</t>
  </si>
  <si>
    <t>63.89</t>
  </si>
  <si>
    <t>37.39</t>
  </si>
  <si>
    <t>Tangible Book Value, 3 Yr. CAGR %</t>
  </si>
  <si>
    <t>52.22</t>
  </si>
  <si>
    <t>31.38</t>
  </si>
  <si>
    <t>80.55</t>
  </si>
  <si>
    <t>92.73</t>
  </si>
  <si>
    <t>148.86</t>
  </si>
  <si>
    <t>104.93</t>
  </si>
  <si>
    <t>34.87</t>
  </si>
  <si>
    <t>18.51</t>
  </si>
  <si>
    <t>Cash From Operations, 3 Yr. CAGR %</t>
  </si>
  <si>
    <t>953.63</t>
  </si>
  <si>
    <t>33.62</t>
  </si>
  <si>
    <t>827.77</t>
  </si>
  <si>
    <t>79.24</t>
  </si>
  <si>
    <t>106.47</t>
  </si>
  <si>
    <t>-22.09</t>
  </si>
  <si>
    <t>75.22</t>
  </si>
  <si>
    <t>Capital Expenditures, 3 Yr. CAGR %</t>
  </si>
  <si>
    <t>107.53</t>
  </si>
  <si>
    <t>96.6</t>
  </si>
  <si>
    <t>55.78</t>
  </si>
  <si>
    <t>68.45</t>
  </si>
  <si>
    <t>17.66</t>
  </si>
  <si>
    <t>-14.97</t>
  </si>
  <si>
    <t>-23.1</t>
  </si>
  <si>
    <t>Compound Annual Growth Rate Over Five Years</t>
  </si>
  <si>
    <t>Total Revenues, 5 Yr. CAGR %</t>
  </si>
  <si>
    <t>146.23</t>
  </si>
  <si>
    <t>64.48</t>
  </si>
  <si>
    <t>65.05</t>
  </si>
  <si>
    <t>47.64</t>
  </si>
  <si>
    <t>37.61</t>
  </si>
  <si>
    <t>Gross Profit, 5 Yr. CAGR %</t>
  </si>
  <si>
    <t>127.54</t>
  </si>
  <si>
    <t>64.51</t>
  </si>
  <si>
    <t>63.41</t>
  </si>
  <si>
    <t>57.59</t>
  </si>
  <si>
    <t>48.28</t>
  </si>
  <si>
    <t>38.19</t>
  </si>
  <si>
    <t>Earnings From Cont. Operations, 5 Yr. CAGR %</t>
  </si>
  <si>
    <t>70.93</t>
  </si>
  <si>
    <t>90.84</t>
  </si>
  <si>
    <t>72.67</t>
  </si>
  <si>
    <t>71.27</t>
  </si>
  <si>
    <t>53.25</t>
  </si>
  <si>
    <t>52.98</t>
  </si>
  <si>
    <t>Net Income, 5 Yr. CAGR %</t>
  </si>
  <si>
    <t>70.65</t>
  </si>
  <si>
    <t>114.87</t>
  </si>
  <si>
    <t>93.88</t>
  </si>
  <si>
    <t>80.24</t>
  </si>
  <si>
    <t>53.95</t>
  </si>
  <si>
    <t>53.24</t>
  </si>
  <si>
    <t>Normalized Net Income, 5 Yr. CAGR %</t>
  </si>
  <si>
    <t>83.42</t>
  </si>
  <si>
    <t>108.78</t>
  </si>
  <si>
    <t>91.78</t>
  </si>
  <si>
    <t>68.06</t>
  </si>
  <si>
    <t>42.89</t>
  </si>
  <si>
    <t>43.72</t>
  </si>
  <si>
    <t>Diluted EPS Before Extra, 5 Yr. CAGR %</t>
  </si>
  <si>
    <t>46.98</t>
  </si>
  <si>
    <t>84.45</t>
  </si>
  <si>
    <t>64.46</t>
  </si>
  <si>
    <t>74.3</t>
  </si>
  <si>
    <t>48.9</t>
  </si>
  <si>
    <t>50.24</t>
  </si>
  <si>
    <t>Common Equity, 5 Yr. CAGR %</t>
  </si>
  <si>
    <t>51.6</t>
  </si>
  <si>
    <t>88.23</t>
  </si>
  <si>
    <t>94.08</t>
  </si>
  <si>
    <t>69.02</t>
  </si>
  <si>
    <t>71.63</t>
  </si>
  <si>
    <t>56.3</t>
  </si>
  <si>
    <t>Total Assets, 5 Yr. CAGR %</t>
  </si>
  <si>
    <t>132.59</t>
  </si>
  <si>
    <t>77.3</t>
  </si>
  <si>
    <t>94.27</t>
  </si>
  <si>
    <t>101.07</t>
  </si>
  <si>
    <t>93.19</t>
  </si>
  <si>
    <t>69.64</t>
  </si>
  <si>
    <t>Tangible Book Value, 5 Yr. CAGR %</t>
  </si>
  <si>
    <t>43.42</t>
  </si>
  <si>
    <t>86.65</t>
  </si>
  <si>
    <t>106.92</t>
  </si>
  <si>
    <t>71.3</t>
  </si>
  <si>
    <t>89.61</t>
  </si>
  <si>
    <t>60.73</t>
  </si>
  <si>
    <t>Cash From Operations, 5 Yr. CAGR %</t>
  </si>
  <si>
    <t>527.36</t>
  </si>
  <si>
    <t>51.16</t>
  </si>
  <si>
    <t>284.63</t>
  </si>
  <si>
    <t>47.05</t>
  </si>
  <si>
    <t>77.85</t>
  </si>
  <si>
    <t>Capital Expenditures, 5 Yr. CAGR %</t>
  </si>
  <si>
    <t>82.44</t>
  </si>
  <si>
    <t>67.71</t>
  </si>
  <si>
    <t>47.84</t>
  </si>
  <si>
    <t>7.97</t>
  </si>
  <si>
    <t>-4.51</t>
  </si>
  <si>
    <t>2019</t>
  </si>
  <si>
    <t>2020</t>
  </si>
  <si>
    <t>2021</t>
  </si>
  <si>
    <t>2022</t>
  </si>
  <si>
    <t>2023</t>
  </si>
  <si>
    <t>2024</t>
  </si>
  <si>
    <t>2025</t>
  </si>
  <si>
    <t>2026</t>
  </si>
  <si>
    <t>Capitalization
                                    1</t>
  </si>
  <si>
    <t>85,438</t>
  </si>
  <si>
    <t>115,148</t>
  </si>
  <si>
    <t>89,601</t>
  </si>
  <si>
    <t>45,438</t>
  </si>
  <si>
    <t>69,332</t>
  </si>
  <si>
    <t>36,652</t>
  </si>
  <si>
    <t>-</t>
  </si>
  <si>
    <t>Change</t>
  </si>
  <si>
    <t>34.77%</t>
  </si>
  <si>
    <t>-22.19%</t>
  </si>
  <si>
    <t>-49.29%</t>
  </si>
  <si>
    <t>52.59%</t>
  </si>
  <si>
    <t>-47.14%</t>
  </si>
  <si>
    <t>0%</t>
  </si>
  <si>
    <t>Enterprise Value (EV)
                                    1</t>
  </si>
  <si>
    <t>79,468</t>
  </si>
  <si>
    <t>117,991</t>
  </si>
  <si>
    <t>50,579</t>
  </si>
  <si>
    <t>74,964</t>
  </si>
  <si>
    <t>30,786</t>
  </si>
  <si>
    <t>26,881</t>
  </si>
  <si>
    <t>22,639</t>
  </si>
  <si>
    <t>-6.99%</t>
  </si>
  <si>
    <t>48.47%</t>
  </si>
  <si>
    <t>-57.13%</t>
  </si>
  <si>
    <t>48.21%</t>
  </si>
  <si>
    <t>-58.93%</t>
  </si>
  <si>
    <t>-12.68%</t>
  </si>
  <si>
    <t>-15.78%</t>
  </si>
  <si>
    <t>P/E ratio</t>
  </si>
  <si>
    <t>73.3x</t>
  </si>
  <si>
    <t>55.5x</t>
  </si>
  <si>
    <t>25.6x</t>
  </si>
  <si>
    <t>13x</t>
  </si>
  <si>
    <t>17.7x</t>
  </si>
  <si>
    <t>8.16x</t>
  </si>
  <si>
    <t>7.22x</t>
  </si>
  <si>
    <t>6.41x</t>
  </si>
  <si>
    <t>PBR</t>
  </si>
  <si>
    <t>11.9x</t>
  </si>
  <si>
    <t>10.6x</t>
  </si>
  <si>
    <t>6.22x</t>
  </si>
  <si>
    <t>2.64x</t>
  </si>
  <si>
    <t>3.57x</t>
  </si>
  <si>
    <t>1.72x</t>
  </si>
  <si>
    <t>1.56x</t>
  </si>
  <si>
    <t>1.4x</t>
  </si>
  <si>
    <t>PEG</t>
  </si>
  <si>
    <t>0.7x</t>
  </si>
  <si>
    <t>0.4x</t>
  </si>
  <si>
    <t>-92.46x</t>
  </si>
  <si>
    <t>1.2x</t>
  </si>
  <si>
    <t>0.5x</t>
  </si>
  <si>
    <t>0.6x</t>
  </si>
  <si>
    <t>Capitalization / Revenue</t>
  </si>
  <si>
    <t>16.7x</t>
  </si>
  <si>
    <t>14.1x</t>
  </si>
  <si>
    <t>7.42x</t>
  </si>
  <si>
    <t>3.4x</t>
  </si>
  <si>
    <t>4.67x</t>
  </si>
  <si>
    <t>2.12x</t>
  </si>
  <si>
    <t>1.86x</t>
  </si>
  <si>
    <t>1.64x</t>
  </si>
  <si>
    <t>EV / Revenue</t>
  </si>
  <si>
    <t>9.75x</t>
  </si>
  <si>
    <t>9.77x</t>
  </si>
  <si>
    <t>3.79x</t>
  </si>
  <si>
    <t>5.04x</t>
  </si>
  <si>
    <t>1.78x</t>
  </si>
  <si>
    <t>1.36x</t>
  </si>
  <si>
    <t>1.01x</t>
  </si>
  <si>
    <t>EV / EBITDA</t>
  </si>
  <si>
    <t>49.7x</t>
  </si>
  <si>
    <t>30.4x</t>
  </si>
  <si>
    <t>28.2x</t>
  </si>
  <si>
    <t>12.4x</t>
  </si>
  <si>
    <t>15.8x</t>
  </si>
  <si>
    <t>5.09x</t>
  </si>
  <si>
    <t>3.92x</t>
  </si>
  <si>
    <t>2.93x</t>
  </si>
  <si>
    <t>EV / EBIT</t>
  </si>
  <si>
    <t>52.4x</t>
  </si>
  <si>
    <t>32.1x</t>
  </si>
  <si>
    <t>29.8x</t>
  </si>
  <si>
    <t>13.1x</t>
  </si>
  <si>
    <t>5.48x</t>
  </si>
  <si>
    <t>4.25x</t>
  </si>
  <si>
    <t>3.16x</t>
  </si>
  <si>
    <t>EV / FCF</t>
  </si>
  <si>
    <t>-22x</t>
  </si>
  <si>
    <t>65.2x</t>
  </si>
  <si>
    <t>-27x</t>
  </si>
  <si>
    <t>30.2x</t>
  </si>
  <si>
    <t>9.45x</t>
  </si>
  <si>
    <t>3.53x</t>
  </si>
  <si>
    <t>4.14x</t>
  </si>
  <si>
    <t>4.07x</t>
  </si>
  <si>
    <t>FCF Yield</t>
  </si>
  <si>
    <t>-4.55%</t>
  </si>
  <si>
    <t>1.53%</t>
  </si>
  <si>
    <t>-3.71%</t>
  </si>
  <si>
    <t>3.32%</t>
  </si>
  <si>
    <t>10.6%</t>
  </si>
  <si>
    <t>28.3%</t>
  </si>
  <si>
    <t>24.1%</t>
  </si>
  <si>
    <t>24.5%</t>
  </si>
  <si>
    <t>Dividend per Share
                                    2</t>
  </si>
  <si>
    <t>6.459</t>
  </si>
  <si>
    <t>3.412</t>
  </si>
  <si>
    <t>4.81</t>
  </si>
  <si>
    <t>5.511</t>
  </si>
  <si>
    <t>Rate of return</t>
  </si>
  <si>
    <t>5.11%</t>
  </si>
  <si>
    <t>5%</t>
  </si>
  <si>
    <t>7.05%</t>
  </si>
  <si>
    <t>8.07%</t>
  </si>
  <si>
    <t>EPS
                                    2</t>
  </si>
  <si>
    <t>2.112</t>
  </si>
  <si>
    <t>3.714</t>
  </si>
  <si>
    <t>6.259</t>
  </si>
  <si>
    <t>8.362</t>
  </si>
  <si>
    <t>9.452</t>
  </si>
  <si>
    <t>10.64</t>
  </si>
  <si>
    <t>Distribution rate</t>
  </si>
  <si>
    <t>90.2%</t>
  </si>
  <si>
    <t>40.8%</t>
  </si>
  <si>
    <t>50.9%</t>
  </si>
  <si>
    <t>51.8%</t>
  </si>
  <si>
    <t>Net sales
                                    1</t>
  </si>
  <si>
    <t>5,128</t>
  </si>
  <si>
    <t>8,152</t>
  </si>
  <si>
    <t>12,077</t>
  </si>
  <si>
    <t>13,348</t>
  </si>
  <si>
    <t>14,860</t>
  </si>
  <si>
    <t>17,286</t>
  </si>
  <si>
    <t>19,740</t>
  </si>
  <si>
    <t>22,317</t>
  </si>
  <si>
    <t>EBITDA
                                    1</t>
  </si>
  <si>
    <t>1,720</t>
  </si>
  <si>
    <t>2,616</t>
  </si>
  <si>
    <t>4,190</t>
  </si>
  <si>
    <t>4,065</t>
  </si>
  <si>
    <t>4,732</t>
  </si>
  <si>
    <t>6,046</t>
  </si>
  <si>
    <t>6,857</t>
  </si>
  <si>
    <t>7,716</t>
  </si>
  <si>
    <t>EBIT
                                    1</t>
  </si>
  <si>
    <t>1,629</t>
  </si>
  <si>
    <t>2,473</t>
  </si>
  <si>
    <t>3,958</t>
  </si>
  <si>
    <t>3,859</t>
  </si>
  <si>
    <t>4,480</t>
  </si>
  <si>
    <t>5,618</t>
  </si>
  <si>
    <t>6,325</t>
  </si>
  <si>
    <t>7,156</t>
  </si>
  <si>
    <t>Net income
                                    1</t>
  </si>
  <si>
    <t>1,089</t>
  </si>
  <si>
    <t>2,081</t>
  </si>
  <si>
    <t>3,589</t>
  </si>
  <si>
    <t>3,580</t>
  </si>
  <si>
    <t>3,899</t>
  </si>
  <si>
    <t>4,565</t>
  </si>
  <si>
    <t>5,176</t>
  </si>
  <si>
    <t>5,712</t>
  </si>
  <si>
    <t>Net Debt
                                    1</t>
  </si>
  <si>
    <t>-35,679</t>
  </si>
  <si>
    <t>28,390</t>
  </si>
  <si>
    <t>5,141</t>
  </si>
  <si>
    <t>5,632</t>
  </si>
  <si>
    <t>-5,866</t>
  </si>
  <si>
    <t>-9,771</t>
  </si>
  <si>
    <t>-14,013</t>
  </si>
  <si>
    <t>Reference price
                                    2</t>
  </si>
  <si>
    <t>154.83</t>
  </si>
  <si>
    <t>206.01</t>
  </si>
  <si>
    <t>160.13</t>
  </si>
  <si>
    <t>81.10</t>
  </si>
  <si>
    <t>126.50</t>
  </si>
  <si>
    <t>68.25</t>
  </si>
  <si>
    <t>Nbr of stocks (in thousands)</t>
  </si>
  <si>
    <t>551,800</t>
  </si>
  <si>
    <t>558,931</t>
  </si>
  <si>
    <t>559,549</t>
  </si>
  <si>
    <t>560,294</t>
  </si>
  <si>
    <t>548,083</t>
  </si>
  <si>
    <t>537,004</t>
  </si>
  <si>
    <t>Announcement Date</t>
  </si>
  <si>
    <t>3/17/20</t>
  </si>
  <si>
    <t>2/23/21</t>
  </si>
  <si>
    <t>2/8/22</t>
  </si>
  <si>
    <t>2/16/23</t>
  </si>
  <si>
    <t>2/27/24</t>
  </si>
  <si>
    <t>address1</t>
  </si>
  <si>
    <t>20, Genesis Close</t>
  </si>
  <si>
    <t>address2</t>
  </si>
  <si>
    <t>George Town</t>
  </si>
  <si>
    <t>city</t>
  </si>
  <si>
    <t>Grand Cayman</t>
  </si>
  <si>
    <t>zip</t>
  </si>
  <si>
    <t>KY-1-1208</t>
  </si>
  <si>
    <t>country</t>
  </si>
  <si>
    <t>website</t>
  </si>
  <si>
    <t>https://www.xpinc.com</t>
  </si>
  <si>
    <t>industry</t>
  </si>
  <si>
    <t>Capital Markets</t>
  </si>
  <si>
    <t>industryKey</t>
  </si>
  <si>
    <t>capital-markets</t>
  </si>
  <si>
    <t>industryDisp</t>
  </si>
  <si>
    <t>sector</t>
  </si>
  <si>
    <t>Financial Services</t>
  </si>
  <si>
    <t>sectorKey</t>
  </si>
  <si>
    <t>financial-services</t>
  </si>
  <si>
    <t>sectorDisp</t>
  </si>
  <si>
    <t>longBusinessSummary</t>
  </si>
  <si>
    <t>XP Inc. provides financial products and services in Brazil. It operates XP Platform, an open product platform that provides clients to access investment products in the market comprising brokerage securities, fixed income securities, mutual, hedge, and private equity funds; derivatives and synthetic instruments; credit cards; loan operations/collateralized credit products; pension and social security funds, and life and travel insurance products; and other investment products comprising real estate funds, and equity and debt capital markets solutions, as well as wealth management services. The company offers brokerage and issuer services to institutional and corporate clients. It also manages mutual funds focused on stocks and macro strategies distributed to retail and to institutional clients; funds and managed portfolios for high-net-worth retail clients, and proprietary treasury funds; and passive mutual funds that track market indexes, and mutual and investment funds focused on fixed income, credit, real estate, infrastructure, and other alternative strategies. In addition, the company offers securities brokerage services for institutional and retail investors; interdealer brokerage services for institutional traders; and commercial and investment banking products, such as loan operations and transactions in the foreign exchange markets and deposits, as well as develops and sells financial education courses and events online and in person to retail clients. It offers its sell products and services through its omni-channel distribution network and online portals. XP Inc. was founded in 2001 and is based in Grand Cayman, Cayman Islands.</t>
  </si>
  <si>
    <t>fullTimeEmployees</t>
  </si>
  <si>
    <t>companyOfficers</t>
  </si>
  <si>
    <t>[{'maxAge': 1, 'name': 'Mr. Guilherme Dias Fernandes Benchimol', 'age': 45, 'title': 'Founder &amp; Executive Chairman', 'yearBorn': 1978, 'exercisedValue': 0, 'unexercisedValue': 0}, {'maxAge': 1, 'name': 'Mr. Thiago  Maffra', 'age': 38, 'title': 'Chief Executive Officer', 'yearBorn': 1985, 'exercisedValue': 0, 'unexercisedValue': 0}, {'maxAge': 1, 'name': 'Mr. Victor  Mansur', 'title': 'Chief Financial Officer', 'exercisedValue': 0, 'unexercisedValue': 0}, {'maxAge': 1, 'name': 'Mr. Andre  Parize', 'title': 'Chief Investor Relations Officer', 'exercisedValue': 0, 'unexercisedValue': 0}, {'maxAge': 1, 'name': 'Mr. Fabrício Cunha de Almeida', 'age': 41, 'title': 'General Counsel', 'yearBorn': 1982, 'exercisedValue': 0, 'unexercisedValue': 0}, {'maxAge': 1, 'name': 'Mr. Bruno Constantino Alexandre dos Santos C.F.A.', 'age': 48, 'title': 'Advisor &amp; Director', 'yearBorn': 1975, 'exercisedValue': 0, 'unexercisedValue': 0}, {'maxAge': 1, 'name': 'Marco  Goncalves', 'title': 'Head of M&amp;A', 'exercisedValue': 0, 'unexercisedValue': 0}, {'maxAge': 1, 'name': 'Gabriel  Dos Santos', 'title': 'Head of Recruitment &amp; Selection', 'exercisedValue': 0, 'unexercisedValue': 0}, {'maxAge': 1, 'name': 'Mr. Jose  de Menezes Berenguer Neto', 'age': 57, 'title': 'Chief Executive Officer of Banco XP S.A.', 'yearBorn': 1966, 'exercisedValue': 0, 'unexercisedValue': 0}, {'maxAge': 1, 'name': 'Mr. Antonio  Guimarães', 'title': 'Investor Relations Officer',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</si>
  <si>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</si>
  <si>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</si>
  <si>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</si>
  <si>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</si>
  <si>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</si>
  <si>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</si>
  <si>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</si>
  <si>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</si>
  <si>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</si>
  <si>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</si>
  <si>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</si>
  <si>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</si>
  <si>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</si>
  <si>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</si>
  <si>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</si>
  <si>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</si>
  <si>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</si>
  <si>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</si>
  <si>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</si>
  <si>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</si>
  <si>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</si>
  <si>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</si>
  <si>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</si>
  <si>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</si>
  <si>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</si>
  <si>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</si>
  <si>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</si>
  <si>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</si>
  <si>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</si>
  <si>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</si>
  <si>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</si>
  <si>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</si>
  <si>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</si>
  <si>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</si>
  <si>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</si>
  <si>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</si>
  <si>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</si>
  <si>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</si>
  <si>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</si>
  <si>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</si>
  <si>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</si>
  <si>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</si>
  <si>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</si>
  <si>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</si>
  <si>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</si>
  <si>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</si>
  <si>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</si>
  <si>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</si>
  <si>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</si>
  <si>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</si>
  <si>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</si>
  <si>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</si>
  <si>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</si>
  <si>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</si>
  <si>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</si>
  <si>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</si>
  <si>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</si>
  <si>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</si>
  <si>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</si>
  <si>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</si>
  <si>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</si>
  <si>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</si>
  <si>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</si>
  <si>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</si>
  <si>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</si>
  <si>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</si>
  <si>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</si>
  <si>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</si>
  <si>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</si>
  <si>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XP Inc.</t>
  </si>
  <si>
    <t>longName</t>
  </si>
  <si>
    <t>firstTradeDateEpochUtc</t>
  </si>
  <si>
    <t>timeZoneFullName</t>
  </si>
  <si>
    <t>America/New_York</t>
  </si>
  <si>
    <t>timeZoneShortName</t>
  </si>
  <si>
    <t>EST</t>
  </si>
  <si>
    <t>uuid</t>
  </si>
  <si>
    <t>9b57db6e-9d84-3a5f-937c-e97b13079736</t>
  </si>
  <si>
    <t>messageBoardId</t>
  </si>
  <si>
    <t>finmb_280872908</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</si>
  <si>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</si>
  <si>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</si>
  <si>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</si>
  <si>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</si>
  <si>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</si>
  <si>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</si>
  <si>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</si>
  <si>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</si>
  <si>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</si>
  <si>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</si>
  <si>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</si>
  <si>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</si>
  <si>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</si>
  <si>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</si>
  <si>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</si>
  <si>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</si>
  <si>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</si>
  <si>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</si>
  <si>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</si>
  <si>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</si>
  <si>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</si>
  <si>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</si>
  <si>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</si>
  <si>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</si>
  <si>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</si>
  <si>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BRL</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</si>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</sst>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p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5.904359424E9</v>
      </c>
      <c r="C8" s="2"/>
      <c r="D8" s="2"/>
      <c r="E8" s="2"/>
      <c r="F8" s="2"/>
      <c r="G8" s="2"/>
      <c r="H8" s="2"/>
      <c r="I8" s="2"/>
      <c r="J8" s="2"/>
      <c r="K8" s="2"/>
      <c r="L8" s="2"/>
      <c r="M8" s="2"/>
      <c r="N8" s="2"/>
      <c r="O8" s="2"/>
      <c r="P8" s="2"/>
      <c r="Q8" s="2"/>
      <c r="R8" s="2"/>
      <c r="S8" s="2"/>
      <c r="T8" s="2"/>
      <c r="U8" s="2"/>
      <c r="V8" s="2"/>
      <c r="W8" s="2"/>
      <c r="X8" s="2"/>
      <c r="Y8" s="2"/>
      <c r="Z8" s="2"/>
    </row>
    <row r="9">
      <c r="A9" s="1" t="s">
        <v>14</v>
      </c>
      <c r="B9" s="1">
        <v>35.463</v>
      </c>
      <c r="C9" s="2"/>
      <c r="D9" s="2"/>
      <c r="E9" s="2"/>
      <c r="F9" s="2"/>
      <c r="G9" s="2"/>
      <c r="H9" s="2"/>
      <c r="I9" s="2"/>
      <c r="J9" s="2"/>
      <c r="K9" s="2"/>
      <c r="L9" s="2"/>
      <c r="M9" s="2"/>
      <c r="N9" s="2"/>
      <c r="O9" s="2"/>
      <c r="P9" s="2"/>
      <c r="Q9" s="2"/>
      <c r="R9" s="2"/>
      <c r="S9" s="2"/>
      <c r="T9" s="2"/>
      <c r="U9" s="2"/>
      <c r="V9" s="2"/>
      <c r="W9" s="2"/>
      <c r="X9" s="2"/>
      <c r="Y9" s="2"/>
      <c r="Z9" s="2"/>
    </row>
    <row r="10">
      <c r="A10" s="1" t="s">
        <v>15</v>
      </c>
      <c r="B10" s="1">
        <v>1.1630589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3.772</v>
      </c>
      <c r="C2" s="1">
        <v>12.3</v>
      </c>
      <c r="D2" s="1">
        <v>29.684</v>
      </c>
      <c r="E2" s="1">
        <v>67.896</v>
      </c>
      <c r="F2" s="1">
        <v>75.604</v>
      </c>
      <c r="G2" s="1">
        <v>177.12</v>
      </c>
      <c r="H2" s="1">
        <v>341.12</v>
      </c>
      <c r="I2" s="1">
        <v>588.76</v>
      </c>
      <c r="J2" s="1">
        <v>587.12</v>
      </c>
      <c r="K2" s="1">
        <v>639.6</v>
      </c>
      <c r="L2" s="2"/>
      <c r="M2" s="2"/>
      <c r="N2" s="2"/>
      <c r="O2" s="2"/>
      <c r="P2" s="2"/>
      <c r="Q2" s="2"/>
      <c r="R2" s="2"/>
      <c r="S2" s="2"/>
      <c r="T2" s="2"/>
      <c r="U2" s="2"/>
      <c r="V2" s="2"/>
      <c r="W2" s="2"/>
      <c r="X2" s="2"/>
      <c r="Y2" s="2"/>
      <c r="Z2" s="2"/>
    </row>
    <row r="3">
      <c r="A3" s="1" t="s">
        <v>19</v>
      </c>
      <c r="B3" s="1">
        <v>0.0</v>
      </c>
      <c r="C3" s="1">
        <v>0.656</v>
      </c>
      <c r="D3" s="1">
        <v>1.148</v>
      </c>
      <c r="E3" s="1">
        <v>1.476</v>
      </c>
      <c r="F3" s="1">
        <v>3.936</v>
      </c>
      <c r="G3" s="1">
        <v>8.692</v>
      </c>
      <c r="H3" s="1">
        <v>10.988</v>
      </c>
      <c r="I3" s="1">
        <v>11.152</v>
      </c>
      <c r="J3" s="1">
        <v>18.04</v>
      </c>
      <c r="K3" s="1">
        <v>19.516</v>
      </c>
      <c r="L3" s="2"/>
      <c r="M3" s="2"/>
      <c r="N3" s="2"/>
      <c r="O3" s="2"/>
      <c r="P3" s="2"/>
      <c r="Q3" s="2"/>
      <c r="R3" s="2"/>
      <c r="S3" s="2"/>
      <c r="T3" s="2"/>
      <c r="U3" s="2"/>
      <c r="V3" s="2"/>
      <c r="W3" s="2"/>
      <c r="X3" s="2"/>
      <c r="Y3" s="2"/>
      <c r="Z3" s="2"/>
    </row>
    <row r="4">
      <c r="A4" s="1" t="s">
        <v>20</v>
      </c>
      <c r="B4" s="1">
        <v>0.0</v>
      </c>
      <c r="C4" s="1">
        <v>0.328</v>
      </c>
      <c r="D4" s="1">
        <v>3.444</v>
      </c>
      <c r="E4" s="1">
        <v>1.64</v>
      </c>
      <c r="F4" s="1">
        <v>2.132</v>
      </c>
      <c r="G4" s="1">
        <v>2.624</v>
      </c>
      <c r="H4" s="1">
        <v>2.952</v>
      </c>
      <c r="I4" s="1">
        <v>2.296</v>
      </c>
      <c r="J4" s="1">
        <v>3.116</v>
      </c>
      <c r="K4" s="1">
        <v>10.168</v>
      </c>
      <c r="L4" s="2"/>
      <c r="M4" s="2"/>
      <c r="N4" s="2"/>
      <c r="O4" s="2"/>
      <c r="P4" s="2"/>
      <c r="Q4" s="2"/>
      <c r="R4" s="2"/>
      <c r="S4" s="2"/>
      <c r="T4" s="2"/>
      <c r="U4" s="2"/>
      <c r="V4" s="2"/>
      <c r="W4" s="2"/>
      <c r="X4" s="2"/>
      <c r="Y4" s="2"/>
      <c r="Z4" s="2"/>
    </row>
    <row r="5">
      <c r="A5" s="1" t="s">
        <v>21</v>
      </c>
      <c r="B5" s="1">
        <v>0.0</v>
      </c>
      <c r="C5" s="1">
        <v>0.984</v>
      </c>
      <c r="D5" s="1">
        <v>4.756</v>
      </c>
      <c r="E5" s="1">
        <v>3.116</v>
      </c>
      <c r="F5" s="1">
        <v>6.232</v>
      </c>
      <c r="G5" s="1">
        <v>11.316</v>
      </c>
      <c r="H5" s="1">
        <v>14.104</v>
      </c>
      <c r="I5" s="1">
        <v>13.448</v>
      </c>
      <c r="J5" s="1">
        <v>21.156</v>
      </c>
      <c r="K5" s="1">
        <v>29.684</v>
      </c>
      <c r="L5" s="2"/>
      <c r="M5" s="2"/>
      <c r="N5" s="2"/>
      <c r="O5" s="2"/>
      <c r="P5" s="2"/>
      <c r="Q5" s="2"/>
      <c r="R5" s="2"/>
      <c r="S5" s="2"/>
      <c r="T5" s="2"/>
      <c r="U5" s="2"/>
      <c r="V5" s="2"/>
      <c r="W5" s="2"/>
      <c r="X5" s="2"/>
      <c r="Y5" s="2"/>
      <c r="Z5" s="2"/>
    </row>
    <row r="6">
      <c r="A6" s="1" t="s">
        <v>22</v>
      </c>
      <c r="B6" s="1">
        <v>0.0</v>
      </c>
      <c r="C6" s="1">
        <v>0.0</v>
      </c>
      <c r="D6" s="1">
        <v>0.0</v>
      </c>
      <c r="E6" s="1">
        <v>1.148</v>
      </c>
      <c r="F6" s="1">
        <v>2.296</v>
      </c>
      <c r="G6" s="1">
        <v>3.444</v>
      </c>
      <c r="H6" s="1">
        <v>9.348</v>
      </c>
      <c r="I6" s="1">
        <v>24.436</v>
      </c>
      <c r="J6" s="1">
        <v>12.464</v>
      </c>
      <c r="K6" s="1">
        <v>11.644</v>
      </c>
      <c r="L6" s="2"/>
      <c r="M6" s="2"/>
      <c r="N6" s="2"/>
      <c r="O6" s="2"/>
      <c r="P6" s="2"/>
      <c r="Q6" s="2"/>
      <c r="R6" s="2"/>
      <c r="S6" s="2"/>
      <c r="T6" s="2"/>
      <c r="U6" s="2"/>
      <c r="V6" s="2"/>
      <c r="W6" s="2"/>
      <c r="X6" s="2"/>
      <c r="Y6" s="2"/>
      <c r="Z6" s="2"/>
    </row>
    <row r="7">
      <c r="A7" s="1" t="s">
        <v>23</v>
      </c>
      <c r="B7" s="1">
        <v>0.0</v>
      </c>
      <c r="C7" s="1">
        <v>0.0</v>
      </c>
      <c r="D7" s="1">
        <v>0.0</v>
      </c>
      <c r="E7" s="1">
        <v>0.0</v>
      </c>
      <c r="F7" s="1">
        <v>0.0</v>
      </c>
      <c r="G7" s="1">
        <v>0.0</v>
      </c>
      <c r="H7" s="1">
        <v>9.02</v>
      </c>
      <c r="I7" s="1">
        <v>15.088</v>
      </c>
      <c r="J7" s="1">
        <v>12.792</v>
      </c>
      <c r="K7" s="1">
        <v>63.468</v>
      </c>
      <c r="L7" s="2"/>
      <c r="M7" s="2"/>
      <c r="N7" s="2"/>
      <c r="O7" s="2"/>
      <c r="P7" s="2"/>
      <c r="Q7" s="2"/>
      <c r="R7" s="2"/>
      <c r="S7" s="2"/>
      <c r="T7" s="2"/>
      <c r="U7" s="2"/>
      <c r="V7" s="2"/>
      <c r="W7" s="2"/>
      <c r="X7" s="2"/>
      <c r="Y7" s="2"/>
      <c r="Z7" s="2"/>
    </row>
    <row r="8">
      <c r="A8" s="1" t="s">
        <v>24</v>
      </c>
      <c r="B8" s="1">
        <v>0.0</v>
      </c>
      <c r="C8" s="1">
        <v>0.0</v>
      </c>
      <c r="D8" s="1">
        <v>0.0</v>
      </c>
      <c r="E8" s="1">
        <v>0.0</v>
      </c>
      <c r="F8" s="1">
        <v>3.116</v>
      </c>
      <c r="G8" s="1">
        <v>1.804</v>
      </c>
      <c r="H8" s="1">
        <v>11.972</v>
      </c>
      <c r="I8" s="1">
        <v>3.28</v>
      </c>
      <c r="J8" s="1">
        <v>3.28</v>
      </c>
      <c r="K8" s="1">
        <v>5.248</v>
      </c>
      <c r="L8" s="2"/>
      <c r="M8" s="2"/>
      <c r="N8" s="2"/>
      <c r="O8" s="2"/>
      <c r="P8" s="2"/>
      <c r="Q8" s="2"/>
      <c r="R8" s="2"/>
      <c r="S8" s="2"/>
      <c r="T8" s="2"/>
      <c r="U8" s="2"/>
      <c r="V8" s="2"/>
      <c r="W8" s="2"/>
      <c r="X8" s="2"/>
      <c r="Y8" s="2"/>
      <c r="Z8" s="2"/>
    </row>
    <row r="9">
      <c r="A9" s="1" t="s">
        <v>25</v>
      </c>
      <c r="B9" s="1">
        <v>-3.772</v>
      </c>
      <c r="C9" s="1">
        <v>0.0</v>
      </c>
      <c r="D9" s="1">
        <v>0.0</v>
      </c>
      <c r="E9" s="1">
        <v>0.0</v>
      </c>
      <c r="F9" s="1">
        <v>0.0</v>
      </c>
      <c r="G9" s="1">
        <v>0.0</v>
      </c>
      <c r="H9" s="1">
        <v>-14.104</v>
      </c>
      <c r="I9" s="1">
        <v>1.148</v>
      </c>
      <c r="J9" s="1">
        <v>10.824</v>
      </c>
      <c r="K9" s="1">
        <v>-3.444</v>
      </c>
      <c r="L9" s="2"/>
      <c r="M9" s="2"/>
      <c r="N9" s="2"/>
      <c r="O9" s="2"/>
      <c r="P9" s="2"/>
      <c r="Q9" s="2"/>
      <c r="R9" s="2"/>
      <c r="S9" s="2"/>
      <c r="T9" s="2"/>
      <c r="U9" s="2"/>
      <c r="V9" s="2"/>
      <c r="W9" s="2"/>
      <c r="X9" s="2"/>
      <c r="Y9" s="2"/>
      <c r="Z9" s="2"/>
    </row>
    <row r="10">
      <c r="A10" s="1" t="s">
        <v>26</v>
      </c>
      <c r="B10" s="1">
        <v>0.0</v>
      </c>
      <c r="C10" s="1">
        <v>0.0</v>
      </c>
      <c r="D10" s="1">
        <v>0.0</v>
      </c>
      <c r="E10" s="1">
        <v>0.0</v>
      </c>
      <c r="F10" s="1">
        <v>0.0</v>
      </c>
      <c r="G10" s="1">
        <v>0.8200000000000001</v>
      </c>
      <c r="H10" s="1">
        <v>38.212</v>
      </c>
      <c r="I10" s="1">
        <v>92.004</v>
      </c>
      <c r="J10" s="1">
        <v>95.94</v>
      </c>
      <c r="K10" s="1">
        <v>60.024</v>
      </c>
      <c r="L10" s="2"/>
      <c r="M10" s="2"/>
      <c r="N10" s="2"/>
      <c r="O10" s="2"/>
      <c r="P10" s="2"/>
      <c r="Q10" s="2"/>
      <c r="R10" s="2"/>
      <c r="S10" s="2"/>
      <c r="T10" s="2"/>
      <c r="U10" s="2"/>
      <c r="V10" s="2"/>
      <c r="W10" s="2"/>
      <c r="X10" s="2"/>
      <c r="Y10" s="2"/>
      <c r="Z10" s="2"/>
    </row>
    <row r="11">
      <c r="A11" s="1" t="s">
        <v>27</v>
      </c>
      <c r="B11" s="1">
        <v>0.0</v>
      </c>
      <c r="C11" s="1">
        <v>0.0</v>
      </c>
      <c r="D11" s="1">
        <v>0.0</v>
      </c>
      <c r="E11" s="1">
        <v>0.0</v>
      </c>
      <c r="F11" s="1">
        <v>1.312</v>
      </c>
      <c r="G11" s="1">
        <v>1.476</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-40.672</v>
      </c>
      <c r="D12" s="1">
        <v>7.872</v>
      </c>
      <c r="E12" s="1">
        <v>-104.14</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0.0</v>
      </c>
      <c r="F13" s="1">
        <v>-15.088</v>
      </c>
      <c r="G13" s="1">
        <v>-40.016</v>
      </c>
      <c r="H13" s="1">
        <v>-7.544</v>
      </c>
      <c r="I13" s="1">
        <v>6.068000000000001</v>
      </c>
      <c r="J13" s="1">
        <v>-25.748</v>
      </c>
      <c r="K13" s="1">
        <v>-8.692</v>
      </c>
      <c r="L13" s="2"/>
      <c r="M13" s="2"/>
      <c r="N13" s="2"/>
      <c r="O13" s="2"/>
      <c r="P13" s="2"/>
      <c r="Q13" s="2"/>
      <c r="R13" s="2"/>
      <c r="S13" s="2"/>
      <c r="T13" s="2"/>
      <c r="U13" s="2"/>
      <c r="V13" s="2"/>
      <c r="W13" s="2"/>
      <c r="X13" s="2"/>
      <c r="Y13" s="2"/>
      <c r="Z13" s="2"/>
    </row>
    <row r="14">
      <c r="A14" s="1" t="s">
        <v>30</v>
      </c>
      <c r="B14" s="1">
        <v>0.0</v>
      </c>
      <c r="C14" s="1">
        <v>3.608</v>
      </c>
      <c r="D14" s="1">
        <v>3.772</v>
      </c>
      <c r="E14" s="1">
        <v>0.492</v>
      </c>
      <c r="F14" s="1">
        <v>10.332</v>
      </c>
      <c r="G14" s="1">
        <v>21.648</v>
      </c>
      <c r="H14" s="1">
        <v>92.49600000000001</v>
      </c>
      <c r="I14" s="1">
        <v>-21.976</v>
      </c>
      <c r="J14" s="1">
        <v>-50.676</v>
      </c>
      <c r="K14" s="1">
        <v>53.46400000000001</v>
      </c>
      <c r="L14" s="2"/>
      <c r="M14" s="2"/>
      <c r="N14" s="2"/>
      <c r="O14" s="2"/>
      <c r="P14" s="2"/>
      <c r="Q14" s="2"/>
      <c r="R14" s="2"/>
      <c r="S14" s="2"/>
      <c r="T14" s="2"/>
      <c r="U14" s="2"/>
      <c r="V14" s="2"/>
      <c r="W14" s="2"/>
      <c r="X14" s="2"/>
      <c r="Y14" s="2"/>
      <c r="Z14" s="2"/>
    </row>
    <row r="15">
      <c r="A15" s="1" t="s">
        <v>31</v>
      </c>
      <c r="B15" s="1" t="s">
        <v>32</v>
      </c>
      <c r="C15" s="1">
        <v>6.396</v>
      </c>
      <c r="D15" s="1">
        <v>19.844</v>
      </c>
      <c r="E15" s="1">
        <v>18.204</v>
      </c>
      <c r="F15" s="1">
        <v>0.656</v>
      </c>
      <c r="G15" s="1">
        <v>-1.476</v>
      </c>
      <c r="H15" s="1">
        <v>29.848</v>
      </c>
      <c r="I15" s="1">
        <v>45.756</v>
      </c>
      <c r="J15" s="1">
        <v>-14.924</v>
      </c>
      <c r="K15" s="1">
        <v>2.788</v>
      </c>
      <c r="L15" s="2"/>
      <c r="M15" s="2"/>
      <c r="N15" s="2"/>
      <c r="O15" s="2"/>
      <c r="P15" s="2"/>
      <c r="Q15" s="2"/>
      <c r="R15" s="2"/>
      <c r="S15" s="2"/>
      <c r="T15" s="2"/>
      <c r="U15" s="2"/>
      <c r="V15" s="2"/>
      <c r="W15" s="2"/>
      <c r="X15" s="2"/>
      <c r="Y15" s="2"/>
      <c r="Z15" s="2"/>
    </row>
    <row r="16">
      <c r="A16" s="1" t="s">
        <v>33</v>
      </c>
      <c r="B16" s="1">
        <v>0.0</v>
      </c>
      <c r="C16" s="1">
        <v>-6.56</v>
      </c>
      <c r="D16" s="1">
        <v>-5.412</v>
      </c>
      <c r="E16" s="1">
        <v>-32.8</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34</v>
      </c>
      <c r="B17" s="1">
        <v>-4.428</v>
      </c>
      <c r="C17" s="1">
        <v>41.984</v>
      </c>
      <c r="D17" s="1">
        <v>-69.372</v>
      </c>
      <c r="E17" s="1">
        <v>19.024</v>
      </c>
      <c r="F17" s="1">
        <v>-153.996</v>
      </c>
      <c r="G17" s="1">
        <v>-821.64</v>
      </c>
      <c r="H17" s="1">
        <v>-259.12</v>
      </c>
      <c r="I17" s="1">
        <v>-1436.64</v>
      </c>
      <c r="J17" s="1">
        <v>-264.04</v>
      </c>
      <c r="K17" s="1">
        <v>541.2</v>
      </c>
      <c r="L17" s="2"/>
      <c r="M17" s="2"/>
      <c r="N17" s="2"/>
      <c r="O17" s="2"/>
      <c r="P17" s="2"/>
      <c r="Q17" s="2"/>
      <c r="R17" s="2"/>
      <c r="S17" s="2"/>
      <c r="T17" s="2"/>
      <c r="U17" s="2"/>
      <c r="V17" s="2"/>
      <c r="W17" s="2"/>
      <c r="X17" s="2"/>
      <c r="Y17" s="2"/>
      <c r="Z17" s="2"/>
    </row>
    <row r="18">
      <c r="A18" s="1" t="s">
        <v>35</v>
      </c>
      <c r="B18" s="1">
        <v>1.312</v>
      </c>
      <c r="C18" s="1">
        <v>13.12</v>
      </c>
      <c r="D18" s="1">
        <v>17.384</v>
      </c>
      <c r="E18" s="1">
        <v>5.084000000000001</v>
      </c>
      <c r="F18" s="1">
        <v>-5.576000000000001</v>
      </c>
      <c r="G18" s="1">
        <v>19.352</v>
      </c>
      <c r="H18" s="1">
        <v>-30.504</v>
      </c>
      <c r="I18" s="1">
        <v>8.364</v>
      </c>
      <c r="J18" s="1">
        <v>-92.824</v>
      </c>
      <c r="K18" s="1">
        <v>-62.648</v>
      </c>
      <c r="L18" s="2"/>
      <c r="M18" s="2"/>
      <c r="N18" s="2"/>
      <c r="O18" s="2"/>
      <c r="P18" s="2"/>
      <c r="Q18" s="2"/>
      <c r="R18" s="2"/>
      <c r="S18" s="2"/>
      <c r="T18" s="2"/>
      <c r="U18" s="2"/>
      <c r="V18" s="2"/>
      <c r="W18" s="2"/>
      <c r="X18" s="2"/>
      <c r="Y18" s="2"/>
      <c r="Z18" s="2"/>
    </row>
    <row r="19">
      <c r="A19" s="1" t="s">
        <v>36</v>
      </c>
      <c r="B19" s="1">
        <v>-4.428</v>
      </c>
      <c r="C19" s="1">
        <v>31.324</v>
      </c>
      <c r="D19" s="1">
        <v>8.856</v>
      </c>
      <c r="E19" s="1">
        <v>-21.648</v>
      </c>
      <c r="F19" s="1">
        <v>-74.94800000000001</v>
      </c>
      <c r="G19" s="1">
        <v>-624.84</v>
      </c>
      <c r="H19" s="1">
        <v>247.64</v>
      </c>
      <c r="I19" s="1">
        <v>-659.116</v>
      </c>
      <c r="J19" s="1">
        <v>295.2</v>
      </c>
      <c r="K19" s="1">
        <v>1333.32</v>
      </c>
      <c r="L19" s="2"/>
      <c r="M19" s="2"/>
      <c r="N19" s="2"/>
      <c r="O19" s="2"/>
      <c r="P19" s="2"/>
      <c r="Q19" s="2"/>
      <c r="R19" s="2"/>
      <c r="S19" s="2"/>
      <c r="T19" s="2"/>
      <c r="U19" s="2"/>
      <c r="V19" s="2"/>
      <c r="W19" s="2"/>
      <c r="X19" s="2"/>
      <c r="Y19" s="2"/>
      <c r="Z19" s="2"/>
    </row>
    <row r="20">
      <c r="A20" s="1" t="s">
        <v>37</v>
      </c>
      <c r="B20" s="1">
        <v>0.0</v>
      </c>
      <c r="C20" s="1">
        <v>-1.64</v>
      </c>
      <c r="D20" s="1">
        <v>-3.116</v>
      </c>
      <c r="E20" s="1">
        <v>-5.248</v>
      </c>
      <c r="F20" s="1">
        <v>-13.612</v>
      </c>
      <c r="G20" s="1">
        <v>-11.808</v>
      </c>
      <c r="H20" s="1">
        <v>-23.78</v>
      </c>
      <c r="I20" s="1">
        <v>-22.14</v>
      </c>
      <c r="J20" s="1">
        <v>-7.216</v>
      </c>
      <c r="K20" s="1">
        <v>-10.824</v>
      </c>
      <c r="L20" s="2"/>
      <c r="M20" s="2"/>
      <c r="N20" s="2"/>
      <c r="O20" s="2"/>
      <c r="P20" s="2"/>
      <c r="Q20" s="2"/>
      <c r="R20" s="2"/>
      <c r="S20" s="2"/>
      <c r="T20" s="2"/>
      <c r="U20" s="2"/>
      <c r="V20" s="2"/>
      <c r="W20" s="2"/>
      <c r="X20" s="2"/>
      <c r="Y20" s="2"/>
      <c r="Z20" s="2"/>
    </row>
    <row r="21" ht="15.75" customHeight="1">
      <c r="A21" s="1" t="s">
        <v>38</v>
      </c>
      <c r="B21" s="1">
        <v>0.0</v>
      </c>
      <c r="C21" s="1">
        <v>0.328</v>
      </c>
      <c r="D21" s="1">
        <v>0.164</v>
      </c>
      <c r="E21" s="1">
        <v>0.656</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39</v>
      </c>
      <c r="B22" s="1">
        <v>0.0</v>
      </c>
      <c r="C22" s="1">
        <v>0.0</v>
      </c>
      <c r="D22" s="1">
        <v>0.0</v>
      </c>
      <c r="E22" s="1">
        <v>0.0</v>
      </c>
      <c r="F22" s="1">
        <v>-1.64</v>
      </c>
      <c r="G22" s="1">
        <v>0.0</v>
      </c>
      <c r="H22" s="1">
        <v>-10.168</v>
      </c>
      <c r="I22" s="1">
        <v>-6.56</v>
      </c>
      <c r="J22" s="1">
        <v>-11.316</v>
      </c>
      <c r="K22" s="1">
        <v>126.444</v>
      </c>
      <c r="L22" s="2"/>
      <c r="M22" s="2"/>
      <c r="N22" s="2"/>
      <c r="O22" s="2"/>
      <c r="P22" s="2"/>
      <c r="Q22" s="2"/>
      <c r="R22" s="2"/>
      <c r="S22" s="2"/>
      <c r="T22" s="2"/>
      <c r="U22" s="2"/>
      <c r="V22" s="2"/>
      <c r="W22" s="2"/>
      <c r="X22" s="2"/>
      <c r="Y22" s="2"/>
      <c r="Z22" s="2"/>
    </row>
    <row r="23" ht="15.75" customHeight="1">
      <c r="A23" s="1" t="s">
        <v>40</v>
      </c>
      <c r="B23" s="1">
        <v>0.0</v>
      </c>
      <c r="C23" s="1">
        <v>-19.352</v>
      </c>
      <c r="D23" s="1">
        <v>-5.904</v>
      </c>
      <c r="E23" s="1">
        <v>-61.992</v>
      </c>
      <c r="F23" s="1">
        <v>-8.692</v>
      </c>
      <c r="G23" s="1">
        <v>-14.432</v>
      </c>
      <c r="H23" s="1">
        <v>-23.944</v>
      </c>
      <c r="I23" s="1">
        <v>-35.752</v>
      </c>
      <c r="J23" s="1">
        <v>-13.448</v>
      </c>
      <c r="K23" s="1">
        <v>-21.32</v>
      </c>
      <c r="L23" s="2"/>
      <c r="M23" s="2"/>
      <c r="N23" s="2"/>
      <c r="O23" s="2"/>
      <c r="P23" s="2"/>
      <c r="Q23" s="2"/>
      <c r="R23" s="2"/>
      <c r="S23" s="2"/>
      <c r="T23" s="2"/>
      <c r="U23" s="2"/>
      <c r="V23" s="2"/>
      <c r="W23" s="2"/>
      <c r="X23" s="2"/>
      <c r="Y23" s="2"/>
      <c r="Z23" s="2"/>
    </row>
    <row r="24" ht="15.75" customHeight="1">
      <c r="A24" s="1" t="s">
        <v>41</v>
      </c>
      <c r="B24" s="1">
        <v>0.0</v>
      </c>
      <c r="C24" s="1">
        <v>0.0</v>
      </c>
      <c r="D24" s="1">
        <v>0.0</v>
      </c>
      <c r="E24" s="1">
        <v>0.0</v>
      </c>
      <c r="F24" s="1">
        <v>0.0</v>
      </c>
      <c r="G24" s="1">
        <v>0.0</v>
      </c>
      <c r="H24" s="1">
        <v>-37.392</v>
      </c>
      <c r="I24" s="1">
        <v>-124.148</v>
      </c>
      <c r="J24" s="1">
        <v>-28.7</v>
      </c>
      <c r="K24" s="1">
        <v>-5.74</v>
      </c>
      <c r="L24" s="2"/>
      <c r="M24" s="2"/>
      <c r="N24" s="2"/>
      <c r="O24" s="2"/>
      <c r="P24" s="2"/>
      <c r="Q24" s="2"/>
      <c r="R24" s="2"/>
      <c r="S24" s="2"/>
      <c r="T24" s="2"/>
      <c r="U24" s="2"/>
      <c r="V24" s="2"/>
      <c r="W24" s="2"/>
      <c r="X24" s="2"/>
      <c r="Y24" s="2"/>
      <c r="Z24" s="2"/>
    </row>
    <row r="25" ht="15.75" customHeight="1">
      <c r="A25" s="1" t="s">
        <v>42</v>
      </c>
      <c r="B25" s="1">
        <v>1.968</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43</v>
      </c>
      <c r="B26" s="1">
        <v>1.968</v>
      </c>
      <c r="C26" s="1">
        <v>-20.828</v>
      </c>
      <c r="D26" s="1">
        <v>-8.692</v>
      </c>
      <c r="E26" s="1">
        <v>-66.584</v>
      </c>
      <c r="F26" s="1">
        <v>-24.108</v>
      </c>
      <c r="G26" s="1">
        <v>-26.404</v>
      </c>
      <c r="H26" s="1">
        <v>-95.44800000000001</v>
      </c>
      <c r="I26" s="1">
        <v>-188.6</v>
      </c>
      <c r="J26" s="1">
        <v>-60.844</v>
      </c>
      <c r="K26" s="1">
        <v>88.396</v>
      </c>
      <c r="L26" s="2"/>
      <c r="M26" s="2"/>
      <c r="N26" s="2"/>
      <c r="O26" s="2"/>
      <c r="P26" s="2"/>
      <c r="Q26" s="2"/>
      <c r="R26" s="2"/>
      <c r="S26" s="2"/>
      <c r="T26" s="2"/>
      <c r="U26" s="2"/>
      <c r="V26" s="2"/>
      <c r="W26" s="2"/>
      <c r="X26" s="2"/>
      <c r="Y26" s="2"/>
      <c r="Z26" s="2"/>
    </row>
    <row r="27" ht="15.75" customHeight="1">
      <c r="A27" s="1" t="s">
        <v>44</v>
      </c>
      <c r="B27" s="1">
        <v>0.0</v>
      </c>
      <c r="C27" s="1">
        <v>0.0</v>
      </c>
      <c r="D27" s="1">
        <v>0.0</v>
      </c>
      <c r="E27" s="1">
        <v>147.272</v>
      </c>
      <c r="F27" s="1">
        <v>118.9</v>
      </c>
      <c r="G27" s="1">
        <v>65.60000000000001</v>
      </c>
      <c r="H27" s="1">
        <v>0.0</v>
      </c>
      <c r="I27" s="1">
        <v>944.64</v>
      </c>
      <c r="J27" s="1">
        <v>309.96</v>
      </c>
      <c r="K27" s="1">
        <v>431.32</v>
      </c>
      <c r="L27" s="2"/>
      <c r="M27" s="2"/>
      <c r="N27" s="2"/>
      <c r="O27" s="2"/>
      <c r="P27" s="2"/>
      <c r="Q27" s="2"/>
      <c r="R27" s="2"/>
      <c r="S27" s="2"/>
      <c r="T27" s="2"/>
      <c r="U27" s="2"/>
      <c r="V27" s="2"/>
      <c r="W27" s="2"/>
      <c r="X27" s="2"/>
      <c r="Y27" s="2"/>
      <c r="Z27" s="2"/>
    </row>
    <row r="28" ht="15.75" customHeight="1">
      <c r="A28" s="1" t="s">
        <v>45</v>
      </c>
      <c r="B28" s="1">
        <v>0.0</v>
      </c>
      <c r="C28" s="1">
        <v>0.0</v>
      </c>
      <c r="D28" s="1">
        <v>0.0</v>
      </c>
      <c r="E28" s="1">
        <v>147.272</v>
      </c>
      <c r="F28" s="1">
        <v>118.9</v>
      </c>
      <c r="G28" s="1">
        <v>65.60000000000001</v>
      </c>
      <c r="H28" s="1">
        <v>0.0</v>
      </c>
      <c r="I28" s="1">
        <v>944.64</v>
      </c>
      <c r="J28" s="1">
        <v>309.96</v>
      </c>
      <c r="K28" s="1">
        <v>431.32</v>
      </c>
      <c r="L28" s="2"/>
      <c r="M28" s="2"/>
      <c r="N28" s="2"/>
      <c r="O28" s="2"/>
      <c r="P28" s="2"/>
      <c r="Q28" s="2"/>
      <c r="R28" s="2"/>
      <c r="S28" s="2"/>
      <c r="T28" s="2"/>
      <c r="U28" s="2"/>
      <c r="V28" s="2"/>
      <c r="W28" s="2"/>
      <c r="X28" s="2"/>
      <c r="Y28" s="2"/>
      <c r="Z28" s="2"/>
    </row>
    <row r="29" ht="15.75" customHeight="1">
      <c r="A29" s="1" t="s">
        <v>46</v>
      </c>
      <c r="B29" s="1">
        <v>0.0</v>
      </c>
      <c r="C29" s="1">
        <v>0.0</v>
      </c>
      <c r="D29" s="1">
        <v>0.0</v>
      </c>
      <c r="E29" s="1">
        <v>0.0</v>
      </c>
      <c r="F29" s="1">
        <v>-113.16</v>
      </c>
      <c r="G29" s="1">
        <v>-22.14</v>
      </c>
      <c r="H29" s="1">
        <v>-101.352</v>
      </c>
      <c r="I29" s="1">
        <v>-41.656</v>
      </c>
      <c r="J29" s="1">
        <v>-45.592</v>
      </c>
      <c r="K29" s="1">
        <v>-419.84</v>
      </c>
      <c r="L29" s="2"/>
      <c r="M29" s="2"/>
      <c r="N29" s="2"/>
      <c r="O29" s="2"/>
      <c r="P29" s="2"/>
      <c r="Q29" s="2"/>
      <c r="R29" s="2"/>
      <c r="S29" s="2"/>
      <c r="T29" s="2"/>
      <c r="U29" s="2"/>
      <c r="V29" s="2"/>
      <c r="W29" s="2"/>
      <c r="X29" s="2"/>
      <c r="Y29" s="2"/>
      <c r="Z29" s="2"/>
    </row>
    <row r="30" ht="15.75" customHeight="1">
      <c r="A30" s="1" t="s">
        <v>47</v>
      </c>
      <c r="B30" s="1">
        <v>0.0</v>
      </c>
      <c r="C30" s="1">
        <v>0.0</v>
      </c>
      <c r="D30" s="1">
        <v>0.0</v>
      </c>
      <c r="E30" s="1">
        <v>0.0</v>
      </c>
      <c r="F30" s="1">
        <v>-113.16</v>
      </c>
      <c r="G30" s="1">
        <v>-22.14</v>
      </c>
      <c r="H30" s="1">
        <v>-101.352</v>
      </c>
      <c r="I30" s="1">
        <v>-41.656</v>
      </c>
      <c r="J30" s="1">
        <v>-45.592</v>
      </c>
      <c r="K30" s="1">
        <v>-419.84</v>
      </c>
      <c r="L30" s="2"/>
      <c r="M30" s="2"/>
      <c r="N30" s="2"/>
      <c r="O30" s="2"/>
      <c r="P30" s="2"/>
      <c r="Q30" s="2"/>
      <c r="R30" s="2"/>
      <c r="S30" s="2"/>
      <c r="T30" s="2"/>
      <c r="U30" s="2"/>
      <c r="V30" s="2"/>
      <c r="W30" s="2"/>
      <c r="X30" s="2"/>
      <c r="Y30" s="2"/>
      <c r="Z30" s="2"/>
    </row>
    <row r="31" ht="15.75" customHeight="1">
      <c r="A31" s="1" t="s">
        <v>48</v>
      </c>
      <c r="B31" s="1">
        <v>7.872</v>
      </c>
      <c r="C31" s="1">
        <v>18.532</v>
      </c>
      <c r="D31" s="1">
        <v>11.48</v>
      </c>
      <c r="E31" s="1">
        <v>0.0</v>
      </c>
      <c r="F31" s="1">
        <v>110.372</v>
      </c>
      <c r="G31" s="1">
        <v>734.72</v>
      </c>
      <c r="H31" s="1">
        <v>231.24</v>
      </c>
      <c r="I31" s="1">
        <v>0.0</v>
      </c>
      <c r="J31" s="1">
        <v>0.0</v>
      </c>
      <c r="K31" s="1">
        <v>0.0</v>
      </c>
      <c r="L31" s="2"/>
      <c r="M31" s="2"/>
      <c r="N31" s="2"/>
      <c r="O31" s="2"/>
      <c r="P31" s="2"/>
      <c r="Q31" s="2"/>
      <c r="R31" s="2"/>
      <c r="S31" s="2"/>
      <c r="T31" s="2"/>
      <c r="U31" s="2"/>
      <c r="V31" s="2"/>
      <c r="W31" s="2"/>
      <c r="X31" s="2"/>
      <c r="Y31" s="2"/>
      <c r="Z31" s="2"/>
    </row>
    <row r="32" ht="15.75" customHeight="1">
      <c r="A32" s="1" t="s">
        <v>49</v>
      </c>
      <c r="B32" s="1">
        <v>0.0</v>
      </c>
      <c r="C32" s="1">
        <v>0.0</v>
      </c>
      <c r="D32" s="1">
        <v>0.0</v>
      </c>
      <c r="E32" s="1">
        <v>0.0</v>
      </c>
      <c r="F32" s="1">
        <v>0.0</v>
      </c>
      <c r="G32" s="1">
        <v>0.0</v>
      </c>
      <c r="H32" s="1">
        <v>0.0</v>
      </c>
      <c r="I32" s="1">
        <v>0.0</v>
      </c>
      <c r="J32" s="1">
        <v>-296.84</v>
      </c>
      <c r="K32" s="1">
        <v>-150.224</v>
      </c>
      <c r="L32" s="2"/>
      <c r="M32" s="2"/>
      <c r="N32" s="2"/>
      <c r="O32" s="2"/>
      <c r="P32" s="2"/>
      <c r="Q32" s="2"/>
      <c r="R32" s="2"/>
      <c r="S32" s="2"/>
      <c r="T32" s="2"/>
      <c r="U32" s="2"/>
      <c r="V32" s="2"/>
      <c r="W32" s="2"/>
      <c r="X32" s="2"/>
      <c r="Y32" s="2"/>
      <c r="Z32" s="2"/>
    </row>
    <row r="33" ht="15.75" customHeight="1">
      <c r="A33" s="1" t="s">
        <v>50</v>
      </c>
      <c r="B33" s="1">
        <v>-5.412</v>
      </c>
      <c r="C33" s="1">
        <v>-13.284</v>
      </c>
      <c r="D33" s="1">
        <v>-28.536</v>
      </c>
      <c r="E33" s="1">
        <v>-31.16</v>
      </c>
      <c r="F33" s="1">
        <v>-53.3</v>
      </c>
      <c r="G33" s="1">
        <v>-82.0</v>
      </c>
      <c r="H33" s="1">
        <v>0.0</v>
      </c>
      <c r="I33" s="1">
        <v>0.0</v>
      </c>
      <c r="J33" s="1">
        <v>0.0</v>
      </c>
      <c r="K33" s="1">
        <v>-580.5600000000001</v>
      </c>
      <c r="L33" s="2"/>
      <c r="M33" s="2"/>
      <c r="N33" s="2"/>
      <c r="O33" s="2"/>
      <c r="P33" s="2"/>
      <c r="Q33" s="2"/>
      <c r="R33" s="2"/>
      <c r="S33" s="2"/>
      <c r="T33" s="2"/>
      <c r="U33" s="2"/>
      <c r="V33" s="2"/>
      <c r="W33" s="2"/>
      <c r="X33" s="2"/>
      <c r="Y33" s="2"/>
      <c r="Z33" s="2"/>
    </row>
    <row r="34" ht="15.75" customHeight="1">
      <c r="A34" s="1" t="s">
        <v>51</v>
      </c>
      <c r="B34" s="1">
        <v>-5.412</v>
      </c>
      <c r="C34" s="1">
        <v>-13.284</v>
      </c>
      <c r="D34" s="1">
        <v>-28.536</v>
      </c>
      <c r="E34" s="1">
        <v>-31.16</v>
      </c>
      <c r="F34" s="1">
        <v>-53.3</v>
      </c>
      <c r="G34" s="1">
        <v>-82.0</v>
      </c>
      <c r="H34" s="1">
        <v>0.0</v>
      </c>
      <c r="I34" s="1">
        <v>0.0</v>
      </c>
      <c r="J34" s="1">
        <v>0.0</v>
      </c>
      <c r="K34" s="1">
        <v>-580.5600000000001</v>
      </c>
      <c r="L34" s="2"/>
      <c r="M34" s="2"/>
      <c r="N34" s="2"/>
      <c r="O34" s="2"/>
      <c r="P34" s="2"/>
      <c r="Q34" s="2"/>
      <c r="R34" s="2"/>
      <c r="S34" s="2"/>
      <c r="T34" s="2"/>
      <c r="U34" s="2"/>
      <c r="V34" s="2"/>
      <c r="W34" s="2"/>
      <c r="X34" s="2"/>
      <c r="Y34" s="2"/>
      <c r="Z34" s="2"/>
    </row>
    <row r="35" ht="15.75" customHeight="1">
      <c r="A35" s="1" t="s">
        <v>52</v>
      </c>
      <c r="B35" s="1">
        <v>0.0</v>
      </c>
      <c r="C35" s="1">
        <v>-6.56</v>
      </c>
      <c r="D35" s="1">
        <v>24.436</v>
      </c>
      <c r="E35" s="1">
        <v>-6.232</v>
      </c>
      <c r="F35" s="1">
        <v>-0.492</v>
      </c>
      <c r="G35" s="1">
        <v>-2.132</v>
      </c>
      <c r="H35" s="1">
        <v>-0.984</v>
      </c>
      <c r="I35" s="1">
        <v>185.32</v>
      </c>
      <c r="J35" s="1">
        <v>0.164</v>
      </c>
      <c r="K35" s="1">
        <v>-0.984</v>
      </c>
      <c r="L35" s="2"/>
      <c r="M35" s="2"/>
      <c r="N35" s="2"/>
      <c r="O35" s="2"/>
      <c r="P35" s="2"/>
      <c r="Q35" s="2"/>
      <c r="R35" s="2"/>
      <c r="S35" s="2"/>
      <c r="T35" s="2"/>
      <c r="U35" s="2"/>
      <c r="V35" s="2"/>
      <c r="W35" s="2"/>
      <c r="X35" s="2"/>
      <c r="Y35" s="2"/>
      <c r="Z35" s="2"/>
    </row>
    <row r="36" ht="15.75" customHeight="1">
      <c r="A36" s="1" t="s">
        <v>53</v>
      </c>
      <c r="B36" s="1">
        <v>2.46</v>
      </c>
      <c r="C36" s="1">
        <v>-1.476</v>
      </c>
      <c r="D36" s="1">
        <v>7.38</v>
      </c>
      <c r="E36" s="1">
        <v>109.88</v>
      </c>
      <c r="F36" s="1">
        <v>62.32</v>
      </c>
      <c r="G36" s="1">
        <v>693.72</v>
      </c>
      <c r="H36" s="1">
        <v>129.396</v>
      </c>
      <c r="I36" s="1">
        <v>1088.96</v>
      </c>
      <c r="J36" s="1">
        <v>-32.8</v>
      </c>
      <c r="K36" s="1">
        <v>-719.96</v>
      </c>
      <c r="L36" s="2"/>
      <c r="M36" s="2"/>
      <c r="N36" s="2"/>
      <c r="O36" s="2"/>
      <c r="P36" s="2"/>
      <c r="Q36" s="2"/>
      <c r="R36" s="2"/>
      <c r="S36" s="2"/>
      <c r="T36" s="2"/>
      <c r="U36" s="2"/>
      <c r="V36" s="2"/>
      <c r="W36" s="2"/>
      <c r="X36" s="2"/>
      <c r="Y36" s="2"/>
      <c r="Z36" s="2"/>
    </row>
    <row r="37" ht="15.75" customHeight="1">
      <c r="A37" s="1" t="s">
        <v>54</v>
      </c>
      <c r="B37" s="1">
        <v>0.0</v>
      </c>
      <c r="C37" s="1">
        <v>-5.74</v>
      </c>
      <c r="D37" s="1">
        <v>0.164</v>
      </c>
      <c r="E37" s="1">
        <v>0.164</v>
      </c>
      <c r="F37" s="1">
        <v>2.46</v>
      </c>
      <c r="G37" s="1">
        <v>0.328</v>
      </c>
      <c r="H37" s="1">
        <v>9.02</v>
      </c>
      <c r="I37" s="1">
        <v>-61.828</v>
      </c>
      <c r="J37" s="1">
        <v>-2.624</v>
      </c>
      <c r="K37" s="1">
        <v>-4.592000000000001</v>
      </c>
      <c r="L37" s="2"/>
      <c r="M37" s="2"/>
      <c r="N37" s="2"/>
      <c r="O37" s="2"/>
      <c r="P37" s="2"/>
      <c r="Q37" s="2"/>
      <c r="R37" s="2"/>
      <c r="S37" s="2"/>
      <c r="T37" s="2"/>
      <c r="U37" s="2"/>
      <c r="V37" s="2"/>
      <c r="W37" s="2"/>
      <c r="X37" s="2"/>
      <c r="Y37" s="2"/>
      <c r="Z37" s="2"/>
    </row>
    <row r="38" ht="15.75" customHeight="1">
      <c r="A38" s="1" t="s">
        <v>55</v>
      </c>
      <c r="B38" s="1">
        <v>0.0</v>
      </c>
      <c r="C38" s="1">
        <v>8.856</v>
      </c>
      <c r="D38" s="1">
        <v>7.872</v>
      </c>
      <c r="E38" s="1">
        <v>21.976</v>
      </c>
      <c r="F38" s="1">
        <v>-34.276</v>
      </c>
      <c r="G38" s="1">
        <v>42.804</v>
      </c>
      <c r="H38" s="1">
        <v>290.28</v>
      </c>
      <c r="I38" s="1">
        <v>178.76</v>
      </c>
      <c r="J38" s="1">
        <v>200.08</v>
      </c>
      <c r="K38" s="1">
        <v>695.36</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57</v>
      </c>
      <c r="B40" s="1">
        <v>0.0</v>
      </c>
      <c r="C40" s="1">
        <v>0.0</v>
      </c>
      <c r="D40" s="1">
        <v>0.0</v>
      </c>
      <c r="E40" s="1">
        <v>5.084000000000001</v>
      </c>
      <c r="F40" s="1">
        <v>8.856</v>
      </c>
      <c r="G40" s="1">
        <v>4.592000000000001</v>
      </c>
      <c r="H40" s="1">
        <v>11.644</v>
      </c>
      <c r="I40" s="1">
        <v>13.284</v>
      </c>
      <c r="J40" s="1">
        <v>32.472</v>
      </c>
      <c r="K40" s="1">
        <v>23.124</v>
      </c>
      <c r="L40" s="2"/>
      <c r="M40" s="2"/>
      <c r="N40" s="2"/>
      <c r="O40" s="2"/>
      <c r="P40" s="2"/>
      <c r="Q40" s="2"/>
      <c r="R40" s="2"/>
      <c r="S40" s="2"/>
      <c r="T40" s="2"/>
      <c r="U40" s="2"/>
      <c r="V40" s="2"/>
      <c r="W40" s="2"/>
      <c r="X40" s="2"/>
      <c r="Y40" s="2"/>
      <c r="Z40" s="2"/>
    </row>
    <row r="41" ht="15.75" customHeight="1">
      <c r="A41" s="1" t="s">
        <v>58</v>
      </c>
      <c r="B41" s="1">
        <v>0.0</v>
      </c>
      <c r="C41" s="1">
        <v>6.232</v>
      </c>
      <c r="D41" s="1">
        <v>13.612</v>
      </c>
      <c r="E41" s="1">
        <v>20.172</v>
      </c>
      <c r="F41" s="1">
        <v>33.128</v>
      </c>
      <c r="G41" s="1">
        <v>66.092</v>
      </c>
      <c r="H41" s="1">
        <v>85.116</v>
      </c>
      <c r="I41" s="1">
        <v>128.576</v>
      </c>
      <c r="J41" s="1">
        <v>60.844</v>
      </c>
      <c r="K41" s="1">
        <v>66.092</v>
      </c>
      <c r="L41" s="2"/>
      <c r="M41" s="2"/>
      <c r="N41" s="2"/>
      <c r="O41" s="2"/>
      <c r="P41" s="2"/>
      <c r="Q41" s="2"/>
      <c r="R41" s="2"/>
      <c r="S41" s="2"/>
      <c r="T41" s="2"/>
      <c r="U41" s="2"/>
      <c r="V41" s="2"/>
      <c r="W41" s="2"/>
      <c r="X41" s="2"/>
      <c r="Y41" s="2"/>
      <c r="Z41" s="2"/>
    </row>
    <row r="42" ht="15.75" customHeight="1">
      <c r="A42" s="1" t="s">
        <v>59</v>
      </c>
      <c r="B42" s="1">
        <v>0.0</v>
      </c>
      <c r="C42" s="1">
        <v>0.0</v>
      </c>
      <c r="D42" s="1">
        <v>0.0</v>
      </c>
      <c r="E42" s="1">
        <v>147.272</v>
      </c>
      <c r="F42" s="1">
        <v>5.74</v>
      </c>
      <c r="G42" s="1">
        <v>43.46</v>
      </c>
      <c r="H42" s="1">
        <v>-101.352</v>
      </c>
      <c r="I42" s="1">
        <v>903.64</v>
      </c>
      <c r="J42" s="1">
        <v>264.04</v>
      </c>
      <c r="K42" s="1">
        <v>11.316</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4.428</v>
      </c>
      <c r="D3" s="1">
        <v>2.296</v>
      </c>
      <c r="E3" s="1">
        <v>25.092</v>
      </c>
      <c r="F3" s="1">
        <v>11.152</v>
      </c>
      <c r="G3" s="1">
        <v>18.04</v>
      </c>
      <c r="H3" s="1">
        <v>319.8</v>
      </c>
      <c r="I3" s="1">
        <v>408.36</v>
      </c>
      <c r="J3" s="1">
        <v>582.2</v>
      </c>
      <c r="K3" s="1">
        <v>646.1600000000001</v>
      </c>
      <c r="L3" s="2"/>
      <c r="M3" s="2"/>
      <c r="N3" s="2"/>
      <c r="O3" s="2"/>
      <c r="P3" s="2"/>
      <c r="Q3" s="2"/>
      <c r="R3" s="2"/>
      <c r="S3" s="2"/>
      <c r="T3" s="2"/>
      <c r="U3" s="2"/>
      <c r="V3" s="2"/>
      <c r="W3" s="2"/>
      <c r="X3" s="2"/>
      <c r="Y3" s="2"/>
      <c r="Z3" s="2"/>
    </row>
    <row r="4">
      <c r="A4" s="1" t="s">
        <v>62</v>
      </c>
      <c r="B4" s="1">
        <v>4.428</v>
      </c>
      <c r="C4" s="1">
        <v>102.5</v>
      </c>
      <c r="D4" s="1">
        <v>196.8</v>
      </c>
      <c r="E4" s="1">
        <v>153.34</v>
      </c>
      <c r="F4" s="1">
        <v>1077.48</v>
      </c>
      <c r="G4" s="1">
        <v>1556.36</v>
      </c>
      <c r="H4" s="1">
        <v>1087.32</v>
      </c>
      <c r="I4" s="1">
        <v>1457.96</v>
      </c>
      <c r="J4" s="1">
        <v>1246.4</v>
      </c>
      <c r="K4" s="1">
        <v>2441.96</v>
      </c>
      <c r="L4" s="2"/>
      <c r="M4" s="2"/>
      <c r="N4" s="2"/>
      <c r="O4" s="2"/>
      <c r="P4" s="2"/>
      <c r="Q4" s="2"/>
      <c r="R4" s="2"/>
      <c r="S4" s="2"/>
      <c r="T4" s="2"/>
      <c r="U4" s="2"/>
      <c r="V4" s="2"/>
      <c r="W4" s="2"/>
      <c r="X4" s="2"/>
      <c r="Y4" s="2"/>
      <c r="Z4" s="2"/>
    </row>
    <row r="5">
      <c r="A5" s="1" t="s">
        <v>63</v>
      </c>
      <c r="B5" s="1">
        <v>0.0</v>
      </c>
      <c r="C5" s="1">
        <v>2.788</v>
      </c>
      <c r="D5" s="1">
        <v>9.512</v>
      </c>
      <c r="E5" s="1">
        <v>19.516</v>
      </c>
      <c r="F5" s="1">
        <v>32.8</v>
      </c>
      <c r="G5" s="1">
        <v>74.456</v>
      </c>
      <c r="H5" s="1">
        <v>73.63600000000001</v>
      </c>
      <c r="I5" s="1">
        <v>67.732</v>
      </c>
      <c r="J5" s="1">
        <v>79.86800000000001</v>
      </c>
      <c r="K5" s="1">
        <v>84.62400000000001</v>
      </c>
      <c r="L5" s="2"/>
      <c r="M5" s="2"/>
      <c r="N5" s="2"/>
      <c r="O5" s="2"/>
      <c r="P5" s="2"/>
      <c r="Q5" s="2"/>
      <c r="R5" s="2"/>
      <c r="S5" s="2"/>
      <c r="T5" s="2"/>
      <c r="U5" s="2"/>
      <c r="V5" s="2"/>
      <c r="W5" s="2"/>
      <c r="X5" s="2"/>
      <c r="Y5" s="2"/>
      <c r="Z5" s="2"/>
    </row>
    <row r="6">
      <c r="A6" s="1" t="s">
        <v>64</v>
      </c>
      <c r="B6" s="1">
        <v>2.624</v>
      </c>
      <c r="C6" s="1">
        <v>5.74</v>
      </c>
      <c r="D6" s="1">
        <v>4.592000000000001</v>
      </c>
      <c r="E6" s="1">
        <v>12.956</v>
      </c>
      <c r="F6" s="1">
        <v>12.628</v>
      </c>
      <c r="G6" s="1">
        <v>3.936</v>
      </c>
      <c r="H6" s="1">
        <v>652.72</v>
      </c>
      <c r="I6" s="1">
        <v>2112.32</v>
      </c>
      <c r="J6" s="1">
        <v>3663.76</v>
      </c>
      <c r="K6" s="1">
        <v>4718.28</v>
      </c>
      <c r="L6" s="2"/>
      <c r="M6" s="2"/>
      <c r="N6" s="2"/>
      <c r="O6" s="2"/>
      <c r="P6" s="2"/>
      <c r="Q6" s="2"/>
      <c r="R6" s="2"/>
      <c r="S6" s="2"/>
      <c r="T6" s="2"/>
      <c r="U6" s="2"/>
      <c r="V6" s="2"/>
      <c r="W6" s="2"/>
      <c r="X6" s="2"/>
      <c r="Y6" s="2"/>
      <c r="Z6" s="2"/>
    </row>
    <row r="7">
      <c r="A7" s="1" t="s">
        <v>65</v>
      </c>
      <c r="B7" s="1">
        <v>0.0</v>
      </c>
      <c r="C7" s="1">
        <v>0.0</v>
      </c>
      <c r="D7" s="1">
        <v>0.0</v>
      </c>
      <c r="E7" s="1">
        <v>0.0</v>
      </c>
      <c r="F7" s="1">
        <v>21.648</v>
      </c>
      <c r="G7" s="1">
        <v>68.88000000000001</v>
      </c>
      <c r="H7" s="1">
        <v>70.19200000000001</v>
      </c>
      <c r="I7" s="1">
        <v>108.24</v>
      </c>
      <c r="J7" s="1">
        <v>108.568</v>
      </c>
      <c r="K7" s="1">
        <v>137.924</v>
      </c>
      <c r="L7" s="2"/>
      <c r="M7" s="2"/>
      <c r="N7" s="2"/>
      <c r="O7" s="2"/>
      <c r="P7" s="2"/>
      <c r="Q7" s="2"/>
      <c r="R7" s="2"/>
      <c r="S7" s="2"/>
      <c r="T7" s="2"/>
      <c r="U7" s="2"/>
      <c r="V7" s="2"/>
      <c r="W7" s="2"/>
      <c r="X7" s="2"/>
      <c r="Y7" s="2"/>
      <c r="Z7" s="2"/>
    </row>
    <row r="8">
      <c r="A8" s="1" t="s">
        <v>66</v>
      </c>
      <c r="B8" s="1">
        <v>0.0</v>
      </c>
      <c r="C8" s="1">
        <v>0.0</v>
      </c>
      <c r="D8" s="1">
        <v>0.0</v>
      </c>
      <c r="E8" s="1">
        <v>0.0</v>
      </c>
      <c r="F8" s="1">
        <v>-5.248</v>
      </c>
      <c r="G8" s="1">
        <v>-8.200000000000001</v>
      </c>
      <c r="H8" s="1">
        <v>-6.724</v>
      </c>
      <c r="I8" s="1">
        <v>-10.004</v>
      </c>
      <c r="J8" s="1">
        <v>-15.088</v>
      </c>
      <c r="K8" s="1">
        <v>-30.504</v>
      </c>
      <c r="L8" s="2"/>
      <c r="M8" s="2"/>
      <c r="N8" s="2"/>
      <c r="O8" s="2"/>
      <c r="P8" s="2"/>
      <c r="Q8" s="2"/>
      <c r="R8" s="2"/>
      <c r="S8" s="2"/>
      <c r="T8" s="2"/>
      <c r="U8" s="2"/>
      <c r="V8" s="2"/>
      <c r="W8" s="2"/>
      <c r="X8" s="2"/>
      <c r="Y8" s="2"/>
      <c r="Z8" s="2"/>
    </row>
    <row r="9">
      <c r="A9" s="1" t="s">
        <v>67</v>
      </c>
      <c r="B9" s="1">
        <v>0.0</v>
      </c>
      <c r="C9" s="1">
        <v>2.952</v>
      </c>
      <c r="D9" s="1">
        <v>4.592000000000001</v>
      </c>
      <c r="E9" s="1">
        <v>7.708</v>
      </c>
      <c r="F9" s="1">
        <v>16.236</v>
      </c>
      <c r="G9" s="1">
        <v>60.68</v>
      </c>
      <c r="H9" s="1">
        <v>63.468</v>
      </c>
      <c r="I9" s="1">
        <v>98.072</v>
      </c>
      <c r="J9" s="1">
        <v>93.316</v>
      </c>
      <c r="K9" s="1">
        <v>107.42</v>
      </c>
      <c r="L9" s="2"/>
      <c r="M9" s="2"/>
      <c r="N9" s="2"/>
      <c r="O9" s="2"/>
      <c r="P9" s="2"/>
      <c r="Q9" s="2"/>
      <c r="R9" s="2"/>
      <c r="S9" s="2"/>
      <c r="T9" s="2"/>
      <c r="U9" s="2"/>
      <c r="V9" s="2"/>
      <c r="W9" s="2"/>
      <c r="X9" s="2"/>
      <c r="Y9" s="2"/>
      <c r="Z9" s="2"/>
    </row>
    <row r="10">
      <c r="A10" s="1" t="s">
        <v>68</v>
      </c>
      <c r="B10" s="1">
        <v>0.0</v>
      </c>
      <c r="C10" s="1">
        <v>0.0</v>
      </c>
      <c r="D10" s="1">
        <v>0.0</v>
      </c>
      <c r="E10" s="1">
        <v>61.172</v>
      </c>
      <c r="F10" s="1">
        <v>62.648</v>
      </c>
      <c r="G10" s="1">
        <v>62.648</v>
      </c>
      <c r="H10" s="1">
        <v>77.736</v>
      </c>
      <c r="I10" s="1">
        <v>89.052</v>
      </c>
      <c r="J10" s="1">
        <v>97.58</v>
      </c>
      <c r="K10" s="1">
        <v>300.12</v>
      </c>
      <c r="L10" s="2"/>
      <c r="M10" s="2"/>
      <c r="N10" s="2"/>
      <c r="O10" s="2"/>
      <c r="P10" s="2"/>
      <c r="Q10" s="2"/>
      <c r="R10" s="2"/>
      <c r="S10" s="2"/>
      <c r="T10" s="2"/>
      <c r="U10" s="2"/>
      <c r="V10" s="2"/>
      <c r="W10" s="2"/>
      <c r="X10" s="2"/>
      <c r="Y10" s="2"/>
      <c r="Z10" s="2"/>
    </row>
    <row r="11">
      <c r="A11" s="1" t="s">
        <v>69</v>
      </c>
      <c r="B11" s="1">
        <v>0.0</v>
      </c>
      <c r="C11" s="1">
        <v>20.828</v>
      </c>
      <c r="D11" s="1">
        <v>104.468</v>
      </c>
      <c r="E11" s="1">
        <v>18.204</v>
      </c>
      <c r="F11" s="1">
        <v>20.008</v>
      </c>
      <c r="G11" s="1">
        <v>28.044</v>
      </c>
      <c r="H11" s="1">
        <v>39.19600000000001</v>
      </c>
      <c r="I11" s="1">
        <v>45.592</v>
      </c>
      <c r="J11" s="1">
        <v>40.836</v>
      </c>
      <c r="K11" s="1">
        <v>109.716</v>
      </c>
      <c r="L11" s="2"/>
      <c r="M11" s="2"/>
      <c r="N11" s="2"/>
      <c r="O11" s="2"/>
      <c r="P11" s="2"/>
      <c r="Q11" s="2"/>
      <c r="R11" s="2"/>
      <c r="S11" s="2"/>
      <c r="T11" s="2"/>
      <c r="U11" s="2"/>
      <c r="V11" s="2"/>
      <c r="W11" s="2"/>
      <c r="X11" s="2"/>
      <c r="Y11" s="2"/>
      <c r="Z11" s="2"/>
    </row>
    <row r="12">
      <c r="A12" s="1" t="s">
        <v>70</v>
      </c>
      <c r="B12" s="1">
        <v>45.1</v>
      </c>
      <c r="C12" s="1">
        <v>12.3</v>
      </c>
      <c r="D12" s="1">
        <v>23.288</v>
      </c>
      <c r="E12" s="1">
        <v>0.0</v>
      </c>
      <c r="F12" s="1">
        <v>139.564</v>
      </c>
      <c r="G12" s="1">
        <v>803.6</v>
      </c>
      <c r="H12" s="1">
        <v>3434.16</v>
      </c>
      <c r="I12" s="1">
        <v>5744.92</v>
      </c>
      <c r="J12" s="1">
        <v>7752.280000000001</v>
      </c>
      <c r="K12" s="1">
        <v>9041.32</v>
      </c>
      <c r="L12" s="2"/>
      <c r="M12" s="2"/>
      <c r="N12" s="2"/>
      <c r="O12" s="2"/>
      <c r="P12" s="2"/>
      <c r="Q12" s="2"/>
      <c r="R12" s="2"/>
      <c r="S12" s="2"/>
      <c r="T12" s="2"/>
      <c r="U12" s="2"/>
      <c r="V12" s="2"/>
      <c r="W12" s="2"/>
      <c r="X12" s="2"/>
      <c r="Y12" s="2"/>
      <c r="Z12" s="2"/>
    </row>
    <row r="13">
      <c r="A13" s="1" t="s">
        <v>71</v>
      </c>
      <c r="B13" s="1">
        <v>0.0</v>
      </c>
      <c r="C13" s="1">
        <v>146.944</v>
      </c>
      <c r="D13" s="1">
        <v>214.84</v>
      </c>
      <c r="E13" s="1">
        <v>413.28</v>
      </c>
      <c r="F13" s="1">
        <v>1280.84</v>
      </c>
      <c r="G13" s="1">
        <v>4309.92</v>
      </c>
      <c r="H13" s="1">
        <v>9311.92</v>
      </c>
      <c r="I13" s="1">
        <v>11278.28</v>
      </c>
      <c r="J13" s="1">
        <v>15775.16</v>
      </c>
      <c r="K13" s="1">
        <v>20664.0</v>
      </c>
      <c r="L13" s="2"/>
      <c r="M13" s="2"/>
      <c r="N13" s="2"/>
      <c r="O13" s="2"/>
      <c r="P13" s="2"/>
      <c r="Q13" s="2"/>
      <c r="R13" s="2"/>
      <c r="S13" s="2"/>
      <c r="T13" s="2"/>
      <c r="U13" s="2"/>
      <c r="V13" s="2"/>
      <c r="W13" s="2"/>
      <c r="X13" s="2"/>
      <c r="Y13" s="2"/>
      <c r="Z13" s="2"/>
    </row>
    <row r="14">
      <c r="A14" s="1" t="s">
        <v>72</v>
      </c>
      <c r="B14" s="1">
        <v>0.0</v>
      </c>
      <c r="C14" s="1">
        <v>252.56</v>
      </c>
      <c r="D14" s="1">
        <v>418.2</v>
      </c>
      <c r="E14" s="1">
        <v>421.48</v>
      </c>
      <c r="F14" s="1">
        <v>214.84</v>
      </c>
      <c r="G14" s="1">
        <v>168.92</v>
      </c>
      <c r="H14" s="1">
        <v>300.12</v>
      </c>
      <c r="I14" s="1">
        <v>354.24</v>
      </c>
      <c r="J14" s="1">
        <v>779.0</v>
      </c>
      <c r="K14" s="1">
        <v>774.08</v>
      </c>
      <c r="L14" s="2"/>
      <c r="M14" s="2"/>
      <c r="N14" s="2"/>
      <c r="O14" s="2"/>
      <c r="P14" s="2"/>
      <c r="Q14" s="2"/>
      <c r="R14" s="2"/>
      <c r="S14" s="2"/>
      <c r="T14" s="2"/>
      <c r="U14" s="2"/>
      <c r="V14" s="2"/>
      <c r="W14" s="2"/>
      <c r="X14" s="2"/>
      <c r="Y14" s="2"/>
      <c r="Z14" s="2"/>
    </row>
    <row r="15">
      <c r="A15" s="1" t="s">
        <v>73</v>
      </c>
      <c r="B15" s="1">
        <v>0.0</v>
      </c>
      <c r="C15" s="1">
        <v>13.776</v>
      </c>
      <c r="D15" s="1">
        <v>28.044</v>
      </c>
      <c r="E15" s="1">
        <v>36.08</v>
      </c>
      <c r="F15" s="1">
        <v>24.928</v>
      </c>
      <c r="G15" s="1">
        <v>46.74</v>
      </c>
      <c r="H15" s="1">
        <v>82.82000000000001</v>
      </c>
      <c r="I15" s="1">
        <v>208.28</v>
      </c>
      <c r="J15" s="1">
        <v>264.04</v>
      </c>
      <c r="K15" s="1">
        <v>344.4</v>
      </c>
      <c r="L15" s="2"/>
      <c r="M15" s="2"/>
      <c r="N15" s="2"/>
      <c r="O15" s="2"/>
      <c r="P15" s="2"/>
      <c r="Q15" s="2"/>
      <c r="R15" s="2"/>
      <c r="S15" s="2"/>
      <c r="T15" s="2"/>
      <c r="U15" s="2"/>
      <c r="V15" s="2"/>
      <c r="W15" s="2"/>
      <c r="X15" s="2"/>
      <c r="Y15" s="2"/>
      <c r="Z15" s="2"/>
    </row>
    <row r="16">
      <c r="A16" s="1" t="s">
        <v>74</v>
      </c>
      <c r="B16" s="1">
        <v>0.0</v>
      </c>
      <c r="C16" s="1">
        <v>4.428</v>
      </c>
      <c r="D16" s="1">
        <v>3.936</v>
      </c>
      <c r="E16" s="1">
        <v>3.28</v>
      </c>
      <c r="F16" s="1">
        <v>12.956</v>
      </c>
      <c r="G16" s="1">
        <v>19.024</v>
      </c>
      <c r="H16" s="1">
        <v>306.68</v>
      </c>
      <c r="I16" s="1">
        <v>985.64</v>
      </c>
      <c r="J16" s="1">
        <v>1118.48</v>
      </c>
      <c r="K16" s="1">
        <v>1569.48</v>
      </c>
      <c r="L16" s="2"/>
      <c r="M16" s="2"/>
      <c r="N16" s="2"/>
      <c r="O16" s="2"/>
      <c r="P16" s="2"/>
      <c r="Q16" s="2"/>
      <c r="R16" s="2"/>
      <c r="S16" s="2"/>
      <c r="T16" s="2"/>
      <c r="U16" s="2"/>
      <c r="V16" s="2"/>
      <c r="W16" s="2"/>
      <c r="X16" s="2"/>
      <c r="Y16" s="2"/>
      <c r="Z16" s="2"/>
    </row>
    <row r="17">
      <c r="A17" s="1" t="s">
        <v>75</v>
      </c>
      <c r="B17" s="1">
        <v>49.692</v>
      </c>
      <c r="C17" s="1">
        <v>569.08</v>
      </c>
      <c r="D17" s="1">
        <v>1010.24</v>
      </c>
      <c r="E17" s="1">
        <v>1169.32</v>
      </c>
      <c r="F17" s="1">
        <v>2906.08</v>
      </c>
      <c r="G17" s="1">
        <v>7153.68</v>
      </c>
      <c r="H17" s="1">
        <v>15748.92</v>
      </c>
      <c r="I17" s="1">
        <v>22796.0</v>
      </c>
      <c r="J17" s="1">
        <v>31488.0</v>
      </c>
      <c r="K17" s="1">
        <v>40836.0</v>
      </c>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0.0</v>
      </c>
      <c r="C19" s="1">
        <v>8.528</v>
      </c>
      <c r="D19" s="1">
        <v>11.152</v>
      </c>
      <c r="E19" s="1">
        <v>11.644</v>
      </c>
      <c r="F19" s="1">
        <v>22.14</v>
      </c>
      <c r="G19" s="1">
        <v>43.788</v>
      </c>
      <c r="H19" s="1">
        <v>141.04</v>
      </c>
      <c r="I19" s="1">
        <v>142.352</v>
      </c>
      <c r="J19" s="1">
        <v>101.188</v>
      </c>
      <c r="K19" s="1">
        <v>155.472</v>
      </c>
      <c r="L19" s="2"/>
      <c r="M19" s="2"/>
      <c r="N19" s="2"/>
      <c r="O19" s="2"/>
      <c r="P19" s="2"/>
      <c r="Q19" s="2"/>
      <c r="R19" s="2"/>
      <c r="S19" s="2"/>
      <c r="T19" s="2"/>
      <c r="U19" s="2"/>
      <c r="V19" s="2"/>
      <c r="W19" s="2"/>
      <c r="X19" s="2"/>
      <c r="Y19" s="2"/>
      <c r="Z19" s="2"/>
    </row>
    <row r="20">
      <c r="A20" s="1" t="s">
        <v>78</v>
      </c>
      <c r="B20" s="1">
        <v>0.0</v>
      </c>
      <c r="C20" s="1">
        <v>17.712</v>
      </c>
      <c r="D20" s="1">
        <v>20.828</v>
      </c>
      <c r="E20" s="1">
        <v>53.3</v>
      </c>
      <c r="F20" s="1">
        <v>47.396</v>
      </c>
      <c r="G20" s="1">
        <v>88.232</v>
      </c>
      <c r="H20" s="1">
        <v>138.088</v>
      </c>
      <c r="I20" s="1">
        <v>213.2</v>
      </c>
      <c r="J20" s="1">
        <v>195.16</v>
      </c>
      <c r="K20" s="1">
        <v>242.72</v>
      </c>
      <c r="L20" s="2"/>
      <c r="M20" s="2"/>
      <c r="N20" s="2"/>
      <c r="O20" s="2"/>
      <c r="P20" s="2"/>
      <c r="Q20" s="2"/>
      <c r="R20" s="2"/>
      <c r="S20" s="2"/>
      <c r="T20" s="2"/>
      <c r="U20" s="2"/>
      <c r="V20" s="2"/>
      <c r="W20" s="2"/>
      <c r="X20" s="2"/>
      <c r="Y20" s="2"/>
      <c r="Z20" s="2"/>
    </row>
    <row r="21" ht="15.75" customHeight="1">
      <c r="A21" s="1" t="s">
        <v>79</v>
      </c>
      <c r="B21" s="1">
        <v>0.0</v>
      </c>
      <c r="C21" s="1">
        <v>138.58</v>
      </c>
      <c r="D21" s="1">
        <v>195.16</v>
      </c>
      <c r="E21" s="1">
        <v>254.2</v>
      </c>
      <c r="F21" s="1">
        <v>1251.32</v>
      </c>
      <c r="G21" s="1">
        <v>3094.68</v>
      </c>
      <c r="H21" s="1">
        <v>6504.240000000001</v>
      </c>
      <c r="I21" s="1">
        <v>6263.16</v>
      </c>
      <c r="J21" s="1">
        <v>6625.6</v>
      </c>
      <c r="K21" s="1">
        <v>9894.12</v>
      </c>
      <c r="L21" s="2"/>
      <c r="M21" s="2"/>
      <c r="N21" s="2"/>
      <c r="O21" s="2"/>
      <c r="P21" s="2"/>
      <c r="Q21" s="2"/>
      <c r="R21" s="2"/>
      <c r="S21" s="2"/>
      <c r="T21" s="2"/>
      <c r="U21" s="2"/>
      <c r="V21" s="2"/>
      <c r="W21" s="2"/>
      <c r="X21" s="2"/>
      <c r="Y21" s="2"/>
      <c r="Z21" s="2"/>
    </row>
    <row r="22" ht="15.75" customHeight="1">
      <c r="A22" s="1" t="s">
        <v>80</v>
      </c>
      <c r="B22" s="1">
        <v>0.0</v>
      </c>
      <c r="C22" s="1">
        <v>0.0</v>
      </c>
      <c r="D22" s="1">
        <v>0.0</v>
      </c>
      <c r="E22" s="1">
        <v>15.416</v>
      </c>
      <c r="F22" s="1">
        <v>214.84</v>
      </c>
      <c r="G22" s="1">
        <v>413.28</v>
      </c>
      <c r="H22" s="1">
        <v>403.44</v>
      </c>
      <c r="I22" s="1">
        <v>659.116</v>
      </c>
      <c r="J22" s="1">
        <v>2533.8</v>
      </c>
      <c r="K22" s="1">
        <v>3609.64</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8.528</v>
      </c>
      <c r="H23" s="1">
        <v>5.576000000000001</v>
      </c>
      <c r="I23" s="1">
        <v>11.644</v>
      </c>
      <c r="J23" s="1">
        <v>11.316</v>
      </c>
      <c r="K23" s="1">
        <v>20.336</v>
      </c>
      <c r="L23" s="2"/>
      <c r="M23" s="2"/>
      <c r="N23" s="2"/>
      <c r="O23" s="2"/>
      <c r="P23" s="2"/>
      <c r="Q23" s="2"/>
      <c r="R23" s="2"/>
      <c r="S23" s="2"/>
      <c r="T23" s="2"/>
      <c r="U23" s="2"/>
      <c r="V23" s="2"/>
      <c r="W23" s="2"/>
      <c r="X23" s="2"/>
      <c r="Y23" s="2"/>
      <c r="Z23" s="2"/>
    </row>
    <row r="24" ht="15.75" customHeight="1">
      <c r="A24" s="1" t="s">
        <v>82</v>
      </c>
      <c r="B24" s="1">
        <v>0.0</v>
      </c>
      <c r="C24" s="1">
        <v>5.412</v>
      </c>
      <c r="D24" s="1">
        <v>4.92</v>
      </c>
      <c r="E24" s="1">
        <v>126.608</v>
      </c>
      <c r="F24" s="1">
        <v>135.792</v>
      </c>
      <c r="G24" s="1">
        <v>117.752</v>
      </c>
      <c r="H24" s="1">
        <v>421.48</v>
      </c>
      <c r="I24" s="1">
        <v>2448.52</v>
      </c>
      <c r="J24" s="1">
        <v>3211.12</v>
      </c>
      <c r="K24" s="1">
        <v>3903.2</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33.292</v>
      </c>
      <c r="H25" s="1">
        <v>28.536</v>
      </c>
      <c r="I25" s="1">
        <v>40.508</v>
      </c>
      <c r="J25" s="1">
        <v>35.424</v>
      </c>
      <c r="K25" s="1">
        <v>29.684</v>
      </c>
      <c r="L25" s="2"/>
      <c r="M25" s="2"/>
      <c r="N25" s="2"/>
      <c r="O25" s="2"/>
      <c r="P25" s="2"/>
      <c r="Q25" s="2"/>
      <c r="R25" s="2"/>
      <c r="S25" s="2"/>
      <c r="T25" s="2"/>
      <c r="U25" s="2"/>
      <c r="V25" s="2"/>
      <c r="W25" s="2"/>
      <c r="X25" s="2"/>
      <c r="Y25" s="2"/>
      <c r="Z25" s="2"/>
    </row>
    <row r="26" ht="15.75" customHeight="1">
      <c r="A26" s="1" t="s">
        <v>84</v>
      </c>
      <c r="B26" s="1">
        <v>0.492</v>
      </c>
      <c r="C26" s="1">
        <v>2.132</v>
      </c>
      <c r="D26" s="1">
        <v>4.92</v>
      </c>
      <c r="E26" s="1">
        <v>5.084000000000001</v>
      </c>
      <c r="F26" s="1">
        <v>11.316</v>
      </c>
      <c r="G26" s="1">
        <v>43.296</v>
      </c>
      <c r="H26" s="1">
        <v>42.804</v>
      </c>
      <c r="I26" s="1">
        <v>44.772</v>
      </c>
      <c r="J26" s="1">
        <v>23.452</v>
      </c>
      <c r="K26" s="1">
        <v>37.064</v>
      </c>
      <c r="L26" s="2"/>
      <c r="M26" s="2"/>
      <c r="N26" s="2"/>
      <c r="O26" s="2"/>
      <c r="P26" s="2"/>
      <c r="Q26" s="2"/>
      <c r="R26" s="2"/>
      <c r="S26" s="2"/>
      <c r="T26" s="2"/>
      <c r="U26" s="2"/>
      <c r="V26" s="2"/>
      <c r="W26" s="2"/>
      <c r="X26" s="2"/>
      <c r="Y26" s="2"/>
      <c r="Z26" s="2"/>
    </row>
    <row r="27" ht="15.75" customHeight="1">
      <c r="A27" s="1" t="s">
        <v>85</v>
      </c>
      <c r="B27" s="1">
        <v>0.0</v>
      </c>
      <c r="C27" s="1">
        <v>295.2</v>
      </c>
      <c r="D27" s="1">
        <v>508.4</v>
      </c>
      <c r="E27" s="1">
        <v>511.68</v>
      </c>
      <c r="F27" s="1">
        <v>875.76</v>
      </c>
      <c r="G27" s="1">
        <v>1513.72</v>
      </c>
      <c r="H27" s="1">
        <v>3753.96</v>
      </c>
      <c r="I27" s="1">
        <v>3434.16</v>
      </c>
      <c r="J27" s="1">
        <v>6627.240000000001</v>
      </c>
      <c r="K27" s="1">
        <v>7389.84</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616.64</v>
      </c>
      <c r="H28" s="1">
        <v>2195.96</v>
      </c>
      <c r="I28" s="1">
        <v>5234.88</v>
      </c>
      <c r="J28" s="1">
        <v>7499.72</v>
      </c>
      <c r="K28" s="1">
        <v>9251.24</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1.968</v>
      </c>
      <c r="G29" s="1">
        <v>0.8200000000000001</v>
      </c>
      <c r="H29" s="1">
        <v>1.312</v>
      </c>
      <c r="I29" s="1">
        <v>4.592000000000001</v>
      </c>
      <c r="J29" s="1">
        <v>18.204</v>
      </c>
      <c r="K29" s="1">
        <v>14.104</v>
      </c>
      <c r="L29" s="2"/>
      <c r="M29" s="2"/>
      <c r="N29" s="2"/>
      <c r="O29" s="2"/>
      <c r="P29" s="2"/>
      <c r="Q29" s="2"/>
      <c r="R29" s="2"/>
      <c r="S29" s="2"/>
      <c r="T29" s="2"/>
      <c r="U29" s="2"/>
      <c r="V29" s="2"/>
      <c r="W29" s="2"/>
      <c r="X29" s="2"/>
      <c r="Y29" s="2"/>
      <c r="Z29" s="2"/>
    </row>
    <row r="30" ht="15.75" customHeight="1">
      <c r="A30" s="1" t="s">
        <v>88</v>
      </c>
      <c r="B30" s="1">
        <v>0.0</v>
      </c>
      <c r="C30" s="1">
        <v>0.328</v>
      </c>
      <c r="D30" s="1">
        <v>0.8200000000000001</v>
      </c>
      <c r="E30" s="1">
        <v>1.804</v>
      </c>
      <c r="F30" s="1">
        <v>2.788</v>
      </c>
      <c r="G30" s="1">
        <v>6.724</v>
      </c>
      <c r="H30" s="1">
        <v>324.72</v>
      </c>
      <c r="I30" s="1">
        <v>1989.32</v>
      </c>
      <c r="J30" s="1">
        <v>1815.48</v>
      </c>
      <c r="K30" s="1">
        <v>3104.52</v>
      </c>
      <c r="L30" s="2"/>
      <c r="M30" s="2"/>
      <c r="N30" s="2"/>
      <c r="O30" s="2"/>
      <c r="P30" s="2"/>
      <c r="Q30" s="2"/>
      <c r="R30" s="2"/>
      <c r="S30" s="2"/>
      <c r="T30" s="2"/>
      <c r="U30" s="2"/>
      <c r="V30" s="2"/>
      <c r="W30" s="2"/>
      <c r="X30" s="2"/>
      <c r="Y30" s="2"/>
      <c r="Z30" s="2"/>
    </row>
    <row r="31" ht="15.75" customHeight="1">
      <c r="A31" s="1" t="s">
        <v>89</v>
      </c>
      <c r="B31" s="1">
        <v>0.656</v>
      </c>
      <c r="C31" s="1">
        <v>467.4</v>
      </c>
      <c r="D31" s="1">
        <v>746.2</v>
      </c>
      <c r="E31" s="1">
        <v>980.72</v>
      </c>
      <c r="F31" s="1">
        <v>2563.32</v>
      </c>
      <c r="G31" s="1">
        <v>5981.08</v>
      </c>
      <c r="H31" s="1">
        <v>13961.32</v>
      </c>
      <c r="I31" s="1">
        <v>20500.0</v>
      </c>
      <c r="J31" s="1">
        <v>28700.0</v>
      </c>
      <c r="K31" s="1">
        <v>37720.0</v>
      </c>
      <c r="L31" s="2"/>
      <c r="M31" s="2"/>
      <c r="N31" s="2"/>
      <c r="O31" s="2"/>
      <c r="P31" s="2"/>
      <c r="Q31" s="2"/>
      <c r="R31" s="2"/>
      <c r="S31" s="2"/>
      <c r="T31" s="2"/>
      <c r="U31" s="2"/>
      <c r="V31" s="2"/>
      <c r="W31" s="2"/>
      <c r="X31" s="2"/>
      <c r="Y31" s="2"/>
      <c r="Z31" s="2"/>
    </row>
    <row r="32" ht="15.75" customHeight="1">
      <c r="A32" s="1" t="s">
        <v>90</v>
      </c>
      <c r="B32" s="1">
        <v>3.444</v>
      </c>
      <c r="C32" s="1">
        <v>13.94</v>
      </c>
      <c r="D32" s="1">
        <v>51.66</v>
      </c>
      <c r="E32" s="1">
        <v>41.82</v>
      </c>
      <c r="F32" s="1">
        <v>152.192</v>
      </c>
      <c r="G32" s="1">
        <v>0.328</v>
      </c>
      <c r="H32" s="1">
        <v>0.328</v>
      </c>
      <c r="I32" s="1">
        <v>0.328</v>
      </c>
      <c r="J32" s="1">
        <v>0.328</v>
      </c>
      <c r="K32" s="1">
        <v>0.328</v>
      </c>
      <c r="L32" s="2"/>
      <c r="M32" s="2"/>
      <c r="N32" s="2"/>
      <c r="O32" s="2"/>
      <c r="P32" s="2"/>
      <c r="Q32" s="2"/>
      <c r="R32" s="2"/>
      <c r="S32" s="2"/>
      <c r="T32" s="2"/>
      <c r="U32" s="2"/>
      <c r="V32" s="2"/>
      <c r="W32" s="2"/>
      <c r="X32" s="2"/>
      <c r="Y32" s="2"/>
      <c r="Z32" s="2"/>
    </row>
    <row r="33" ht="15.75" customHeight="1">
      <c r="A33" s="1" t="s">
        <v>91</v>
      </c>
      <c r="B33" s="1">
        <v>7.872</v>
      </c>
      <c r="C33" s="1">
        <v>0.0</v>
      </c>
      <c r="D33" s="1">
        <v>0.0</v>
      </c>
      <c r="E33" s="1">
        <v>0.0</v>
      </c>
      <c r="F33" s="1">
        <v>0.0</v>
      </c>
      <c r="G33" s="1">
        <v>887.24</v>
      </c>
      <c r="H33" s="1">
        <v>1118.48</v>
      </c>
      <c r="I33" s="1">
        <v>1118.48</v>
      </c>
      <c r="J33" s="1">
        <v>1146.36</v>
      </c>
      <c r="K33" s="1">
        <v>1052.88</v>
      </c>
      <c r="L33" s="2"/>
      <c r="M33" s="2"/>
      <c r="N33" s="2"/>
      <c r="O33" s="2"/>
      <c r="P33" s="2"/>
      <c r="Q33" s="2"/>
      <c r="R33" s="2"/>
      <c r="S33" s="2"/>
      <c r="T33" s="2"/>
      <c r="U33" s="2"/>
      <c r="V33" s="2"/>
      <c r="W33" s="2"/>
      <c r="X33" s="2"/>
      <c r="Y33" s="2"/>
      <c r="Z33" s="2"/>
    </row>
    <row r="34" ht="15.75" customHeight="1">
      <c r="A34" s="1" t="s">
        <v>92</v>
      </c>
      <c r="B34" s="1">
        <v>2.132</v>
      </c>
      <c r="C34" s="1">
        <v>1.148</v>
      </c>
      <c r="D34" s="1">
        <v>7.216</v>
      </c>
      <c r="E34" s="1">
        <v>24.6</v>
      </c>
      <c r="F34" s="1">
        <v>67.568</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0.0</v>
      </c>
      <c r="H35" s="1">
        <v>0.0</v>
      </c>
      <c r="I35" s="1">
        <v>-28.208</v>
      </c>
      <c r="J35" s="1">
        <v>-326.36</v>
      </c>
      <c r="K35" s="1">
        <v>-19.188</v>
      </c>
      <c r="L35" s="2"/>
      <c r="M35" s="2"/>
      <c r="N35" s="2"/>
      <c r="O35" s="2"/>
      <c r="P35" s="2"/>
      <c r="Q35" s="2"/>
      <c r="R35" s="2"/>
      <c r="S35" s="2"/>
      <c r="T35" s="2"/>
      <c r="U35" s="2"/>
      <c r="V35" s="2"/>
      <c r="W35" s="2"/>
      <c r="X35" s="2"/>
      <c r="Y35" s="2"/>
      <c r="Z35" s="2"/>
    </row>
    <row r="36" ht="15.75" customHeight="1">
      <c r="A36" s="1" t="s">
        <v>94</v>
      </c>
      <c r="B36" s="1">
        <v>35.916</v>
      </c>
      <c r="C36" s="1">
        <v>49.692</v>
      </c>
      <c r="D36" s="1">
        <v>196.8</v>
      </c>
      <c r="E36" s="1">
        <v>121.196</v>
      </c>
      <c r="F36" s="1">
        <v>122.18</v>
      </c>
      <c r="G36" s="1">
        <v>285.36</v>
      </c>
      <c r="H36" s="1">
        <v>667.48</v>
      </c>
      <c r="I36" s="1">
        <v>1274.28</v>
      </c>
      <c r="J36" s="1">
        <v>1974.56</v>
      </c>
      <c r="K36" s="1">
        <v>2156.6</v>
      </c>
      <c r="L36" s="2"/>
      <c r="M36" s="2"/>
      <c r="N36" s="2"/>
      <c r="O36" s="2"/>
      <c r="P36" s="2"/>
      <c r="Q36" s="2"/>
      <c r="R36" s="2"/>
      <c r="S36" s="2"/>
      <c r="T36" s="2"/>
      <c r="U36" s="2"/>
      <c r="V36" s="2"/>
      <c r="W36" s="2"/>
      <c r="X36" s="2"/>
      <c r="Y36" s="2"/>
      <c r="Z36" s="2"/>
    </row>
    <row r="37" ht="15.75" customHeight="1">
      <c r="A37" s="1" t="s">
        <v>95</v>
      </c>
      <c r="B37" s="1">
        <v>49.692</v>
      </c>
      <c r="C37" s="1">
        <v>64.944</v>
      </c>
      <c r="D37" s="1">
        <v>255.84</v>
      </c>
      <c r="E37" s="1">
        <v>186.96</v>
      </c>
      <c r="F37" s="1">
        <v>341.12</v>
      </c>
      <c r="G37" s="1">
        <v>1172.6</v>
      </c>
      <c r="H37" s="1">
        <v>1785.96</v>
      </c>
      <c r="I37" s="1">
        <v>2364.88</v>
      </c>
      <c r="J37" s="1">
        <v>2794.56</v>
      </c>
      <c r="K37" s="1">
        <v>3189.8</v>
      </c>
      <c r="L37" s="2"/>
      <c r="M37" s="2"/>
      <c r="N37" s="2"/>
      <c r="O37" s="2"/>
      <c r="P37" s="2"/>
      <c r="Q37" s="2"/>
      <c r="R37" s="2"/>
      <c r="S37" s="2"/>
      <c r="T37" s="2"/>
      <c r="U37" s="2"/>
      <c r="V37" s="2"/>
      <c r="W37" s="2"/>
      <c r="X37" s="2"/>
      <c r="Y37" s="2"/>
      <c r="Z37" s="2"/>
    </row>
    <row r="38" ht="15.75" customHeight="1">
      <c r="A38" s="1" t="s">
        <v>96</v>
      </c>
      <c r="B38" s="1">
        <v>0.0</v>
      </c>
      <c r="C38" s="1">
        <v>36.244</v>
      </c>
      <c r="D38" s="1">
        <v>8.692</v>
      </c>
      <c r="E38" s="1">
        <v>1.148</v>
      </c>
      <c r="F38" s="1">
        <v>0.984</v>
      </c>
      <c r="G38" s="1">
        <v>0.328</v>
      </c>
      <c r="H38" s="1">
        <v>0.492</v>
      </c>
      <c r="I38" s="1">
        <v>0.328</v>
      </c>
      <c r="J38" s="1">
        <v>0.984</v>
      </c>
      <c r="K38" s="1">
        <v>0.164</v>
      </c>
      <c r="L38" s="2"/>
      <c r="M38" s="2"/>
      <c r="N38" s="2"/>
      <c r="O38" s="2"/>
      <c r="P38" s="2"/>
      <c r="Q38" s="2"/>
      <c r="R38" s="2"/>
      <c r="S38" s="2"/>
      <c r="T38" s="2"/>
      <c r="U38" s="2"/>
      <c r="V38" s="2"/>
      <c r="W38" s="2"/>
      <c r="X38" s="2"/>
      <c r="Y38" s="2"/>
      <c r="Z38" s="2"/>
    </row>
    <row r="39" ht="15.75" customHeight="1">
      <c r="A39" s="1" t="s">
        <v>97</v>
      </c>
      <c r="B39" s="1">
        <v>49.692</v>
      </c>
      <c r="C39" s="1">
        <v>101.024</v>
      </c>
      <c r="D39" s="1">
        <v>264.04</v>
      </c>
      <c r="E39" s="1">
        <v>188.6</v>
      </c>
      <c r="F39" s="1">
        <v>342.76</v>
      </c>
      <c r="G39" s="1">
        <v>1174.24</v>
      </c>
      <c r="H39" s="1">
        <v>1787.6</v>
      </c>
      <c r="I39" s="1">
        <v>2364.88</v>
      </c>
      <c r="J39" s="1">
        <v>2794.56</v>
      </c>
      <c r="K39" s="1">
        <v>3189.8</v>
      </c>
      <c r="L39" s="2"/>
      <c r="M39" s="2"/>
      <c r="N39" s="2"/>
      <c r="O39" s="2"/>
      <c r="P39" s="2"/>
      <c r="Q39" s="2"/>
      <c r="R39" s="2"/>
      <c r="S39" s="2"/>
      <c r="T39" s="2"/>
      <c r="U39" s="2"/>
      <c r="V39" s="2"/>
      <c r="W39" s="2"/>
      <c r="X39" s="2"/>
      <c r="Y39" s="2"/>
      <c r="Z39" s="2"/>
    </row>
    <row r="40" ht="15.75" customHeight="1">
      <c r="A40" s="1" t="s">
        <v>98</v>
      </c>
      <c r="B40" s="1">
        <v>49.692</v>
      </c>
      <c r="C40" s="1">
        <v>569.08</v>
      </c>
      <c r="D40" s="1">
        <v>1010.24</v>
      </c>
      <c r="E40" s="1">
        <v>1169.32</v>
      </c>
      <c r="F40" s="1">
        <v>2906.08</v>
      </c>
      <c r="G40" s="1">
        <v>7153.68</v>
      </c>
      <c r="H40" s="1">
        <v>15748.92</v>
      </c>
      <c r="I40" s="1">
        <v>22796.0</v>
      </c>
      <c r="J40" s="1">
        <v>31488.0</v>
      </c>
      <c r="K40" s="1">
        <v>40836.0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37.556</v>
      </c>
      <c r="C42" s="1">
        <v>40.344</v>
      </c>
      <c r="D42" s="1">
        <v>27.552</v>
      </c>
      <c r="E42" s="1">
        <v>79.54</v>
      </c>
      <c r="F42" s="1">
        <v>41.82</v>
      </c>
      <c r="G42" s="1">
        <v>90.528</v>
      </c>
      <c r="H42" s="1">
        <v>91.676</v>
      </c>
      <c r="I42" s="1">
        <v>91.676</v>
      </c>
      <c r="J42" s="1">
        <v>88.724</v>
      </c>
      <c r="K42" s="1">
        <v>89.872</v>
      </c>
      <c r="L42" s="2"/>
      <c r="M42" s="2"/>
      <c r="N42" s="2"/>
      <c r="O42" s="2"/>
      <c r="P42" s="2"/>
      <c r="Q42" s="2"/>
      <c r="R42" s="2"/>
      <c r="S42" s="2"/>
      <c r="T42" s="2"/>
      <c r="U42" s="2"/>
      <c r="V42" s="2"/>
      <c r="W42" s="2"/>
      <c r="X42" s="2"/>
      <c r="Y42" s="2"/>
      <c r="Z42" s="2"/>
    </row>
    <row r="43" ht="15.75" customHeight="1">
      <c r="A43" s="1" t="s">
        <v>100</v>
      </c>
      <c r="B43" s="1">
        <v>37.556</v>
      </c>
      <c r="C43" s="1">
        <v>40.344</v>
      </c>
      <c r="D43" s="1">
        <v>27.552</v>
      </c>
      <c r="E43" s="1">
        <v>79.54</v>
      </c>
      <c r="F43" s="1">
        <v>41.82</v>
      </c>
      <c r="G43" s="1">
        <v>90.528</v>
      </c>
      <c r="H43" s="1">
        <v>91.676</v>
      </c>
      <c r="I43" s="1">
        <v>91.676</v>
      </c>
      <c r="J43" s="1">
        <v>88.724</v>
      </c>
      <c r="K43" s="1">
        <v>89.872</v>
      </c>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1" t="s">
        <v>109</v>
      </c>
      <c r="J44" s="1" t="s">
        <v>110</v>
      </c>
      <c r="K44" s="1" t="s">
        <v>111</v>
      </c>
      <c r="L44" s="2"/>
      <c r="M44" s="2"/>
      <c r="N44" s="2"/>
      <c r="O44" s="2"/>
      <c r="P44" s="2"/>
      <c r="Q44" s="2"/>
      <c r="R44" s="2"/>
      <c r="S44" s="2"/>
      <c r="T44" s="2"/>
      <c r="U44" s="2"/>
      <c r="V44" s="2"/>
      <c r="W44" s="2"/>
      <c r="X44" s="2"/>
      <c r="Y44" s="2"/>
      <c r="Z44" s="2"/>
    </row>
    <row r="45" ht="15.75" customHeight="1">
      <c r="A45" s="1" t="s">
        <v>112</v>
      </c>
      <c r="B45" s="1">
        <v>49.692</v>
      </c>
      <c r="C45" s="1">
        <v>43.95200000000001</v>
      </c>
      <c r="D45" s="1">
        <v>150.552</v>
      </c>
      <c r="E45" s="1">
        <v>108.404</v>
      </c>
      <c r="F45" s="1">
        <v>259.12</v>
      </c>
      <c r="G45" s="1">
        <v>1082.4</v>
      </c>
      <c r="H45" s="1">
        <v>1669.52</v>
      </c>
      <c r="I45" s="1">
        <v>2230.4</v>
      </c>
      <c r="J45" s="1">
        <v>2655.16</v>
      </c>
      <c r="K45" s="1">
        <v>2779.8</v>
      </c>
      <c r="L45" s="2"/>
      <c r="M45" s="2"/>
      <c r="N45" s="2"/>
      <c r="O45" s="2"/>
      <c r="P45" s="2"/>
      <c r="Q45" s="2"/>
      <c r="R45" s="2"/>
      <c r="S45" s="2"/>
      <c r="T45" s="2"/>
      <c r="U45" s="2"/>
      <c r="V45" s="2"/>
      <c r="W45" s="2"/>
      <c r="X45" s="2"/>
      <c r="Y45" s="2"/>
      <c r="Z45" s="2"/>
    </row>
    <row r="46" ht="15.75" customHeight="1">
      <c r="A46" s="1" t="s">
        <v>113</v>
      </c>
      <c r="B46" s="1" t="s">
        <v>102</v>
      </c>
      <c r="C46" s="1" t="s">
        <v>114</v>
      </c>
      <c r="D46" s="1" t="s">
        <v>115</v>
      </c>
      <c r="E46" s="1" t="s">
        <v>116</v>
      </c>
      <c r="F46" s="1" t="s">
        <v>117</v>
      </c>
      <c r="G46" s="1" t="s">
        <v>118</v>
      </c>
      <c r="H46" s="1" t="s">
        <v>119</v>
      </c>
      <c r="I46" s="1" t="s">
        <v>120</v>
      </c>
      <c r="J46" s="1" t="s">
        <v>121</v>
      </c>
      <c r="K46" s="1" t="s">
        <v>122</v>
      </c>
      <c r="L46" s="2"/>
      <c r="M46" s="2"/>
      <c r="N46" s="2"/>
      <c r="O46" s="2"/>
      <c r="P46" s="2"/>
      <c r="Q46" s="2"/>
      <c r="R46" s="2"/>
      <c r="S46" s="2"/>
      <c r="T46" s="2"/>
      <c r="U46" s="2"/>
      <c r="V46" s="2"/>
      <c r="W46" s="2"/>
      <c r="X46" s="2"/>
      <c r="Y46" s="2"/>
      <c r="Z46" s="2"/>
    </row>
    <row r="47" ht="15.75" customHeight="1">
      <c r="A47" s="1" t="s">
        <v>123</v>
      </c>
      <c r="B47" s="1">
        <v>0.0</v>
      </c>
      <c r="C47" s="1">
        <v>0.0</v>
      </c>
      <c r="D47" s="1">
        <v>0.0</v>
      </c>
      <c r="E47" s="1">
        <v>0.0</v>
      </c>
      <c r="F47" s="1" t="s">
        <v>124</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125</v>
      </c>
      <c r="B48" s="1" t="s">
        <v>32</v>
      </c>
      <c r="C48" s="1">
        <v>143.992</v>
      </c>
      <c r="D48" s="1">
        <v>200.08</v>
      </c>
      <c r="E48" s="1">
        <v>396.88</v>
      </c>
      <c r="F48" s="1">
        <v>1602.28</v>
      </c>
      <c r="G48" s="1">
        <v>3667.04</v>
      </c>
      <c r="H48" s="1">
        <v>7363.6</v>
      </c>
      <c r="I48" s="1">
        <v>9423.44</v>
      </c>
      <c r="J48" s="1">
        <v>12416.44</v>
      </c>
      <c r="K48" s="1">
        <v>17384.0</v>
      </c>
      <c r="L48" s="2"/>
      <c r="M48" s="2"/>
      <c r="N48" s="2"/>
      <c r="O48" s="2"/>
      <c r="P48" s="2"/>
      <c r="Q48" s="2"/>
      <c r="R48" s="2"/>
      <c r="S48" s="2"/>
      <c r="T48" s="2"/>
      <c r="U48" s="2"/>
      <c r="V48" s="2"/>
      <c r="W48" s="2"/>
      <c r="X48" s="2"/>
      <c r="Y48" s="2"/>
      <c r="Z48" s="2"/>
    </row>
    <row r="49" ht="15.75" customHeight="1">
      <c r="A49" s="1" t="s">
        <v>126</v>
      </c>
      <c r="B49" s="1">
        <v>-4.428</v>
      </c>
      <c r="C49" s="1">
        <v>-109.88</v>
      </c>
      <c r="D49" s="1">
        <v>-213.2</v>
      </c>
      <c r="E49" s="1">
        <v>-195.16</v>
      </c>
      <c r="F49" s="1">
        <v>-767.52</v>
      </c>
      <c r="G49" s="1">
        <v>-2217.28</v>
      </c>
      <c r="H49" s="1">
        <v>-3355.44</v>
      </c>
      <c r="I49" s="1">
        <v>-3721.16</v>
      </c>
      <c r="J49" s="1">
        <v>-5188.96</v>
      </c>
      <c r="K49" s="1">
        <v>-6336.96</v>
      </c>
      <c r="L49" s="2"/>
      <c r="M49" s="2"/>
      <c r="N49" s="2"/>
      <c r="O49" s="2"/>
      <c r="P49" s="2"/>
      <c r="Q49" s="2"/>
      <c r="R49" s="2"/>
      <c r="S49" s="2"/>
      <c r="T49" s="2"/>
      <c r="U49" s="2"/>
      <c r="V49" s="2"/>
      <c r="W49" s="2"/>
      <c r="X49" s="2"/>
      <c r="Y49" s="2"/>
      <c r="Z49" s="2"/>
    </row>
    <row r="50" ht="15.75" customHeight="1">
      <c r="A50" s="1" t="s">
        <v>127</v>
      </c>
      <c r="B50" s="1">
        <v>0.0</v>
      </c>
      <c r="C50" s="1">
        <v>0.0</v>
      </c>
      <c r="D50" s="1">
        <v>0.0</v>
      </c>
      <c r="E50" s="1">
        <v>0.0</v>
      </c>
      <c r="F50" s="1">
        <v>0.0</v>
      </c>
      <c r="G50" s="1">
        <v>0.0</v>
      </c>
      <c r="H50" s="1">
        <v>114.8</v>
      </c>
      <c r="I50" s="1">
        <v>329.476</v>
      </c>
      <c r="J50" s="1">
        <v>372.28</v>
      </c>
      <c r="K50" s="1">
        <v>510.04</v>
      </c>
      <c r="L50" s="2"/>
      <c r="M50" s="2"/>
      <c r="N50" s="2"/>
      <c r="O50" s="2"/>
      <c r="P50" s="2"/>
      <c r="Q50" s="2"/>
      <c r="R50" s="2"/>
      <c r="S50" s="2"/>
      <c r="T50" s="2"/>
      <c r="U50" s="2"/>
      <c r="V50" s="2"/>
      <c r="W50" s="2"/>
      <c r="X50" s="2"/>
      <c r="Y50" s="2"/>
      <c r="Z50" s="2"/>
    </row>
    <row r="51" ht="15.75" customHeight="1">
      <c r="A51" s="1" t="s">
        <v>128</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0.0</v>
      </c>
      <c r="C2" s="1">
        <v>0.328</v>
      </c>
      <c r="D2" s="1">
        <v>0.656</v>
      </c>
      <c r="E2" s="1">
        <v>10.168</v>
      </c>
      <c r="F2" s="1">
        <v>11.808</v>
      </c>
      <c r="G2" s="1">
        <v>13.776</v>
      </c>
      <c r="H2" s="1">
        <v>8.528</v>
      </c>
      <c r="I2" s="1">
        <v>22.304</v>
      </c>
      <c r="J2" s="1">
        <v>65.928</v>
      </c>
      <c r="K2" s="1">
        <v>101.188</v>
      </c>
      <c r="L2" s="2"/>
      <c r="M2" s="2"/>
      <c r="N2" s="2"/>
      <c r="O2" s="2"/>
      <c r="P2" s="2"/>
      <c r="Q2" s="2"/>
      <c r="R2" s="2"/>
      <c r="S2" s="2"/>
      <c r="T2" s="2"/>
      <c r="U2" s="2"/>
      <c r="V2" s="2"/>
      <c r="W2" s="2"/>
      <c r="X2" s="2"/>
      <c r="Y2" s="2"/>
      <c r="Z2" s="2"/>
    </row>
    <row r="3">
      <c r="A3" s="1" t="s">
        <v>130</v>
      </c>
      <c r="B3" s="1">
        <v>0.0</v>
      </c>
      <c r="C3" s="1">
        <v>-0.328</v>
      </c>
      <c r="D3" s="1">
        <v>-0.656</v>
      </c>
      <c r="E3" s="1">
        <v>-10.168</v>
      </c>
      <c r="F3" s="1">
        <v>-11.808</v>
      </c>
      <c r="G3" s="1">
        <v>-13.776</v>
      </c>
      <c r="H3" s="1">
        <v>-8.528</v>
      </c>
      <c r="I3" s="1">
        <v>-22.304</v>
      </c>
      <c r="J3" s="1">
        <v>-65.928</v>
      </c>
      <c r="K3" s="1">
        <v>-101.188</v>
      </c>
      <c r="L3" s="2"/>
      <c r="M3" s="2"/>
      <c r="N3" s="2"/>
      <c r="O3" s="2"/>
      <c r="P3" s="2"/>
      <c r="Q3" s="2"/>
      <c r="R3" s="2"/>
      <c r="S3" s="2"/>
      <c r="T3" s="2"/>
      <c r="U3" s="2"/>
      <c r="V3" s="2"/>
      <c r="W3" s="2"/>
      <c r="X3" s="2"/>
      <c r="Y3" s="2"/>
      <c r="Z3" s="2"/>
    </row>
    <row r="4">
      <c r="A4" s="1" t="s">
        <v>131</v>
      </c>
      <c r="B4" s="1">
        <v>0.0</v>
      </c>
      <c r="C4" s="1">
        <v>0.0</v>
      </c>
      <c r="D4" s="1">
        <v>0.0</v>
      </c>
      <c r="E4" s="1">
        <v>0.0</v>
      </c>
      <c r="F4" s="1">
        <v>0.0</v>
      </c>
      <c r="G4" s="1">
        <v>211.56</v>
      </c>
      <c r="H4" s="1">
        <v>350.96</v>
      </c>
      <c r="I4" s="1">
        <v>436.24</v>
      </c>
      <c r="J4" s="1">
        <v>437.88</v>
      </c>
      <c r="K4" s="1">
        <v>455.92</v>
      </c>
      <c r="L4" s="2"/>
      <c r="M4" s="2"/>
      <c r="N4" s="2"/>
      <c r="O4" s="2"/>
      <c r="P4" s="2"/>
      <c r="Q4" s="2"/>
      <c r="R4" s="2"/>
      <c r="S4" s="2"/>
      <c r="T4" s="2"/>
      <c r="U4" s="2"/>
      <c r="V4" s="2"/>
      <c r="W4" s="2"/>
      <c r="X4" s="2"/>
      <c r="Y4" s="2"/>
      <c r="Z4" s="2"/>
    </row>
    <row r="5">
      <c r="A5" s="1" t="s">
        <v>132</v>
      </c>
      <c r="B5" s="1">
        <v>0.0</v>
      </c>
      <c r="C5" s="1">
        <v>49.2</v>
      </c>
      <c r="D5" s="1">
        <v>96.924</v>
      </c>
      <c r="E5" s="1">
        <v>90.528</v>
      </c>
      <c r="F5" s="1">
        <v>0.0</v>
      </c>
      <c r="G5" s="1">
        <v>0.0</v>
      </c>
      <c r="H5" s="1">
        <v>0.0</v>
      </c>
      <c r="I5" s="1">
        <v>0.0</v>
      </c>
      <c r="J5" s="1">
        <v>0.0</v>
      </c>
      <c r="K5" s="1">
        <v>0.0</v>
      </c>
      <c r="L5" s="2"/>
      <c r="M5" s="2"/>
      <c r="N5" s="2"/>
      <c r="O5" s="2"/>
      <c r="P5" s="2"/>
      <c r="Q5" s="2"/>
      <c r="R5" s="2"/>
      <c r="S5" s="2"/>
      <c r="T5" s="2"/>
      <c r="U5" s="2"/>
      <c r="V5" s="2"/>
      <c r="W5" s="2"/>
      <c r="X5" s="2"/>
      <c r="Y5" s="2"/>
      <c r="Z5" s="2"/>
    </row>
    <row r="6">
      <c r="A6" s="1" t="s">
        <v>133</v>
      </c>
      <c r="B6" s="1">
        <v>0.0</v>
      </c>
      <c r="C6" s="1">
        <v>0.0</v>
      </c>
      <c r="D6" s="1">
        <v>0.0</v>
      </c>
      <c r="E6" s="1">
        <v>0.0</v>
      </c>
      <c r="F6" s="1">
        <v>0.0</v>
      </c>
      <c r="G6" s="1">
        <v>170.56</v>
      </c>
      <c r="H6" s="1">
        <v>200.08</v>
      </c>
      <c r="I6" s="1">
        <v>244.36</v>
      </c>
      <c r="J6" s="1">
        <v>259.12</v>
      </c>
      <c r="K6" s="1">
        <v>267.32</v>
      </c>
      <c r="L6" s="2"/>
      <c r="M6" s="2"/>
      <c r="N6" s="2"/>
      <c r="O6" s="2"/>
      <c r="P6" s="2"/>
      <c r="Q6" s="2"/>
      <c r="R6" s="2"/>
      <c r="S6" s="2"/>
      <c r="T6" s="2"/>
      <c r="U6" s="2"/>
      <c r="V6" s="2"/>
      <c r="W6" s="2"/>
      <c r="X6" s="2"/>
      <c r="Y6" s="2"/>
      <c r="Z6" s="2"/>
    </row>
    <row r="7">
      <c r="A7" s="1" t="s">
        <v>134</v>
      </c>
      <c r="B7" s="1">
        <v>0.0</v>
      </c>
      <c r="C7" s="1">
        <v>0.0</v>
      </c>
      <c r="D7" s="1">
        <v>0.0</v>
      </c>
      <c r="E7" s="1">
        <v>0.0</v>
      </c>
      <c r="F7" s="1">
        <v>0.0</v>
      </c>
      <c r="G7" s="1">
        <v>188.6</v>
      </c>
      <c r="H7" s="1">
        <v>234.52</v>
      </c>
      <c r="I7" s="1">
        <v>314.88</v>
      </c>
      <c r="J7" s="1">
        <v>267.32</v>
      </c>
      <c r="K7" s="1">
        <v>324.72</v>
      </c>
      <c r="L7" s="2"/>
      <c r="M7" s="2"/>
      <c r="N7" s="2"/>
      <c r="O7" s="2"/>
      <c r="P7" s="2"/>
      <c r="Q7" s="2"/>
      <c r="R7" s="2"/>
      <c r="S7" s="2"/>
      <c r="T7" s="2"/>
      <c r="U7" s="2"/>
      <c r="V7" s="2"/>
      <c r="W7" s="2"/>
      <c r="X7" s="2"/>
      <c r="Y7" s="2"/>
      <c r="Z7" s="2"/>
    </row>
    <row r="8">
      <c r="A8" s="1" t="s">
        <v>135</v>
      </c>
      <c r="B8" s="1">
        <v>3.772</v>
      </c>
      <c r="C8" s="1">
        <v>59.204</v>
      </c>
      <c r="D8" s="1">
        <v>109.552</v>
      </c>
      <c r="E8" s="1">
        <v>206.64</v>
      </c>
      <c r="F8" s="1">
        <v>485.44</v>
      </c>
      <c r="G8" s="1">
        <v>270.6</v>
      </c>
      <c r="H8" s="1">
        <v>551.0400000000001</v>
      </c>
      <c r="I8" s="1">
        <v>985.64</v>
      </c>
      <c r="J8" s="1">
        <v>1225.08</v>
      </c>
      <c r="K8" s="1">
        <v>1389.08</v>
      </c>
      <c r="L8" s="2"/>
      <c r="M8" s="2"/>
      <c r="N8" s="2"/>
      <c r="O8" s="2"/>
      <c r="P8" s="2"/>
      <c r="Q8" s="2"/>
      <c r="R8" s="2"/>
      <c r="S8" s="2"/>
      <c r="T8" s="2"/>
      <c r="U8" s="2"/>
      <c r="V8" s="2"/>
      <c r="W8" s="2"/>
      <c r="X8" s="2"/>
      <c r="Y8" s="2"/>
      <c r="Z8" s="2"/>
    </row>
    <row r="9">
      <c r="A9" s="1" t="s">
        <v>136</v>
      </c>
      <c r="B9" s="1">
        <v>3.772</v>
      </c>
      <c r="C9" s="1">
        <v>108.404</v>
      </c>
      <c r="D9" s="1">
        <v>205.0</v>
      </c>
      <c r="E9" s="1">
        <v>287.0</v>
      </c>
      <c r="F9" s="1">
        <v>473.96</v>
      </c>
      <c r="G9" s="1">
        <v>826.5600000000001</v>
      </c>
      <c r="H9" s="1">
        <v>1328.4</v>
      </c>
      <c r="I9" s="1">
        <v>1958.16</v>
      </c>
      <c r="J9" s="1">
        <v>2123.8</v>
      </c>
      <c r="K9" s="1">
        <v>2335.36</v>
      </c>
      <c r="L9" s="2"/>
      <c r="M9" s="2"/>
      <c r="N9" s="2"/>
      <c r="O9" s="2"/>
      <c r="P9" s="2"/>
      <c r="Q9" s="2"/>
      <c r="R9" s="2"/>
      <c r="S9" s="2"/>
      <c r="T9" s="2"/>
      <c r="U9" s="2"/>
      <c r="V9" s="2"/>
      <c r="W9" s="2"/>
      <c r="X9" s="2"/>
      <c r="Y9" s="2"/>
      <c r="Z9" s="2"/>
    </row>
    <row r="10">
      <c r="A10" s="1" t="s">
        <v>137</v>
      </c>
      <c r="B10" s="1">
        <v>3.772</v>
      </c>
      <c r="C10" s="1">
        <v>108.404</v>
      </c>
      <c r="D10" s="1">
        <v>205.0</v>
      </c>
      <c r="E10" s="1">
        <v>287.0</v>
      </c>
      <c r="F10" s="1">
        <v>473.96</v>
      </c>
      <c r="G10" s="1">
        <v>826.5600000000001</v>
      </c>
      <c r="H10" s="1">
        <v>1328.4</v>
      </c>
      <c r="I10" s="1">
        <v>1958.16</v>
      </c>
      <c r="J10" s="1">
        <v>2123.8</v>
      </c>
      <c r="K10" s="1">
        <v>2335.36</v>
      </c>
      <c r="L10" s="2"/>
      <c r="M10" s="2"/>
      <c r="N10" s="2"/>
      <c r="O10" s="2"/>
      <c r="P10" s="2"/>
      <c r="Q10" s="2"/>
      <c r="R10" s="2"/>
      <c r="S10" s="2"/>
      <c r="T10" s="2"/>
      <c r="U10" s="2"/>
      <c r="V10" s="2"/>
      <c r="W10" s="2"/>
      <c r="X10" s="2"/>
      <c r="Y10" s="2"/>
      <c r="Z10" s="2"/>
    </row>
    <row r="11">
      <c r="A11" s="1" t="s">
        <v>138</v>
      </c>
      <c r="B11" s="1">
        <v>1.804</v>
      </c>
      <c r="C11" s="1">
        <v>34.768</v>
      </c>
      <c r="D11" s="1">
        <v>67.896</v>
      </c>
      <c r="E11" s="1">
        <v>104.632</v>
      </c>
      <c r="F11" s="1">
        <v>362.44</v>
      </c>
      <c r="G11" s="1">
        <v>592.0400000000001</v>
      </c>
      <c r="H11" s="1">
        <v>943.0</v>
      </c>
      <c r="I11" s="1">
        <v>1361.2</v>
      </c>
      <c r="J11" s="1">
        <v>1571.12</v>
      </c>
      <c r="K11" s="1">
        <v>1633.44</v>
      </c>
      <c r="L11" s="2"/>
      <c r="M11" s="2"/>
      <c r="N11" s="2"/>
      <c r="O11" s="2"/>
      <c r="P11" s="2"/>
      <c r="Q11" s="2"/>
      <c r="R11" s="2"/>
      <c r="S11" s="2"/>
      <c r="T11" s="2"/>
      <c r="U11" s="2"/>
      <c r="V11" s="2"/>
      <c r="W11" s="2"/>
      <c r="X11" s="2"/>
      <c r="Y11" s="2"/>
      <c r="Z11" s="2"/>
    </row>
    <row r="12">
      <c r="A12" s="1" t="s">
        <v>139</v>
      </c>
      <c r="B12" s="1">
        <v>0.0</v>
      </c>
      <c r="C12" s="1">
        <v>0.0</v>
      </c>
      <c r="D12" s="1">
        <v>0.0</v>
      </c>
      <c r="E12" s="1">
        <v>0.0</v>
      </c>
      <c r="F12" s="1">
        <v>0.0</v>
      </c>
      <c r="G12" s="1">
        <v>0.0</v>
      </c>
      <c r="H12" s="1">
        <v>9.02</v>
      </c>
      <c r="I12" s="1">
        <v>15.088</v>
      </c>
      <c r="J12" s="1">
        <v>15.416</v>
      </c>
      <c r="K12" s="1">
        <v>59.204</v>
      </c>
      <c r="L12" s="2"/>
      <c r="M12" s="2"/>
      <c r="N12" s="2"/>
      <c r="O12" s="2"/>
      <c r="P12" s="2"/>
      <c r="Q12" s="2"/>
      <c r="R12" s="2"/>
      <c r="S12" s="2"/>
      <c r="T12" s="2"/>
      <c r="U12" s="2"/>
      <c r="V12" s="2"/>
      <c r="W12" s="2"/>
      <c r="X12" s="2"/>
      <c r="Y12" s="2"/>
      <c r="Z12" s="2"/>
    </row>
    <row r="13">
      <c r="A13" s="1" t="s">
        <v>140</v>
      </c>
      <c r="B13" s="1">
        <v>0.0</v>
      </c>
      <c r="C13" s="1">
        <v>43.296</v>
      </c>
      <c r="D13" s="1">
        <v>77.244</v>
      </c>
      <c r="E13" s="1">
        <v>100.204</v>
      </c>
      <c r="F13" s="1">
        <v>0.492</v>
      </c>
      <c r="G13" s="1">
        <v>-21.32</v>
      </c>
      <c r="H13" s="1">
        <v>-36.736</v>
      </c>
      <c r="I13" s="1">
        <v>-45.756</v>
      </c>
      <c r="J13" s="1">
        <v>-32.964</v>
      </c>
      <c r="K13" s="1">
        <v>-11.316</v>
      </c>
      <c r="L13" s="2"/>
      <c r="M13" s="2"/>
      <c r="N13" s="2"/>
      <c r="O13" s="2"/>
      <c r="P13" s="2"/>
      <c r="Q13" s="2"/>
      <c r="R13" s="2"/>
      <c r="S13" s="2"/>
      <c r="T13" s="2"/>
      <c r="U13" s="2"/>
      <c r="V13" s="2"/>
      <c r="W13" s="2"/>
      <c r="X13" s="2"/>
      <c r="Y13" s="2"/>
      <c r="Z13" s="2"/>
    </row>
    <row r="14">
      <c r="A14" s="1" t="s">
        <v>141</v>
      </c>
      <c r="B14" s="1">
        <v>1.804</v>
      </c>
      <c r="C14" s="1">
        <v>78.06400000000001</v>
      </c>
      <c r="D14" s="1">
        <v>145.14</v>
      </c>
      <c r="E14" s="1">
        <v>205.0</v>
      </c>
      <c r="F14" s="1">
        <v>364.08</v>
      </c>
      <c r="G14" s="1">
        <v>570.72</v>
      </c>
      <c r="H14" s="1">
        <v>915.12</v>
      </c>
      <c r="I14" s="1">
        <v>1329.876</v>
      </c>
      <c r="J14" s="1">
        <v>1553.08</v>
      </c>
      <c r="K14" s="1">
        <v>1682.64</v>
      </c>
      <c r="L14" s="2"/>
      <c r="M14" s="2"/>
      <c r="N14" s="2"/>
      <c r="O14" s="2"/>
      <c r="P14" s="2"/>
      <c r="Q14" s="2"/>
      <c r="R14" s="2"/>
      <c r="S14" s="2"/>
      <c r="T14" s="2"/>
      <c r="U14" s="2"/>
      <c r="V14" s="2"/>
      <c r="W14" s="2"/>
      <c r="X14" s="2"/>
      <c r="Y14" s="2"/>
      <c r="Z14" s="2"/>
    </row>
    <row r="15">
      <c r="A15" s="1" t="s">
        <v>142</v>
      </c>
      <c r="B15" s="1">
        <v>3.772</v>
      </c>
      <c r="C15" s="1">
        <v>30.34</v>
      </c>
      <c r="D15" s="1">
        <v>60.68</v>
      </c>
      <c r="E15" s="1">
        <v>82.82000000000001</v>
      </c>
      <c r="F15" s="1">
        <v>109.552</v>
      </c>
      <c r="G15" s="1">
        <v>255.84</v>
      </c>
      <c r="H15" s="1">
        <v>413.28</v>
      </c>
      <c r="I15" s="1">
        <v>628.12</v>
      </c>
      <c r="J15" s="1">
        <v>569.08</v>
      </c>
      <c r="K15" s="1">
        <v>654.36</v>
      </c>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0.0</v>
      </c>
      <c r="H16" s="1">
        <v>14.104</v>
      </c>
      <c r="I16" s="1">
        <v>-1.148</v>
      </c>
      <c r="J16" s="1">
        <v>-1.968</v>
      </c>
      <c r="K16" s="1">
        <v>11.972</v>
      </c>
      <c r="L16" s="2"/>
      <c r="M16" s="2"/>
      <c r="N16" s="2"/>
      <c r="O16" s="2"/>
      <c r="P16" s="2"/>
      <c r="Q16" s="2"/>
      <c r="R16" s="2"/>
      <c r="S16" s="2"/>
      <c r="T16" s="2"/>
      <c r="U16" s="2"/>
      <c r="V16" s="2"/>
      <c r="W16" s="2"/>
      <c r="X16" s="2"/>
      <c r="Y16" s="2"/>
      <c r="Z16" s="2"/>
    </row>
    <row r="17">
      <c r="A17" s="1" t="s">
        <v>144</v>
      </c>
      <c r="B17" s="1">
        <v>0.0</v>
      </c>
      <c r="C17" s="1">
        <v>0.0</v>
      </c>
      <c r="D17" s="1">
        <v>0.0</v>
      </c>
      <c r="E17" s="1">
        <v>14.268</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145</v>
      </c>
      <c r="B18" s="1">
        <v>0.0</v>
      </c>
      <c r="C18" s="1">
        <v>1.148</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146</v>
      </c>
      <c r="B19" s="1">
        <v>3.772</v>
      </c>
      <c r="C19" s="1">
        <v>31.488</v>
      </c>
      <c r="D19" s="1">
        <v>60.68</v>
      </c>
      <c r="E19" s="1">
        <v>97.08800000000001</v>
      </c>
      <c r="F19" s="1">
        <v>109.552</v>
      </c>
      <c r="G19" s="1">
        <v>255.84</v>
      </c>
      <c r="H19" s="1">
        <v>413.28</v>
      </c>
      <c r="I19" s="1">
        <v>626.48</v>
      </c>
      <c r="J19" s="1">
        <v>567.44</v>
      </c>
      <c r="K19" s="1">
        <v>665.676</v>
      </c>
      <c r="L19" s="2"/>
      <c r="M19" s="2"/>
      <c r="N19" s="2"/>
      <c r="O19" s="2"/>
      <c r="P19" s="2"/>
      <c r="Q19" s="2"/>
      <c r="R19" s="2"/>
      <c r="S19" s="2"/>
      <c r="T19" s="2"/>
      <c r="U19" s="2"/>
      <c r="V19" s="2"/>
      <c r="W19" s="2"/>
      <c r="X19" s="2"/>
      <c r="Y19" s="2"/>
      <c r="Z19" s="2"/>
    </row>
    <row r="20">
      <c r="A20" s="1" t="s">
        <v>147</v>
      </c>
      <c r="B20" s="1">
        <v>0.0</v>
      </c>
      <c r="C20" s="1">
        <v>0.0</v>
      </c>
      <c r="D20" s="1">
        <v>0.0</v>
      </c>
      <c r="E20" s="1">
        <v>0.0</v>
      </c>
      <c r="F20" s="1">
        <v>1.312</v>
      </c>
      <c r="G20" s="1">
        <v>0.656</v>
      </c>
      <c r="H20" s="1">
        <v>3.444</v>
      </c>
      <c r="I20" s="1">
        <v>2.46</v>
      </c>
      <c r="J20" s="1">
        <v>2.296</v>
      </c>
      <c r="K20" s="1">
        <v>-7.38</v>
      </c>
      <c r="L20" s="2"/>
      <c r="M20" s="2"/>
      <c r="N20" s="2"/>
      <c r="O20" s="2"/>
      <c r="P20" s="2"/>
      <c r="Q20" s="2"/>
      <c r="R20" s="2"/>
      <c r="S20" s="2"/>
      <c r="T20" s="2"/>
      <c r="U20" s="2"/>
      <c r="V20" s="2"/>
      <c r="W20" s="2"/>
      <c r="X20" s="2"/>
      <c r="Y20" s="2"/>
      <c r="Z20" s="2"/>
    </row>
    <row r="21" ht="15.75" customHeight="1">
      <c r="A21" s="1" t="s">
        <v>148</v>
      </c>
      <c r="B21" s="1">
        <v>0.0</v>
      </c>
      <c r="C21" s="1">
        <v>0.0</v>
      </c>
      <c r="D21" s="1">
        <v>0.0</v>
      </c>
      <c r="E21" s="1">
        <v>0.0</v>
      </c>
      <c r="F21" s="1">
        <v>-3.116</v>
      </c>
      <c r="G21" s="1">
        <v>-1.804</v>
      </c>
      <c r="H21" s="1">
        <v>-11.972</v>
      </c>
      <c r="I21" s="1">
        <v>-3.28</v>
      </c>
      <c r="J21" s="1">
        <v>-3.28</v>
      </c>
      <c r="K21" s="1">
        <v>-5.248</v>
      </c>
      <c r="L21" s="2"/>
      <c r="M21" s="2"/>
      <c r="N21" s="2"/>
      <c r="O21" s="2"/>
      <c r="P21" s="2"/>
      <c r="Q21" s="2"/>
      <c r="R21" s="2"/>
      <c r="S21" s="2"/>
      <c r="T21" s="2"/>
      <c r="U21" s="2"/>
      <c r="V21" s="2"/>
      <c r="W21" s="2"/>
      <c r="X21" s="2"/>
      <c r="Y21" s="2"/>
      <c r="Z21" s="2"/>
    </row>
    <row r="22" ht="15.75" customHeight="1">
      <c r="A22" s="1" t="s">
        <v>149</v>
      </c>
      <c r="B22" s="1">
        <v>0.0</v>
      </c>
      <c r="C22" s="1">
        <v>0.0</v>
      </c>
      <c r="D22" s="1">
        <v>0.0</v>
      </c>
      <c r="E22" s="1">
        <v>-2.788</v>
      </c>
      <c r="F22" s="1">
        <v>-2.624</v>
      </c>
      <c r="G22" s="1">
        <v>-1.476</v>
      </c>
      <c r="H22" s="1">
        <v>-7.38</v>
      </c>
      <c r="I22" s="1">
        <v>-0.492</v>
      </c>
      <c r="J22" s="1">
        <v>-1.312</v>
      </c>
      <c r="K22" s="1">
        <v>-7.544</v>
      </c>
      <c r="L22" s="2"/>
      <c r="M22" s="2"/>
      <c r="N22" s="2"/>
      <c r="O22" s="2"/>
      <c r="P22" s="2"/>
      <c r="Q22" s="2"/>
      <c r="R22" s="2"/>
      <c r="S22" s="2"/>
      <c r="T22" s="2"/>
      <c r="U22" s="2"/>
      <c r="V22" s="2"/>
      <c r="W22" s="2"/>
      <c r="X22" s="2"/>
      <c r="Y22" s="2"/>
      <c r="Z22" s="2"/>
    </row>
    <row r="23" ht="15.75" customHeight="1">
      <c r="A23" s="1" t="s">
        <v>150</v>
      </c>
      <c r="B23" s="1">
        <v>3.772</v>
      </c>
      <c r="C23" s="1">
        <v>31.488</v>
      </c>
      <c r="D23" s="1">
        <v>60.68</v>
      </c>
      <c r="E23" s="1">
        <v>94.3</v>
      </c>
      <c r="F23" s="1">
        <v>105.124</v>
      </c>
      <c r="G23" s="1">
        <v>252.56</v>
      </c>
      <c r="H23" s="1">
        <v>396.88</v>
      </c>
      <c r="I23" s="1">
        <v>626.48</v>
      </c>
      <c r="J23" s="1">
        <v>564.16</v>
      </c>
      <c r="K23" s="1">
        <v>646.1600000000001</v>
      </c>
      <c r="L23" s="2"/>
      <c r="M23" s="2"/>
      <c r="N23" s="2"/>
      <c r="O23" s="2"/>
      <c r="P23" s="2"/>
      <c r="Q23" s="2"/>
      <c r="R23" s="2"/>
      <c r="S23" s="2"/>
      <c r="T23" s="2"/>
      <c r="U23" s="2"/>
      <c r="V23" s="2"/>
      <c r="W23" s="2"/>
      <c r="X23" s="2"/>
      <c r="Y23" s="2"/>
      <c r="Z23" s="2"/>
    </row>
    <row r="24" ht="15.75" customHeight="1">
      <c r="A24" s="1" t="s">
        <v>151</v>
      </c>
      <c r="B24" s="1">
        <v>0.492</v>
      </c>
      <c r="C24" s="1">
        <v>9.184000000000001</v>
      </c>
      <c r="D24" s="1">
        <v>21.32</v>
      </c>
      <c r="E24" s="1">
        <v>24.928</v>
      </c>
      <c r="F24" s="1">
        <v>28.7</v>
      </c>
      <c r="G24" s="1">
        <v>74.62</v>
      </c>
      <c r="H24" s="1">
        <v>55.76000000000001</v>
      </c>
      <c r="I24" s="1">
        <v>36.572</v>
      </c>
      <c r="J24" s="1">
        <v>-22.304</v>
      </c>
      <c r="K24" s="1">
        <v>5.904</v>
      </c>
      <c r="L24" s="2"/>
      <c r="M24" s="2"/>
      <c r="N24" s="2"/>
      <c r="O24" s="2"/>
      <c r="P24" s="2"/>
      <c r="Q24" s="2"/>
      <c r="R24" s="2"/>
      <c r="S24" s="2"/>
      <c r="T24" s="2"/>
      <c r="U24" s="2"/>
      <c r="V24" s="2"/>
      <c r="W24" s="2"/>
      <c r="X24" s="2"/>
      <c r="Y24" s="2"/>
      <c r="Z24" s="2"/>
    </row>
    <row r="25" ht="15.75" customHeight="1">
      <c r="A25" s="1" t="s">
        <v>152</v>
      </c>
      <c r="B25" s="1">
        <v>3.772</v>
      </c>
      <c r="C25" s="1">
        <v>22.304</v>
      </c>
      <c r="D25" s="1">
        <v>39.36</v>
      </c>
      <c r="E25" s="1">
        <v>69.536</v>
      </c>
      <c r="F25" s="1">
        <v>76.26</v>
      </c>
      <c r="G25" s="1">
        <v>178.76</v>
      </c>
      <c r="H25" s="1">
        <v>341.12</v>
      </c>
      <c r="I25" s="1">
        <v>588.76</v>
      </c>
      <c r="J25" s="1">
        <v>587.12</v>
      </c>
      <c r="K25" s="1">
        <v>639.6</v>
      </c>
      <c r="L25" s="2"/>
      <c r="M25" s="2"/>
      <c r="N25" s="2"/>
      <c r="O25" s="2"/>
      <c r="P25" s="2"/>
      <c r="Q25" s="2"/>
      <c r="R25" s="2"/>
      <c r="S25" s="2"/>
      <c r="T25" s="2"/>
      <c r="U25" s="2"/>
      <c r="V25" s="2"/>
      <c r="W25" s="2"/>
      <c r="X25" s="2"/>
      <c r="Y25" s="2"/>
      <c r="Z25" s="2"/>
    </row>
    <row r="26" ht="15.75" customHeight="1">
      <c r="A26" s="1" t="s">
        <v>153</v>
      </c>
      <c r="B26" s="1">
        <v>3.772</v>
      </c>
      <c r="C26" s="1">
        <v>22.304</v>
      </c>
      <c r="D26" s="1">
        <v>39.36</v>
      </c>
      <c r="E26" s="1">
        <v>69.536</v>
      </c>
      <c r="F26" s="1">
        <v>76.26</v>
      </c>
      <c r="G26" s="1">
        <v>178.76</v>
      </c>
      <c r="H26" s="1">
        <v>341.12</v>
      </c>
      <c r="I26" s="1">
        <v>588.76</v>
      </c>
      <c r="J26" s="1">
        <v>587.12</v>
      </c>
      <c r="K26" s="1">
        <v>639.6</v>
      </c>
      <c r="L26" s="2"/>
      <c r="M26" s="2"/>
      <c r="N26" s="2"/>
      <c r="O26" s="2"/>
      <c r="P26" s="2"/>
      <c r="Q26" s="2"/>
      <c r="R26" s="2"/>
      <c r="S26" s="2"/>
      <c r="T26" s="2"/>
      <c r="U26" s="2"/>
      <c r="V26" s="2"/>
      <c r="W26" s="2"/>
      <c r="X26" s="2"/>
      <c r="Y26" s="2"/>
      <c r="Z26" s="2"/>
    </row>
    <row r="27" ht="15.75" customHeight="1">
      <c r="A27" s="1" t="s">
        <v>96</v>
      </c>
      <c r="B27" s="1">
        <v>0.0</v>
      </c>
      <c r="C27" s="1">
        <v>-9.676</v>
      </c>
      <c r="D27" s="1">
        <v>-9.512</v>
      </c>
      <c r="E27" s="1">
        <v>-1.476</v>
      </c>
      <c r="F27" s="1">
        <v>-0.492</v>
      </c>
      <c r="G27" s="1">
        <v>-1.476</v>
      </c>
      <c r="H27" s="1">
        <v>-0.8200000000000001</v>
      </c>
      <c r="I27" s="1">
        <v>-0.492</v>
      </c>
      <c r="J27" s="1">
        <v>-0.164</v>
      </c>
      <c r="K27" s="1">
        <v>-11.152</v>
      </c>
      <c r="L27" s="2"/>
      <c r="M27" s="2"/>
      <c r="N27" s="2"/>
      <c r="O27" s="2"/>
      <c r="P27" s="2"/>
      <c r="Q27" s="2"/>
      <c r="R27" s="2"/>
      <c r="S27" s="2"/>
      <c r="T27" s="2"/>
      <c r="U27" s="2"/>
      <c r="V27" s="2"/>
      <c r="W27" s="2"/>
      <c r="X27" s="2"/>
      <c r="Y27" s="2"/>
      <c r="Z27" s="2"/>
    </row>
    <row r="28" ht="15.75" customHeight="1">
      <c r="A28" s="1" t="s">
        <v>154</v>
      </c>
      <c r="B28" s="1">
        <v>3.772</v>
      </c>
      <c r="C28" s="1">
        <v>12.3</v>
      </c>
      <c r="D28" s="1">
        <v>29.684</v>
      </c>
      <c r="E28" s="1">
        <v>67.896</v>
      </c>
      <c r="F28" s="1">
        <v>75.604</v>
      </c>
      <c r="G28" s="1">
        <v>177.12</v>
      </c>
      <c r="H28" s="1">
        <v>341.12</v>
      </c>
      <c r="I28" s="1">
        <v>588.76</v>
      </c>
      <c r="J28" s="1">
        <v>587.12</v>
      </c>
      <c r="K28" s="1">
        <v>639.6</v>
      </c>
      <c r="L28" s="2"/>
      <c r="M28" s="2"/>
      <c r="N28" s="2"/>
      <c r="O28" s="2"/>
      <c r="P28" s="2"/>
      <c r="Q28" s="2"/>
      <c r="R28" s="2"/>
      <c r="S28" s="2"/>
      <c r="T28" s="2"/>
      <c r="U28" s="2"/>
      <c r="V28" s="2"/>
      <c r="W28" s="2"/>
      <c r="X28" s="2"/>
      <c r="Y28" s="2"/>
      <c r="Z28" s="2"/>
    </row>
    <row r="29" ht="15.75" customHeight="1">
      <c r="A29" s="1" t="s">
        <v>155</v>
      </c>
      <c r="B29" s="1">
        <v>3.772</v>
      </c>
      <c r="C29" s="1">
        <v>12.3</v>
      </c>
      <c r="D29" s="1">
        <v>29.684</v>
      </c>
      <c r="E29" s="1">
        <v>67.896</v>
      </c>
      <c r="F29" s="1">
        <v>75.604</v>
      </c>
      <c r="G29" s="1">
        <v>177.12</v>
      </c>
      <c r="H29" s="1">
        <v>341.12</v>
      </c>
      <c r="I29" s="1">
        <v>588.76</v>
      </c>
      <c r="J29" s="1">
        <v>587.12</v>
      </c>
      <c r="K29" s="1">
        <v>639.6</v>
      </c>
      <c r="L29" s="2"/>
      <c r="M29" s="2"/>
      <c r="N29" s="2"/>
      <c r="O29" s="2"/>
      <c r="P29" s="2"/>
      <c r="Q29" s="2"/>
      <c r="R29" s="2"/>
      <c r="S29" s="2"/>
      <c r="T29" s="2"/>
      <c r="U29" s="2"/>
      <c r="V29" s="2"/>
      <c r="W29" s="2"/>
      <c r="X29" s="2"/>
      <c r="Y29" s="2"/>
      <c r="Z29" s="2"/>
    </row>
    <row r="30" ht="15.75" customHeight="1">
      <c r="A30" s="1" t="s">
        <v>156</v>
      </c>
      <c r="B30" s="1">
        <v>3.772</v>
      </c>
      <c r="C30" s="1">
        <v>12.3</v>
      </c>
      <c r="D30" s="1">
        <v>29.684</v>
      </c>
      <c r="E30" s="1">
        <v>67.896</v>
      </c>
      <c r="F30" s="1">
        <v>75.604</v>
      </c>
      <c r="G30" s="1">
        <v>177.12</v>
      </c>
      <c r="H30" s="1">
        <v>341.12</v>
      </c>
      <c r="I30" s="1">
        <v>588.76</v>
      </c>
      <c r="J30" s="1">
        <v>587.12</v>
      </c>
      <c r="K30" s="1">
        <v>639.6</v>
      </c>
      <c r="L30" s="2"/>
      <c r="M30" s="2"/>
      <c r="N30" s="2"/>
      <c r="O30" s="2"/>
      <c r="P30" s="2"/>
      <c r="Q30" s="2"/>
      <c r="R30" s="2"/>
      <c r="S30" s="2"/>
      <c r="T30" s="2"/>
      <c r="U30" s="2"/>
      <c r="V30" s="2"/>
      <c r="W30" s="2"/>
      <c r="X30" s="2"/>
      <c r="Y30" s="2"/>
      <c r="Z30" s="2"/>
    </row>
    <row r="31" ht="15.75" customHeight="1">
      <c r="A31" s="1" t="s">
        <v>157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158</v>
      </c>
      <c r="B32" s="1" t="s">
        <v>159</v>
      </c>
      <c r="C32" s="1" t="s">
        <v>160</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169</v>
      </c>
      <c r="B33" s="1" t="s">
        <v>159</v>
      </c>
      <c r="C33" s="1" t="s">
        <v>160</v>
      </c>
      <c r="D33" s="1" t="s">
        <v>161</v>
      </c>
      <c r="E33" s="1" t="s">
        <v>162</v>
      </c>
      <c r="F33" s="1" t="s">
        <v>163</v>
      </c>
      <c r="G33" s="1" t="s">
        <v>164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170</v>
      </c>
      <c r="B34" s="1">
        <v>241.0</v>
      </c>
      <c r="C34" s="1">
        <v>246.0</v>
      </c>
      <c r="D34" s="1">
        <v>347.0</v>
      </c>
      <c r="E34" s="1">
        <v>485.0</v>
      </c>
      <c r="F34" s="1">
        <v>509.0</v>
      </c>
      <c r="G34" s="1">
        <v>511.0</v>
      </c>
      <c r="H34" s="1">
        <v>552.0</v>
      </c>
      <c r="I34" s="1">
        <v>559.0</v>
      </c>
      <c r="J34" s="1">
        <v>555.0</v>
      </c>
      <c r="K34" s="1">
        <v>540.0</v>
      </c>
      <c r="L34" s="2"/>
      <c r="M34" s="2"/>
      <c r="N34" s="2"/>
      <c r="O34" s="2"/>
      <c r="P34" s="2"/>
      <c r="Q34" s="2"/>
      <c r="R34" s="2"/>
      <c r="S34" s="2"/>
      <c r="T34" s="2"/>
      <c r="U34" s="2"/>
      <c r="V34" s="2"/>
      <c r="W34" s="2"/>
      <c r="X34" s="2"/>
      <c r="Y34" s="2"/>
      <c r="Z34" s="2"/>
    </row>
    <row r="35" ht="15.75" customHeight="1">
      <c r="A35" s="1" t="s">
        <v>171</v>
      </c>
      <c r="B35" s="1" t="s">
        <v>159</v>
      </c>
      <c r="C35" s="1" t="s">
        <v>160</v>
      </c>
      <c r="D35" s="1" t="s">
        <v>161</v>
      </c>
      <c r="E35" s="1" t="s">
        <v>162</v>
      </c>
      <c r="F35" s="1" t="s">
        <v>163</v>
      </c>
      <c r="G35" s="1" t="s">
        <v>164</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176</v>
      </c>
      <c r="B36" s="1" t="s">
        <v>159</v>
      </c>
      <c r="C36" s="1" t="s">
        <v>160</v>
      </c>
      <c r="D36" s="1" t="s">
        <v>161</v>
      </c>
      <c r="E36" s="1" t="s">
        <v>162</v>
      </c>
      <c r="F36" s="1" t="s">
        <v>163</v>
      </c>
      <c r="G36" s="1" t="s">
        <v>164</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177</v>
      </c>
      <c r="B37" s="1">
        <v>241.0</v>
      </c>
      <c r="C37" s="1">
        <v>246.0</v>
      </c>
      <c r="D37" s="1">
        <v>347.0</v>
      </c>
      <c r="E37" s="1">
        <v>485.0</v>
      </c>
      <c r="F37" s="1">
        <v>509.0</v>
      </c>
      <c r="G37" s="1">
        <v>512.0</v>
      </c>
      <c r="H37" s="1">
        <v>559.0</v>
      </c>
      <c r="I37" s="1">
        <v>573.0</v>
      </c>
      <c r="J37" s="1">
        <v>573.0</v>
      </c>
      <c r="K37" s="1">
        <v>544.0</v>
      </c>
      <c r="L37" s="2"/>
      <c r="M37" s="2"/>
      <c r="N37" s="2"/>
      <c r="O37" s="2"/>
      <c r="P37" s="2"/>
      <c r="Q37" s="2"/>
      <c r="R37" s="2"/>
      <c r="S37" s="2"/>
      <c r="T37" s="2"/>
      <c r="U37" s="2"/>
      <c r="V37" s="2"/>
      <c r="W37" s="2"/>
      <c r="X37" s="2"/>
      <c r="Y37" s="2"/>
      <c r="Z37" s="2"/>
    </row>
    <row r="38" ht="15.75" customHeight="1">
      <c r="A38" s="1" t="s">
        <v>178</v>
      </c>
      <c r="B38" s="1" t="s">
        <v>179</v>
      </c>
      <c r="C38" s="1" t="s">
        <v>180</v>
      </c>
      <c r="D38" s="1" t="s">
        <v>181</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189</v>
      </c>
      <c r="B39" s="1" t="s">
        <v>179</v>
      </c>
      <c r="C39" s="1" t="s">
        <v>180</v>
      </c>
      <c r="D39" s="1" t="s">
        <v>181</v>
      </c>
      <c r="E39" s="1" t="s">
        <v>182</v>
      </c>
      <c r="F39" s="1" t="s">
        <v>183</v>
      </c>
      <c r="G39" s="1" t="s">
        <v>184</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194</v>
      </c>
      <c r="B40" s="1">
        <v>0.0</v>
      </c>
      <c r="C40" s="1" t="s">
        <v>195</v>
      </c>
      <c r="D40" s="1" t="s">
        <v>196</v>
      </c>
      <c r="E40" s="1">
        <v>0.0</v>
      </c>
      <c r="F40" s="1">
        <v>0.0</v>
      </c>
      <c r="G40" s="1">
        <v>0.0</v>
      </c>
      <c r="H40" s="1">
        <v>0.0</v>
      </c>
      <c r="I40" s="1">
        <v>0.0</v>
      </c>
      <c r="J40" s="1">
        <v>0.0</v>
      </c>
      <c r="K40" s="1" t="s">
        <v>197</v>
      </c>
      <c r="L40" s="2"/>
      <c r="M40" s="2"/>
      <c r="N40" s="2"/>
      <c r="O40" s="2"/>
      <c r="P40" s="2"/>
      <c r="Q40" s="2"/>
      <c r="R40" s="2"/>
      <c r="S40" s="2"/>
      <c r="T40" s="2"/>
      <c r="U40" s="2"/>
      <c r="V40" s="2"/>
      <c r="W40" s="2"/>
      <c r="X40" s="2"/>
      <c r="Y40" s="2"/>
      <c r="Z40" s="2"/>
    </row>
    <row r="41" ht="15.75" customHeight="1">
      <c r="A41" s="1" t="s">
        <v>198</v>
      </c>
      <c r="B41" s="1" t="s">
        <v>199</v>
      </c>
      <c r="C41" s="1" t="s">
        <v>200</v>
      </c>
      <c r="D41" s="1" t="s">
        <v>201</v>
      </c>
      <c r="E41" s="1" t="s">
        <v>202</v>
      </c>
      <c r="F41" s="1" t="s">
        <v>203</v>
      </c>
      <c r="G41" s="1" t="s">
        <v>204</v>
      </c>
      <c r="H41" s="1">
        <v>0.0</v>
      </c>
      <c r="I41" s="1">
        <v>0.0</v>
      </c>
      <c r="J41" s="1">
        <v>0.0</v>
      </c>
      <c r="K41" s="1" t="s">
        <v>205</v>
      </c>
      <c r="L41" s="2"/>
      <c r="M41" s="2"/>
      <c r="N41" s="2"/>
      <c r="O41" s="2"/>
      <c r="P41" s="2"/>
      <c r="Q41" s="2"/>
      <c r="R41" s="2"/>
      <c r="S41" s="2"/>
      <c r="T41" s="2"/>
      <c r="U41" s="2"/>
      <c r="V41" s="2"/>
      <c r="W41" s="2"/>
      <c r="X41" s="2"/>
      <c r="Y41" s="2"/>
      <c r="Z41" s="2"/>
    </row>
    <row r="42" ht="15.75" customHeight="1">
      <c r="A42" s="1" t="s">
        <v>206</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207</v>
      </c>
      <c r="B44" s="1">
        <v>0.0</v>
      </c>
      <c r="C44" s="1">
        <v>0.0</v>
      </c>
      <c r="D44" s="1">
        <v>0.0</v>
      </c>
      <c r="E44" s="1">
        <v>0.0</v>
      </c>
      <c r="F44" s="1">
        <v>485.44</v>
      </c>
      <c r="G44" s="1">
        <v>841.32</v>
      </c>
      <c r="H44" s="1">
        <v>1336.6</v>
      </c>
      <c r="I44" s="1">
        <v>1981.12</v>
      </c>
      <c r="J44" s="1">
        <v>2189.4</v>
      </c>
      <c r="K44" s="1">
        <v>2437.04</v>
      </c>
      <c r="L44" s="2"/>
      <c r="M44" s="2"/>
      <c r="N44" s="2"/>
      <c r="O44" s="2"/>
      <c r="P44" s="2"/>
      <c r="Q44" s="2"/>
      <c r="R44" s="2"/>
      <c r="S44" s="2"/>
      <c r="T44" s="2"/>
      <c r="U44" s="2"/>
      <c r="V44" s="2"/>
      <c r="W44" s="2"/>
      <c r="X44" s="2"/>
      <c r="Y44" s="2"/>
      <c r="Z44" s="2"/>
    </row>
    <row r="45" ht="15.75" customHeight="1">
      <c r="A45" s="1" t="s">
        <v>208</v>
      </c>
      <c r="B45" s="1" t="s">
        <v>209</v>
      </c>
      <c r="C45" s="1" t="s">
        <v>210</v>
      </c>
      <c r="D45" s="1" t="s">
        <v>211</v>
      </c>
      <c r="E45" s="1" t="s">
        <v>212</v>
      </c>
      <c r="F45" s="1" t="s">
        <v>213</v>
      </c>
      <c r="G45" s="1" t="s">
        <v>214</v>
      </c>
      <c r="H45" s="1" t="s">
        <v>215</v>
      </c>
      <c r="I45" s="1" t="s">
        <v>216</v>
      </c>
      <c r="J45" s="1" t="s">
        <v>217</v>
      </c>
      <c r="K45" s="1" t="s">
        <v>218</v>
      </c>
      <c r="L45" s="2"/>
      <c r="M45" s="2"/>
      <c r="N45" s="2"/>
      <c r="O45" s="2"/>
      <c r="P45" s="2"/>
      <c r="Q45" s="2"/>
      <c r="R45" s="2"/>
      <c r="S45" s="2"/>
      <c r="T45" s="2"/>
      <c r="U45" s="2"/>
      <c r="V45" s="2"/>
      <c r="W45" s="2"/>
      <c r="X45" s="2"/>
      <c r="Y45" s="2"/>
      <c r="Z45" s="2"/>
    </row>
    <row r="46" ht="15.75" customHeight="1">
      <c r="A46" s="1" t="s">
        <v>219</v>
      </c>
      <c r="B46" s="1">
        <v>0.0</v>
      </c>
      <c r="C46" s="1">
        <v>0.0</v>
      </c>
      <c r="D46" s="1">
        <v>0.0</v>
      </c>
      <c r="E46" s="1">
        <v>0.0</v>
      </c>
      <c r="F46" s="1">
        <v>0.0</v>
      </c>
      <c r="G46" s="1">
        <v>0.0</v>
      </c>
      <c r="H46" s="1">
        <v>0.0</v>
      </c>
      <c r="I46" s="1">
        <v>0.0</v>
      </c>
      <c r="J46" s="1">
        <v>0.0</v>
      </c>
      <c r="K46" s="1">
        <v>96.268</v>
      </c>
      <c r="L46" s="2"/>
      <c r="M46" s="2"/>
      <c r="N46" s="2"/>
      <c r="O46" s="2"/>
      <c r="P46" s="2"/>
      <c r="Q46" s="2"/>
      <c r="R46" s="2"/>
      <c r="S46" s="2"/>
      <c r="T46" s="2"/>
      <c r="U46" s="2"/>
      <c r="V46" s="2"/>
      <c r="W46" s="2"/>
      <c r="X46" s="2"/>
      <c r="Y46" s="2"/>
      <c r="Z46" s="2"/>
    </row>
    <row r="47" ht="15.75" customHeight="1">
      <c r="A47" s="1" t="s">
        <v>220</v>
      </c>
      <c r="B47" s="1">
        <v>0.492</v>
      </c>
      <c r="C47" s="1">
        <v>0.0</v>
      </c>
      <c r="D47" s="1">
        <v>0.0</v>
      </c>
      <c r="E47" s="1">
        <v>0.0</v>
      </c>
      <c r="F47" s="1">
        <v>16.072</v>
      </c>
      <c r="G47" s="1">
        <v>97.41600000000001</v>
      </c>
      <c r="H47" s="1">
        <v>87.90400000000001</v>
      </c>
      <c r="I47" s="1">
        <v>100.04</v>
      </c>
      <c r="J47" s="1">
        <v>42.968</v>
      </c>
      <c r="K47" s="1">
        <v>96.268</v>
      </c>
      <c r="L47" s="2"/>
      <c r="M47" s="2"/>
      <c r="N47" s="2"/>
      <c r="O47" s="2"/>
      <c r="P47" s="2"/>
      <c r="Q47" s="2"/>
      <c r="R47" s="2"/>
      <c r="S47" s="2"/>
      <c r="T47" s="2"/>
      <c r="U47" s="2"/>
      <c r="V47" s="2"/>
      <c r="W47" s="2"/>
      <c r="X47" s="2"/>
      <c r="Y47" s="2"/>
      <c r="Z47" s="2"/>
    </row>
    <row r="48" ht="15.75" customHeight="1">
      <c r="A48" s="1" t="s">
        <v>221</v>
      </c>
      <c r="B48" s="1">
        <v>0.0</v>
      </c>
      <c r="C48" s="1">
        <v>0.0</v>
      </c>
      <c r="D48" s="1">
        <v>0.0</v>
      </c>
      <c r="E48" s="1">
        <v>0.0</v>
      </c>
      <c r="F48" s="1">
        <v>0.0</v>
      </c>
      <c r="G48" s="1">
        <v>0.0</v>
      </c>
      <c r="H48" s="1">
        <v>0.0</v>
      </c>
      <c r="I48" s="1">
        <v>0.0</v>
      </c>
      <c r="J48" s="1">
        <v>0.0</v>
      </c>
      <c r="K48" s="1">
        <v>-90.2</v>
      </c>
      <c r="L48" s="2"/>
      <c r="M48" s="2"/>
      <c r="N48" s="2"/>
      <c r="O48" s="2"/>
      <c r="P48" s="2"/>
      <c r="Q48" s="2"/>
      <c r="R48" s="2"/>
      <c r="S48" s="2"/>
      <c r="T48" s="2"/>
      <c r="U48" s="2"/>
      <c r="V48" s="2"/>
      <c r="W48" s="2"/>
      <c r="X48" s="2"/>
      <c r="Y48" s="2"/>
      <c r="Z48" s="2"/>
    </row>
    <row r="49" ht="15.75" customHeight="1">
      <c r="A49" s="1" t="s">
        <v>222</v>
      </c>
      <c r="B49" s="1">
        <v>0.0</v>
      </c>
      <c r="C49" s="1">
        <v>0.0</v>
      </c>
      <c r="D49" s="1">
        <v>0.0</v>
      </c>
      <c r="E49" s="1">
        <v>0.0</v>
      </c>
      <c r="F49" s="1">
        <v>12.464</v>
      </c>
      <c r="G49" s="1">
        <v>-22.796</v>
      </c>
      <c r="H49" s="1">
        <v>-32.144</v>
      </c>
      <c r="I49" s="1">
        <v>-63.63200000000001</v>
      </c>
      <c r="J49" s="1">
        <v>-65.272</v>
      </c>
      <c r="K49" s="1">
        <v>-90.2</v>
      </c>
      <c r="L49" s="2"/>
      <c r="M49" s="2"/>
      <c r="N49" s="2"/>
      <c r="O49" s="2"/>
      <c r="P49" s="2"/>
      <c r="Q49" s="2"/>
      <c r="R49" s="2"/>
      <c r="S49" s="2"/>
      <c r="T49" s="2"/>
      <c r="U49" s="2"/>
      <c r="V49" s="2"/>
      <c r="W49" s="2"/>
      <c r="X49" s="2"/>
      <c r="Y49" s="2"/>
      <c r="Z49" s="2"/>
    </row>
    <row r="50" ht="15.75" customHeight="1">
      <c r="A50" s="1" t="s">
        <v>223</v>
      </c>
      <c r="B50" s="1">
        <v>2.296</v>
      </c>
      <c r="C50" s="1">
        <v>9.84</v>
      </c>
      <c r="D50" s="1">
        <v>28.372</v>
      </c>
      <c r="E50" s="1">
        <v>59.204</v>
      </c>
      <c r="F50" s="1">
        <v>67.896</v>
      </c>
      <c r="G50" s="1">
        <v>158.424</v>
      </c>
      <c r="H50" s="1">
        <v>257.48</v>
      </c>
      <c r="I50" s="1">
        <v>391.96</v>
      </c>
      <c r="J50" s="1">
        <v>354.24</v>
      </c>
      <c r="K50" s="1">
        <v>416.56</v>
      </c>
      <c r="L50" s="2"/>
      <c r="M50" s="2"/>
      <c r="N50" s="2"/>
      <c r="O50" s="2"/>
      <c r="P50" s="2"/>
      <c r="Q50" s="2"/>
      <c r="R50" s="2"/>
      <c r="S50" s="2"/>
      <c r="T50" s="2"/>
      <c r="U50" s="2"/>
      <c r="V50" s="2"/>
      <c r="W50" s="2"/>
      <c r="X50" s="2"/>
      <c r="Y50" s="2"/>
      <c r="Z50" s="2"/>
    </row>
    <row r="51" ht="15.75" customHeight="1">
      <c r="A51" s="1" t="s">
        <v>224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225</v>
      </c>
      <c r="B52" s="1">
        <v>0.0</v>
      </c>
      <c r="C52" s="1">
        <v>0.0</v>
      </c>
      <c r="D52" s="1">
        <v>0.0</v>
      </c>
      <c r="E52" s="1">
        <v>0.0</v>
      </c>
      <c r="F52" s="1">
        <v>0.0</v>
      </c>
      <c r="G52" s="1">
        <v>0.8200000000000001</v>
      </c>
      <c r="H52" s="1">
        <v>38.212</v>
      </c>
      <c r="I52" s="1">
        <v>92.004</v>
      </c>
      <c r="J52" s="1">
        <v>95.94</v>
      </c>
      <c r="K52" s="1">
        <v>60.024</v>
      </c>
      <c r="L52" s="2"/>
      <c r="M52" s="2"/>
      <c r="N52" s="2"/>
      <c r="O52" s="2"/>
      <c r="P52" s="2"/>
      <c r="Q52" s="2"/>
      <c r="R52" s="2"/>
      <c r="S52" s="2"/>
      <c r="T52" s="2"/>
      <c r="U52" s="2"/>
      <c r="V52" s="2"/>
      <c r="W52" s="2"/>
      <c r="X52" s="2"/>
      <c r="Y52" s="2"/>
      <c r="Z52" s="2"/>
    </row>
    <row r="53" ht="15.75" customHeight="1">
      <c r="A53" s="1" t="s">
        <v>226</v>
      </c>
      <c r="B53" s="1">
        <v>0.0</v>
      </c>
      <c r="C53" s="1">
        <v>0.0</v>
      </c>
      <c r="D53" s="1">
        <v>0.0</v>
      </c>
      <c r="E53" s="1">
        <v>0.0</v>
      </c>
      <c r="F53" s="1">
        <v>0.0</v>
      </c>
      <c r="G53" s="1">
        <v>0.8200000000000001</v>
      </c>
      <c r="H53" s="1">
        <v>38.212</v>
      </c>
      <c r="I53" s="1">
        <v>92.004</v>
      </c>
      <c r="J53" s="1">
        <v>95.94</v>
      </c>
      <c r="K53" s="1">
        <v>60.024</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229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229</v>
      </c>
      <c r="C5" s="1" t="s">
        <v>250</v>
      </c>
      <c r="D5" s="1" t="s">
        <v>251</v>
      </c>
      <c r="E5" s="1" t="s">
        <v>252</v>
      </c>
      <c r="F5" s="1" t="s">
        <v>253</v>
      </c>
      <c r="G5" s="1" t="s">
        <v>254</v>
      </c>
      <c r="H5" s="1" t="s">
        <v>255</v>
      </c>
      <c r="I5" s="1" t="s">
        <v>256</v>
      </c>
      <c r="J5" s="1" t="s">
        <v>247</v>
      </c>
      <c r="K5" s="1" t="s">
        <v>248</v>
      </c>
      <c r="L5" s="2"/>
      <c r="M5" s="2"/>
      <c r="N5" s="2"/>
      <c r="O5" s="2"/>
      <c r="P5" s="2"/>
      <c r="Q5" s="2"/>
      <c r="R5" s="2"/>
      <c r="S5" s="2"/>
      <c r="T5" s="2"/>
      <c r="U5" s="2"/>
      <c r="V5" s="2"/>
      <c r="W5" s="2"/>
      <c r="X5" s="2"/>
      <c r="Y5" s="2"/>
      <c r="Z5" s="2"/>
    </row>
    <row r="6">
      <c r="A6" s="1" t="s">
        <v>257</v>
      </c>
      <c r="B6" s="2"/>
      <c r="C6" s="2"/>
      <c r="D6" s="2"/>
      <c r="E6" s="2"/>
      <c r="F6" s="2"/>
      <c r="G6" s="2"/>
      <c r="H6" s="2"/>
      <c r="I6" s="2"/>
      <c r="J6" s="2"/>
      <c r="K6" s="2"/>
      <c r="L6" s="2"/>
      <c r="M6" s="2"/>
      <c r="N6" s="2"/>
      <c r="O6" s="2"/>
      <c r="P6" s="2"/>
      <c r="Q6" s="2"/>
      <c r="R6" s="2"/>
      <c r="S6" s="2"/>
      <c r="T6" s="2"/>
      <c r="U6" s="2"/>
      <c r="V6" s="2"/>
      <c r="W6" s="2"/>
      <c r="X6" s="2"/>
      <c r="Y6" s="2"/>
      <c r="Z6" s="2"/>
    </row>
    <row r="7">
      <c r="A7" s="1" t="s">
        <v>258</v>
      </c>
      <c r="B7" s="1">
        <v>16.4</v>
      </c>
      <c r="C7" s="1" t="s">
        <v>259</v>
      </c>
      <c r="D7" s="1" t="s">
        <v>260</v>
      </c>
      <c r="E7" s="1" t="s">
        <v>261</v>
      </c>
      <c r="F7" s="1" t="s">
        <v>262</v>
      </c>
      <c r="G7" s="1" t="s">
        <v>263</v>
      </c>
      <c r="H7" s="1" t="s">
        <v>264</v>
      </c>
      <c r="I7" s="1" t="s">
        <v>265</v>
      </c>
      <c r="J7" s="1" t="s">
        <v>266</v>
      </c>
      <c r="K7" s="1" t="s">
        <v>267</v>
      </c>
      <c r="L7" s="2"/>
      <c r="M7" s="2"/>
      <c r="N7" s="2"/>
      <c r="O7" s="2"/>
      <c r="P7" s="2"/>
      <c r="Q7" s="2"/>
      <c r="R7" s="2"/>
      <c r="S7" s="2"/>
      <c r="T7" s="2"/>
      <c r="U7" s="2"/>
      <c r="V7" s="2"/>
      <c r="W7" s="2"/>
      <c r="X7" s="2"/>
      <c r="Y7" s="2"/>
      <c r="Z7" s="2"/>
    </row>
    <row r="8">
      <c r="A8" s="1" t="s">
        <v>268</v>
      </c>
      <c r="B8" s="1" t="s">
        <v>269</v>
      </c>
      <c r="C8" s="1" t="s">
        <v>185</v>
      </c>
      <c r="D8" s="1" t="s">
        <v>270</v>
      </c>
      <c r="E8" s="1" t="s">
        <v>271</v>
      </c>
      <c r="F8" s="1" t="s">
        <v>272</v>
      </c>
      <c r="G8" s="1" t="s">
        <v>273</v>
      </c>
      <c r="H8" s="1" t="s">
        <v>274</v>
      </c>
      <c r="I8" s="1" t="s">
        <v>275</v>
      </c>
      <c r="J8" s="1" t="s">
        <v>272</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278</v>
      </c>
      <c r="C10" s="1" t="s">
        <v>289</v>
      </c>
      <c r="D10" s="1" t="s">
        <v>290</v>
      </c>
      <c r="E10" s="1" t="s">
        <v>291</v>
      </c>
      <c r="F10" s="1" t="s">
        <v>292</v>
      </c>
      <c r="G10" s="1" t="s">
        <v>293</v>
      </c>
      <c r="H10" s="1" t="s">
        <v>294</v>
      </c>
      <c r="I10" s="1" t="s">
        <v>295</v>
      </c>
      <c r="J10" s="1" t="s">
        <v>296</v>
      </c>
      <c r="K10" s="1" t="s">
        <v>213</v>
      </c>
      <c r="L10" s="2"/>
      <c r="M10" s="2"/>
      <c r="N10" s="2"/>
      <c r="O10" s="2"/>
      <c r="P10" s="2"/>
      <c r="Q10" s="2"/>
      <c r="R10" s="2"/>
      <c r="S10" s="2"/>
      <c r="T10" s="2"/>
      <c r="U10" s="2"/>
      <c r="V10" s="2"/>
      <c r="W10" s="2"/>
      <c r="X10" s="2"/>
      <c r="Y10" s="2"/>
      <c r="Z10" s="2"/>
    </row>
    <row r="11">
      <c r="A11" s="1" t="s">
        <v>297</v>
      </c>
      <c r="B11" s="1" t="s">
        <v>278</v>
      </c>
      <c r="C11" s="1" t="s">
        <v>289</v>
      </c>
      <c r="D11" s="1" t="s">
        <v>290</v>
      </c>
      <c r="E11" s="1" t="s">
        <v>291</v>
      </c>
      <c r="F11" s="1" t="s">
        <v>292</v>
      </c>
      <c r="G11" s="1" t="s">
        <v>293</v>
      </c>
      <c r="H11" s="1" t="s">
        <v>294</v>
      </c>
      <c r="I11" s="1" t="s">
        <v>295</v>
      </c>
      <c r="J11" s="1" t="s">
        <v>296</v>
      </c>
      <c r="K11" s="1" t="s">
        <v>213</v>
      </c>
      <c r="L11" s="2"/>
      <c r="M11" s="2"/>
      <c r="N11" s="2"/>
      <c r="O11" s="2"/>
      <c r="P11" s="2"/>
      <c r="Q11" s="2"/>
      <c r="R11" s="2"/>
      <c r="S11" s="2"/>
      <c r="T11" s="2"/>
      <c r="U11" s="2"/>
      <c r="V11" s="2"/>
      <c r="W11" s="2"/>
      <c r="X11" s="2"/>
      <c r="Y11" s="2"/>
      <c r="Z11" s="2"/>
    </row>
    <row r="12">
      <c r="A12" s="1" t="s">
        <v>298</v>
      </c>
      <c r="B12" s="1" t="s">
        <v>299</v>
      </c>
      <c r="C12" s="1" t="s">
        <v>300</v>
      </c>
      <c r="D12" s="1" t="s">
        <v>301</v>
      </c>
      <c r="E12" s="1" t="s">
        <v>302</v>
      </c>
      <c r="F12" s="1" t="s">
        <v>303</v>
      </c>
      <c r="G12" s="1" t="s">
        <v>304</v>
      </c>
      <c r="H12" s="1" t="s">
        <v>305</v>
      </c>
      <c r="I12" s="1" t="s">
        <v>306</v>
      </c>
      <c r="J12" s="1" t="s">
        <v>307</v>
      </c>
      <c r="K12" s="1" t="s">
        <v>308</v>
      </c>
      <c r="L12" s="2"/>
      <c r="M12" s="2"/>
      <c r="N12" s="2"/>
      <c r="O12" s="2"/>
      <c r="P12" s="2"/>
      <c r="Q12" s="2"/>
      <c r="R12" s="2"/>
      <c r="S12" s="2"/>
      <c r="T12" s="2"/>
      <c r="U12" s="2"/>
      <c r="V12" s="2"/>
      <c r="W12" s="2"/>
      <c r="X12" s="2"/>
      <c r="Y12" s="2"/>
      <c r="Z12" s="2"/>
    </row>
    <row r="13">
      <c r="A13" s="1" t="s">
        <v>309</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309</v>
      </c>
      <c r="B14" s="1" t="s">
        <v>310</v>
      </c>
      <c r="C14" s="1" t="s">
        <v>311</v>
      </c>
      <c r="D14" s="1" t="s">
        <v>312</v>
      </c>
      <c r="E14" s="1" t="s">
        <v>160</v>
      </c>
      <c r="F14" s="1" t="s">
        <v>313</v>
      </c>
      <c r="G14" s="1" t="s">
        <v>314</v>
      </c>
      <c r="H14" s="1" t="s">
        <v>315</v>
      </c>
      <c r="I14" s="1" t="s">
        <v>159</v>
      </c>
      <c r="J14" s="1" t="s">
        <v>310</v>
      </c>
      <c r="K14" s="1" t="s">
        <v>179</v>
      </c>
      <c r="L14" s="2"/>
      <c r="M14" s="2"/>
      <c r="N14" s="2"/>
      <c r="O14" s="2"/>
      <c r="P14" s="2"/>
      <c r="Q14" s="2"/>
      <c r="R14" s="2"/>
      <c r="S14" s="2"/>
      <c r="T14" s="2"/>
      <c r="U14" s="2"/>
      <c r="V14" s="2"/>
      <c r="W14" s="2"/>
      <c r="X14" s="2"/>
      <c r="Y14" s="2"/>
      <c r="Z14" s="2"/>
    </row>
    <row r="15">
      <c r="A15" s="1" t="s">
        <v>316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114</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t="s">
        <v>318</v>
      </c>
      <c r="C17" s="1" t="s">
        <v>328</v>
      </c>
      <c r="D17" s="1" t="s">
        <v>329</v>
      </c>
      <c r="E17" s="1" t="s">
        <v>330</v>
      </c>
      <c r="F17" s="1">
        <v>0.164</v>
      </c>
      <c r="G17" s="1" t="s">
        <v>331</v>
      </c>
      <c r="H17" s="1" t="s">
        <v>332</v>
      </c>
      <c r="I17" s="1" t="s">
        <v>333</v>
      </c>
      <c r="J17" s="1" t="s">
        <v>102</v>
      </c>
      <c r="K17" s="1" t="s">
        <v>334</v>
      </c>
      <c r="L17" s="2"/>
      <c r="M17" s="2"/>
      <c r="N17" s="2"/>
      <c r="O17" s="2"/>
      <c r="P17" s="2"/>
      <c r="Q17" s="2"/>
      <c r="R17" s="2"/>
      <c r="S17" s="2"/>
      <c r="T17" s="2"/>
      <c r="U17" s="2"/>
      <c r="V17" s="2"/>
      <c r="W17" s="2"/>
      <c r="X17" s="2"/>
      <c r="Y17" s="2"/>
      <c r="Z17" s="2"/>
    </row>
    <row r="18">
      <c r="A18" s="1" t="s">
        <v>335</v>
      </c>
      <c r="B18" s="1" t="s">
        <v>336</v>
      </c>
      <c r="C18" s="1" t="s">
        <v>337</v>
      </c>
      <c r="D18" s="1" t="s">
        <v>338</v>
      </c>
      <c r="E18" s="1" t="s">
        <v>339</v>
      </c>
      <c r="F18" s="1" t="s">
        <v>339</v>
      </c>
      <c r="G18" s="1" t="s">
        <v>340</v>
      </c>
      <c r="H18" s="1" t="s">
        <v>341</v>
      </c>
      <c r="I18" s="1" t="s">
        <v>342</v>
      </c>
      <c r="J18" s="1" t="s">
        <v>341</v>
      </c>
      <c r="K18" s="1" t="s">
        <v>179</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v>0.0</v>
      </c>
      <c r="C20" s="1" t="s">
        <v>345</v>
      </c>
      <c r="D20" s="1" t="s">
        <v>346</v>
      </c>
      <c r="E20" s="1" t="s">
        <v>347</v>
      </c>
      <c r="F20" s="1" t="s">
        <v>348</v>
      </c>
      <c r="G20" s="1" t="s">
        <v>349</v>
      </c>
      <c r="H20" s="1" t="s">
        <v>350</v>
      </c>
      <c r="I20" s="1" t="s">
        <v>351</v>
      </c>
      <c r="J20" s="1" t="s">
        <v>352</v>
      </c>
      <c r="K20" s="1" t="s">
        <v>353</v>
      </c>
      <c r="L20" s="2"/>
      <c r="M20" s="2"/>
      <c r="N20" s="2"/>
      <c r="O20" s="2"/>
      <c r="P20" s="2"/>
      <c r="Q20" s="2"/>
      <c r="R20" s="2"/>
      <c r="S20" s="2"/>
      <c r="T20" s="2"/>
      <c r="U20" s="2"/>
      <c r="V20" s="2"/>
      <c r="W20" s="2"/>
      <c r="X20" s="2"/>
      <c r="Y20" s="2"/>
      <c r="Z20" s="2"/>
    </row>
    <row r="21" ht="15.75" customHeight="1">
      <c r="A21" s="1" t="s">
        <v>354</v>
      </c>
      <c r="B21" s="1">
        <v>0.0</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v>0.0</v>
      </c>
      <c r="C22" s="1" t="s">
        <v>365</v>
      </c>
      <c r="D22" s="1" t="s">
        <v>366</v>
      </c>
      <c r="E22" s="1" t="s">
        <v>367</v>
      </c>
      <c r="F22" s="1" t="s">
        <v>368</v>
      </c>
      <c r="G22" s="1" t="s">
        <v>369</v>
      </c>
      <c r="H22" s="1" t="s">
        <v>370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1">
        <v>0.0</v>
      </c>
      <c r="C23" s="1" t="s">
        <v>375</v>
      </c>
      <c r="D23" s="1" t="s">
        <v>114</v>
      </c>
      <c r="E23" s="1" t="s">
        <v>376</v>
      </c>
      <c r="F23" s="1" t="s">
        <v>377</v>
      </c>
      <c r="G23" s="1" t="s">
        <v>124</v>
      </c>
      <c r="H23" s="1" t="s">
        <v>378</v>
      </c>
      <c r="I23" s="1" t="s">
        <v>379</v>
      </c>
      <c r="J23" s="1" t="s">
        <v>380</v>
      </c>
      <c r="K23" s="1" t="s">
        <v>381</v>
      </c>
      <c r="L23" s="2"/>
      <c r="M23" s="2"/>
      <c r="N23" s="2"/>
      <c r="O23" s="2"/>
      <c r="P23" s="2"/>
      <c r="Q23" s="2"/>
      <c r="R23" s="2"/>
      <c r="S23" s="2"/>
      <c r="T23" s="2"/>
      <c r="U23" s="2"/>
      <c r="V23" s="2"/>
      <c r="W23" s="2"/>
      <c r="X23" s="2"/>
      <c r="Y23" s="2"/>
      <c r="Z23" s="2"/>
    </row>
    <row r="24" ht="15.75" customHeight="1">
      <c r="A24" s="1" t="s">
        <v>382</v>
      </c>
      <c r="B24" s="1" t="s">
        <v>338</v>
      </c>
      <c r="C24" s="1" t="s">
        <v>383</v>
      </c>
      <c r="D24" s="1" t="s">
        <v>384</v>
      </c>
      <c r="E24" s="1" t="s">
        <v>385</v>
      </c>
      <c r="F24" s="1" t="s">
        <v>386</v>
      </c>
      <c r="G24" s="1" t="s">
        <v>387</v>
      </c>
      <c r="H24" s="1" t="s">
        <v>388</v>
      </c>
      <c r="I24" s="1" t="s">
        <v>389</v>
      </c>
      <c r="J24" s="1" t="s">
        <v>390</v>
      </c>
      <c r="K24" s="1" t="s">
        <v>391</v>
      </c>
      <c r="L24" s="2"/>
      <c r="M24" s="2"/>
      <c r="N24" s="2"/>
      <c r="O24" s="2"/>
      <c r="P24" s="2"/>
      <c r="Q24" s="2"/>
      <c r="R24" s="2"/>
      <c r="S24" s="2"/>
      <c r="T24" s="2"/>
      <c r="U24" s="2"/>
      <c r="V24" s="2"/>
      <c r="W24" s="2"/>
      <c r="X24" s="2"/>
      <c r="Y24" s="2"/>
      <c r="Z24" s="2"/>
    </row>
    <row r="25" ht="15.75" customHeight="1">
      <c r="A25" s="1" t="s">
        <v>392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393</v>
      </c>
      <c r="B26" s="1" t="s">
        <v>394</v>
      </c>
      <c r="C26" s="1">
        <v>0.0</v>
      </c>
      <c r="D26" s="1" t="s">
        <v>395</v>
      </c>
      <c r="E26" s="1" t="s">
        <v>396</v>
      </c>
      <c r="F26" s="1" t="s">
        <v>397</v>
      </c>
      <c r="G26" s="1" t="s">
        <v>398</v>
      </c>
      <c r="H26" s="1" t="s">
        <v>399</v>
      </c>
      <c r="I26" s="1" t="s">
        <v>400</v>
      </c>
      <c r="J26" s="1" t="s">
        <v>401</v>
      </c>
      <c r="K26" s="1" t="s">
        <v>402</v>
      </c>
      <c r="L26" s="2"/>
      <c r="M26" s="2"/>
      <c r="N26" s="2"/>
      <c r="O26" s="2"/>
      <c r="P26" s="2"/>
      <c r="Q26" s="2"/>
      <c r="R26" s="2"/>
      <c r="S26" s="2"/>
      <c r="T26" s="2"/>
      <c r="U26" s="2"/>
      <c r="V26" s="2"/>
      <c r="W26" s="2"/>
      <c r="X26" s="2"/>
      <c r="Y26" s="2"/>
      <c r="Z26" s="2"/>
    </row>
    <row r="27" ht="15.75" customHeight="1">
      <c r="A27" s="1" t="s">
        <v>403</v>
      </c>
      <c r="B27" s="1" t="s">
        <v>394</v>
      </c>
      <c r="C27" s="1">
        <v>0.0</v>
      </c>
      <c r="D27" s="1" t="s">
        <v>404</v>
      </c>
      <c r="E27" s="1" t="s">
        <v>405</v>
      </c>
      <c r="F27" s="1" t="s">
        <v>406</v>
      </c>
      <c r="G27" s="1" t="s">
        <v>407</v>
      </c>
      <c r="H27" s="1" t="s">
        <v>408</v>
      </c>
      <c r="I27" s="1" t="s">
        <v>409</v>
      </c>
      <c r="J27" s="1" t="s">
        <v>410</v>
      </c>
      <c r="K27" s="1" t="s">
        <v>411</v>
      </c>
      <c r="L27" s="2"/>
      <c r="M27" s="2"/>
      <c r="N27" s="2"/>
      <c r="O27" s="2"/>
      <c r="P27" s="2"/>
      <c r="Q27" s="2"/>
      <c r="R27" s="2"/>
      <c r="S27" s="2"/>
      <c r="T27" s="2"/>
      <c r="U27" s="2"/>
      <c r="V27" s="2"/>
      <c r="W27" s="2"/>
      <c r="X27" s="2"/>
      <c r="Y27" s="2"/>
      <c r="Z27" s="2"/>
    </row>
    <row r="28" ht="15.75" customHeight="1">
      <c r="A28" s="1" t="s">
        <v>412</v>
      </c>
      <c r="B28" s="1" t="s">
        <v>413</v>
      </c>
      <c r="C28" s="1" t="s">
        <v>414</v>
      </c>
      <c r="D28" s="1" t="s">
        <v>415</v>
      </c>
      <c r="E28" s="1" t="s">
        <v>416</v>
      </c>
      <c r="F28" s="1" t="s">
        <v>417</v>
      </c>
      <c r="G28" s="1" t="s">
        <v>418</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1" t="s">
        <v>413</v>
      </c>
      <c r="C29" s="1" t="s">
        <v>424</v>
      </c>
      <c r="D29" s="1" t="s">
        <v>425</v>
      </c>
      <c r="E29" s="1" t="s">
        <v>426</v>
      </c>
      <c r="F29" s="1" t="s">
        <v>427</v>
      </c>
      <c r="G29" s="1" t="s">
        <v>428</v>
      </c>
      <c r="H29" s="1" t="s">
        <v>429</v>
      </c>
      <c r="I29" s="1" t="s">
        <v>430</v>
      </c>
      <c r="J29" s="1" t="s">
        <v>431</v>
      </c>
      <c r="K29" s="1" t="s">
        <v>432</v>
      </c>
      <c r="L29" s="2"/>
      <c r="M29" s="2"/>
      <c r="N29" s="2"/>
      <c r="O29" s="2"/>
      <c r="P29" s="2"/>
      <c r="Q29" s="2"/>
      <c r="R29" s="2"/>
      <c r="S29" s="2"/>
      <c r="T29" s="2"/>
      <c r="U29" s="2"/>
      <c r="V29" s="2"/>
      <c r="W29" s="2"/>
      <c r="X29" s="2"/>
      <c r="Y29" s="2"/>
      <c r="Z29" s="2"/>
    </row>
    <row r="30" ht="15.75" customHeight="1">
      <c r="A30" s="1" t="s">
        <v>433</v>
      </c>
      <c r="B30" s="1" t="s">
        <v>434</v>
      </c>
      <c r="C30" s="1" t="s">
        <v>435</v>
      </c>
      <c r="D30" s="1" t="s">
        <v>436</v>
      </c>
      <c r="E30" s="1" t="s">
        <v>437</v>
      </c>
      <c r="F30" s="1" t="s">
        <v>438</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t="s">
        <v>445</v>
      </c>
      <c r="C31" s="1" t="s">
        <v>446</v>
      </c>
      <c r="D31" s="1" t="s">
        <v>447</v>
      </c>
      <c r="E31" s="1" t="s">
        <v>448</v>
      </c>
      <c r="F31" s="1" t="s">
        <v>449</v>
      </c>
      <c r="G31" s="1" t="s">
        <v>450</v>
      </c>
      <c r="H31" s="1" t="s">
        <v>451</v>
      </c>
      <c r="I31" s="1" t="s">
        <v>452</v>
      </c>
      <c r="J31" s="1" t="s">
        <v>453</v>
      </c>
      <c r="K31" s="1" t="s">
        <v>454</v>
      </c>
      <c r="L31" s="2"/>
      <c r="M31" s="2"/>
      <c r="N31" s="2"/>
      <c r="O31" s="2"/>
      <c r="P31" s="2"/>
      <c r="Q31" s="2"/>
      <c r="R31" s="2"/>
      <c r="S31" s="2"/>
      <c r="T31" s="2"/>
      <c r="U31" s="2"/>
      <c r="V31" s="2"/>
      <c r="W31" s="2"/>
      <c r="X31" s="2"/>
      <c r="Y31" s="2"/>
      <c r="Z31" s="2"/>
    </row>
    <row r="32" ht="15.75" customHeight="1">
      <c r="A32" s="1" t="s">
        <v>455</v>
      </c>
      <c r="B32" s="1" t="s">
        <v>456</v>
      </c>
      <c r="C32" s="1" t="s">
        <v>457</v>
      </c>
      <c r="D32" s="1" t="s">
        <v>458</v>
      </c>
      <c r="E32" s="1" t="s">
        <v>459</v>
      </c>
      <c r="F32" s="1" t="s">
        <v>460</v>
      </c>
      <c r="G32" s="1" t="s">
        <v>461</v>
      </c>
      <c r="H32" s="1" t="s">
        <v>462</v>
      </c>
      <c r="I32" s="1" t="s">
        <v>463</v>
      </c>
      <c r="J32" s="1" t="s">
        <v>464</v>
      </c>
      <c r="K32" s="1" t="s">
        <v>465</v>
      </c>
      <c r="L32" s="2"/>
      <c r="M32" s="2"/>
      <c r="N32" s="2"/>
      <c r="O32" s="2"/>
      <c r="P32" s="2"/>
      <c r="Q32" s="2"/>
      <c r="R32" s="2"/>
      <c r="S32" s="2"/>
      <c r="T32" s="2"/>
      <c r="U32" s="2"/>
      <c r="V32" s="2"/>
      <c r="W32" s="2"/>
      <c r="X32" s="2"/>
      <c r="Y32" s="2"/>
      <c r="Z32" s="2"/>
    </row>
    <row r="33" ht="15.75" customHeight="1">
      <c r="A33" s="1" t="s">
        <v>466</v>
      </c>
      <c r="B33" s="1" t="s">
        <v>467</v>
      </c>
      <c r="C33" s="1">
        <v>0.0</v>
      </c>
      <c r="D33" s="1" t="s">
        <v>468</v>
      </c>
      <c r="E33" s="1" t="s">
        <v>263</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456</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v>0.8200000000000001</v>
      </c>
      <c r="C35" s="1" t="s">
        <v>486</v>
      </c>
      <c r="D35" s="1" t="s">
        <v>487</v>
      </c>
      <c r="E35" s="1">
        <v>-55.76000000000001</v>
      </c>
      <c r="F35" s="1" t="s">
        <v>488</v>
      </c>
      <c r="G35" s="1" t="s">
        <v>489</v>
      </c>
      <c r="H35" s="1" t="s">
        <v>490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v>0.0</v>
      </c>
      <c r="C36" s="1">
        <v>0.0</v>
      </c>
      <c r="D36" s="1" t="s">
        <v>495</v>
      </c>
      <c r="E36" s="1" t="s">
        <v>496</v>
      </c>
      <c r="F36" s="1" t="s">
        <v>497</v>
      </c>
      <c r="G36" s="1" t="s">
        <v>498</v>
      </c>
      <c r="H36" s="1" t="s">
        <v>499</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v>0.0</v>
      </c>
      <c r="C37" s="1">
        <v>0.0</v>
      </c>
      <c r="D37" s="1" t="s">
        <v>504</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505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506</v>
      </c>
      <c r="B39" s="1">
        <v>0.0</v>
      </c>
      <c r="C39" s="1" t="s">
        <v>507</v>
      </c>
      <c r="D39" s="1">
        <v>102.828</v>
      </c>
      <c r="E39" s="1" t="s">
        <v>508</v>
      </c>
      <c r="F39" s="1" t="s">
        <v>509</v>
      </c>
      <c r="G39" s="1" t="s">
        <v>510</v>
      </c>
      <c r="H39" s="1" t="s">
        <v>511</v>
      </c>
      <c r="I39" s="1" t="s">
        <v>512</v>
      </c>
      <c r="J39" s="1" t="s">
        <v>513</v>
      </c>
      <c r="K39" s="1" t="s">
        <v>514</v>
      </c>
      <c r="L39" s="2"/>
      <c r="M39" s="2"/>
      <c r="N39" s="2"/>
      <c r="O39" s="2"/>
      <c r="P39" s="2"/>
      <c r="Q39" s="2"/>
      <c r="R39" s="2"/>
      <c r="S39" s="2"/>
      <c r="T39" s="2"/>
      <c r="U39" s="2"/>
      <c r="V39" s="2"/>
      <c r="W39" s="2"/>
      <c r="X39" s="2"/>
      <c r="Y39" s="2"/>
      <c r="Z39" s="2"/>
    </row>
    <row r="40" ht="15.75" customHeight="1">
      <c r="A40" s="1" t="s">
        <v>515</v>
      </c>
      <c r="B40" s="1">
        <v>0.0</v>
      </c>
      <c r="C40" s="1" t="s">
        <v>516</v>
      </c>
      <c r="D40" s="1" t="s">
        <v>517</v>
      </c>
      <c r="E40" s="1" t="s">
        <v>518</v>
      </c>
      <c r="F40" s="1" t="s">
        <v>519</v>
      </c>
      <c r="G40" s="1" t="s">
        <v>520</v>
      </c>
      <c r="H40" s="1" t="s">
        <v>521</v>
      </c>
      <c r="I40" s="1" t="s">
        <v>522</v>
      </c>
      <c r="J40" s="1" t="s">
        <v>523</v>
      </c>
      <c r="K40" s="1" t="s">
        <v>524</v>
      </c>
      <c r="L40" s="2"/>
      <c r="M40" s="2"/>
      <c r="N40" s="2"/>
      <c r="O40" s="2"/>
      <c r="P40" s="2"/>
      <c r="Q40" s="2"/>
      <c r="R40" s="2"/>
      <c r="S40" s="2"/>
      <c r="T40" s="2"/>
      <c r="U40" s="2"/>
      <c r="V40" s="2"/>
      <c r="W40" s="2"/>
      <c r="X40" s="2"/>
      <c r="Y40" s="2"/>
      <c r="Z40" s="2"/>
    </row>
    <row r="41" ht="15.75" customHeight="1">
      <c r="A41" s="1" t="s">
        <v>525</v>
      </c>
      <c r="B41" s="1">
        <v>0.0</v>
      </c>
      <c r="C41" s="1" t="s">
        <v>526</v>
      </c>
      <c r="D41" s="1" t="s">
        <v>527</v>
      </c>
      <c r="E41" s="1" t="s">
        <v>528</v>
      </c>
      <c r="F41" s="1" t="s">
        <v>529</v>
      </c>
      <c r="G41" s="1" t="s">
        <v>530</v>
      </c>
      <c r="H41" s="1" t="s">
        <v>531</v>
      </c>
      <c r="I41" s="1" t="s">
        <v>532</v>
      </c>
      <c r="J41" s="1" t="s">
        <v>533</v>
      </c>
      <c r="K41" s="1" t="s">
        <v>534</v>
      </c>
      <c r="L41" s="2"/>
      <c r="M41" s="2"/>
      <c r="N41" s="2"/>
      <c r="O41" s="2"/>
      <c r="P41" s="2"/>
      <c r="Q41" s="2"/>
      <c r="R41" s="2"/>
      <c r="S41" s="2"/>
      <c r="T41" s="2"/>
      <c r="U41" s="2"/>
      <c r="V41" s="2"/>
      <c r="W41" s="2"/>
      <c r="X41" s="2"/>
      <c r="Y41" s="2"/>
      <c r="Z41" s="2"/>
    </row>
    <row r="42" ht="15.75" customHeight="1">
      <c r="A42" s="1" t="s">
        <v>535</v>
      </c>
      <c r="B42" s="1">
        <v>0.0</v>
      </c>
      <c r="C42" s="1" t="s">
        <v>536</v>
      </c>
      <c r="D42" s="1" t="s">
        <v>537</v>
      </c>
      <c r="E42" s="1" t="s">
        <v>538</v>
      </c>
      <c r="F42" s="1" t="s">
        <v>539</v>
      </c>
      <c r="G42" s="1" t="s">
        <v>540</v>
      </c>
      <c r="H42" s="1" t="s">
        <v>541</v>
      </c>
      <c r="I42" s="1" t="s">
        <v>542</v>
      </c>
      <c r="J42" s="1" t="s">
        <v>543</v>
      </c>
      <c r="K42" s="1" t="s">
        <v>544</v>
      </c>
      <c r="L42" s="2"/>
      <c r="M42" s="2"/>
      <c r="N42" s="2"/>
      <c r="O42" s="2"/>
      <c r="P42" s="2"/>
      <c r="Q42" s="2"/>
      <c r="R42" s="2"/>
      <c r="S42" s="2"/>
      <c r="T42" s="2"/>
      <c r="U42" s="2"/>
      <c r="V42" s="2"/>
      <c r="W42" s="2"/>
      <c r="X42" s="2"/>
      <c r="Y42" s="2"/>
      <c r="Z42" s="2"/>
    </row>
    <row r="43" ht="15.75" customHeight="1">
      <c r="A43" s="1" t="s">
        <v>545</v>
      </c>
      <c r="B43" s="1">
        <v>0.0</v>
      </c>
      <c r="C43" s="1" t="s">
        <v>546</v>
      </c>
      <c r="D43" s="1" t="s">
        <v>547</v>
      </c>
      <c r="E43" s="1" t="s">
        <v>548</v>
      </c>
      <c r="F43" s="1" t="s">
        <v>549</v>
      </c>
      <c r="G43" s="1" t="s">
        <v>550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v>0.0</v>
      </c>
      <c r="C44" s="1" t="s">
        <v>556</v>
      </c>
      <c r="D44" s="1" t="s">
        <v>557</v>
      </c>
      <c r="E44" s="1" t="s">
        <v>558</v>
      </c>
      <c r="F44" s="1" t="s">
        <v>559</v>
      </c>
      <c r="G44" s="1" t="s">
        <v>560</v>
      </c>
      <c r="H44" s="1" t="s">
        <v>561</v>
      </c>
      <c r="I44" s="1" t="s">
        <v>562</v>
      </c>
      <c r="J44" s="1" t="s">
        <v>474</v>
      </c>
      <c r="K44" s="1" t="s">
        <v>563</v>
      </c>
      <c r="L44" s="2"/>
      <c r="M44" s="2"/>
      <c r="N44" s="2"/>
      <c r="O44" s="2"/>
      <c r="P44" s="2"/>
      <c r="Q44" s="2"/>
      <c r="R44" s="2"/>
      <c r="S44" s="2"/>
      <c r="T44" s="2"/>
      <c r="U44" s="2"/>
      <c r="V44" s="2"/>
      <c r="W44" s="2"/>
      <c r="X44" s="2"/>
      <c r="Y44" s="2"/>
      <c r="Z44" s="2"/>
    </row>
    <row r="45" ht="15.75" customHeight="1">
      <c r="A45" s="1" t="s">
        <v>564</v>
      </c>
      <c r="B45" s="1">
        <v>0.0</v>
      </c>
      <c r="C45" s="1" t="s">
        <v>565</v>
      </c>
      <c r="D45" s="1" t="s">
        <v>566</v>
      </c>
      <c r="E45" s="1" t="s">
        <v>567</v>
      </c>
      <c r="F45" s="1" t="s">
        <v>568</v>
      </c>
      <c r="G45" s="1" t="s">
        <v>569</v>
      </c>
      <c r="H45" s="1" t="s">
        <v>570</v>
      </c>
      <c r="I45" s="1" t="s">
        <v>571</v>
      </c>
      <c r="J45" s="1" t="s">
        <v>572</v>
      </c>
      <c r="K45" s="1" t="s">
        <v>573</v>
      </c>
      <c r="L45" s="2"/>
      <c r="M45" s="2"/>
      <c r="N45" s="2"/>
      <c r="O45" s="2"/>
      <c r="P45" s="2"/>
      <c r="Q45" s="2"/>
      <c r="R45" s="2"/>
      <c r="S45" s="2"/>
      <c r="T45" s="2"/>
      <c r="U45" s="2"/>
      <c r="V45" s="2"/>
      <c r="W45" s="2"/>
      <c r="X45" s="2"/>
      <c r="Y45" s="2"/>
      <c r="Z45" s="2"/>
    </row>
    <row r="46" ht="15.75" customHeight="1">
      <c r="A46" s="1" t="s">
        <v>574</v>
      </c>
      <c r="B46" s="1">
        <v>0.0</v>
      </c>
      <c r="C46" s="1" t="s">
        <v>575</v>
      </c>
      <c r="D46" s="1" t="s">
        <v>576</v>
      </c>
      <c r="E46" s="1" t="s">
        <v>577</v>
      </c>
      <c r="F46" s="1" t="s">
        <v>578</v>
      </c>
      <c r="G46" s="1" t="s">
        <v>579</v>
      </c>
      <c r="H46" s="1" t="s">
        <v>580</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v>0.0</v>
      </c>
      <c r="C47" s="1" t="s">
        <v>585</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v>0.0</v>
      </c>
      <c r="C48" s="1">
        <v>0.0</v>
      </c>
      <c r="D48" s="1" t="s">
        <v>595</v>
      </c>
      <c r="E48" s="1" t="s">
        <v>596</v>
      </c>
      <c r="F48" s="1" t="s">
        <v>597</v>
      </c>
      <c r="G48" s="1" t="s">
        <v>598</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603</v>
      </c>
      <c r="B49" s="1">
        <v>0.0</v>
      </c>
      <c r="C49" s="1">
        <v>0.0</v>
      </c>
      <c r="D49" s="1">
        <v>0.0</v>
      </c>
      <c r="E49" s="1" t="s">
        <v>604</v>
      </c>
      <c r="F49" s="1" t="s">
        <v>605</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612</v>
      </c>
      <c r="B51" s="1">
        <v>0.0</v>
      </c>
      <c r="C51" s="1">
        <v>0.0</v>
      </c>
      <c r="D51" s="1" t="s">
        <v>613</v>
      </c>
      <c r="E51" s="1" t="s">
        <v>614</v>
      </c>
      <c r="F51" s="1" t="s">
        <v>615</v>
      </c>
      <c r="G51" s="1" t="s">
        <v>616</v>
      </c>
      <c r="H51" s="1" t="s">
        <v>617</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v>0.0</v>
      </c>
      <c r="C52" s="1">
        <v>0.0</v>
      </c>
      <c r="D52" s="1" t="s">
        <v>622</v>
      </c>
      <c r="E52" s="1" t="s">
        <v>623</v>
      </c>
      <c r="F52" s="1" t="s">
        <v>624</v>
      </c>
      <c r="G52" s="1" t="s">
        <v>625</v>
      </c>
      <c r="H52" s="1" t="s">
        <v>626</v>
      </c>
      <c r="I52" s="1" t="s">
        <v>627</v>
      </c>
      <c r="J52" s="1" t="s">
        <v>628</v>
      </c>
      <c r="K52" s="1" t="s">
        <v>629</v>
      </c>
      <c r="L52" s="2"/>
      <c r="M52" s="2"/>
      <c r="N52" s="2"/>
      <c r="O52" s="2"/>
      <c r="P52" s="2"/>
      <c r="Q52" s="2"/>
      <c r="R52" s="2"/>
      <c r="S52" s="2"/>
      <c r="T52" s="2"/>
      <c r="U52" s="2"/>
      <c r="V52" s="2"/>
      <c r="W52" s="2"/>
      <c r="X52" s="2"/>
      <c r="Y52" s="2"/>
      <c r="Z52" s="2"/>
    </row>
    <row r="53" ht="15.75" customHeight="1">
      <c r="A53" s="1" t="s">
        <v>630</v>
      </c>
      <c r="B53" s="1">
        <v>0.0</v>
      </c>
      <c r="C53" s="1">
        <v>0.0</v>
      </c>
      <c r="D53" s="1" t="s">
        <v>631</v>
      </c>
      <c r="E53" s="1" t="s">
        <v>632</v>
      </c>
      <c r="F53" s="1" t="s">
        <v>633</v>
      </c>
      <c r="G53" s="1" t="s">
        <v>634</v>
      </c>
      <c r="H53" s="1" t="s">
        <v>635</v>
      </c>
      <c r="I53" s="1" t="s">
        <v>636</v>
      </c>
      <c r="J53" s="1" t="s">
        <v>637</v>
      </c>
      <c r="K53" s="1" t="s">
        <v>565</v>
      </c>
      <c r="L53" s="2"/>
      <c r="M53" s="2"/>
      <c r="N53" s="2"/>
      <c r="O53" s="2"/>
      <c r="P53" s="2"/>
      <c r="Q53" s="2"/>
      <c r="R53" s="2"/>
      <c r="S53" s="2"/>
      <c r="T53" s="2"/>
      <c r="U53" s="2"/>
      <c r="V53" s="2"/>
      <c r="W53" s="2"/>
      <c r="X53" s="2"/>
      <c r="Y53" s="2"/>
      <c r="Z53" s="2"/>
    </row>
    <row r="54" ht="15.75" customHeight="1">
      <c r="A54" s="1" t="s">
        <v>638</v>
      </c>
      <c r="B54" s="1">
        <v>0.0</v>
      </c>
      <c r="C54" s="1">
        <v>0.0</v>
      </c>
      <c r="D54" s="1" t="s">
        <v>639</v>
      </c>
      <c r="E54" s="1" t="s">
        <v>640</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v>0.0</v>
      </c>
      <c r="C55" s="1">
        <v>0.0</v>
      </c>
      <c r="D55" s="1" t="s">
        <v>648</v>
      </c>
      <c r="E55" s="1" t="s">
        <v>649</v>
      </c>
      <c r="F55" s="1" t="s">
        <v>650</v>
      </c>
      <c r="G55" s="1" t="s">
        <v>359</v>
      </c>
      <c r="H55" s="1" t="s">
        <v>651</v>
      </c>
      <c r="I55" s="1" t="s">
        <v>652</v>
      </c>
      <c r="J55" s="1" t="s">
        <v>457</v>
      </c>
      <c r="K55" s="1" t="s">
        <v>653</v>
      </c>
      <c r="L55" s="2"/>
      <c r="M55" s="2"/>
      <c r="N55" s="2"/>
      <c r="O55" s="2"/>
      <c r="P55" s="2"/>
      <c r="Q55" s="2"/>
      <c r="R55" s="2"/>
      <c r="S55" s="2"/>
      <c r="T55" s="2"/>
      <c r="U55" s="2"/>
      <c r="V55" s="2"/>
      <c r="W55" s="2"/>
      <c r="X55" s="2"/>
      <c r="Y55" s="2"/>
      <c r="Z55" s="2"/>
    </row>
    <row r="56" ht="15.75" customHeight="1">
      <c r="A56" s="1" t="s">
        <v>654</v>
      </c>
      <c r="B56" s="1">
        <v>0.0</v>
      </c>
      <c r="C56" s="1">
        <v>0.0</v>
      </c>
      <c r="D56" s="1" t="s">
        <v>408</v>
      </c>
      <c r="E56" s="1" t="s">
        <v>655</v>
      </c>
      <c r="F56" s="1" t="s">
        <v>656</v>
      </c>
      <c r="G56" s="1" t="s">
        <v>657</v>
      </c>
      <c r="H56" s="1" t="s">
        <v>658</v>
      </c>
      <c r="I56" s="1" t="s">
        <v>659</v>
      </c>
      <c r="J56" s="1" t="s">
        <v>660</v>
      </c>
      <c r="K56" s="1" t="s">
        <v>661</v>
      </c>
      <c r="L56" s="2"/>
      <c r="M56" s="2"/>
      <c r="N56" s="2"/>
      <c r="O56" s="2"/>
      <c r="P56" s="2"/>
      <c r="Q56" s="2"/>
      <c r="R56" s="2"/>
      <c r="S56" s="2"/>
      <c r="T56" s="2"/>
      <c r="U56" s="2"/>
      <c r="V56" s="2"/>
      <c r="W56" s="2"/>
      <c r="X56" s="2"/>
      <c r="Y56" s="2"/>
      <c r="Z56" s="2"/>
    </row>
    <row r="57" ht="15.75" customHeight="1">
      <c r="A57" s="1" t="s">
        <v>662</v>
      </c>
      <c r="B57" s="1">
        <v>0.0</v>
      </c>
      <c r="C57" s="1">
        <v>0.0</v>
      </c>
      <c r="D57" s="1" t="s">
        <v>663</v>
      </c>
      <c r="E57" s="1" t="s">
        <v>664</v>
      </c>
      <c r="F57" s="1" t="s">
        <v>665</v>
      </c>
      <c r="G57" s="1" t="s">
        <v>666</v>
      </c>
      <c r="H57" s="1" t="s">
        <v>667</v>
      </c>
      <c r="I57" s="1" t="s">
        <v>668</v>
      </c>
      <c r="J57" s="1" t="s">
        <v>482</v>
      </c>
      <c r="K57" s="1" t="s">
        <v>669</v>
      </c>
      <c r="L57" s="2"/>
      <c r="M57" s="2"/>
      <c r="N57" s="2"/>
      <c r="O57" s="2"/>
      <c r="P57" s="2"/>
      <c r="Q57" s="2"/>
      <c r="R57" s="2"/>
      <c r="S57" s="2"/>
      <c r="T57" s="2"/>
      <c r="U57" s="2"/>
      <c r="V57" s="2"/>
      <c r="W57" s="2"/>
      <c r="X57" s="2"/>
      <c r="Y57" s="2"/>
      <c r="Z57" s="2"/>
    </row>
    <row r="58" ht="15.75" customHeight="1">
      <c r="A58" s="1" t="s">
        <v>670</v>
      </c>
      <c r="B58" s="1">
        <v>0.0</v>
      </c>
      <c r="C58" s="1">
        <v>0.0</v>
      </c>
      <c r="D58" s="1" t="s">
        <v>671</v>
      </c>
      <c r="E58" s="1">
        <v>6.888</v>
      </c>
      <c r="F58" s="1" t="s">
        <v>672</v>
      </c>
      <c r="G58" s="1" t="s">
        <v>673</v>
      </c>
      <c r="H58" s="1" t="s">
        <v>674</v>
      </c>
      <c r="I58" s="1" t="s">
        <v>675</v>
      </c>
      <c r="J58" s="1" t="s">
        <v>676</v>
      </c>
      <c r="K58" s="1" t="s">
        <v>677</v>
      </c>
      <c r="L58" s="2"/>
      <c r="M58" s="2"/>
      <c r="N58" s="2"/>
      <c r="O58" s="2"/>
      <c r="P58" s="2"/>
      <c r="Q58" s="2"/>
      <c r="R58" s="2"/>
      <c r="S58" s="2"/>
      <c r="T58" s="2"/>
      <c r="U58" s="2"/>
      <c r="V58" s="2"/>
      <c r="W58" s="2"/>
      <c r="X58" s="2"/>
      <c r="Y58" s="2"/>
      <c r="Z58" s="2"/>
    </row>
    <row r="59" ht="15.75" customHeight="1">
      <c r="A59" s="1" t="s">
        <v>678</v>
      </c>
      <c r="B59" s="1">
        <v>0.0</v>
      </c>
      <c r="C59" s="1">
        <v>0.0</v>
      </c>
      <c r="D59" s="1" t="s">
        <v>679</v>
      </c>
      <c r="E59" s="1" t="s">
        <v>680</v>
      </c>
      <c r="F59" s="1" t="s">
        <v>681</v>
      </c>
      <c r="G59" s="1" t="s">
        <v>682</v>
      </c>
      <c r="H59" s="1" t="s">
        <v>683</v>
      </c>
      <c r="I59" s="1" t="s">
        <v>684</v>
      </c>
      <c r="J59" s="1" t="s">
        <v>685</v>
      </c>
      <c r="K59" s="1" t="s">
        <v>686</v>
      </c>
      <c r="L59" s="2"/>
      <c r="M59" s="2"/>
      <c r="N59" s="2"/>
      <c r="O59" s="2"/>
      <c r="P59" s="2"/>
      <c r="Q59" s="2"/>
      <c r="R59" s="2"/>
      <c r="S59" s="2"/>
      <c r="T59" s="2"/>
      <c r="U59" s="2"/>
      <c r="V59" s="2"/>
      <c r="W59" s="2"/>
      <c r="X59" s="2"/>
      <c r="Y59" s="2"/>
      <c r="Z59" s="2"/>
    </row>
    <row r="60" ht="15.75" customHeight="1">
      <c r="A60" s="1" t="s">
        <v>687</v>
      </c>
      <c r="B60" s="1">
        <v>0.0</v>
      </c>
      <c r="C60" s="1">
        <v>0.0</v>
      </c>
      <c r="D60" s="1" t="s">
        <v>688</v>
      </c>
      <c r="E60" s="1" t="s">
        <v>108</v>
      </c>
      <c r="F60" s="1" t="s">
        <v>689</v>
      </c>
      <c r="G60" s="1" t="s">
        <v>690</v>
      </c>
      <c r="H60" s="1" t="s">
        <v>691</v>
      </c>
      <c r="I60" s="1" t="s">
        <v>692</v>
      </c>
      <c r="J60" s="1" t="s">
        <v>693</v>
      </c>
      <c r="K60" s="1" t="s">
        <v>694</v>
      </c>
      <c r="L60" s="2"/>
      <c r="M60" s="2"/>
      <c r="N60" s="2"/>
      <c r="O60" s="2"/>
      <c r="P60" s="2"/>
      <c r="Q60" s="2"/>
      <c r="R60" s="2"/>
      <c r="S60" s="2"/>
      <c r="T60" s="2"/>
      <c r="U60" s="2"/>
      <c r="V60" s="2"/>
      <c r="W60" s="2"/>
      <c r="X60" s="2"/>
      <c r="Y60" s="2"/>
      <c r="Z60" s="2"/>
    </row>
    <row r="61" ht="15.75" customHeight="1">
      <c r="A61" s="1" t="s">
        <v>695</v>
      </c>
      <c r="B61" s="1">
        <v>0.0</v>
      </c>
      <c r="C61" s="1">
        <v>0.0</v>
      </c>
      <c r="D61" s="1">
        <v>0.0</v>
      </c>
      <c r="E61" s="1" t="s">
        <v>696</v>
      </c>
      <c r="F61" s="1" t="s">
        <v>697</v>
      </c>
      <c r="G61" s="1" t="s">
        <v>698</v>
      </c>
      <c r="H61" s="1" t="s">
        <v>699</v>
      </c>
      <c r="I61" s="1" t="s">
        <v>700</v>
      </c>
      <c r="J61" s="1" t="s">
        <v>701</v>
      </c>
      <c r="K61" s="1" t="s">
        <v>702</v>
      </c>
      <c r="L61" s="2"/>
      <c r="M61" s="2"/>
      <c r="N61" s="2"/>
      <c r="O61" s="2"/>
      <c r="P61" s="2"/>
      <c r="Q61" s="2"/>
      <c r="R61" s="2"/>
      <c r="S61" s="2"/>
      <c r="T61" s="2"/>
      <c r="U61" s="2"/>
      <c r="V61" s="2"/>
      <c r="W61" s="2"/>
      <c r="X61" s="2"/>
      <c r="Y61" s="2"/>
      <c r="Z61" s="2"/>
    </row>
    <row r="62" ht="15.75" customHeight="1">
      <c r="A62" s="1" t="s">
        <v>703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704</v>
      </c>
      <c r="B63" s="1">
        <v>0.0</v>
      </c>
      <c r="C63" s="1">
        <v>0.0</v>
      </c>
      <c r="D63" s="1">
        <v>0.0</v>
      </c>
      <c r="E63" s="1">
        <v>0.0</v>
      </c>
      <c r="F63" s="1" t="s">
        <v>705</v>
      </c>
      <c r="G63" s="1" t="s">
        <v>706</v>
      </c>
      <c r="H63" s="1" t="s">
        <v>707</v>
      </c>
      <c r="I63" s="1">
        <v>9.348</v>
      </c>
      <c r="J63" s="1" t="s">
        <v>708</v>
      </c>
      <c r="K63" s="1" t="s">
        <v>709</v>
      </c>
      <c r="L63" s="2"/>
      <c r="M63" s="2"/>
      <c r="N63" s="2"/>
      <c r="O63" s="2"/>
      <c r="P63" s="2"/>
      <c r="Q63" s="2"/>
      <c r="R63" s="2"/>
      <c r="S63" s="2"/>
      <c r="T63" s="2"/>
      <c r="U63" s="2"/>
      <c r="V63" s="2"/>
      <c r="W63" s="2"/>
      <c r="X63" s="2"/>
      <c r="Y63" s="2"/>
      <c r="Z63" s="2"/>
    </row>
    <row r="64" ht="15.75" customHeight="1">
      <c r="A64" s="1" t="s">
        <v>710</v>
      </c>
      <c r="B64" s="1">
        <v>0.0</v>
      </c>
      <c r="C64" s="1">
        <v>0.0</v>
      </c>
      <c r="D64" s="1">
        <v>0.0</v>
      </c>
      <c r="E64" s="1">
        <v>0.0</v>
      </c>
      <c r="F64" s="1" t="s">
        <v>711</v>
      </c>
      <c r="G64" s="1" t="s">
        <v>712</v>
      </c>
      <c r="H64" s="1" t="s">
        <v>713</v>
      </c>
      <c r="I64" s="1" t="s">
        <v>714</v>
      </c>
      <c r="J64" s="1" t="s">
        <v>715</v>
      </c>
      <c r="K64" s="1" t="s">
        <v>716</v>
      </c>
      <c r="L64" s="2"/>
      <c r="M64" s="2"/>
      <c r="N64" s="2"/>
      <c r="O64" s="2"/>
      <c r="P64" s="2"/>
      <c r="Q64" s="2"/>
      <c r="R64" s="2"/>
      <c r="S64" s="2"/>
      <c r="T64" s="2"/>
      <c r="U64" s="2"/>
      <c r="V64" s="2"/>
      <c r="W64" s="2"/>
      <c r="X64" s="2"/>
      <c r="Y64" s="2"/>
      <c r="Z64" s="2"/>
    </row>
    <row r="65" ht="15.75" customHeight="1">
      <c r="A65" s="1" t="s">
        <v>717</v>
      </c>
      <c r="B65" s="1">
        <v>0.0</v>
      </c>
      <c r="C65" s="1">
        <v>0.0</v>
      </c>
      <c r="D65" s="1">
        <v>0.0</v>
      </c>
      <c r="E65" s="1">
        <v>0.0</v>
      </c>
      <c r="F65" s="1" t="s">
        <v>718</v>
      </c>
      <c r="G65" s="1" t="s">
        <v>719</v>
      </c>
      <c r="H65" s="1" t="s">
        <v>720</v>
      </c>
      <c r="I65" s="1" t="s">
        <v>721</v>
      </c>
      <c r="J65" s="1" t="s">
        <v>722</v>
      </c>
      <c r="K65" s="1" t="s">
        <v>723</v>
      </c>
      <c r="L65" s="2"/>
      <c r="M65" s="2"/>
      <c r="N65" s="2"/>
      <c r="O65" s="2"/>
      <c r="P65" s="2"/>
      <c r="Q65" s="2"/>
      <c r="R65" s="2"/>
      <c r="S65" s="2"/>
      <c r="T65" s="2"/>
      <c r="U65" s="2"/>
      <c r="V65" s="2"/>
      <c r="W65" s="2"/>
      <c r="X65" s="2"/>
      <c r="Y65" s="2"/>
      <c r="Z65" s="2"/>
    </row>
    <row r="66" ht="15.75" customHeight="1">
      <c r="A66" s="1" t="s">
        <v>724</v>
      </c>
      <c r="B66" s="1">
        <v>0.0</v>
      </c>
      <c r="C66" s="1">
        <v>0.0</v>
      </c>
      <c r="D66" s="1">
        <v>0.0</v>
      </c>
      <c r="E66" s="1">
        <v>0.0</v>
      </c>
      <c r="F66" s="1" t="s">
        <v>725</v>
      </c>
      <c r="G66" s="1" t="s">
        <v>726</v>
      </c>
      <c r="H66" s="1" t="s">
        <v>727</v>
      </c>
      <c r="I66" s="1" t="s">
        <v>728</v>
      </c>
      <c r="J66" s="1" t="s">
        <v>729</v>
      </c>
      <c r="K66" s="1" t="s">
        <v>730</v>
      </c>
      <c r="L66" s="2"/>
      <c r="M66" s="2"/>
      <c r="N66" s="2"/>
      <c r="O66" s="2"/>
      <c r="P66" s="2"/>
      <c r="Q66" s="2"/>
      <c r="R66" s="2"/>
      <c r="S66" s="2"/>
      <c r="T66" s="2"/>
      <c r="U66" s="2"/>
      <c r="V66" s="2"/>
      <c r="W66" s="2"/>
      <c r="X66" s="2"/>
      <c r="Y66" s="2"/>
      <c r="Z66" s="2"/>
    </row>
    <row r="67" ht="15.75" customHeight="1">
      <c r="A67" s="1" t="s">
        <v>731</v>
      </c>
      <c r="B67" s="1">
        <v>0.0</v>
      </c>
      <c r="C67" s="1">
        <v>0.0</v>
      </c>
      <c r="D67" s="1">
        <v>0.0</v>
      </c>
      <c r="E67" s="1">
        <v>0.0</v>
      </c>
      <c r="F67" s="1" t="s">
        <v>732</v>
      </c>
      <c r="G67" s="1" t="s">
        <v>733</v>
      </c>
      <c r="H67" s="1" t="s">
        <v>734</v>
      </c>
      <c r="I67" s="1" t="s">
        <v>735</v>
      </c>
      <c r="J67" s="1" t="s">
        <v>736</v>
      </c>
      <c r="K67" s="1" t="s">
        <v>737</v>
      </c>
      <c r="L67" s="2"/>
      <c r="M67" s="2"/>
      <c r="N67" s="2"/>
      <c r="O67" s="2"/>
      <c r="P67" s="2"/>
      <c r="Q67" s="2"/>
      <c r="R67" s="2"/>
      <c r="S67" s="2"/>
      <c r="T67" s="2"/>
      <c r="U67" s="2"/>
      <c r="V67" s="2"/>
      <c r="W67" s="2"/>
      <c r="X67" s="2"/>
      <c r="Y67" s="2"/>
      <c r="Z67" s="2"/>
    </row>
    <row r="68" ht="15.75" customHeight="1">
      <c r="A68" s="1" t="s">
        <v>738</v>
      </c>
      <c r="B68" s="1">
        <v>0.0</v>
      </c>
      <c r="C68" s="1">
        <v>0.0</v>
      </c>
      <c r="D68" s="1">
        <v>0.0</v>
      </c>
      <c r="E68" s="1">
        <v>0.0</v>
      </c>
      <c r="F68" s="1" t="s">
        <v>739</v>
      </c>
      <c r="G68" s="1" t="s">
        <v>740</v>
      </c>
      <c r="H68" s="1" t="s">
        <v>741</v>
      </c>
      <c r="I68" s="1" t="s">
        <v>742</v>
      </c>
      <c r="J68" s="1" t="s">
        <v>743</v>
      </c>
      <c r="K68" s="1" t="s">
        <v>744</v>
      </c>
      <c r="L68" s="2"/>
      <c r="M68" s="2"/>
      <c r="N68" s="2"/>
      <c r="O68" s="2"/>
      <c r="P68" s="2"/>
      <c r="Q68" s="2"/>
      <c r="R68" s="2"/>
      <c r="S68" s="2"/>
      <c r="T68" s="2"/>
      <c r="U68" s="2"/>
      <c r="V68" s="2"/>
      <c r="W68" s="2"/>
      <c r="X68" s="2"/>
      <c r="Y68" s="2"/>
      <c r="Z68" s="2"/>
    </row>
    <row r="69" ht="15.75" customHeight="1">
      <c r="A69" s="1" t="s">
        <v>745</v>
      </c>
      <c r="B69" s="1">
        <v>0.0</v>
      </c>
      <c r="C69" s="1">
        <v>0.0</v>
      </c>
      <c r="D69" s="1">
        <v>0.0</v>
      </c>
      <c r="E69" s="1">
        <v>0.0</v>
      </c>
      <c r="F69" s="1" t="s">
        <v>746</v>
      </c>
      <c r="G69" s="1" t="s">
        <v>747</v>
      </c>
      <c r="H69" s="1" t="s">
        <v>748</v>
      </c>
      <c r="I69" s="1" t="s">
        <v>749</v>
      </c>
      <c r="J69" s="1" t="s">
        <v>750</v>
      </c>
      <c r="K69" s="1" t="s">
        <v>751</v>
      </c>
      <c r="L69" s="2"/>
      <c r="M69" s="2"/>
      <c r="N69" s="2"/>
      <c r="O69" s="2"/>
      <c r="P69" s="2"/>
      <c r="Q69" s="2"/>
      <c r="R69" s="2"/>
      <c r="S69" s="2"/>
      <c r="T69" s="2"/>
      <c r="U69" s="2"/>
      <c r="V69" s="2"/>
      <c r="W69" s="2"/>
      <c r="X69" s="2"/>
      <c r="Y69" s="2"/>
      <c r="Z69" s="2"/>
    </row>
    <row r="70" ht="15.75" customHeight="1">
      <c r="A70" s="1" t="s">
        <v>752</v>
      </c>
      <c r="B70" s="1">
        <v>0.0</v>
      </c>
      <c r="C70" s="1">
        <v>0.0</v>
      </c>
      <c r="D70" s="1">
        <v>0.0</v>
      </c>
      <c r="E70" s="1">
        <v>0.0</v>
      </c>
      <c r="F70" s="1" t="s">
        <v>753</v>
      </c>
      <c r="G70" s="1" t="s">
        <v>754</v>
      </c>
      <c r="H70" s="1" t="s">
        <v>755</v>
      </c>
      <c r="I70" s="1" t="s">
        <v>756</v>
      </c>
      <c r="J70" s="1" t="s">
        <v>757</v>
      </c>
      <c r="K70" s="1" t="s">
        <v>758</v>
      </c>
      <c r="L70" s="2"/>
      <c r="M70" s="2"/>
      <c r="N70" s="2"/>
      <c r="O70" s="2"/>
      <c r="P70" s="2"/>
      <c r="Q70" s="2"/>
      <c r="R70" s="2"/>
      <c r="S70" s="2"/>
      <c r="T70" s="2"/>
      <c r="U70" s="2"/>
      <c r="V70" s="2"/>
      <c r="W70" s="2"/>
      <c r="X70" s="2"/>
      <c r="Y70" s="2"/>
      <c r="Z70" s="2"/>
    </row>
    <row r="71" ht="15.75" customHeight="1">
      <c r="A71" s="1" t="s">
        <v>759</v>
      </c>
      <c r="B71" s="1">
        <v>0.0</v>
      </c>
      <c r="C71" s="1">
        <v>0.0</v>
      </c>
      <c r="D71" s="1">
        <v>0.0</v>
      </c>
      <c r="E71" s="1">
        <v>0.0</v>
      </c>
      <c r="F71" s="1" t="s">
        <v>760</v>
      </c>
      <c r="G71" s="1" t="s">
        <v>761</v>
      </c>
      <c r="H71" s="1" t="s">
        <v>762</v>
      </c>
      <c r="I71" s="1" t="s">
        <v>763</v>
      </c>
      <c r="J71" s="1" t="s">
        <v>764</v>
      </c>
      <c r="K71" s="1" t="s">
        <v>765</v>
      </c>
      <c r="L71" s="2"/>
      <c r="M71" s="2"/>
      <c r="N71" s="2"/>
      <c r="O71" s="2"/>
      <c r="P71" s="2"/>
      <c r="Q71" s="2"/>
      <c r="R71" s="2"/>
      <c r="S71" s="2"/>
      <c r="T71" s="2"/>
      <c r="U71" s="2"/>
      <c r="V71" s="2"/>
      <c r="W71" s="2"/>
      <c r="X71" s="2"/>
      <c r="Y71" s="2"/>
      <c r="Z71" s="2"/>
    </row>
    <row r="72" ht="15.75" customHeight="1">
      <c r="A72" s="1" t="s">
        <v>766</v>
      </c>
      <c r="B72" s="1">
        <v>0.0</v>
      </c>
      <c r="C72" s="1">
        <v>0.0</v>
      </c>
      <c r="D72" s="1">
        <v>0.0</v>
      </c>
      <c r="E72" s="1">
        <v>0.0</v>
      </c>
      <c r="F72" s="1" t="s">
        <v>767</v>
      </c>
      <c r="G72" s="1">
        <v>19.352</v>
      </c>
      <c r="H72" s="1" t="s">
        <v>768</v>
      </c>
      <c r="I72" s="1" t="s">
        <v>769</v>
      </c>
      <c r="J72" s="1" t="s">
        <v>770</v>
      </c>
      <c r="K72" s="1" t="s">
        <v>771</v>
      </c>
      <c r="L72" s="2"/>
      <c r="M72" s="2"/>
      <c r="N72" s="2"/>
      <c r="O72" s="2"/>
      <c r="P72" s="2"/>
      <c r="Q72" s="2"/>
      <c r="R72" s="2"/>
      <c r="S72" s="2"/>
      <c r="T72" s="2"/>
      <c r="U72" s="2"/>
      <c r="V72" s="2"/>
      <c r="W72" s="2"/>
      <c r="X72" s="2"/>
      <c r="Y72" s="2"/>
      <c r="Z72" s="2"/>
    </row>
    <row r="73" ht="15.75" customHeight="1">
      <c r="A73" s="1" t="s">
        <v>772</v>
      </c>
      <c r="B73" s="1">
        <v>0.0</v>
      </c>
      <c r="C73" s="1">
        <v>0.0</v>
      </c>
      <c r="D73" s="1">
        <v>0.0</v>
      </c>
      <c r="E73" s="1">
        <v>0.0</v>
      </c>
      <c r="F73" s="1">
        <v>0.0</v>
      </c>
      <c r="G73" s="1" t="s">
        <v>773</v>
      </c>
      <c r="H73" s="1" t="s">
        <v>774</v>
      </c>
      <c r="I73" s="1" t="s">
        <v>775</v>
      </c>
      <c r="J73" s="1" t="s">
        <v>776</v>
      </c>
      <c r="K73" s="1" t="s">
        <v>777</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778</v>
      </c>
      <c r="C1" s="1" t="s">
        <v>779</v>
      </c>
      <c r="D1" s="1" t="s">
        <v>780</v>
      </c>
      <c r="E1" s="1" t="s">
        <v>781</v>
      </c>
      <c r="F1" s="1" t="s">
        <v>782</v>
      </c>
      <c r="G1" s="1" t="s">
        <v>783</v>
      </c>
      <c r="H1" s="1" t="s">
        <v>784</v>
      </c>
      <c r="I1" s="1" t="s">
        <v>785</v>
      </c>
      <c r="J1" s="2"/>
      <c r="K1" s="2"/>
      <c r="L1" s="2"/>
      <c r="M1" s="2"/>
      <c r="N1" s="2"/>
      <c r="O1" s="2"/>
      <c r="P1" s="2"/>
      <c r="Q1" s="2"/>
      <c r="R1" s="2"/>
      <c r="S1" s="2"/>
      <c r="T1" s="2"/>
      <c r="U1" s="2"/>
      <c r="V1" s="2"/>
      <c r="W1" s="2"/>
      <c r="X1" s="2"/>
      <c r="Y1" s="2"/>
      <c r="Z1" s="2"/>
    </row>
    <row r="2">
      <c r="A2" s="1" t="s">
        <v>786</v>
      </c>
      <c r="B2" s="1" t="s">
        <v>787</v>
      </c>
      <c r="C2" s="1" t="s">
        <v>788</v>
      </c>
      <c r="D2" s="1" t="s">
        <v>789</v>
      </c>
      <c r="E2" s="1" t="s">
        <v>790</v>
      </c>
      <c r="F2" s="1" t="s">
        <v>791</v>
      </c>
      <c r="G2" s="1" t="s">
        <v>792</v>
      </c>
      <c r="H2" s="1" t="s">
        <v>792</v>
      </c>
      <c r="I2" s="1" t="s">
        <v>793</v>
      </c>
      <c r="J2" s="2"/>
      <c r="K2" s="2"/>
      <c r="L2" s="2"/>
      <c r="M2" s="2"/>
      <c r="N2" s="2"/>
      <c r="O2" s="2"/>
      <c r="P2" s="2"/>
      <c r="Q2" s="2"/>
      <c r="R2" s="2"/>
      <c r="S2" s="2"/>
      <c r="T2" s="2"/>
      <c r="U2" s="2"/>
      <c r="V2" s="2"/>
      <c r="W2" s="2"/>
      <c r="X2" s="2"/>
      <c r="Y2" s="2"/>
      <c r="Z2" s="2"/>
    </row>
    <row r="3">
      <c r="A3" s="1" t="s">
        <v>794</v>
      </c>
      <c r="B3" s="1" t="s">
        <v>793</v>
      </c>
      <c r="C3" s="1" t="s">
        <v>795</v>
      </c>
      <c r="D3" s="1" t="s">
        <v>796</v>
      </c>
      <c r="E3" s="1" t="s">
        <v>797</v>
      </c>
      <c r="F3" s="1" t="s">
        <v>798</v>
      </c>
      <c r="G3" s="1" t="s">
        <v>799</v>
      </c>
      <c r="H3" s="1" t="s">
        <v>800</v>
      </c>
      <c r="I3" s="1" t="s">
        <v>793</v>
      </c>
      <c r="J3" s="2"/>
      <c r="K3" s="2"/>
      <c r="L3" s="2"/>
      <c r="M3" s="2"/>
      <c r="N3" s="2"/>
      <c r="O3" s="2"/>
      <c r="P3" s="2"/>
      <c r="Q3" s="2"/>
      <c r="R3" s="2"/>
      <c r="S3" s="2"/>
      <c r="T3" s="2"/>
      <c r="U3" s="2"/>
      <c r="V3" s="2"/>
      <c r="W3" s="2"/>
      <c r="X3" s="2"/>
      <c r="Y3" s="2"/>
      <c r="Z3" s="2"/>
    </row>
    <row r="4">
      <c r="A4" s="1" t="s">
        <v>801</v>
      </c>
      <c r="B4" s="1" t="s">
        <v>787</v>
      </c>
      <c r="C4" s="1" t="s">
        <v>802</v>
      </c>
      <c r="D4" s="1" t="s">
        <v>803</v>
      </c>
      <c r="E4" s="1" t="s">
        <v>804</v>
      </c>
      <c r="F4" s="1" t="s">
        <v>805</v>
      </c>
      <c r="G4" s="1" t="s">
        <v>806</v>
      </c>
      <c r="H4" s="1" t="s">
        <v>807</v>
      </c>
      <c r="I4" s="1" t="s">
        <v>808</v>
      </c>
      <c r="J4" s="2"/>
      <c r="K4" s="2"/>
      <c r="L4" s="2"/>
      <c r="M4" s="2"/>
      <c r="N4" s="2"/>
      <c r="O4" s="2"/>
      <c r="P4" s="2"/>
      <c r="Q4" s="2"/>
      <c r="R4" s="2"/>
      <c r="S4" s="2"/>
      <c r="T4" s="2"/>
      <c r="U4" s="2"/>
      <c r="V4" s="2"/>
      <c r="W4" s="2"/>
      <c r="X4" s="2"/>
      <c r="Y4" s="2"/>
      <c r="Z4" s="2"/>
    </row>
    <row r="5">
      <c r="A5" s="1" t="s">
        <v>794</v>
      </c>
      <c r="B5" s="1" t="s">
        <v>793</v>
      </c>
      <c r="C5" s="1" t="s">
        <v>809</v>
      </c>
      <c r="D5" s="1" t="s">
        <v>810</v>
      </c>
      <c r="E5" s="1" t="s">
        <v>811</v>
      </c>
      <c r="F5" s="1" t="s">
        <v>812</v>
      </c>
      <c r="G5" s="1" t="s">
        <v>813</v>
      </c>
      <c r="H5" s="1" t="s">
        <v>814</v>
      </c>
      <c r="I5" s="1" t="s">
        <v>815</v>
      </c>
      <c r="J5" s="2"/>
      <c r="K5" s="2"/>
      <c r="L5" s="2"/>
      <c r="M5" s="2"/>
      <c r="N5" s="2"/>
      <c r="O5" s="2"/>
      <c r="P5" s="2"/>
      <c r="Q5" s="2"/>
      <c r="R5" s="2"/>
      <c r="S5" s="2"/>
      <c r="T5" s="2"/>
      <c r="U5" s="2"/>
      <c r="V5" s="2"/>
      <c r="W5" s="2"/>
      <c r="X5" s="2"/>
      <c r="Y5" s="2"/>
      <c r="Z5" s="2"/>
    </row>
    <row r="6">
      <c r="A6" s="1" t="s">
        <v>816</v>
      </c>
      <c r="B6" s="1" t="s">
        <v>817</v>
      </c>
      <c r="C6" s="1" t="s">
        <v>818</v>
      </c>
      <c r="D6" s="1" t="s">
        <v>819</v>
      </c>
      <c r="E6" s="1" t="s">
        <v>820</v>
      </c>
      <c r="F6" s="1" t="s">
        <v>821</v>
      </c>
      <c r="G6" s="1" t="s">
        <v>822</v>
      </c>
      <c r="H6" s="1" t="s">
        <v>823</v>
      </c>
      <c r="I6" s="1" t="s">
        <v>824</v>
      </c>
      <c r="J6" s="2"/>
      <c r="K6" s="2"/>
      <c r="L6" s="2"/>
      <c r="M6" s="2"/>
      <c r="N6" s="2"/>
      <c r="O6" s="2"/>
      <c r="P6" s="2"/>
      <c r="Q6" s="2"/>
      <c r="R6" s="2"/>
      <c r="S6" s="2"/>
      <c r="T6" s="2"/>
      <c r="U6" s="2"/>
      <c r="V6" s="2"/>
      <c r="W6" s="2"/>
      <c r="X6" s="2"/>
      <c r="Y6" s="2"/>
      <c r="Z6" s="2"/>
    </row>
    <row r="7">
      <c r="A7" s="1" t="s">
        <v>825</v>
      </c>
      <c r="B7" s="1" t="s">
        <v>826</v>
      </c>
      <c r="C7" s="1" t="s">
        <v>827</v>
      </c>
      <c r="D7" s="1" t="s">
        <v>828</v>
      </c>
      <c r="E7" s="1" t="s">
        <v>829</v>
      </c>
      <c r="F7" s="1" t="s">
        <v>830</v>
      </c>
      <c r="G7" s="1" t="s">
        <v>831</v>
      </c>
      <c r="H7" s="1" t="s">
        <v>832</v>
      </c>
      <c r="I7" s="1" t="s">
        <v>833</v>
      </c>
      <c r="J7" s="2"/>
      <c r="K7" s="2"/>
      <c r="L7" s="2"/>
      <c r="M7" s="2"/>
      <c r="N7" s="2"/>
      <c r="O7" s="2"/>
      <c r="P7" s="2"/>
      <c r="Q7" s="2"/>
      <c r="R7" s="2"/>
      <c r="S7" s="2"/>
      <c r="T7" s="2"/>
      <c r="U7" s="2"/>
      <c r="V7" s="2"/>
      <c r="W7" s="2"/>
      <c r="X7" s="2"/>
      <c r="Y7" s="2"/>
      <c r="Z7" s="2"/>
    </row>
    <row r="8">
      <c r="A8" s="1" t="s">
        <v>834</v>
      </c>
      <c r="B8" s="1" t="s">
        <v>793</v>
      </c>
      <c r="C8" s="1" t="s">
        <v>835</v>
      </c>
      <c r="D8" s="1" t="s">
        <v>836</v>
      </c>
      <c r="E8" s="1" t="s">
        <v>837</v>
      </c>
      <c r="F8" s="1" t="s">
        <v>838</v>
      </c>
      <c r="G8" s="1" t="s">
        <v>839</v>
      </c>
      <c r="H8" s="1" t="s">
        <v>840</v>
      </c>
      <c r="I8" s="1" t="s">
        <v>839</v>
      </c>
      <c r="J8" s="2"/>
      <c r="K8" s="2"/>
      <c r="L8" s="2"/>
      <c r="M8" s="2"/>
      <c r="N8" s="2"/>
      <c r="O8" s="2"/>
      <c r="P8" s="2"/>
      <c r="Q8" s="2"/>
      <c r="R8" s="2"/>
      <c r="S8" s="2"/>
      <c r="T8" s="2"/>
      <c r="U8" s="2"/>
      <c r="V8" s="2"/>
      <c r="W8" s="2"/>
      <c r="X8" s="2"/>
      <c r="Y8" s="2"/>
      <c r="Z8" s="2"/>
    </row>
    <row r="9">
      <c r="A9" s="1" t="s">
        <v>841</v>
      </c>
      <c r="B9" s="1" t="s">
        <v>842</v>
      </c>
      <c r="C9" s="1" t="s">
        <v>843</v>
      </c>
      <c r="D9" s="1" t="s">
        <v>844</v>
      </c>
      <c r="E9" s="1" t="s">
        <v>845</v>
      </c>
      <c r="F9" s="1" t="s">
        <v>846</v>
      </c>
      <c r="G9" s="1" t="s">
        <v>847</v>
      </c>
      <c r="H9" s="1" t="s">
        <v>848</v>
      </c>
      <c r="I9" s="1" t="s">
        <v>849</v>
      </c>
      <c r="J9" s="2"/>
      <c r="K9" s="2"/>
      <c r="L9" s="2"/>
      <c r="M9" s="2"/>
      <c r="N9" s="2"/>
      <c r="O9" s="2"/>
      <c r="P9" s="2"/>
      <c r="Q9" s="2"/>
      <c r="R9" s="2"/>
      <c r="S9" s="2"/>
      <c r="T9" s="2"/>
      <c r="U9" s="2"/>
      <c r="V9" s="2"/>
      <c r="W9" s="2"/>
      <c r="X9" s="2"/>
      <c r="Y9" s="2"/>
      <c r="Z9" s="2"/>
    </row>
    <row r="10">
      <c r="A10" s="1" t="s">
        <v>850</v>
      </c>
      <c r="B10" s="1" t="s">
        <v>842</v>
      </c>
      <c r="C10" s="1" t="s">
        <v>851</v>
      </c>
      <c r="D10" s="1" t="s">
        <v>852</v>
      </c>
      <c r="E10" s="1" t="s">
        <v>853</v>
      </c>
      <c r="F10" s="1" t="s">
        <v>854</v>
      </c>
      <c r="G10" s="1" t="s">
        <v>855</v>
      </c>
      <c r="H10" s="1" t="s">
        <v>856</v>
      </c>
      <c r="I10" s="1" t="s">
        <v>857</v>
      </c>
      <c r="J10" s="2"/>
      <c r="K10" s="2"/>
      <c r="L10" s="2"/>
      <c r="M10" s="2"/>
      <c r="N10" s="2"/>
      <c r="O10" s="2"/>
      <c r="P10" s="2"/>
      <c r="Q10" s="2"/>
      <c r="R10" s="2"/>
      <c r="S10" s="2"/>
      <c r="T10" s="2"/>
      <c r="U10" s="2"/>
      <c r="V10" s="2"/>
      <c r="W10" s="2"/>
      <c r="X10" s="2"/>
      <c r="Y10" s="2"/>
      <c r="Z10" s="2"/>
    </row>
    <row r="11">
      <c r="A11" s="1" t="s">
        <v>858</v>
      </c>
      <c r="B11" s="1" t="s">
        <v>859</v>
      </c>
      <c r="C11" s="1" t="s">
        <v>860</v>
      </c>
      <c r="D11" s="1" t="s">
        <v>861</v>
      </c>
      <c r="E11" s="1" t="s">
        <v>862</v>
      </c>
      <c r="F11" s="1" t="s">
        <v>863</v>
      </c>
      <c r="G11" s="1" t="s">
        <v>864</v>
      </c>
      <c r="H11" s="1" t="s">
        <v>865</v>
      </c>
      <c r="I11" s="1" t="s">
        <v>866</v>
      </c>
      <c r="J11" s="2"/>
      <c r="K11" s="2"/>
      <c r="L11" s="2"/>
      <c r="M11" s="2"/>
      <c r="N11" s="2"/>
      <c r="O11" s="2"/>
      <c r="P11" s="2"/>
      <c r="Q11" s="2"/>
      <c r="R11" s="2"/>
      <c r="S11" s="2"/>
      <c r="T11" s="2"/>
      <c r="U11" s="2"/>
      <c r="V11" s="2"/>
      <c r="W11" s="2"/>
      <c r="X11" s="2"/>
      <c r="Y11" s="2"/>
      <c r="Z11" s="2"/>
    </row>
    <row r="12">
      <c r="A12" s="1" t="s">
        <v>867</v>
      </c>
      <c r="B12" s="1" t="s">
        <v>868</v>
      </c>
      <c r="C12" s="1" t="s">
        <v>869</v>
      </c>
      <c r="D12" s="1" t="s">
        <v>870</v>
      </c>
      <c r="E12" s="1" t="s">
        <v>871</v>
      </c>
      <c r="F12" s="1" t="s">
        <v>842</v>
      </c>
      <c r="G12" s="1" t="s">
        <v>872</v>
      </c>
      <c r="H12" s="1" t="s">
        <v>873</v>
      </c>
      <c r="I12" s="1" t="s">
        <v>874</v>
      </c>
      <c r="J12" s="2"/>
      <c r="K12" s="2"/>
      <c r="L12" s="2"/>
      <c r="M12" s="2"/>
      <c r="N12" s="2"/>
      <c r="O12" s="2"/>
      <c r="P12" s="2"/>
      <c r="Q12" s="2"/>
      <c r="R12" s="2"/>
      <c r="S12" s="2"/>
      <c r="T12" s="2"/>
      <c r="U12" s="2"/>
      <c r="V12" s="2"/>
      <c r="W12" s="2"/>
      <c r="X12" s="2"/>
      <c r="Y12" s="2"/>
      <c r="Z12" s="2"/>
    </row>
    <row r="13">
      <c r="A13" s="1" t="s">
        <v>875</v>
      </c>
      <c r="B13" s="1" t="s">
        <v>876</v>
      </c>
      <c r="C13" s="1" t="s">
        <v>877</v>
      </c>
      <c r="D13" s="1" t="s">
        <v>878</v>
      </c>
      <c r="E13" s="1" t="s">
        <v>879</v>
      </c>
      <c r="F13" s="1" t="s">
        <v>880</v>
      </c>
      <c r="G13" s="1" t="s">
        <v>881</v>
      </c>
      <c r="H13" s="1" t="s">
        <v>882</v>
      </c>
      <c r="I13" s="1" t="s">
        <v>883</v>
      </c>
      <c r="J13" s="2"/>
      <c r="K13" s="2"/>
      <c r="L13" s="2"/>
      <c r="M13" s="2"/>
      <c r="N13" s="2"/>
      <c r="O13" s="2"/>
      <c r="P13" s="2"/>
      <c r="Q13" s="2"/>
      <c r="R13" s="2"/>
      <c r="S13" s="2"/>
      <c r="T13" s="2"/>
      <c r="U13" s="2"/>
      <c r="V13" s="2"/>
      <c r="W13" s="2"/>
      <c r="X13" s="2"/>
      <c r="Y13" s="2"/>
      <c r="Z13" s="2"/>
    </row>
    <row r="14">
      <c r="A14" s="1" t="s">
        <v>884</v>
      </c>
      <c r="B14" s="1" t="s">
        <v>885</v>
      </c>
      <c r="C14" s="1" t="s">
        <v>886</v>
      </c>
      <c r="D14" s="1" t="s">
        <v>887</v>
      </c>
      <c r="E14" s="1" t="s">
        <v>888</v>
      </c>
      <c r="F14" s="1" t="s">
        <v>889</v>
      </c>
      <c r="G14" s="1" t="s">
        <v>890</v>
      </c>
      <c r="H14" s="1" t="s">
        <v>891</v>
      </c>
      <c r="I14" s="1" t="s">
        <v>892</v>
      </c>
      <c r="J14" s="2"/>
      <c r="K14" s="2"/>
      <c r="L14" s="2"/>
      <c r="M14" s="2"/>
      <c r="N14" s="2"/>
      <c r="O14" s="2"/>
      <c r="P14" s="2"/>
      <c r="Q14" s="2"/>
      <c r="R14" s="2"/>
      <c r="S14" s="2"/>
      <c r="T14" s="2"/>
      <c r="U14" s="2"/>
      <c r="V14" s="2"/>
      <c r="W14" s="2"/>
      <c r="X14" s="2"/>
      <c r="Y14" s="2"/>
      <c r="Z14" s="2"/>
    </row>
    <row r="15">
      <c r="A15" s="1" t="s">
        <v>893</v>
      </c>
      <c r="B15" s="1" t="s">
        <v>793</v>
      </c>
      <c r="C15" s="1" t="s">
        <v>793</v>
      </c>
      <c r="D15" s="1" t="s">
        <v>793</v>
      </c>
      <c r="E15" s="1" t="s">
        <v>793</v>
      </c>
      <c r="F15" s="1" t="s">
        <v>894</v>
      </c>
      <c r="G15" s="1" t="s">
        <v>895</v>
      </c>
      <c r="H15" s="1" t="s">
        <v>896</v>
      </c>
      <c r="I15" s="1" t="s">
        <v>897</v>
      </c>
      <c r="J15" s="2"/>
      <c r="K15" s="2"/>
      <c r="L15" s="2"/>
      <c r="M15" s="2"/>
      <c r="N15" s="2"/>
      <c r="O15" s="2"/>
      <c r="P15" s="2"/>
      <c r="Q15" s="2"/>
      <c r="R15" s="2"/>
      <c r="S15" s="2"/>
      <c r="T15" s="2"/>
      <c r="U15" s="2"/>
      <c r="V15" s="2"/>
      <c r="W15" s="2"/>
      <c r="X15" s="2"/>
      <c r="Y15" s="2"/>
      <c r="Z15" s="2"/>
    </row>
    <row r="16">
      <c r="A16" s="1" t="s">
        <v>898</v>
      </c>
      <c r="B16" s="1" t="s">
        <v>793</v>
      </c>
      <c r="C16" s="1" t="s">
        <v>793</v>
      </c>
      <c r="D16" s="1" t="s">
        <v>793</v>
      </c>
      <c r="E16" s="1" t="s">
        <v>793</v>
      </c>
      <c r="F16" s="1" t="s">
        <v>899</v>
      </c>
      <c r="G16" s="1" t="s">
        <v>900</v>
      </c>
      <c r="H16" s="1" t="s">
        <v>901</v>
      </c>
      <c r="I16" s="1" t="s">
        <v>902</v>
      </c>
      <c r="J16" s="2"/>
      <c r="K16" s="2"/>
      <c r="L16" s="2"/>
      <c r="M16" s="2"/>
      <c r="N16" s="2"/>
      <c r="O16" s="2"/>
      <c r="P16" s="2"/>
      <c r="Q16" s="2"/>
      <c r="R16" s="2"/>
      <c r="S16" s="2"/>
      <c r="T16" s="2"/>
      <c r="U16" s="2"/>
      <c r="V16" s="2"/>
      <c r="W16" s="2"/>
      <c r="X16" s="2"/>
      <c r="Y16" s="2"/>
      <c r="Z16" s="2"/>
    </row>
    <row r="17">
      <c r="A17" s="1" t="s">
        <v>903</v>
      </c>
      <c r="B17" s="1" t="s">
        <v>904</v>
      </c>
      <c r="C17" s="1" t="s">
        <v>905</v>
      </c>
      <c r="D17" s="1" t="s">
        <v>906</v>
      </c>
      <c r="E17" s="1" t="s">
        <v>174</v>
      </c>
      <c r="F17" s="1" t="s">
        <v>175</v>
      </c>
      <c r="G17" s="1" t="s">
        <v>907</v>
      </c>
      <c r="H17" s="1" t="s">
        <v>908</v>
      </c>
      <c r="I17" s="1" t="s">
        <v>909</v>
      </c>
      <c r="J17" s="2"/>
      <c r="K17" s="2"/>
      <c r="L17" s="2"/>
      <c r="M17" s="2"/>
      <c r="N17" s="2"/>
      <c r="O17" s="2"/>
      <c r="P17" s="2"/>
      <c r="Q17" s="2"/>
      <c r="R17" s="2"/>
      <c r="S17" s="2"/>
      <c r="T17" s="2"/>
      <c r="U17" s="2"/>
      <c r="V17" s="2"/>
      <c r="W17" s="2"/>
      <c r="X17" s="2"/>
      <c r="Y17" s="2"/>
      <c r="Z17" s="2"/>
    </row>
    <row r="18">
      <c r="A18" s="1" t="s">
        <v>910</v>
      </c>
      <c r="B18" s="1" t="s">
        <v>793</v>
      </c>
      <c r="C18" s="1" t="s">
        <v>793</v>
      </c>
      <c r="D18" s="1" t="s">
        <v>793</v>
      </c>
      <c r="E18" s="1" t="s">
        <v>793</v>
      </c>
      <c r="F18" s="1" t="s">
        <v>911</v>
      </c>
      <c r="G18" s="1" t="s">
        <v>912</v>
      </c>
      <c r="H18" s="1" t="s">
        <v>913</v>
      </c>
      <c r="I18" s="1" t="s">
        <v>914</v>
      </c>
      <c r="J18" s="2"/>
      <c r="K18" s="2"/>
      <c r="L18" s="2"/>
      <c r="M18" s="2"/>
      <c r="N18" s="2"/>
      <c r="O18" s="2"/>
      <c r="P18" s="2"/>
      <c r="Q18" s="2"/>
      <c r="R18" s="2"/>
      <c r="S18" s="2"/>
      <c r="T18" s="2"/>
      <c r="U18" s="2"/>
      <c r="V18" s="2"/>
      <c r="W18" s="2"/>
      <c r="X18" s="2"/>
      <c r="Y18" s="2"/>
      <c r="Z18" s="2"/>
    </row>
    <row r="19">
      <c r="A19" s="1" t="s">
        <v>915</v>
      </c>
      <c r="B19" s="1" t="s">
        <v>916</v>
      </c>
      <c r="C19" s="1" t="s">
        <v>917</v>
      </c>
      <c r="D19" s="1" t="s">
        <v>918</v>
      </c>
      <c r="E19" s="1" t="s">
        <v>919</v>
      </c>
      <c r="F19" s="1" t="s">
        <v>920</v>
      </c>
      <c r="G19" s="1" t="s">
        <v>921</v>
      </c>
      <c r="H19" s="1" t="s">
        <v>922</v>
      </c>
      <c r="I19" s="1" t="s">
        <v>923</v>
      </c>
      <c r="J19" s="2"/>
      <c r="K19" s="2"/>
      <c r="L19" s="2"/>
      <c r="M19" s="2"/>
      <c r="N19" s="2"/>
      <c r="O19" s="2"/>
      <c r="P19" s="2"/>
      <c r="Q19" s="2"/>
      <c r="R19" s="2"/>
      <c r="S19" s="2"/>
      <c r="T19" s="2"/>
      <c r="U19" s="2"/>
      <c r="V19" s="2"/>
      <c r="W19" s="2"/>
      <c r="X19" s="2"/>
      <c r="Y19" s="2"/>
      <c r="Z19" s="2"/>
    </row>
    <row r="20">
      <c r="A20" s="1" t="s">
        <v>924</v>
      </c>
      <c r="B20" s="1" t="s">
        <v>925</v>
      </c>
      <c r="C20" s="1" t="s">
        <v>926</v>
      </c>
      <c r="D20" s="1" t="s">
        <v>927</v>
      </c>
      <c r="E20" s="1" t="s">
        <v>928</v>
      </c>
      <c r="F20" s="1" t="s">
        <v>929</v>
      </c>
      <c r="G20" s="1" t="s">
        <v>930</v>
      </c>
      <c r="H20" s="1" t="s">
        <v>931</v>
      </c>
      <c r="I20" s="1" t="s">
        <v>932</v>
      </c>
      <c r="J20" s="2"/>
      <c r="K20" s="2"/>
      <c r="L20" s="2"/>
      <c r="M20" s="2"/>
      <c r="N20" s="2"/>
      <c r="O20" s="2"/>
      <c r="P20" s="2"/>
      <c r="Q20" s="2"/>
      <c r="R20" s="2"/>
      <c r="S20" s="2"/>
      <c r="T20" s="2"/>
      <c r="U20" s="2"/>
      <c r="V20" s="2"/>
      <c r="W20" s="2"/>
      <c r="X20" s="2"/>
      <c r="Y20" s="2"/>
      <c r="Z20" s="2"/>
    </row>
    <row r="21" ht="15.75" customHeight="1">
      <c r="A21" s="1" t="s">
        <v>933</v>
      </c>
      <c r="B21" s="1" t="s">
        <v>934</v>
      </c>
      <c r="C21" s="1" t="s">
        <v>935</v>
      </c>
      <c r="D21" s="1" t="s">
        <v>936</v>
      </c>
      <c r="E21" s="1" t="s">
        <v>937</v>
      </c>
      <c r="F21" s="1" t="s">
        <v>938</v>
      </c>
      <c r="G21" s="1" t="s">
        <v>939</v>
      </c>
      <c r="H21" s="1" t="s">
        <v>940</v>
      </c>
      <c r="I21" s="1" t="s">
        <v>941</v>
      </c>
      <c r="J21" s="2"/>
      <c r="K21" s="2"/>
      <c r="L21" s="2"/>
      <c r="M21" s="2"/>
      <c r="N21" s="2"/>
      <c r="O21" s="2"/>
      <c r="P21" s="2"/>
      <c r="Q21" s="2"/>
      <c r="R21" s="2"/>
      <c r="S21" s="2"/>
      <c r="T21" s="2"/>
      <c r="U21" s="2"/>
      <c r="V21" s="2"/>
      <c r="W21" s="2"/>
      <c r="X21" s="2"/>
      <c r="Y21" s="2"/>
      <c r="Z21" s="2"/>
    </row>
    <row r="22" ht="15.75" customHeight="1">
      <c r="A22" s="1" t="s">
        <v>942</v>
      </c>
      <c r="B22" s="1" t="s">
        <v>943</v>
      </c>
      <c r="C22" s="1" t="s">
        <v>944</v>
      </c>
      <c r="D22" s="1" t="s">
        <v>945</v>
      </c>
      <c r="E22" s="1" t="s">
        <v>946</v>
      </c>
      <c r="F22" s="1" t="s">
        <v>947</v>
      </c>
      <c r="G22" s="1" t="s">
        <v>948</v>
      </c>
      <c r="H22" s="1" t="s">
        <v>949</v>
      </c>
      <c r="I22" s="1" t="s">
        <v>950</v>
      </c>
      <c r="J22" s="2"/>
      <c r="K22" s="2"/>
      <c r="L22" s="2"/>
      <c r="M22" s="2"/>
      <c r="N22" s="2"/>
      <c r="O22" s="2"/>
      <c r="P22" s="2"/>
      <c r="Q22" s="2"/>
      <c r="R22" s="2"/>
      <c r="S22" s="2"/>
      <c r="T22" s="2"/>
      <c r="U22" s="2"/>
      <c r="V22" s="2"/>
      <c r="W22" s="2"/>
      <c r="X22" s="2"/>
      <c r="Y22" s="2"/>
      <c r="Z22" s="2"/>
    </row>
    <row r="23" ht="15.75" customHeight="1">
      <c r="A23" s="1" t="s">
        <v>951</v>
      </c>
      <c r="B23" s="1" t="s">
        <v>793</v>
      </c>
      <c r="C23" s="1" t="s">
        <v>952</v>
      </c>
      <c r="D23" s="1" t="s">
        <v>953</v>
      </c>
      <c r="E23" s="1" t="s">
        <v>954</v>
      </c>
      <c r="F23" s="1" t="s">
        <v>955</v>
      </c>
      <c r="G23" s="1" t="s">
        <v>956</v>
      </c>
      <c r="H23" s="1" t="s">
        <v>957</v>
      </c>
      <c r="I23" s="1" t="s">
        <v>958</v>
      </c>
      <c r="J23" s="2"/>
      <c r="K23" s="2"/>
      <c r="L23" s="2"/>
      <c r="M23" s="2"/>
      <c r="N23" s="2"/>
      <c r="O23" s="2"/>
      <c r="P23" s="2"/>
      <c r="Q23" s="2"/>
      <c r="R23" s="2"/>
      <c r="S23" s="2"/>
      <c r="T23" s="2"/>
      <c r="U23" s="2"/>
      <c r="V23" s="2"/>
      <c r="W23" s="2"/>
      <c r="X23" s="2"/>
      <c r="Y23" s="2"/>
      <c r="Z23" s="2"/>
    </row>
    <row r="24" ht="15.75" customHeight="1">
      <c r="A24" s="1" t="s">
        <v>959</v>
      </c>
      <c r="B24" s="1" t="s">
        <v>960</v>
      </c>
      <c r="C24" s="1" t="s">
        <v>961</v>
      </c>
      <c r="D24" s="1" t="s">
        <v>962</v>
      </c>
      <c r="E24" s="1" t="s">
        <v>963</v>
      </c>
      <c r="F24" s="1" t="s">
        <v>964</v>
      </c>
      <c r="G24" s="1" t="s">
        <v>965</v>
      </c>
      <c r="H24" s="1" t="s">
        <v>965</v>
      </c>
      <c r="I24" s="1" t="s">
        <v>965</v>
      </c>
      <c r="J24" s="2"/>
      <c r="K24" s="2"/>
      <c r="L24" s="2"/>
      <c r="M24" s="2"/>
      <c r="N24" s="2"/>
      <c r="O24" s="2"/>
      <c r="P24" s="2"/>
      <c r="Q24" s="2"/>
      <c r="R24" s="2"/>
      <c r="S24" s="2"/>
      <c r="T24" s="2"/>
      <c r="U24" s="2"/>
      <c r="V24" s="2"/>
      <c r="W24" s="2"/>
      <c r="X24" s="2"/>
      <c r="Y24" s="2"/>
      <c r="Z24" s="2"/>
    </row>
    <row r="25" ht="15.75" customHeight="1">
      <c r="A25" s="1" t="s">
        <v>966</v>
      </c>
      <c r="B25" s="1" t="s">
        <v>967</v>
      </c>
      <c r="C25" s="1" t="s">
        <v>968</v>
      </c>
      <c r="D25" s="1" t="s">
        <v>969</v>
      </c>
      <c r="E25" s="1" t="s">
        <v>970</v>
      </c>
      <c r="F25" s="1" t="s">
        <v>971</v>
      </c>
      <c r="G25" s="1" t="s">
        <v>972</v>
      </c>
      <c r="H25" s="1" t="s">
        <v>972</v>
      </c>
      <c r="I25" s="1" t="s">
        <v>793</v>
      </c>
      <c r="J25" s="2"/>
      <c r="K25" s="2"/>
      <c r="L25" s="2"/>
      <c r="M25" s="2"/>
      <c r="N25" s="2"/>
      <c r="O25" s="2"/>
      <c r="P25" s="2"/>
      <c r="Q25" s="2"/>
      <c r="R25" s="2"/>
      <c r="S25" s="2"/>
      <c r="T25" s="2"/>
      <c r="U25" s="2"/>
      <c r="V25" s="2"/>
      <c r="W25" s="2"/>
      <c r="X25" s="2"/>
      <c r="Y25" s="2"/>
      <c r="Z25" s="2"/>
    </row>
    <row r="26" ht="15.75" customHeight="1">
      <c r="A26" s="1" t="s">
        <v>973</v>
      </c>
      <c r="B26" s="1" t="s">
        <v>974</v>
      </c>
      <c r="C26" s="1" t="s">
        <v>975</v>
      </c>
      <c r="D26" s="1" t="s">
        <v>976</v>
      </c>
      <c r="E26" s="1" t="s">
        <v>977</v>
      </c>
      <c r="F26" s="1" t="s">
        <v>978</v>
      </c>
      <c r="G26" s="1" t="s">
        <v>793</v>
      </c>
      <c r="H26" s="1" t="s">
        <v>793</v>
      </c>
      <c r="I26" s="1" t="s">
        <v>793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979</v>
      </c>
      <c r="B2" s="1" t="s">
        <v>980</v>
      </c>
      <c r="C2" s="2"/>
      <c r="D2" s="2"/>
      <c r="E2" s="2"/>
      <c r="F2" s="2"/>
      <c r="G2" s="2"/>
      <c r="H2" s="2"/>
      <c r="I2" s="2"/>
      <c r="J2" s="2"/>
      <c r="K2" s="2"/>
      <c r="L2" s="2"/>
      <c r="M2" s="2"/>
      <c r="N2" s="2"/>
      <c r="O2" s="2"/>
      <c r="P2" s="2"/>
      <c r="Q2" s="2"/>
      <c r="R2" s="2"/>
      <c r="S2" s="2"/>
      <c r="T2" s="2"/>
      <c r="U2" s="2"/>
      <c r="V2" s="2"/>
      <c r="W2" s="2"/>
      <c r="X2" s="2"/>
      <c r="Y2" s="2"/>
      <c r="Z2" s="2"/>
    </row>
    <row r="3">
      <c r="A3" s="3" t="s">
        <v>981</v>
      </c>
      <c r="B3" s="1" t="s">
        <v>982</v>
      </c>
      <c r="C3" s="2"/>
      <c r="D3" s="2"/>
      <c r="E3" s="2"/>
      <c r="F3" s="2"/>
      <c r="G3" s="2"/>
      <c r="H3" s="2"/>
      <c r="I3" s="2"/>
      <c r="J3" s="2"/>
      <c r="K3" s="2"/>
      <c r="L3" s="2"/>
      <c r="M3" s="2"/>
      <c r="N3" s="2"/>
      <c r="O3" s="2"/>
      <c r="P3" s="2"/>
      <c r="Q3" s="2"/>
      <c r="R3" s="2"/>
      <c r="S3" s="2"/>
      <c r="T3" s="2"/>
      <c r="U3" s="2"/>
      <c r="V3" s="2"/>
      <c r="W3" s="2"/>
      <c r="X3" s="2"/>
      <c r="Y3" s="2"/>
      <c r="Z3" s="2"/>
    </row>
    <row r="4">
      <c r="A4" s="3" t="s">
        <v>983</v>
      </c>
      <c r="B4" s="1" t="s">
        <v>984</v>
      </c>
      <c r="C4" s="2"/>
      <c r="D4" s="2"/>
      <c r="E4" s="2"/>
      <c r="F4" s="2"/>
      <c r="G4" s="2"/>
      <c r="H4" s="2"/>
      <c r="I4" s="2"/>
      <c r="J4" s="2"/>
      <c r="K4" s="2"/>
      <c r="L4" s="2"/>
      <c r="M4" s="2"/>
      <c r="N4" s="2"/>
      <c r="O4" s="2"/>
      <c r="P4" s="2"/>
      <c r="Q4" s="2"/>
      <c r="R4" s="2"/>
      <c r="S4" s="2"/>
      <c r="T4" s="2"/>
      <c r="U4" s="2"/>
      <c r="V4" s="2"/>
      <c r="W4" s="2"/>
      <c r="X4" s="2"/>
      <c r="Y4" s="2"/>
      <c r="Z4" s="2"/>
    </row>
    <row r="5">
      <c r="A5" s="3" t="s">
        <v>985</v>
      </c>
      <c r="B5" s="1" t="s">
        <v>986</v>
      </c>
      <c r="C5" s="2"/>
      <c r="D5" s="2"/>
      <c r="E5" s="2"/>
      <c r="F5" s="2"/>
      <c r="G5" s="2"/>
      <c r="H5" s="2"/>
      <c r="I5" s="2"/>
      <c r="J5" s="2"/>
      <c r="K5" s="2"/>
      <c r="L5" s="2"/>
      <c r="M5" s="2"/>
      <c r="N5" s="2"/>
      <c r="O5" s="2"/>
      <c r="P5" s="2"/>
      <c r="Q5" s="2"/>
      <c r="R5" s="2"/>
      <c r="S5" s="2"/>
      <c r="T5" s="2"/>
      <c r="U5" s="2"/>
      <c r="V5" s="2"/>
      <c r="W5" s="2"/>
      <c r="X5" s="2"/>
      <c r="Y5" s="2"/>
      <c r="Z5" s="2"/>
    </row>
    <row r="6">
      <c r="A6" s="3" t="s">
        <v>987</v>
      </c>
      <c r="B6" s="1" t="s">
        <v>12</v>
      </c>
      <c r="C6" s="2"/>
      <c r="D6" s="2"/>
      <c r="E6" s="2"/>
      <c r="F6" s="2"/>
      <c r="G6" s="2"/>
      <c r="H6" s="2"/>
      <c r="I6" s="2"/>
      <c r="J6" s="2"/>
      <c r="K6" s="2"/>
      <c r="L6" s="2"/>
      <c r="M6" s="2"/>
      <c r="N6" s="2"/>
      <c r="O6" s="2"/>
      <c r="P6" s="2"/>
      <c r="Q6" s="2"/>
      <c r="R6" s="2"/>
      <c r="S6" s="2"/>
      <c r="T6" s="2"/>
      <c r="U6" s="2"/>
      <c r="V6" s="2"/>
      <c r="W6" s="2"/>
      <c r="X6" s="2"/>
      <c r="Y6" s="2"/>
      <c r="Z6" s="2"/>
    </row>
    <row r="7">
      <c r="A7" s="3" t="s">
        <v>988</v>
      </c>
      <c r="B7" s="4" t="s">
        <v>989</v>
      </c>
      <c r="C7" s="2"/>
      <c r="D7" s="2"/>
      <c r="E7" s="2"/>
      <c r="F7" s="2"/>
      <c r="G7" s="2"/>
      <c r="H7" s="2"/>
      <c r="I7" s="2"/>
      <c r="J7" s="2"/>
      <c r="K7" s="2"/>
      <c r="L7" s="2"/>
      <c r="M7" s="2"/>
      <c r="N7" s="2"/>
      <c r="O7" s="2"/>
      <c r="P7" s="2"/>
      <c r="Q7" s="2"/>
      <c r="R7" s="2"/>
      <c r="S7" s="2"/>
      <c r="T7" s="2"/>
      <c r="U7" s="2"/>
      <c r="V7" s="2"/>
      <c r="W7" s="2"/>
      <c r="X7" s="2"/>
      <c r="Y7" s="2"/>
      <c r="Z7" s="2"/>
    </row>
    <row r="8">
      <c r="A8" s="3" t="s">
        <v>990</v>
      </c>
      <c r="B8" s="1" t="s">
        <v>991</v>
      </c>
      <c r="C8" s="2"/>
      <c r="D8" s="2"/>
      <c r="E8" s="2"/>
      <c r="F8" s="2"/>
      <c r="G8" s="2"/>
      <c r="H8" s="2"/>
      <c r="I8" s="2"/>
      <c r="J8" s="2"/>
      <c r="K8" s="2"/>
      <c r="L8" s="2"/>
      <c r="M8" s="2"/>
      <c r="N8" s="2"/>
      <c r="O8" s="2"/>
      <c r="P8" s="2"/>
      <c r="Q8" s="2"/>
      <c r="R8" s="2"/>
      <c r="S8" s="2"/>
      <c r="T8" s="2"/>
      <c r="U8" s="2"/>
      <c r="V8" s="2"/>
      <c r="W8" s="2"/>
      <c r="X8" s="2"/>
      <c r="Y8" s="2"/>
      <c r="Z8" s="2"/>
    </row>
    <row r="9">
      <c r="A9" s="3" t="s">
        <v>992</v>
      </c>
      <c r="B9" s="1" t="s">
        <v>993</v>
      </c>
      <c r="C9" s="2"/>
      <c r="D9" s="2"/>
      <c r="E9" s="2"/>
      <c r="F9" s="2"/>
      <c r="G9" s="2"/>
      <c r="H9" s="2"/>
      <c r="I9" s="2"/>
      <c r="J9" s="2"/>
      <c r="K9" s="2"/>
      <c r="L9" s="2"/>
      <c r="M9" s="2"/>
      <c r="N9" s="2"/>
      <c r="O9" s="2"/>
      <c r="P9" s="2"/>
      <c r="Q9" s="2"/>
      <c r="R9" s="2"/>
      <c r="S9" s="2"/>
      <c r="T9" s="2"/>
      <c r="U9" s="2"/>
      <c r="V9" s="2"/>
      <c r="W9" s="2"/>
      <c r="X9" s="2"/>
      <c r="Y9" s="2"/>
      <c r="Z9" s="2"/>
    </row>
    <row r="10">
      <c r="A10" s="3" t="s">
        <v>994</v>
      </c>
      <c r="B10" s="1" t="s">
        <v>991</v>
      </c>
      <c r="C10" s="2"/>
      <c r="D10" s="2"/>
      <c r="E10" s="2"/>
      <c r="F10" s="2"/>
      <c r="G10" s="2"/>
      <c r="H10" s="2"/>
      <c r="I10" s="2"/>
      <c r="J10" s="2"/>
      <c r="K10" s="2"/>
      <c r="L10" s="2"/>
      <c r="M10" s="2"/>
      <c r="N10" s="2"/>
      <c r="O10" s="2"/>
      <c r="P10" s="2"/>
      <c r="Q10" s="2"/>
      <c r="R10" s="2"/>
      <c r="S10" s="2"/>
      <c r="T10" s="2"/>
      <c r="U10" s="2"/>
      <c r="V10" s="2"/>
      <c r="W10" s="2"/>
      <c r="X10" s="2"/>
      <c r="Y10" s="2"/>
      <c r="Z10" s="2"/>
    </row>
    <row r="11">
      <c r="A11" s="3" t="s">
        <v>995</v>
      </c>
      <c r="B11" s="1" t="s">
        <v>996</v>
      </c>
      <c r="C11" s="2"/>
      <c r="D11" s="2"/>
      <c r="E11" s="2"/>
      <c r="F11" s="2"/>
      <c r="G11" s="2"/>
      <c r="H11" s="2"/>
      <c r="I11" s="2"/>
      <c r="J11" s="2"/>
      <c r="K11" s="2"/>
      <c r="L11" s="2"/>
      <c r="M11" s="2"/>
      <c r="N11" s="2"/>
      <c r="O11" s="2"/>
      <c r="P11" s="2"/>
      <c r="Q11" s="2"/>
      <c r="R11" s="2"/>
      <c r="S11" s="2"/>
      <c r="T11" s="2"/>
      <c r="U11" s="2"/>
      <c r="V11" s="2"/>
      <c r="W11" s="2"/>
      <c r="X11" s="2"/>
      <c r="Y11" s="2"/>
      <c r="Z11" s="2"/>
    </row>
    <row r="12">
      <c r="A12" s="3" t="s">
        <v>997</v>
      </c>
      <c r="B12" s="1" t="s">
        <v>998</v>
      </c>
      <c r="C12" s="2"/>
      <c r="D12" s="2"/>
      <c r="E12" s="2"/>
      <c r="F12" s="2"/>
      <c r="G12" s="2"/>
      <c r="H12" s="2"/>
      <c r="I12" s="2"/>
      <c r="J12" s="2"/>
      <c r="K12" s="2"/>
      <c r="L12" s="2"/>
      <c r="M12" s="2"/>
      <c r="N12" s="2"/>
      <c r="O12" s="2"/>
      <c r="P12" s="2"/>
      <c r="Q12" s="2"/>
      <c r="R12" s="2"/>
      <c r="S12" s="2"/>
      <c r="T12" s="2"/>
      <c r="U12" s="2"/>
      <c r="V12" s="2"/>
      <c r="W12" s="2"/>
      <c r="X12" s="2"/>
      <c r="Y12" s="2"/>
      <c r="Z12" s="2"/>
    </row>
    <row r="13">
      <c r="A13" s="3" t="s">
        <v>999</v>
      </c>
      <c r="B13" s="1" t="s">
        <v>996</v>
      </c>
      <c r="C13" s="2"/>
      <c r="D13" s="2"/>
      <c r="E13" s="2"/>
      <c r="F13" s="2"/>
      <c r="G13" s="2"/>
      <c r="H13" s="2"/>
      <c r="I13" s="2"/>
      <c r="J13" s="2"/>
      <c r="K13" s="2"/>
      <c r="L13" s="2"/>
      <c r="M13" s="2"/>
      <c r="N13" s="2"/>
      <c r="O13" s="2"/>
      <c r="P13" s="2"/>
      <c r="Q13" s="2"/>
      <c r="R13" s="2"/>
      <c r="S13" s="2"/>
      <c r="T13" s="2"/>
      <c r="U13" s="2"/>
      <c r="V13" s="2"/>
      <c r="W13" s="2"/>
      <c r="X13" s="2"/>
      <c r="Y13" s="2"/>
      <c r="Z13" s="2"/>
    </row>
    <row r="14">
      <c r="A14" s="3" t="s">
        <v>1000</v>
      </c>
      <c r="B14" s="1" t="s">
        <v>1001</v>
      </c>
      <c r="C14" s="2"/>
      <c r="D14" s="2"/>
      <c r="E14" s="2"/>
      <c r="F14" s="2"/>
      <c r="G14" s="2"/>
      <c r="H14" s="2"/>
      <c r="I14" s="2"/>
      <c r="J14" s="2"/>
      <c r="K14" s="2"/>
      <c r="L14" s="2"/>
      <c r="M14" s="2"/>
      <c r="N14" s="2"/>
      <c r="O14" s="2"/>
      <c r="P14" s="2"/>
      <c r="Q14" s="2"/>
      <c r="R14" s="2"/>
      <c r="S14" s="2"/>
      <c r="T14" s="2"/>
      <c r="U14" s="2"/>
      <c r="V14" s="2"/>
      <c r="W14" s="2"/>
      <c r="X14" s="2"/>
      <c r="Y14" s="2"/>
      <c r="Z14" s="2"/>
    </row>
    <row r="15">
      <c r="A15" s="3" t="s">
        <v>1002</v>
      </c>
      <c r="B15" s="1">
        <v>6834.0</v>
      </c>
      <c r="C15" s="2"/>
      <c r="D15" s="2"/>
      <c r="E15" s="2"/>
      <c r="F15" s="2"/>
      <c r="G15" s="2"/>
      <c r="H15" s="2"/>
      <c r="I15" s="2"/>
      <c r="J15" s="2"/>
      <c r="K15" s="2"/>
      <c r="L15" s="2"/>
      <c r="M15" s="2"/>
      <c r="N15" s="2"/>
      <c r="O15" s="2"/>
      <c r="P15" s="2"/>
      <c r="Q15" s="2"/>
      <c r="R15" s="2"/>
      <c r="S15" s="2"/>
      <c r="T15" s="2"/>
      <c r="U15" s="2"/>
      <c r="V15" s="2"/>
      <c r="W15" s="2"/>
      <c r="X15" s="2"/>
      <c r="Y15" s="2"/>
      <c r="Z15" s="2"/>
    </row>
    <row r="16">
      <c r="A16" s="3" t="s">
        <v>1003</v>
      </c>
      <c r="B16" s="1" t="s">
        <v>1004</v>
      </c>
      <c r="C16" s="2"/>
      <c r="D16" s="2"/>
      <c r="E16" s="2"/>
      <c r="F16" s="2"/>
      <c r="G16" s="2"/>
      <c r="H16" s="2"/>
      <c r="I16" s="2"/>
      <c r="J16" s="2"/>
      <c r="K16" s="2"/>
      <c r="L16" s="2"/>
      <c r="M16" s="2"/>
      <c r="N16" s="2"/>
      <c r="O16" s="2"/>
      <c r="P16" s="2"/>
      <c r="Q16" s="2"/>
      <c r="R16" s="2"/>
      <c r="S16" s="2"/>
      <c r="T16" s="2"/>
      <c r="U16" s="2"/>
      <c r="V16" s="2"/>
      <c r="W16" s="2"/>
      <c r="X16" s="2"/>
      <c r="Y16" s="2"/>
      <c r="Z16" s="2"/>
    </row>
    <row r="17">
      <c r="A17" s="3" t="s">
        <v>1005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1006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1007</v>
      </c>
      <c r="B19" s="1">
        <v>11.24</v>
      </c>
      <c r="C19" s="2"/>
      <c r="D19" s="2"/>
      <c r="E19" s="2"/>
      <c r="F19" s="2"/>
      <c r="G19" s="2"/>
      <c r="H19" s="2"/>
      <c r="I19" s="2"/>
      <c r="J19" s="2"/>
      <c r="K19" s="2"/>
      <c r="L19" s="2"/>
      <c r="M19" s="2"/>
      <c r="N19" s="2"/>
      <c r="O19" s="2"/>
      <c r="P19" s="2"/>
      <c r="Q19" s="2"/>
      <c r="R19" s="2"/>
      <c r="S19" s="2"/>
      <c r="T19" s="2"/>
      <c r="U19" s="2"/>
      <c r="V19" s="2"/>
      <c r="W19" s="2"/>
      <c r="X19" s="2"/>
      <c r="Y19" s="2"/>
      <c r="Z19" s="2"/>
    </row>
    <row r="20">
      <c r="A20" s="3" t="s">
        <v>1008</v>
      </c>
      <c r="B20" s="1">
        <v>11.02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1009</v>
      </c>
      <c r="B21" s="1">
        <v>10.82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1010</v>
      </c>
      <c r="B22" s="1">
        <v>11.18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1011</v>
      </c>
      <c r="B23" s="1">
        <v>11.24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1012</v>
      </c>
      <c r="B24" s="1">
        <v>11.02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1013</v>
      </c>
      <c r="B25" s="1">
        <v>10.82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1014</v>
      </c>
      <c r="B26" s="1">
        <v>11.18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1015</v>
      </c>
      <c r="B27" s="1">
        <v>1.32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1016</v>
      </c>
      <c r="B28" s="1">
        <v>0.0788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1017</v>
      </c>
      <c r="B29" s="1">
        <v>1.7023392E9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1018</v>
      </c>
      <c r="B30" s="1">
        <v>0.4466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1019</v>
      </c>
      <c r="B31" s="1">
        <v>1.659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1020</v>
      </c>
      <c r="B32" s="1">
        <v>8.457692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1021</v>
      </c>
      <c r="B33" s="1">
        <v>1.1630589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1022</v>
      </c>
      <c r="B34" s="1">
        <v>5179495.0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1023</v>
      </c>
      <c r="B35" s="1">
        <v>5179495.0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1024</v>
      </c>
      <c r="B36" s="1">
        <v>5583630.0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1025</v>
      </c>
      <c r="B37" s="1">
        <v>5635470.0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1026</v>
      </c>
      <c r="B38" s="1">
        <v>5635470.0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1027</v>
      </c>
      <c r="B39" s="1">
        <v>10.99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1028</v>
      </c>
      <c r="B40" s="1">
        <v>11.05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1029</v>
      </c>
      <c r="B41" s="1">
        <v>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1030</v>
      </c>
      <c r="B42" s="1">
        <v>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1031</v>
      </c>
      <c r="B43" s="1">
        <v>5.904359424E9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1032</v>
      </c>
      <c r="B44" s="1">
        <v>10.82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1033</v>
      </c>
      <c r="B45" s="1">
        <v>26.776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1034</v>
      </c>
      <c r="B46" s="1">
        <v>0.37458637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1035</v>
      </c>
      <c r="B47" s="1">
        <v>14.6542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1036</v>
      </c>
      <c r="B48" s="1">
        <v>18.24335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1037</v>
      </c>
      <c r="B49" s="1" t="s">
        <v>1038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1039</v>
      </c>
      <c r="B50" s="1">
        <v>-5.3742923776E10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1040</v>
      </c>
      <c r="B51" s="1">
        <v>0.27125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1041</v>
      </c>
      <c r="B52" s="1">
        <v>3.50513918E8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1042</v>
      </c>
      <c r="B53" s="1">
        <v>4.33628992E8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1043</v>
      </c>
      <c r="B54" s="1">
        <v>1.1660102E7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1044</v>
      </c>
      <c r="B55" s="1">
        <v>1.5908073E7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1045</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1046</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1047</v>
      </c>
      <c r="B58" s="1">
        <v>0.0218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1048</v>
      </c>
      <c r="B59" s="1">
        <v>0.07875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1049</v>
      </c>
      <c r="B60" s="1">
        <v>0.87517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1050</v>
      </c>
      <c r="B61" s="1">
        <v>3.78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1051</v>
      </c>
      <c r="B62" s="1">
        <v>0.0275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1052</v>
      </c>
      <c r="B63" s="1">
        <v>5.57769984E8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1053</v>
      </c>
      <c r="B64" s="1">
        <v>35.463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1054</v>
      </c>
      <c r="B65" s="1">
        <v>0.31004143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1055</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1057</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1058</v>
      </c>
      <c r="B69" s="1">
        <v>0.145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1059</v>
      </c>
      <c r="B70" s="1">
        <v>4.275597056E9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1060</v>
      </c>
      <c r="B71" s="1">
        <v>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1061</v>
      </c>
      <c r="B72" s="1">
        <v>1.67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1062</v>
      </c>
      <c r="B73" s="1">
        <v>-3.41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1063</v>
      </c>
      <c r="B74" s="1">
        <v>-0.55075943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1064</v>
      </c>
      <c r="B75" s="1">
        <v>0.2353071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1065</v>
      </c>
      <c r="B76" s="1">
        <v>0.73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1066</v>
      </c>
      <c r="B77" s="1">
        <v>1.7023392E9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1067</v>
      </c>
      <c r="B78" s="1" t="s">
        <v>1068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1069</v>
      </c>
      <c r="B79" s="1" t="s">
        <v>1070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1073</v>
      </c>
      <c r="B82" s="1" t="s">
        <v>1074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1075</v>
      </c>
      <c r="B83" s="1" t="s">
        <v>1074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1076</v>
      </c>
      <c r="B84" s="1">
        <v>1.5760746E9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1077</v>
      </c>
      <c r="B85" s="1" t="s">
        <v>1078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1079</v>
      </c>
      <c r="B86" s="1" t="s">
        <v>1080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1081</v>
      </c>
      <c r="B87" s="1" t="s">
        <v>1082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1083</v>
      </c>
      <c r="B88" s="1" t="s">
        <v>1084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1085</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1086</v>
      </c>
      <c r="B90" s="1">
        <v>10.995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1087</v>
      </c>
      <c r="B91" s="1">
        <v>31.203978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1088</v>
      </c>
      <c r="B92" s="1">
        <v>15.893606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1089</v>
      </c>
      <c r="B93" s="1">
        <v>21.941498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1090</v>
      </c>
      <c r="B94" s="1">
        <v>21.353348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1091</v>
      </c>
      <c r="B95" s="1" t="s">
        <v>1092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1093</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1094</v>
      </c>
      <c r="B97" s="1">
        <v>1.97009391616E11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1095</v>
      </c>
      <c r="B98" s="1">
        <v>367.614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1096</v>
      </c>
      <c r="B99" s="1">
        <v>1.34323093504E11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1097</v>
      </c>
      <c r="B100" s="1">
        <v>1.371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1098</v>
      </c>
      <c r="B101" s="1">
        <v>1.406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1099</v>
      </c>
      <c r="B102" s="1">
        <v>1.576234496E10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1100</v>
      </c>
      <c r="B103" s="1">
        <v>672.888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1101</v>
      </c>
      <c r="B104" s="1">
        <v>28.825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1102</v>
      </c>
      <c r="B105" s="1">
        <v>0.01619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1103</v>
      </c>
      <c r="B106" s="1">
        <v>0.22253999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1104</v>
      </c>
      <c r="B107" s="1">
        <v>5.579500032E9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1105</v>
      </c>
      <c r="B108" s="1">
        <v>0.104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1106</v>
      </c>
      <c r="B109" s="1">
        <v>0.182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1107</v>
      </c>
      <c r="B110" s="1">
        <v>0.69894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1108</v>
      </c>
      <c r="B111" s="1">
        <v>0.33402002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1109</v>
      </c>
      <c r="B112" s="1" t="s">
        <v>1110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1112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125</v>
      </c>
      <c r="B4" s="1">
        <v>-4.428</v>
      </c>
      <c r="C4" s="1">
        <v>-109.88</v>
      </c>
      <c r="D4" s="1">
        <v>-213.2</v>
      </c>
      <c r="E4" s="1">
        <v>-195.16</v>
      </c>
      <c r="F4" s="1">
        <v>-767.52</v>
      </c>
      <c r="G4" s="1">
        <v>-2217.28</v>
      </c>
      <c r="H4" s="1">
        <v>-3355.44</v>
      </c>
      <c r="I4" s="1">
        <v>-3721.16</v>
      </c>
      <c r="J4" s="1">
        <v>-5188.96</v>
      </c>
      <c r="K4" s="1">
        <v>-6336.96</v>
      </c>
      <c r="L4" s="2"/>
      <c r="M4" s="2"/>
      <c r="N4" s="2"/>
      <c r="O4" s="2"/>
      <c r="P4" s="2"/>
      <c r="Q4" s="2"/>
      <c r="R4" s="2"/>
      <c r="S4" s="2"/>
      <c r="T4" s="2"/>
      <c r="U4" s="2"/>
      <c r="V4" s="2"/>
      <c r="W4" s="2"/>
      <c r="X4" s="2"/>
      <c r="Y4" s="2"/>
      <c r="Z4" s="2"/>
    </row>
    <row r="5">
      <c r="A5" s="3" t="s">
        <v>1113</v>
      </c>
      <c r="B5" s="1">
        <v>241.0</v>
      </c>
      <c r="C5" s="1">
        <v>246.0</v>
      </c>
      <c r="D5" s="1">
        <v>347.0</v>
      </c>
      <c r="E5" s="1">
        <v>485.0</v>
      </c>
      <c r="F5" s="1">
        <v>509.0</v>
      </c>
      <c r="G5" s="1">
        <v>512.0</v>
      </c>
      <c r="H5" s="1">
        <v>559.0</v>
      </c>
      <c r="I5" s="1">
        <v>573.0</v>
      </c>
      <c r="J5" s="1">
        <v>573.0</v>
      </c>
      <c r="K5" s="1">
        <v>544.0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1114</v>
      </c>
      <c r="L7" s="1" t="str">
        <f>IF(W3*FORECAST(W2,B3:W3,B2:W2)&gt;0,FORECAST(W2,B3:W3,B2:W2),V3)*$X$1 * (1+0.02)/(0.183599999999999-0.02)</f>
        <v>#N/A</v>
      </c>
      <c r="M7" s="2"/>
      <c r="N7" s="2"/>
      <c r="O7" s="2"/>
      <c r="P7" s="2"/>
      <c r="Q7" s="2"/>
      <c r="R7" s="2"/>
      <c r="S7" s="2"/>
      <c r="T7" s="2"/>
      <c r="U7" s="2"/>
      <c r="V7" s="2"/>
      <c r="W7" s="2"/>
      <c r="X7" s="2"/>
      <c r="Y7" s="2"/>
      <c r="Z7" s="2"/>
    </row>
    <row r="8">
      <c r="A8" s="2"/>
      <c r="B8" s="2"/>
      <c r="C8" s="2"/>
      <c r="D8" s="2"/>
      <c r="E8" s="2"/>
      <c r="F8" s="2"/>
      <c r="G8" s="2"/>
      <c r="H8" s="2"/>
      <c r="I8" s="2"/>
      <c r="J8" s="2"/>
      <c r="K8" s="1" t="s">
        <v>1115</v>
      </c>
      <c r="L8" s="1" t="str">
        <f t="array" ref="L8">NPV(0.183599999999999,M3:W3)</f>
        <v>#N/A</v>
      </c>
      <c r="M8" s="2"/>
      <c r="N8" s="2"/>
      <c r="O8" s="2"/>
      <c r="P8" s="2"/>
      <c r="Q8" s="2"/>
      <c r="R8" s="2"/>
      <c r="S8" s="2"/>
      <c r="T8" s="2"/>
      <c r="U8" s="2"/>
      <c r="V8" s="2"/>
      <c r="W8" s="2"/>
      <c r="X8" s="2"/>
      <c r="Y8" s="2"/>
      <c r="Z8" s="2"/>
    </row>
    <row r="9">
      <c r="A9" s="2"/>
      <c r="B9" s="2"/>
      <c r="C9" s="2"/>
      <c r="D9" s="2"/>
      <c r="E9" s="2"/>
      <c r="F9" s="2"/>
      <c r="G9" s="2"/>
      <c r="H9" s="2"/>
      <c r="I9" s="2"/>
      <c r="J9" s="2"/>
      <c r="K9" s="1" t="s">
        <v>1116</v>
      </c>
      <c r="L9" s="1" t="str">
        <f t="array" ref="L9">NPV(0.183599999999999,M16:W16)</f>
        <v>#N/A</v>
      </c>
      <c r="M9" s="2"/>
      <c r="N9" s="2"/>
      <c r="O9" s="2"/>
      <c r="P9" s="2"/>
      <c r="Q9" s="2"/>
      <c r="R9" s="2"/>
      <c r="S9" s="2"/>
      <c r="T9" s="2"/>
      <c r="U9" s="2"/>
      <c r="V9" s="2"/>
      <c r="W9" s="2"/>
      <c r="X9" s="2"/>
      <c r="Y9" s="2"/>
      <c r="Z9" s="2"/>
    </row>
    <row r="10">
      <c r="A10" s="2"/>
      <c r="B10" s="2"/>
      <c r="C10" s="2"/>
      <c r="D10" s="2"/>
      <c r="E10" s="2"/>
      <c r="F10" s="2"/>
      <c r="G10" s="2"/>
      <c r="H10" s="2"/>
      <c r="I10" s="2"/>
      <c r="J10" s="2"/>
      <c r="K10" s="1" t="s">
        <v>1117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-6336.96</v>
      </c>
      <c r="M11" s="2"/>
      <c r="N11" s="2"/>
      <c r="O11" s="2"/>
      <c r="P11" s="2"/>
      <c r="Q11" s="2"/>
      <c r="R11" s="2"/>
      <c r="S11" s="2"/>
      <c r="T11" s="2"/>
      <c r="U11" s="2"/>
      <c r="V11" s="2"/>
      <c r="W11" s="2"/>
      <c r="X11" s="2"/>
      <c r="Y11" s="2"/>
      <c r="Z11" s="2"/>
    </row>
    <row r="12">
      <c r="A12" s="2"/>
      <c r="B12" s="2"/>
      <c r="C12" s="2"/>
      <c r="D12" s="2"/>
      <c r="E12" s="2"/>
      <c r="F12" s="2"/>
      <c r="G12" s="2"/>
      <c r="H12" s="2"/>
      <c r="I12" s="2"/>
      <c r="J12" s="2"/>
      <c r="K12" s="1" t="s">
        <v>1118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1119</v>
      </c>
      <c r="L13" s="1">
        <v>544.0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(1+0.02)/(0.183599999999999-0.02)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3.772</v>
      </c>
      <c r="C3" s="5">
        <v>22.304</v>
      </c>
      <c r="D3" s="5">
        <v>39.36</v>
      </c>
      <c r="E3" s="5">
        <v>69.536</v>
      </c>
      <c r="F3" s="5">
        <v>76.26</v>
      </c>
      <c r="G3" s="5">
        <v>178.76</v>
      </c>
      <c r="H3" s="5">
        <v>341.12</v>
      </c>
      <c r="I3" s="5">
        <v>588.76</v>
      </c>
      <c r="J3" s="5">
        <v>587.12</v>
      </c>
      <c r="K3" s="5">
        <v>639.6</v>
      </c>
      <c r="L3" s="1">
        <f>IF(K3*FORECAST(L2,B3:K3,B2:K2)&gt;0,FORECAST(L2,B3:K3,B2:K2),K3)*$X$1</f>
        <v>699.3397333</v>
      </c>
      <c r="M3" s="1">
        <f>IF(L3*FORECAST(M2,B3:L3,B2:L2)&gt;0,FORECAST(M2,B3:L3,B2:L2),L3)*$X$1</f>
        <v>780.1907394</v>
      </c>
      <c r="N3" s="1">
        <f>IF(M3*FORECAST(N2,B3:M3,B2:M2)&gt;0,FORECAST(N2,B3:M3,B2:M2),M3)*$X$1</f>
        <v>861.0417455</v>
      </c>
      <c r="O3" s="1">
        <f>IF(N3*FORECAST(O2,B3:N3,B2:N2)&gt;0,FORECAST(O2,B3:N3,B2:N2),N3)*$X$1</f>
        <v>941.8927515</v>
      </c>
      <c r="P3" s="1">
        <f>IF(O3*FORECAST(P2,B3:O3,B2:O2)&gt;0,FORECAST(P2,B3:O3,B2:O2),O3)*$X$1</f>
        <v>1022.743758</v>
      </c>
      <c r="Q3" s="1">
        <f>IF(P3*FORECAST(Q2,B3:P3,B2:P2)&gt;0,FORECAST(Q2,B3:P3,B2:P2),P3)*$X$1</f>
        <v>1103.594764</v>
      </c>
      <c r="R3" s="1">
        <f>IF(Q3*FORECAST(R2,B3:Q3,B2:Q2)&gt;0,FORECAST(R2,B3:Q3,B2:Q2),Q3)*$X$1</f>
        <v>1184.44577</v>
      </c>
      <c r="S3" s="5">
        <f>IF(R3*FORECAST(S2,B3:R3,B2:R2)&gt;0,FORECAST(S2,B3:R3,B2:R2),R3)*$X$1</f>
        <v>1265.296776</v>
      </c>
      <c r="T3" s="5">
        <f>IF(S3*FORECAST(T2,B3:S3,B2:S2)&gt;0,FORECAST(T2,B3:S3,B2:S2),S3)*$X$1</f>
        <v>1346.147782</v>
      </c>
      <c r="U3" s="5">
        <f>IF(T3*FORECAST(U2,B3:T3,B2:T2)&gt;0,FORECAST(U2,B3:T3,B2:T2),T3)*$X$1</f>
        <v>1426.998788</v>
      </c>
      <c r="V3" s="5">
        <f>IF(U3*FORECAST(V2,B3:U3,B2:U2)&gt;0,FORECAST(V2,B3:U3,B2:U2),U3)*$X$1</f>
        <v>1507.849794</v>
      </c>
      <c r="W3" s="5">
        <f>IF(V3*FORECAST(W2,B3:V3,B2:V2)&gt;0,FORECAST(W2,B3:V3,B2:V2),V3)*$X$1</f>
        <v>1588.7008</v>
      </c>
      <c r="X3" s="2"/>
      <c r="Y3" s="2"/>
      <c r="Z3" s="2"/>
    </row>
    <row r="4">
      <c r="A4" s="3" t="s">
        <v>125</v>
      </c>
      <c r="B4" s="1">
        <v>-4.428</v>
      </c>
      <c r="C4" s="1">
        <v>-109.88</v>
      </c>
      <c r="D4" s="1">
        <v>-213.2</v>
      </c>
      <c r="E4" s="1">
        <v>-195.16</v>
      </c>
      <c r="F4" s="1">
        <v>-767.52</v>
      </c>
      <c r="G4" s="1">
        <v>-2217.28</v>
      </c>
      <c r="H4" s="1">
        <v>-3355.44</v>
      </c>
      <c r="I4" s="1">
        <v>-3721.16</v>
      </c>
      <c r="J4" s="1">
        <v>-5188.96</v>
      </c>
      <c r="K4" s="1">
        <v>-6336.96</v>
      </c>
      <c r="L4" s="2"/>
      <c r="M4" s="2"/>
      <c r="N4" s="2"/>
      <c r="O4" s="2"/>
      <c r="P4" s="2"/>
      <c r="Q4" s="2"/>
      <c r="R4" s="2"/>
      <c r="S4" s="2"/>
      <c r="T4" s="2"/>
      <c r="U4" s="2"/>
      <c r="V4" s="2"/>
      <c r="W4" s="2"/>
      <c r="X4" s="2"/>
      <c r="Y4" s="2"/>
      <c r="Z4" s="2"/>
    </row>
    <row r="5">
      <c r="A5" s="3" t="s">
        <v>1113</v>
      </c>
      <c r="B5" s="1">
        <v>241.0</v>
      </c>
      <c r="C5" s="1">
        <v>246.0</v>
      </c>
      <c r="D5" s="1">
        <v>347.0</v>
      </c>
      <c r="E5" s="1">
        <v>485.0</v>
      </c>
      <c r="F5" s="1">
        <v>509.0</v>
      </c>
      <c r="G5" s="1">
        <v>512.0</v>
      </c>
      <c r="H5" s="1">
        <v>559.0</v>
      </c>
      <c r="I5" s="1">
        <v>573.0</v>
      </c>
      <c r="J5" s="1">
        <v>573.0</v>
      </c>
      <c r="K5" s="1">
        <v>544.0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1114</v>
      </c>
      <c r="L7" s="1">
        <f>IF(W3*FORECAST(W2,B3:W3,B2:W2)&gt;0,FORECAST(W2,B3:W3,B2:W2),V3)*$X$1 * (1+0.02)/(0.183599999999999-0.02)</f>
        <v>9905.102787</v>
      </c>
      <c r="M7" s="2"/>
      <c r="N7" s="2"/>
      <c r="O7" s="2"/>
      <c r="P7" s="2"/>
      <c r="Q7" s="2"/>
      <c r="R7" s="2"/>
      <c r="S7" s="2"/>
      <c r="T7" s="2"/>
      <c r="U7" s="2"/>
      <c r="V7" s="2"/>
      <c r="W7" s="2"/>
      <c r="X7" s="2"/>
      <c r="Y7" s="2"/>
      <c r="Z7" s="2"/>
    </row>
    <row r="8">
      <c r="A8" s="2"/>
      <c r="B8" s="2"/>
      <c r="C8" s="2"/>
      <c r="D8" s="2"/>
      <c r="E8" s="2"/>
      <c r="F8" s="2"/>
      <c r="G8" s="2"/>
      <c r="H8" s="2"/>
      <c r="I8" s="2"/>
      <c r="J8" s="2"/>
      <c r="K8" s="1" t="s">
        <v>1115</v>
      </c>
      <c r="L8" s="6">
        <f t="array" ref="L8">NPV(0.183599999999999,M3:W3)</f>
        <v>4848.463718</v>
      </c>
      <c r="M8" s="2"/>
      <c r="N8" s="2"/>
      <c r="O8" s="2"/>
      <c r="P8" s="2"/>
      <c r="Q8" s="2"/>
      <c r="R8" s="2"/>
      <c r="S8" s="2"/>
      <c r="T8" s="2"/>
      <c r="U8" s="2"/>
      <c r="V8" s="2"/>
      <c r="W8" s="2"/>
      <c r="X8" s="2"/>
      <c r="Y8" s="2"/>
      <c r="Z8" s="2"/>
    </row>
    <row r="9">
      <c r="A9" s="2"/>
      <c r="B9" s="2"/>
      <c r="C9" s="2"/>
      <c r="D9" s="2"/>
      <c r="E9" s="2"/>
      <c r="F9" s="2"/>
      <c r="G9" s="2"/>
      <c r="H9" s="2"/>
      <c r="I9" s="2"/>
      <c r="J9" s="2"/>
      <c r="K9" s="1" t="s">
        <v>1116</v>
      </c>
      <c r="L9" s="6">
        <f t="array" ref="L9">NPV(0.183599999999999,M16:W16)</f>
        <v>1550.973813</v>
      </c>
      <c r="M9" s="2"/>
      <c r="N9" s="2"/>
      <c r="O9" s="2"/>
      <c r="P9" s="2"/>
      <c r="Q9" s="2"/>
      <c r="R9" s="2"/>
      <c r="S9" s="2"/>
      <c r="T9" s="2"/>
      <c r="U9" s="2"/>
      <c r="V9" s="2"/>
      <c r="W9" s="2"/>
      <c r="X9" s="2"/>
      <c r="Y9" s="2"/>
      <c r="Z9" s="2"/>
    </row>
    <row r="10">
      <c r="A10" s="2"/>
      <c r="B10" s="2"/>
      <c r="C10" s="2"/>
      <c r="D10" s="2"/>
      <c r="E10" s="2"/>
      <c r="F10" s="2"/>
      <c r="G10" s="2"/>
      <c r="H10" s="2"/>
      <c r="I10" s="2"/>
      <c r="J10" s="2"/>
      <c r="K10" s="1" t="s">
        <v>1117</v>
      </c>
      <c r="L10" s="6">
        <f>L8 + L9</f>
        <v>6399.437531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-6336.96</v>
      </c>
      <c r="M11" s="2"/>
      <c r="N11" s="2"/>
      <c r="O11" s="2"/>
      <c r="P11" s="2"/>
      <c r="Q11" s="2"/>
      <c r="R11" s="2"/>
      <c r="S11" s="2"/>
      <c r="T11" s="2"/>
      <c r="U11" s="2"/>
      <c r="V11" s="2"/>
      <c r="W11" s="2"/>
      <c r="X11" s="2"/>
      <c r="Y11" s="2"/>
      <c r="Z11" s="2"/>
    </row>
    <row r="12">
      <c r="A12" s="2"/>
      <c r="B12" s="2"/>
      <c r="C12" s="2"/>
      <c r="D12" s="2"/>
      <c r="E12" s="2"/>
      <c r="F12" s="2"/>
      <c r="G12" s="2"/>
      <c r="H12" s="2"/>
      <c r="I12" s="2"/>
      <c r="J12" s="2"/>
      <c r="K12" s="1" t="s">
        <v>1118</v>
      </c>
      <c r="L12" s="6">
        <f>L10 - L11</f>
        <v>12736.39753</v>
      </c>
      <c r="M12" s="2"/>
      <c r="N12" s="2"/>
      <c r="O12" s="2"/>
      <c r="P12" s="2"/>
      <c r="Q12" s="2"/>
      <c r="R12" s="2"/>
      <c r="S12" s="2"/>
      <c r="T12" s="2"/>
      <c r="U12" s="2"/>
      <c r="V12" s="2"/>
      <c r="W12" s="2"/>
      <c r="X12" s="2"/>
      <c r="Y12" s="2"/>
      <c r="Z12" s="2"/>
    </row>
    <row r="13">
      <c r="A13" s="2"/>
      <c r="B13" s="2"/>
      <c r="C13" s="2"/>
      <c r="D13" s="2"/>
      <c r="E13" s="2"/>
      <c r="F13" s="2"/>
      <c r="G13" s="2"/>
      <c r="H13" s="2"/>
      <c r="I13" s="2"/>
      <c r="J13" s="2"/>
      <c r="K13" s="1" t="s">
        <v>1119</v>
      </c>
      <c r="L13" s="1">
        <v>544.0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23.41249546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(1+0.02)/(0.183599999999999-0.02)</f>
        <v>9905.102787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