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<sst xmlns="http://schemas.openxmlformats.org/spreadsheetml/2006/main" count="792" uniqueCount="639">
  <si>
    <t>ticker</t>
  </si>
  <si>
    <t>XLO</t>
  </si>
  <si>
    <t>nombre</t>
  </si>
  <si>
    <t>XILIO THERAPEUTICS INC</t>
  </si>
  <si>
    <t>empresa</t>
  </si>
  <si>
    <t>Biotechnology &amp; Medical Research</t>
  </si>
  <si>
    <t>Open</t>
  </si>
  <si>
    <t>Target Price</t>
  </si>
  <si>
    <t>Upside</t>
  </si>
  <si>
    <t>-9016.39%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</si>
  <si>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</si>
  <si>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</si>
  <si>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</si>
  <si>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</si>
  <si>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</si>
  <si>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</si>
  <si>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</si>
  <si>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</si>
  <si>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</si>
  <si>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</si>
  <si>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</si>
  <si>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</si>
  <si>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</si>
  <si>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</si>
  <si>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</si>
  <si>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</si>
  <si>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</si>
  <si>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</si>
  <si>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</si>
  <si>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</si>
  <si>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</si>
  <si>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</si>
  <si>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</si>
  <si>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</si>
  <si>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</si>
  <si>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</si>
  <si>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</si>
  <si>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</si>
  <si>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</si>
  <si>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</si>
  <si>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</si>
  <si>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</si>
  <si>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</si>
  <si>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</si>
  <si>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</si>
  <si>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</si>
  <si>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</si>
  <si>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</si>
  <si>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</si>
  <si>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</si>
  <si>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</si>
  <si>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</si>
  <si>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</si>
  <si>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</si>
  <si>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</si>
  <si>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</si>
  <si>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</si>
  <si>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</si>
  <si>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</si>
  <si>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</si>
  <si>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</si>
  <si>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</si>
  <si>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</si>
  <si>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</si>
  <si>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</si>
  <si>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</si>
  <si>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</si>
  <si>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</si>
  <si>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</si>
  <si>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</si>
  <si>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</si>
  <si>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</si>
  <si>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</si>
  <si>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</si>
  <si>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</si>
  <si>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</si>
  <si>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-72.13</t>
  </si>
  <si>
    <t>-115.3</t>
  </si>
  <si>
    <t>6.78</t>
  </si>
  <si>
    <t>3.85</t>
  </si>
  <si>
    <t>1.33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</si>
  <si>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</si>
  <si>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</si>
  <si>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</si>
  <si>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</si>
  <si>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</si>
  <si>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</si>
  <si>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</si>
  <si>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</si>
  <si>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</si>
  <si>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</si>
  <si>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</si>
  <si>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</si>
  <si>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</si>
  <si>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</si>
  <si>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</si>
  <si>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</si>
  <si>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</si>
  <si>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</si>
  <si>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</si>
  <si>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</si>
  <si>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</si>
  <si>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</si>
  <si>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</si>
  <si>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</si>
  <si>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</si>
  <si>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-42.29</t>
  </si>
  <si>
    <t>-105.42</t>
  </si>
  <si>
    <t>-13.52</t>
  </si>
  <si>
    <t>-3.22</t>
  </si>
  <si>
    <t>-2.78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</si>
  <si>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</si>
  <si>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</si>
  <si>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</si>
  <si>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</si>
  <si>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</si>
  <si>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</si>
  <si>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-29.09</t>
  </si>
  <si>
    <t>-65.89</t>
  </si>
  <si>
    <t>-8.45</t>
  </si>
  <si>
    <t>-2.01</t>
  </si>
  <si>
    <t>-1.74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</si>
  <si>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</si>
  <si>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</si>
  <si>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</si>
  <si>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</si>
  <si>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</si>
  <si>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</si>
  <si>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</si>
  <si>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</si>
  <si>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</si>
  <si>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</si>
  <si>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</si>
  <si>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</si>
  <si>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</si>
  <si>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</si>
  <si>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</si>
  <si>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</si>
  <si>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</si>
  <si>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</si>
  <si>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-68.87</t>
  </si>
  <si>
    <t>-36.88</t>
  </si>
  <si>
    <t>-31.19</t>
  </si>
  <si>
    <t>-49.44</t>
  </si>
  <si>
    <t>Return on Total Capital</t>
  </si>
  <si>
    <t>-92.49</t>
  </si>
  <si>
    <t>-42.11</t>
  </si>
  <si>
    <t>-33.58</t>
  </si>
  <si>
    <t>-56.49</t>
  </si>
  <si>
    <t>Return On Equity %</t>
  </si>
  <si>
    <t>-332.39</t>
  </si>
  <si>
    <t>-84.15</t>
  </si>
  <si>
    <t>-60.62</t>
  </si>
  <si>
    <t>-107.25</t>
  </si>
  <si>
    <t>Return on Common Equity</t>
  </si>
  <si>
    <t>97.9</t>
  </si>
  <si>
    <t>-148.42</t>
  </si>
  <si>
    <t>Short Term Liquidity</t>
  </si>
  <si>
    <t>Current Ratio</t>
  </si>
  <si>
    <t>9.81</t>
  </si>
  <si>
    <t>0.93</t>
  </si>
  <si>
    <t>15.85</t>
  </si>
  <si>
    <t>5.89</t>
  </si>
  <si>
    <t>3.02</t>
  </si>
  <si>
    <t>Quick Ratio</t>
  </si>
  <si>
    <t>9.38</t>
  </si>
  <si>
    <t>0.87</t>
  </si>
  <si>
    <t>15.5</t>
  </si>
  <si>
    <t>5.7</t>
  </si>
  <si>
    <t>2.8</t>
  </si>
  <si>
    <t>Operating Cash Flow to Current Liabilities</t>
  </si>
  <si>
    <t>-3.43</t>
  </si>
  <si>
    <t>-1.63</t>
  </si>
  <si>
    <t>-6.32</t>
  </si>
  <si>
    <t>-3.59</t>
  </si>
  <si>
    <t>-4.3</t>
  </si>
  <si>
    <t>Long Term Solvency</t>
  </si>
  <si>
    <t>Total Debt/Equity</t>
  </si>
  <si>
    <t>48.38</t>
  </si>
  <si>
    <t>-414.12</t>
  </si>
  <si>
    <t>11.18</t>
  </si>
  <si>
    <t>18.99</t>
  </si>
  <si>
    <t>34.08</t>
  </si>
  <si>
    <t>Total Debt / Total Capital</t>
  </si>
  <si>
    <t>32.61</t>
  </si>
  <si>
    <t>131.84</t>
  </si>
  <si>
    <t>10.06</t>
  </si>
  <si>
    <t>15.96</t>
  </si>
  <si>
    <t>25.42</t>
  </si>
  <si>
    <t>LT Debt/Equity</t>
  </si>
  <si>
    <t>-357.75</t>
  </si>
  <si>
    <t>10.71</t>
  </si>
  <si>
    <t>11.74</t>
  </si>
  <si>
    <t>22.11</t>
  </si>
  <si>
    <t>Long-Term Debt / Total Capital</t>
  </si>
  <si>
    <t>113.89</t>
  </si>
  <si>
    <t>9.63</t>
  </si>
  <si>
    <t>9.86</t>
  </si>
  <si>
    <t>16.49</t>
  </si>
  <si>
    <t>Total Liabilities / Total Assets</t>
  </si>
  <si>
    <t>38.6</t>
  </si>
  <si>
    <t>114.55</t>
  </si>
  <si>
    <t>14.96</t>
  </si>
  <si>
    <t>24.08</t>
  </si>
  <si>
    <t>39.55</t>
  </si>
  <si>
    <t>EBIT / Interest Expense</t>
  </si>
  <si>
    <t>-125.07</t>
  </si>
  <si>
    <t>-111.44</t>
  </si>
  <si>
    <t>-113.05</t>
  </si>
  <si>
    <t>EBITDA / Interest Expense</t>
  </si>
  <si>
    <t>-120.53</t>
  </si>
  <si>
    <t>-107.6</t>
  </si>
  <si>
    <t>-107.18</t>
  </si>
  <si>
    <t>(EBITDA - Capex) / Interest Expense</t>
  </si>
  <si>
    <t>-122.37</t>
  </si>
  <si>
    <t>-109.93</t>
  </si>
  <si>
    <t>-107.87</t>
  </si>
  <si>
    <t>Total Debt / EBITDA</t>
  </si>
  <si>
    <t>-1.01</t>
  </si>
  <si>
    <t>-0.42</t>
  </si>
  <si>
    <t>-0.29</t>
  </si>
  <si>
    <t>-0.23</t>
  </si>
  <si>
    <t>-0.17</t>
  </si>
  <si>
    <t>Net Debt / EBITDA</t>
  </si>
  <si>
    <t>1.64</t>
  </si>
  <si>
    <t>-0.05</t>
  </si>
  <si>
    <t>2.45</t>
  </si>
  <si>
    <t>1.17</t>
  </si>
  <si>
    <t>0.43</t>
  </si>
  <si>
    <t>Total Debt / (EBITDA - Capex)</t>
  </si>
  <si>
    <t>-0.98</t>
  </si>
  <si>
    <t>-0.4</t>
  </si>
  <si>
    <t>-0.28</t>
  </si>
  <si>
    <t>Net Debt / (EBITDA - Capex)</t>
  </si>
  <si>
    <t>1.58</t>
  </si>
  <si>
    <t>2.42</t>
  </si>
  <si>
    <t>1.14</t>
  </si>
  <si>
    <t>Growth Over Prior Year</t>
  </si>
  <si>
    <t>EBITDA, 1 Yr. Growth %</t>
  </si>
  <si>
    <t>184.76</t>
  </si>
  <si>
    <t>37.47</t>
  </si>
  <si>
    <t>18.71</t>
  </si>
  <si>
    <t>-11.53</t>
  </si>
  <si>
    <t>EBITA, 1 Yr. Growth %</t>
  </si>
  <si>
    <t>186.77</t>
  </si>
  <si>
    <t>37.54</t>
  </si>
  <si>
    <t>18.8</t>
  </si>
  <si>
    <t>-11.24</t>
  </si>
  <si>
    <t>EBIT, 1 Yr. Growth %</t>
  </si>
  <si>
    <t>Earnings From Cont. Operations, 1 Yr. Growth %</t>
  </si>
  <si>
    <t>218.98</t>
  </si>
  <si>
    <t>37.27</t>
  </si>
  <si>
    <t>16.39</t>
  </si>
  <si>
    <t>-13.4</t>
  </si>
  <si>
    <t>Net Income, 1 Yr. Growth %</t>
  </si>
  <si>
    <t>Normalized Net Income, 1 Yr. Growth %</t>
  </si>
  <si>
    <t>189.86</t>
  </si>
  <si>
    <t>Diluted EPS Before Extra, 1 Yr. Growth %</t>
  </si>
  <si>
    <t>149.26</t>
  </si>
  <si>
    <t>-87.18</t>
  </si>
  <si>
    <t>-76.18</t>
  </si>
  <si>
    <t>-13.72</t>
  </si>
  <si>
    <t>Net Property, Plant and Equip., 1 Yr. Growth %</t>
  </si>
  <si>
    <t>38.52</t>
  </si>
  <si>
    <t>-1.17</t>
  </si>
  <si>
    <t>-6.05</t>
  </si>
  <si>
    <t>-14.23</t>
  </si>
  <si>
    <t>Total Assets, 1 Yr. Growth %</t>
  </si>
  <si>
    <t>-42.1</t>
  </si>
  <si>
    <t>500.44</t>
  </si>
  <si>
    <t>-36.18</t>
  </si>
  <si>
    <t>-56.22</t>
  </si>
  <si>
    <t>Tangible Book Value, 1 Yr. Growth %</t>
  </si>
  <si>
    <t>182.11</t>
  </si>
  <si>
    <t>-322.64</t>
  </si>
  <si>
    <t>-43.03</t>
  </si>
  <si>
    <t>-65.14</t>
  </si>
  <si>
    <t>Common Equity, 1 Yr. Growth %</t>
  </si>
  <si>
    <t>Cash From Operations, 1 Yr. Growth %</t>
  </si>
  <si>
    <t>102.27</t>
  </si>
  <si>
    <t>123.74</t>
  </si>
  <si>
    <t>-6.23</t>
  </si>
  <si>
    <t>-9.38</t>
  </si>
  <si>
    <t>Capital Expenditures, 1 Yr. Growth %</t>
  </si>
  <si>
    <t>206.01</t>
  </si>
  <si>
    <t>-49.73</t>
  </si>
  <si>
    <t>69.73</t>
  </si>
  <si>
    <t>-73.97</t>
  </si>
  <si>
    <t>Levered Free Cash Flow, 1 Yr. Growth %</t>
  </si>
  <si>
    <t>169.27</t>
  </si>
  <si>
    <t>-12.25</t>
  </si>
  <si>
    <t>-7.82</t>
  </si>
  <si>
    <t>Unlevered Free Cash Flow, 1 Yr. Growth %</t>
  </si>
  <si>
    <t>172.6</t>
  </si>
  <si>
    <t>-12.58</t>
  </si>
  <si>
    <t>-7.76</t>
  </si>
  <si>
    <t>Compound Annual Growth Rate Over Two Years</t>
  </si>
  <si>
    <t>EBITDA, 2 Yr. CAGR %</t>
  </si>
  <si>
    <t>97.86</t>
  </si>
  <si>
    <t>27.74</t>
  </si>
  <si>
    <t>2.48</t>
  </si>
  <si>
    <t>EBITA, 2 Yr. CAGR %</t>
  </si>
  <si>
    <t>98.6</t>
  </si>
  <si>
    <t>27.82</t>
  </si>
  <si>
    <t>2.69</t>
  </si>
  <si>
    <t>EBIT, 2 Yr. CAGR %</t>
  </si>
  <si>
    <t>Earnings From Cont. Operations, 2 Yr. CAGR %</t>
  </si>
  <si>
    <t>109.25</t>
  </si>
  <si>
    <t>26.4</t>
  </si>
  <si>
    <t>0.4</t>
  </si>
  <si>
    <t>Net Income, 2 Yr. CAGR %</t>
  </si>
  <si>
    <t>Normalized Net Income, 2 Yr. CAGR %</t>
  </si>
  <si>
    <t>Diluted EPS Before Extra, 2 Yr. CAGR %</t>
  </si>
  <si>
    <t>-43.46</t>
  </si>
  <si>
    <t>-82.52</t>
  </si>
  <si>
    <t>-54.67</t>
  </si>
  <si>
    <t>Net Property, Plant and Equip., 2 Yr. CAGR %</t>
  </si>
  <si>
    <t>18.65</t>
  </si>
  <si>
    <t>-3.64</t>
  </si>
  <si>
    <t>-10.23</t>
  </si>
  <si>
    <t>Total Assets, 2 Yr. CAGR %</t>
  </si>
  <si>
    <t>86.46</t>
  </si>
  <si>
    <t>95.75</t>
  </si>
  <si>
    <t>-47.14</t>
  </si>
  <si>
    <t>Tangible Book Value, 2 Yr. CAGR %</t>
  </si>
  <si>
    <t>150.62</t>
  </si>
  <si>
    <t>12.63</t>
  </si>
  <si>
    <t>-55.44</t>
  </si>
  <si>
    <t>Common Equity, 2 Yr. CAGR %</t>
  </si>
  <si>
    <t>Cash From Operations, 2 Yr. CAGR %</t>
  </si>
  <si>
    <t>112.74</t>
  </si>
  <si>
    <t>44.85</t>
  </si>
  <si>
    <t>Capital Expenditures, 2 Yr. CAGR %</t>
  </si>
  <si>
    <t>24.03</t>
  </si>
  <si>
    <t>-7.63</t>
  </si>
  <si>
    <t>-33.53</t>
  </si>
  <si>
    <t>Levered Free Cash Flow, 2 Yr. CAGR %</t>
  </si>
  <si>
    <t>53.71</t>
  </si>
  <si>
    <t>-10.06</t>
  </si>
  <si>
    <t>Unlevered Free Cash Flow, 2 Yr. CAGR %</t>
  </si>
  <si>
    <t>54.37</t>
  </si>
  <si>
    <t>-10.2</t>
  </si>
  <si>
    <t>Compound Annual Growth Rate Over Three Years</t>
  </si>
  <si>
    <t>EBITDA, 3 Yr. CAGR %</t>
  </si>
  <si>
    <t>66.87</t>
  </si>
  <si>
    <t>13.02</t>
  </si>
  <si>
    <t>EBITA, 3 Yr. CAGR %</t>
  </si>
  <si>
    <t>67.33</t>
  </si>
  <si>
    <t>13.19</t>
  </si>
  <si>
    <t>EBIT, 3 Yr. CAGR %</t>
  </si>
  <si>
    <t>Earnings From Cont. Operations, 3 Yr. CAGR %</t>
  </si>
  <si>
    <t>72.09</t>
  </si>
  <si>
    <t>11.43</t>
  </si>
  <si>
    <t>Net Income, 3 Yr. CAGR %</t>
  </si>
  <si>
    <t>Normalized Net Income, 3 Yr. CAGR %</t>
  </si>
  <si>
    <t>Diluted EPS Before Extra, 3 Yr. CAGR %</t>
  </si>
  <si>
    <t>-57.61</t>
  </si>
  <si>
    <t>-70.24</t>
  </si>
  <si>
    <t>Net Property, Plant and Equip., 3 Yr. CAGR %</t>
  </si>
  <si>
    <t>9.77</t>
  </si>
  <si>
    <t>-7.31</t>
  </si>
  <si>
    <t>Total Assets, 3 Yr. CAGR %</t>
  </si>
  <si>
    <t>30.43</t>
  </si>
  <si>
    <t>18.82</t>
  </si>
  <si>
    <t>Tangible Book Value, 3 Yr. CAGR %</t>
  </si>
  <si>
    <t>52.96</t>
  </si>
  <si>
    <t>-23.82</t>
  </si>
  <si>
    <t>Common Equity, 3 Yr. CAGR %</t>
  </si>
  <si>
    <t>Cash From Operations, 3 Yr. CAGR %</t>
  </si>
  <si>
    <t>61.9</t>
  </si>
  <si>
    <t>23.88</t>
  </si>
  <si>
    <t>Capital Expenditures, 3 Yr. CAGR %</t>
  </si>
  <si>
    <t>37.7</t>
  </si>
  <si>
    <t>-39.44</t>
  </si>
  <si>
    <t>Levered Free Cash Flow, 3 Yr. CAGR %</t>
  </si>
  <si>
    <t>29.63</t>
  </si>
  <si>
    <t>Unlevered Free Cash Flow, 3 Yr. CAGR %</t>
  </si>
  <si>
    <t>30.02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</si>
  <si>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</si>
  <si>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</si>
  <si>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</si>
  <si>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</si>
  <si>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</si>
  <si>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</si>
  <si>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</si>
  <si>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437.3</t>
  </si>
  <si>
    <t>73.73</t>
  </si>
  <si>
    <t>15.14</t>
  </si>
  <si>
    <t>49.23</t>
  </si>
  <si>
    <t>-</t>
  </si>
  <si>
    <t>Change</t>
  </si>
  <si>
    <t>-83.14%</t>
  </si>
  <si>
    <t>-79.46%</t>
  </si>
  <si>
    <t>225.17%</t>
  </si>
  <si>
    <t>0%</t>
  </si>
  <si>
    <t>Enterprise Value (EV)
                                    1</t>
  </si>
  <si>
    <t>249</t>
  </si>
  <si>
    <t>-36.83</t>
  </si>
  <si>
    <t>-26.25</t>
  </si>
  <si>
    <t>-30.17</t>
  </si>
  <si>
    <t>-180</t>
  </si>
  <si>
    <t>-139.3</t>
  </si>
  <si>
    <t>-114.79%</t>
  </si>
  <si>
    <t>-28.73%</t>
  </si>
  <si>
    <t>14.94%</t>
  </si>
  <si>
    <t>496.68%</t>
  </si>
  <si>
    <t>-22.62%</t>
  </si>
  <si>
    <t>P/E ratio</t>
  </si>
  <si>
    <t>-1.18x</t>
  </si>
  <si>
    <t>-0.84x</t>
  </si>
  <si>
    <t>-0.2x</t>
  </si>
  <si>
    <t>-1.01x</t>
  </si>
  <si>
    <t>-2.64x</t>
  </si>
  <si>
    <t>-2.55x</t>
  </si>
  <si>
    <t>PBR</t>
  </si>
  <si>
    <t>2.37x</t>
  </si>
  <si>
    <t>0.7x</t>
  </si>
  <si>
    <t>0.41x</t>
  </si>
  <si>
    <t>1.22x</t>
  </si>
  <si>
    <t>0.59x</t>
  </si>
  <si>
    <t>0.73x</t>
  </si>
  <si>
    <t>PEG</t>
  </si>
  <si>
    <t>-0.1x</t>
  </si>
  <si>
    <t>0x</t>
  </si>
  <si>
    <t>-0.72x</t>
  </si>
  <si>
    <t>Capitalization / Revenue</t>
  </si>
  <si>
    <t>6.4x</t>
  </si>
  <si>
    <t>1.37x</t>
  </si>
  <si>
    <t>1.51x</t>
  </si>
  <si>
    <t>EV / Revenue</t>
  </si>
  <si>
    <t>-3.92x</t>
  </si>
  <si>
    <t>-4.99x</t>
  </si>
  <si>
    <t>-4.29x</t>
  </si>
  <si>
    <t>EV / EBITDA</t>
  </si>
  <si>
    <t>-3.39x</t>
  </si>
  <si>
    <t>0.42x</t>
  </si>
  <si>
    <t>0.34x</t>
  </si>
  <si>
    <t>0.49x</t>
  </si>
  <si>
    <t>5.73x</t>
  </si>
  <si>
    <t>1.88x</t>
  </si>
  <si>
    <t>EV / EBIT</t>
  </si>
  <si>
    <t>-3.32x</t>
  </si>
  <si>
    <t>0.33x</t>
  </si>
  <si>
    <t>4.22x</t>
  </si>
  <si>
    <t>2.19x</t>
  </si>
  <si>
    <t>EV / FCF</t>
  </si>
  <si>
    <t>-3,125,977x</t>
  </si>
  <si>
    <t>474,646x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</si>
  <si>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</si>
  <si>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</si>
  <si>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</si>
  <si>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</si>
  <si>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</si>
  <si>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-1.105</t>
  </si>
  <si>
    <t>-0.425</t>
  </si>
  <si>
    <t>-0.44</t>
  </si>
  <si>
    <t>Distribution rate</t>
  </si>
  <si>
    <t>Net sales
                                    1</t>
  </si>
  <si>
    <t>7.694</t>
  </si>
  <si>
    <t>36.07</t>
  </si>
  <si>
    <t>32.5</t>
  </si>
  <si>
    <t>EBITDA
                                    1</t>
  </si>
  <si>
    <t>-73.54</t>
  </si>
  <si>
    <t>-87.3</t>
  </si>
  <si>
    <t>-77.23</t>
  </si>
  <si>
    <t>-61.96</t>
  </si>
  <si>
    <t>-31.43</t>
  </si>
  <si>
    <t>-74.27</t>
  </si>
  <si>
    <t>EBIT
                                    1</t>
  </si>
  <si>
    <t>-75.04</t>
  </si>
  <si>
    <t>-89.15</t>
  </si>
  <si>
    <t>-79.13</t>
  </si>
  <si>
    <t>-61.68</t>
  </si>
  <si>
    <t>-42.71</t>
  </si>
  <si>
    <t>-63.65</t>
  </si>
  <si>
    <t>Net income
                                    1</t>
  </si>
  <si>
    <t>-75.8</t>
  </si>
  <si>
    <t>-88.22</t>
  </si>
  <si>
    <t>-76.4</t>
  </si>
  <si>
    <t>-59.06</t>
  </si>
  <si>
    <t>-32.32</t>
  </si>
  <si>
    <t>-66.44</t>
  </si>
  <si>
    <t>Net Debt
                                    1</t>
  </si>
  <si>
    <t>-188.3</t>
  </si>
  <si>
    <t>-110.6</t>
  </si>
  <si>
    <t>-41.39</t>
  </si>
  <si>
    <t>-79.4</t>
  </si>
  <si>
    <t>-229.3</t>
  </si>
  <si>
    <t>-188.5</t>
  </si>
  <si>
    <t>Reference price
                                    2</t>
  </si>
  <si>
    <t>16.000</t>
  </si>
  <si>
    <t>2.690</t>
  </si>
  <si>
    <t>0.550</t>
  </si>
  <si>
    <t>1.120</t>
  </si>
  <si>
    <t>Nbr of stocks (in thousands)</t>
  </si>
  <si>
    <t>27,333</t>
  </si>
  <si>
    <t>27,407</t>
  </si>
  <si>
    <t>27,529</t>
  </si>
  <si>
    <t>43,958</t>
  </si>
  <si>
    <t>Announcement Date</t>
  </si>
  <si>
    <t>3/1/22</t>
  </si>
  <si>
    <t>3/2/23</t>
  </si>
  <si>
    <t>4/1/24</t>
  </si>
  <si>
    <t>address1</t>
  </si>
  <si>
    <t>828 Winter Street</t>
  </si>
  <si>
    <t>address2</t>
  </si>
  <si>
    <t>Suite 300</t>
  </si>
  <si>
    <t>city</t>
  </si>
  <si>
    <t>Waltham</t>
  </si>
  <si>
    <t>state</t>
  </si>
  <si>
    <t>MA</t>
  </si>
  <si>
    <t>zip</t>
  </si>
  <si>
    <t>02451</t>
  </si>
  <si>
    <t>country</t>
  </si>
  <si>
    <t>phone</t>
  </si>
  <si>
    <t>857 524 2466</t>
  </si>
  <si>
    <t>website</t>
  </si>
  <si>
    <t>https://xiliotx.com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</si>
  <si>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</si>
  <si>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</si>
  <si>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</si>
  <si>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</si>
  <si>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</si>
  <si>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</si>
  <si>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</si>
  <si>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</si>
  <si>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</si>
  <si>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</si>
  <si>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</si>
  <si>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Xilio Therapeutics, Inc., a clinical-stage biotechnology company, engages in the discovery and development of tumor-activated immuno-oncology therapies. The company's checkpoint inhibitor program includes XTX101, an investigational Fc-enhanced, tumor-activated anti-CTLA-4 mAb that is in Phase 2 clinical trial for patients with advanced solid tumors. It also develops cytokine programs, which comprises XTX202, a tumor-activated beta-gamma biased IL-2, currently under Phase 2 clinal trials; and XTX301, an investigational tumor-activated, engineered IL-12 molecule, currently under Phase 1 studies. The company was founded in 2016 and is headquartered in Waltham, Massachusetts.</t>
  </si>
  <si>
    <t>fullTimeEmployees</t>
  </si>
  <si>
    <t>companyOfficers</t>
  </si>
  <si>
    <t>[{'maxAge': 1, 'name': 'Dr. Rene  Russo BCPS, Pharm.D.', 'age': 49, 'title': 'President, CEO &amp; Director', 'yearBorn': 1975, 'fiscalYear': 2023, 'totalPay': 875130, 'exercisedValue': 0, 'unexercisedValue': 0}, {'maxAge': 1, 'name': 'Mr. Christopher  Frankenfield', 'age': 42, 'title': 'Chief Operating Officer', 'yearBorn': 1982, 'fiscalYear': 2023, 'totalPay': 704848, 'exercisedValue': 0, 'unexercisedValue': 0}, {'maxAge': 1, 'name': 'Dr. Katarina  Luptakova M.D.', 'age': 48, 'title': 'Chief Medical Officer', 'yearBorn': 1976, 'fiscalYear': 2023, 'totalPay': 591917, 'exercisedValue': 0, 'unexercisedValue': 0}, {'maxAge': 1, 'name': 'Mr. Kevin M. Brennan', 'age': 54, 'title': 'Senior VP of Finance &amp; Accounting', 'yearBorn': 1970, 'fiscalYear': 2023, 'exercisedValue': 0, 'unexercisedValue': 0}, {'maxAge': 1, 'name': 'Dr. Uli  Bialucha Ph.D.', 'title': 'Chief Scientific Officer', 'fiscalYear': 2023, 'exercisedValue': 0, 'unexercisedValue': 0}, {'maxAge': 1, 'name': 'Ms. Caroline  Hensley', 'title': 'Chief Legal Officer', 'fiscalYear': 2023, 'exercisedValue': 0, 'unexercisedValue': 0}, {'maxAge': 1, 'name': 'Dr. Scott  Coleman Ph.D.', 'title': 'Chief Development Officer',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</si>
  <si>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</si>
  <si>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</si>
  <si>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</si>
  <si>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</si>
  <si>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</si>
  <si>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</si>
  <si>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</si>
  <si>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</si>
  <si>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</si>
  <si>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</si>
  <si>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</si>
  <si>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</si>
  <si>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</si>
  <si>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</si>
  <si>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</si>
  <si>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</si>
  <si>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</si>
  <si>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</si>
  <si>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</si>
  <si>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</si>
  <si>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</si>
  <si>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</si>
  <si>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</si>
  <si>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</si>
  <si>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</si>
  <si>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</si>
  <si>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</si>
  <si>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</si>
  <si>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</si>
  <si>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</si>
  <si>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</si>
  <si>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</si>
  <si>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</si>
  <si>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</si>
  <si>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</si>
  <si>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</si>
  <si>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</si>
  <si>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</si>
  <si>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</si>
  <si>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</si>
  <si>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</si>
  <si>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</si>
  <si>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</si>
  <si>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</si>
  <si>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</si>
  <si>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</si>
  <si>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</si>
  <si>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</si>
  <si>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</si>
  <si>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</si>
  <si>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</si>
  <si>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</si>
  <si>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</si>
  <si>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</si>
  <si>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</si>
  <si>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</si>
  <si>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</si>
  <si>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</si>
  <si>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</si>
  <si>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</si>
  <si>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</si>
  <si>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</si>
  <si>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Xilio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</si>
  <si>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</si>
  <si>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</si>
  <si>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</si>
  <si>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</si>
  <si>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</si>
  <si>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</si>
  <si>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</si>
  <si>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a29df73e-2ef5-3eed-8f1d-9d3cdeb4d4fb</t>
  </si>
  <si>
    <t>messageBoardId</t>
  </si>
  <si>
    <t>finmb_365333564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</si>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</sst>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xiliot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1.108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-98.79356136857226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4.9375548E7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0.477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-1.6119403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-17.0</v>
      </c>
      <c r="C2" s="1">
        <v>-55.0</v>
      </c>
      <c r="D2" s="1">
        <v>-75.0</v>
      </c>
      <c r="E2" s="1">
        <v>-88.0</v>
      </c>
      <c r="F2" s="1">
        <v>-76.0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24.0</v>
      </c>
      <c r="C3" s="1">
        <v>1.0</v>
      </c>
      <c r="D3" s="1">
        <v>1.0</v>
      </c>
      <c r="E3" s="1">
        <v>1.0</v>
      </c>
      <c r="F3" s="1">
        <v>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24.0</v>
      </c>
      <c r="C4" s="1">
        <v>1.0</v>
      </c>
      <c r="D4" s="1">
        <v>1.0</v>
      </c>
      <c r="E4" s="1">
        <v>1.0</v>
      </c>
      <c r="F4" s="1">
        <v>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1.0</v>
      </c>
      <c r="E5" s="1">
        <v>0.0</v>
      </c>
      <c r="F5" s="1">
        <v>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11.0</v>
      </c>
      <c r="C6" s="1">
        <v>1.0</v>
      </c>
      <c r="D6" s="1">
        <v>4.0</v>
      </c>
      <c r="E6" s="1">
        <v>8.0</v>
      </c>
      <c r="F6" s="1">
        <v>7.0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-1.0</v>
      </c>
      <c r="C7" s="1">
        <v>16.0</v>
      </c>
      <c r="D7" s="1">
        <v>37.0</v>
      </c>
      <c r="E7" s="1">
        <v>22.0</v>
      </c>
      <c r="F7" s="1">
        <v>15.0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97.0</v>
      </c>
      <c r="C8" s="1">
        <v>2.0</v>
      </c>
      <c r="D8" s="1">
        <v>-2.0</v>
      </c>
      <c r="E8" s="1">
        <v>48.0</v>
      </c>
      <c r="F8" s="1">
        <v>-2.0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-17.0</v>
      </c>
      <c r="C9" s="1">
        <v>13.0</v>
      </c>
      <c r="D9" s="1">
        <v>-8.0</v>
      </c>
      <c r="E9" s="1">
        <v>1.0</v>
      </c>
      <c r="F9" s="1">
        <v>40.0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-17.0</v>
      </c>
      <c r="C10" s="1">
        <v>-36.0</v>
      </c>
      <c r="D10" s="1">
        <v>-80.0</v>
      </c>
      <c r="E10" s="1">
        <v>-75.0</v>
      </c>
      <c r="F10" s="1">
        <v>-68.0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-71.0</v>
      </c>
      <c r="C11" s="1">
        <v>-2.0</v>
      </c>
      <c r="D11" s="1">
        <v>-1.0</v>
      </c>
      <c r="E11" s="1">
        <v>-1.0</v>
      </c>
      <c r="F11" s="1">
        <v>-48.0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-71.0</v>
      </c>
      <c r="C12" s="1">
        <v>-2.0</v>
      </c>
      <c r="D12" s="1">
        <v>-1.0</v>
      </c>
      <c r="E12" s="1">
        <v>-1.0</v>
      </c>
      <c r="F12" s="1">
        <v>-48.0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9.0</v>
      </c>
      <c r="C13" s="1">
        <v>0.0</v>
      </c>
      <c r="D13" s="1">
        <v>97.0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9.0</v>
      </c>
      <c r="C14" s="1">
        <v>0.0</v>
      </c>
      <c r="D14" s="1">
        <v>97.0</v>
      </c>
      <c r="E14" s="1">
        <v>0.0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-9.0</v>
      </c>
      <c r="D15" s="1">
        <v>-1.0</v>
      </c>
      <c r="E15" s="1">
        <v>-8.0</v>
      </c>
      <c r="F15" s="1">
        <v>-6.0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-9.0</v>
      </c>
      <c r="D16" s="1">
        <v>-1.0</v>
      </c>
      <c r="E16" s="1">
        <v>-8.0</v>
      </c>
      <c r="F16" s="1">
        <v>-6.0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15.0</v>
      </c>
      <c r="D17" s="1">
        <v>28.0</v>
      </c>
      <c r="E17" s="1">
        <v>1.0</v>
      </c>
      <c r="F17" s="1">
        <v>20.0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50.0</v>
      </c>
      <c r="C18" s="1">
        <v>9.0</v>
      </c>
      <c r="D18" s="1">
        <v>261.0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-75.0</v>
      </c>
      <c r="E19" s="1">
        <v>0.0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60.0</v>
      </c>
      <c r="C20" s="1">
        <v>10.0</v>
      </c>
      <c r="D20" s="1">
        <v>261.0</v>
      </c>
      <c r="E20" s="1">
        <v>-6.0</v>
      </c>
      <c r="F20" s="1">
        <v>-6.0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41.0</v>
      </c>
      <c r="C21" s="1">
        <v>-28.0</v>
      </c>
      <c r="D21" s="1">
        <v>179.0</v>
      </c>
      <c r="E21" s="1">
        <v>-77.0</v>
      </c>
      <c r="F21" s="1">
        <v>-75.0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1.0</v>
      </c>
      <c r="C23" s="1">
        <v>53.0</v>
      </c>
      <c r="D23" s="1">
        <v>49.0</v>
      </c>
      <c r="E23" s="1">
        <v>55.0</v>
      </c>
      <c r="F23" s="1">
        <v>57.0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-19.0</v>
      </c>
      <c r="D24" s="1">
        <v>-52.0</v>
      </c>
      <c r="E24" s="1">
        <v>-45.0</v>
      </c>
      <c r="F24" s="1">
        <v>-42.0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-19.0</v>
      </c>
      <c r="D25" s="1">
        <v>-51.0</v>
      </c>
      <c r="E25" s="1">
        <v>-45.0</v>
      </c>
      <c r="F25" s="1">
        <v>-41.0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-14.0</v>
      </c>
      <c r="D26" s="1">
        <v>10.0</v>
      </c>
      <c r="E26" s="1">
        <v>-1.0</v>
      </c>
      <c r="F26" s="1">
        <v>1.0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9.0</v>
      </c>
      <c r="C27" s="1">
        <v>-9.0</v>
      </c>
      <c r="D27" s="1">
        <v>-11.0</v>
      </c>
      <c r="E27" s="1">
        <v>-8.0</v>
      </c>
      <c r="F27" s="1">
        <v>-6.0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45</v>
      </c>
      <c r="B3" s="1">
        <v>48.0</v>
      </c>
      <c r="C3" s="1">
        <v>19.0</v>
      </c>
      <c r="D3" s="1">
        <v>198.0</v>
      </c>
      <c r="E3" s="1">
        <v>120.0</v>
      </c>
      <c r="F3" s="1">
        <v>44.0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46</v>
      </c>
      <c r="B4" s="1">
        <v>48.0</v>
      </c>
      <c r="C4" s="1">
        <v>19.0</v>
      </c>
      <c r="D4" s="1">
        <v>198.0</v>
      </c>
      <c r="E4" s="1">
        <v>120.0</v>
      </c>
      <c r="F4" s="1">
        <v>44.0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47</v>
      </c>
      <c r="B5" s="1">
        <v>1.0</v>
      </c>
      <c r="C5" s="1">
        <v>1.0</v>
      </c>
      <c r="D5" s="1">
        <v>4.0</v>
      </c>
      <c r="E5" s="1">
        <v>4.0</v>
      </c>
      <c r="F5" s="1">
        <v>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48</v>
      </c>
      <c r="B6" s="1">
        <v>1.0</v>
      </c>
      <c r="C6" s="1">
        <v>4.0</v>
      </c>
      <c r="D6" s="1">
        <v>0.0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49</v>
      </c>
      <c r="B7" s="1">
        <v>51.0</v>
      </c>
      <c r="C7" s="1">
        <v>20.0</v>
      </c>
      <c r="D7" s="1">
        <v>203.0</v>
      </c>
      <c r="E7" s="1">
        <v>124.0</v>
      </c>
      <c r="F7" s="1">
        <v>48.0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50</v>
      </c>
      <c r="B8" s="1">
        <v>10.0</v>
      </c>
      <c r="C8" s="1">
        <v>15.0</v>
      </c>
      <c r="D8" s="1">
        <v>16.0</v>
      </c>
      <c r="E8" s="1">
        <v>17.0</v>
      </c>
      <c r="F8" s="1">
        <v>17.0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51</v>
      </c>
      <c r="B9" s="1">
        <v>-33.0</v>
      </c>
      <c r="C9" s="1">
        <v>-1.0</v>
      </c>
      <c r="D9" s="1">
        <v>-2.0</v>
      </c>
      <c r="E9" s="1">
        <v>-4.0</v>
      </c>
      <c r="F9" s="1">
        <v>-5.0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52</v>
      </c>
      <c r="B10" s="1">
        <v>9.0</v>
      </c>
      <c r="C10" s="1">
        <v>13.0</v>
      </c>
      <c r="D10" s="1">
        <v>13.0</v>
      </c>
      <c r="E10" s="1">
        <v>13.0</v>
      </c>
      <c r="F10" s="1">
        <v>11.0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53</v>
      </c>
      <c r="B11" s="1">
        <v>1.0</v>
      </c>
      <c r="C11" s="1">
        <v>2.0</v>
      </c>
      <c r="D11" s="1">
        <v>1.0</v>
      </c>
      <c r="E11" s="1">
        <v>1.0</v>
      </c>
      <c r="F11" s="1">
        <v>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54</v>
      </c>
      <c r="B12" s="1">
        <v>62.0</v>
      </c>
      <c r="C12" s="1">
        <v>36.0</v>
      </c>
      <c r="D12" s="1">
        <v>218.0</v>
      </c>
      <c r="E12" s="1">
        <v>139.0</v>
      </c>
      <c r="F12" s="1">
        <v>60.0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55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56</v>
      </c>
      <c r="B14" s="1">
        <v>2.0</v>
      </c>
      <c r="C14" s="1">
        <v>5.0</v>
      </c>
      <c r="D14" s="1">
        <v>3.0</v>
      </c>
      <c r="E14" s="1">
        <v>3.0</v>
      </c>
      <c r="F14" s="1">
        <v>1.0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57</v>
      </c>
      <c r="B15" s="1">
        <v>2.0</v>
      </c>
      <c r="C15" s="1">
        <v>13.0</v>
      </c>
      <c r="D15" s="1">
        <v>8.0</v>
      </c>
      <c r="E15" s="1">
        <v>10.0</v>
      </c>
      <c r="F15" s="1">
        <v>10.0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58</v>
      </c>
      <c r="B16" s="1">
        <v>0.0</v>
      </c>
      <c r="C16" s="1">
        <v>2.0</v>
      </c>
      <c r="D16" s="1">
        <v>0.0</v>
      </c>
      <c r="E16" s="1">
        <v>6.0</v>
      </c>
      <c r="F16" s="1">
        <v>3.0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59</v>
      </c>
      <c r="B17" s="1">
        <v>0.0</v>
      </c>
      <c r="C17" s="1">
        <v>64.0</v>
      </c>
      <c r="D17" s="1">
        <v>88.0</v>
      </c>
      <c r="E17" s="1">
        <v>1.0</v>
      </c>
      <c r="F17" s="1">
        <v>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60</v>
      </c>
      <c r="B18" s="1">
        <v>5.0</v>
      </c>
      <c r="C18" s="1">
        <v>22.0</v>
      </c>
      <c r="D18" s="1">
        <v>12.0</v>
      </c>
      <c r="E18" s="1">
        <v>21.0</v>
      </c>
      <c r="F18" s="1">
        <v>15.0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61</v>
      </c>
      <c r="B19" s="1">
        <v>9.0</v>
      </c>
      <c r="C19" s="1">
        <v>7.0</v>
      </c>
      <c r="D19" s="1">
        <v>9.0</v>
      </c>
      <c r="E19" s="1">
        <v>3.0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62</v>
      </c>
      <c r="B20" s="1">
        <v>9.0</v>
      </c>
      <c r="C20" s="1">
        <v>11.0</v>
      </c>
      <c r="D20" s="1">
        <v>10.0</v>
      </c>
      <c r="E20" s="1">
        <v>9.0</v>
      </c>
      <c r="F20" s="1">
        <v>8.0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63</v>
      </c>
      <c r="B21" s="1">
        <v>37.0</v>
      </c>
      <c r="C21" s="1">
        <v>54.0</v>
      </c>
      <c r="D21" s="1">
        <v>0.0</v>
      </c>
      <c r="E21" s="1">
        <v>0.0</v>
      </c>
      <c r="F21" s="1">
        <v>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64</v>
      </c>
      <c r="B22" s="1">
        <v>24.0</v>
      </c>
      <c r="C22" s="1">
        <v>41.0</v>
      </c>
      <c r="D22" s="1">
        <v>32.0</v>
      </c>
      <c r="E22" s="1">
        <v>33.0</v>
      </c>
      <c r="F22" s="1">
        <v>24.0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65</v>
      </c>
      <c r="B23" s="1">
        <v>68.0</v>
      </c>
      <c r="C23" s="1">
        <v>78.0</v>
      </c>
      <c r="D23" s="1">
        <v>0.0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66</v>
      </c>
      <c r="B24" s="1">
        <v>68.0</v>
      </c>
      <c r="C24" s="1">
        <v>78.0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67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68</v>
      </c>
      <c r="B26" s="1">
        <v>34.0</v>
      </c>
      <c r="C26" s="1">
        <v>1.0</v>
      </c>
      <c r="D26" s="1">
        <v>346.0</v>
      </c>
      <c r="E26" s="1">
        <v>355.0</v>
      </c>
      <c r="F26" s="1">
        <v>362.0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69</v>
      </c>
      <c r="B27" s="1">
        <v>-29.0</v>
      </c>
      <c r="C27" s="1">
        <v>-85.0</v>
      </c>
      <c r="D27" s="1">
        <v>-161.0</v>
      </c>
      <c r="E27" s="1">
        <v>-249.0</v>
      </c>
      <c r="F27" s="1">
        <v>-326.0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70</v>
      </c>
      <c r="B28" s="1">
        <v>-29.0</v>
      </c>
      <c r="C28" s="1">
        <v>-83.0</v>
      </c>
      <c r="D28" s="1">
        <v>185.0</v>
      </c>
      <c r="E28" s="1">
        <v>106.0</v>
      </c>
      <c r="F28" s="1">
        <v>36.0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71</v>
      </c>
      <c r="B29" s="1">
        <v>38.0</v>
      </c>
      <c r="C29" s="1">
        <v>-5.0</v>
      </c>
      <c r="D29" s="1">
        <v>185.0</v>
      </c>
      <c r="E29" s="1">
        <v>106.0</v>
      </c>
      <c r="F29" s="1">
        <v>36.0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72</v>
      </c>
      <c r="B30" s="1">
        <v>62.0</v>
      </c>
      <c r="C30" s="1">
        <v>36.0</v>
      </c>
      <c r="D30" s="1">
        <v>218.0</v>
      </c>
      <c r="E30" s="1">
        <v>139.0</v>
      </c>
      <c r="F30" s="1">
        <v>60.0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38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73</v>
      </c>
      <c r="B32" s="1">
        <v>40.0</v>
      </c>
      <c r="C32" s="1">
        <v>72.0</v>
      </c>
      <c r="D32" s="1">
        <v>27.0</v>
      </c>
      <c r="E32" s="1">
        <v>27.0</v>
      </c>
      <c r="F32" s="1">
        <v>34.0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74</v>
      </c>
      <c r="B33" s="1">
        <v>40.0</v>
      </c>
      <c r="C33" s="1">
        <v>72.0</v>
      </c>
      <c r="D33" s="1">
        <v>27.0</v>
      </c>
      <c r="E33" s="1">
        <v>27.0</v>
      </c>
      <c r="F33" s="1">
        <v>27.0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75</v>
      </c>
      <c r="B34" s="1" t="s">
        <v>76</v>
      </c>
      <c r="C34" s="1" t="s">
        <v>77</v>
      </c>
      <c r="D34" s="1" t="s">
        <v>78</v>
      </c>
      <c r="E34" s="1" t="s">
        <v>79</v>
      </c>
      <c r="F34" s="1" t="s">
        <v>80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81</v>
      </c>
      <c r="B35" s="1">
        <v>-29.0</v>
      </c>
      <c r="C35" s="1">
        <v>-83.0</v>
      </c>
      <c r="D35" s="1">
        <v>185.0</v>
      </c>
      <c r="E35" s="1">
        <v>106.0</v>
      </c>
      <c r="F35" s="1">
        <v>36.0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82</v>
      </c>
      <c r="B36" s="1" t="s">
        <v>76</v>
      </c>
      <c r="C36" s="1" t="s">
        <v>77</v>
      </c>
      <c r="D36" s="1" t="s">
        <v>78</v>
      </c>
      <c r="E36" s="1" t="s">
        <v>79</v>
      </c>
      <c r="F36" s="1" t="s">
        <v>80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83</v>
      </c>
      <c r="B37" s="1">
        <v>18.0</v>
      </c>
      <c r="C37" s="1">
        <v>21.0</v>
      </c>
      <c r="D37" s="1">
        <v>20.0</v>
      </c>
      <c r="E37" s="1">
        <v>20.0</v>
      </c>
      <c r="F37" s="1">
        <v>12.0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84</v>
      </c>
      <c r="B38" s="1">
        <v>-30.0</v>
      </c>
      <c r="C38" s="1">
        <v>2.0</v>
      </c>
      <c r="D38" s="1">
        <v>-177.0</v>
      </c>
      <c r="E38" s="1">
        <v>-100.0</v>
      </c>
      <c r="F38" s="1">
        <v>-32.0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85</v>
      </c>
      <c r="B39" s="1">
        <v>3.0</v>
      </c>
      <c r="C39" s="1">
        <v>9.0</v>
      </c>
      <c r="D39" s="1">
        <v>9.0</v>
      </c>
      <c r="E39" s="1">
        <v>9.0</v>
      </c>
      <c r="F39" s="1">
        <v>17.0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86</v>
      </c>
      <c r="B40" s="1">
        <v>0.0</v>
      </c>
      <c r="C40" s="1">
        <v>3.0</v>
      </c>
      <c r="D40" s="1">
        <v>3.0</v>
      </c>
      <c r="E40" s="1">
        <v>3.0</v>
      </c>
      <c r="F40" s="1">
        <v>3.0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87</v>
      </c>
      <c r="B41" s="1">
        <v>1.0</v>
      </c>
      <c r="C41" s="1">
        <v>3.0</v>
      </c>
      <c r="D41" s="1">
        <v>4.0</v>
      </c>
      <c r="E41" s="1">
        <v>6.0</v>
      </c>
      <c r="F41" s="1">
        <v>6.0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88</v>
      </c>
      <c r="B42" s="1">
        <v>0.0</v>
      </c>
      <c r="C42" s="1">
        <v>0.0</v>
      </c>
      <c r="D42" s="1">
        <v>74.0</v>
      </c>
      <c r="E42" s="1">
        <v>89.0</v>
      </c>
      <c r="F42" s="1">
        <v>73.0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89</v>
      </c>
      <c r="B2" s="1">
        <v>4.0</v>
      </c>
      <c r="C2" s="1">
        <v>10.0</v>
      </c>
      <c r="D2" s="1">
        <v>23.0</v>
      </c>
      <c r="E2" s="1">
        <v>29.0</v>
      </c>
      <c r="F2" s="1">
        <v>27.0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90</v>
      </c>
      <c r="B3" s="1">
        <v>14.0</v>
      </c>
      <c r="C3" s="1">
        <v>43.0</v>
      </c>
      <c r="D3" s="1">
        <v>51.0</v>
      </c>
      <c r="E3" s="1">
        <v>59.0</v>
      </c>
      <c r="F3" s="1">
        <v>52.0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91</v>
      </c>
      <c r="B4" s="1">
        <v>19.0</v>
      </c>
      <c r="C4" s="1">
        <v>54.0</v>
      </c>
      <c r="D4" s="1">
        <v>75.0</v>
      </c>
      <c r="E4" s="1">
        <v>89.0</v>
      </c>
      <c r="F4" s="1">
        <v>79.0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92</v>
      </c>
      <c r="B5" s="1">
        <v>-19.0</v>
      </c>
      <c r="C5" s="1">
        <v>-54.0</v>
      </c>
      <c r="D5" s="1">
        <v>-75.0</v>
      </c>
      <c r="E5" s="1">
        <v>-89.0</v>
      </c>
      <c r="F5" s="1">
        <v>-79.0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93</v>
      </c>
      <c r="B6" s="1">
        <v>0.0</v>
      </c>
      <c r="C6" s="1">
        <v>0.0</v>
      </c>
      <c r="D6" s="1">
        <v>-60.0</v>
      </c>
      <c r="E6" s="1">
        <v>-80.0</v>
      </c>
      <c r="F6" s="1">
        <v>-70.0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94</v>
      </c>
      <c r="B7" s="1">
        <v>0.0</v>
      </c>
      <c r="C7" s="1">
        <v>0.0</v>
      </c>
      <c r="D7" s="1">
        <v>-60.0</v>
      </c>
      <c r="E7" s="1">
        <v>-80.0</v>
      </c>
      <c r="F7" s="1">
        <v>-70.0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95</v>
      </c>
      <c r="B8" s="1">
        <v>-2.0</v>
      </c>
      <c r="C8" s="1">
        <v>-65.0</v>
      </c>
      <c r="D8" s="1">
        <v>-15.0</v>
      </c>
      <c r="E8" s="1">
        <v>1.0</v>
      </c>
      <c r="F8" s="1">
        <v>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96</v>
      </c>
      <c r="B9" s="1">
        <v>-19.0</v>
      </c>
      <c r="C9" s="1">
        <v>-55.0</v>
      </c>
      <c r="D9" s="1">
        <v>-75.0</v>
      </c>
      <c r="E9" s="1">
        <v>-88.0</v>
      </c>
      <c r="F9" s="1">
        <v>-76.0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97</v>
      </c>
      <c r="B10" s="1">
        <v>1.0</v>
      </c>
      <c r="C10" s="1">
        <v>0.0</v>
      </c>
      <c r="D10" s="1">
        <v>0.0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98</v>
      </c>
      <c r="B11" s="1">
        <v>-17.0</v>
      </c>
      <c r="C11" s="1">
        <v>-55.0</v>
      </c>
      <c r="D11" s="1">
        <v>-75.0</v>
      </c>
      <c r="E11" s="1">
        <v>-88.0</v>
      </c>
      <c r="F11" s="1">
        <v>-76.0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99</v>
      </c>
      <c r="B12" s="1">
        <v>-17.0</v>
      </c>
      <c r="C12" s="1">
        <v>-55.0</v>
      </c>
      <c r="D12" s="1">
        <v>-75.0</v>
      </c>
      <c r="E12" s="1">
        <v>-88.0</v>
      </c>
      <c r="F12" s="1">
        <v>-76.0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100</v>
      </c>
      <c r="B13" s="1">
        <v>-17.0</v>
      </c>
      <c r="C13" s="1">
        <v>-55.0</v>
      </c>
      <c r="D13" s="1">
        <v>-75.0</v>
      </c>
      <c r="E13" s="1">
        <v>-88.0</v>
      </c>
      <c r="F13" s="1">
        <v>-76.0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101</v>
      </c>
      <c r="B14" s="1">
        <v>-17.0</v>
      </c>
      <c r="C14" s="1">
        <v>-55.0</v>
      </c>
      <c r="D14" s="1">
        <v>-75.0</v>
      </c>
      <c r="E14" s="1">
        <v>-88.0</v>
      </c>
      <c r="F14" s="1">
        <v>-76.0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102</v>
      </c>
      <c r="B15" s="1">
        <v>-17.0</v>
      </c>
      <c r="C15" s="1">
        <v>-55.0</v>
      </c>
      <c r="D15" s="1">
        <v>-75.0</v>
      </c>
      <c r="E15" s="1">
        <v>-88.0</v>
      </c>
      <c r="F15" s="1">
        <v>-76.0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103</v>
      </c>
      <c r="B16" s="1">
        <v>-17.0</v>
      </c>
      <c r="C16" s="1">
        <v>-55.0</v>
      </c>
      <c r="D16" s="1">
        <v>-75.0</v>
      </c>
      <c r="E16" s="1">
        <v>-88.0</v>
      </c>
      <c r="F16" s="1">
        <v>-76.0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104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105</v>
      </c>
      <c r="B18" s="1" t="s">
        <v>106</v>
      </c>
      <c r="C18" s="1" t="s">
        <v>107</v>
      </c>
      <c r="D18" s="1" t="s">
        <v>108</v>
      </c>
      <c r="E18" s="1" t="s">
        <v>109</v>
      </c>
      <c r="F18" s="1" t="s">
        <v>110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111</v>
      </c>
      <c r="B19" s="1" t="s">
        <v>106</v>
      </c>
      <c r="C19" s="1" t="s">
        <v>107</v>
      </c>
      <c r="D19" s="1" t="s">
        <v>108</v>
      </c>
      <c r="E19" s="1" t="s">
        <v>109</v>
      </c>
      <c r="F19" s="1" t="s">
        <v>110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112</v>
      </c>
      <c r="B20" s="1">
        <v>40.0</v>
      </c>
      <c r="C20" s="1">
        <v>52.0</v>
      </c>
      <c r="D20" s="1">
        <v>5.0</v>
      </c>
      <c r="E20" s="1">
        <v>27.0</v>
      </c>
      <c r="F20" s="1">
        <v>27.0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113</v>
      </c>
      <c r="B21" s="1" t="s">
        <v>106</v>
      </c>
      <c r="C21" s="1" t="s">
        <v>107</v>
      </c>
      <c r="D21" s="1" t="s">
        <v>108</v>
      </c>
      <c r="E21" s="1" t="s">
        <v>109</v>
      </c>
      <c r="F21" s="1" t="s">
        <v>110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114</v>
      </c>
      <c r="B22" s="1" t="s">
        <v>106</v>
      </c>
      <c r="C22" s="1" t="s">
        <v>107</v>
      </c>
      <c r="D22" s="1" t="s">
        <v>108</v>
      </c>
      <c r="E22" s="1" t="s">
        <v>109</v>
      </c>
      <c r="F22" s="1" t="s">
        <v>110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115</v>
      </c>
      <c r="B23" s="1">
        <v>40.0</v>
      </c>
      <c r="C23" s="1">
        <v>52.0</v>
      </c>
      <c r="D23" s="1">
        <v>5.0</v>
      </c>
      <c r="E23" s="1">
        <v>27.0</v>
      </c>
      <c r="F23" s="1">
        <v>27.0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116</v>
      </c>
      <c r="B24" s="1" t="s">
        <v>117</v>
      </c>
      <c r="C24" s="1" t="s">
        <v>118</v>
      </c>
      <c r="D24" s="1" t="s">
        <v>119</v>
      </c>
      <c r="E24" s="1" t="s">
        <v>120</v>
      </c>
      <c r="F24" s="1" t="s">
        <v>121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122</v>
      </c>
      <c r="B25" s="1" t="s">
        <v>117</v>
      </c>
      <c r="C25" s="1" t="s">
        <v>118</v>
      </c>
      <c r="D25" s="1" t="s">
        <v>119</v>
      </c>
      <c r="E25" s="1" t="s">
        <v>120</v>
      </c>
      <c r="F25" s="1" t="s">
        <v>121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123</v>
      </c>
      <c r="B27" s="1">
        <v>-18.0</v>
      </c>
      <c r="C27" s="1">
        <v>-53.0</v>
      </c>
      <c r="D27" s="1">
        <v>-73.0</v>
      </c>
      <c r="E27" s="1">
        <v>-87.0</v>
      </c>
      <c r="F27" s="1">
        <v>-77.0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124</v>
      </c>
      <c r="B28" s="1">
        <v>-19.0</v>
      </c>
      <c r="C28" s="1">
        <v>-54.0</v>
      </c>
      <c r="D28" s="1">
        <v>-75.0</v>
      </c>
      <c r="E28" s="1">
        <v>-89.0</v>
      </c>
      <c r="F28" s="1">
        <v>-79.0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125</v>
      </c>
      <c r="B29" s="1">
        <v>-19.0</v>
      </c>
      <c r="C29" s="1">
        <v>-54.0</v>
      </c>
      <c r="D29" s="1">
        <v>-75.0</v>
      </c>
      <c r="E29" s="1">
        <v>-89.0</v>
      </c>
      <c r="F29" s="1">
        <v>-79.0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126</v>
      </c>
      <c r="B30" s="1">
        <v>-18.0</v>
      </c>
      <c r="C30" s="1">
        <v>-52.0</v>
      </c>
      <c r="D30" s="1">
        <v>-72.0</v>
      </c>
      <c r="E30" s="1">
        <v>-86.0</v>
      </c>
      <c r="F30" s="1">
        <v>-75.0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127</v>
      </c>
      <c r="B31" s="1">
        <v>-11.0</v>
      </c>
      <c r="C31" s="1">
        <v>-34.0</v>
      </c>
      <c r="D31" s="1">
        <v>-47.0</v>
      </c>
      <c r="E31" s="1">
        <v>-55.0</v>
      </c>
      <c r="F31" s="1">
        <v>-47.0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128</v>
      </c>
      <c r="B32" s="1">
        <v>0.0</v>
      </c>
      <c r="C32" s="1">
        <v>0.0</v>
      </c>
      <c r="D32" s="1">
        <v>1.0</v>
      </c>
      <c r="E32" s="1">
        <v>1.0</v>
      </c>
      <c r="F32" s="1">
        <v>70.0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129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130</v>
      </c>
      <c r="B34" s="1">
        <v>4.0</v>
      </c>
      <c r="C34" s="1">
        <v>10.0</v>
      </c>
      <c r="D34" s="1">
        <v>23.0</v>
      </c>
      <c r="E34" s="1">
        <v>29.0</v>
      </c>
      <c r="F34" s="1">
        <v>27.0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131</v>
      </c>
      <c r="B35" s="1">
        <v>14.0</v>
      </c>
      <c r="C35" s="1">
        <v>43.0</v>
      </c>
      <c r="D35" s="1">
        <v>51.0</v>
      </c>
      <c r="E35" s="1">
        <v>59.0</v>
      </c>
      <c r="F35" s="1">
        <v>52.0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132</v>
      </c>
      <c r="B36" s="1">
        <v>40.0</v>
      </c>
      <c r="C36" s="1">
        <v>1.0</v>
      </c>
      <c r="D36" s="1">
        <v>1.0</v>
      </c>
      <c r="E36" s="1">
        <v>1.0</v>
      </c>
      <c r="F36" s="1">
        <v>2.0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133</v>
      </c>
      <c r="B37" s="1">
        <v>0.0</v>
      </c>
      <c r="C37" s="1">
        <v>0.0</v>
      </c>
      <c r="D37" s="1">
        <v>27.0</v>
      </c>
      <c r="E37" s="1">
        <v>38.0</v>
      </c>
      <c r="F37" s="1">
        <v>75.0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134</v>
      </c>
      <c r="B38" s="1">
        <v>0.0</v>
      </c>
      <c r="C38" s="1">
        <v>0.0</v>
      </c>
      <c r="D38" s="1">
        <v>94.0</v>
      </c>
      <c r="E38" s="1">
        <v>84.0</v>
      </c>
      <c r="F38" s="1">
        <v>1.0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135</v>
      </c>
      <c r="B39" s="1">
        <v>4.0</v>
      </c>
      <c r="C39" s="1">
        <v>33.0</v>
      </c>
      <c r="D39" s="1">
        <v>1.0</v>
      </c>
      <c r="E39" s="1">
        <v>2.0</v>
      </c>
      <c r="F39" s="1">
        <v>2.0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136</v>
      </c>
      <c r="B40" s="1">
        <v>7.0</v>
      </c>
      <c r="C40" s="1">
        <v>96.0</v>
      </c>
      <c r="D40" s="1">
        <v>3.0</v>
      </c>
      <c r="E40" s="1">
        <v>6.0</v>
      </c>
      <c r="F40" s="1">
        <v>5.0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137</v>
      </c>
      <c r="B41" s="1">
        <v>11.0</v>
      </c>
      <c r="C41" s="1">
        <v>1.0</v>
      </c>
      <c r="D41" s="1">
        <v>4.0</v>
      </c>
      <c r="E41" s="1">
        <v>8.0</v>
      </c>
      <c r="F41" s="1">
        <v>7.0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139</v>
      </c>
      <c r="B3" s="1">
        <v>0.0</v>
      </c>
      <c r="C3" s="1" t="s">
        <v>140</v>
      </c>
      <c r="D3" s="1" t="s">
        <v>141</v>
      </c>
      <c r="E3" s="1" t="s">
        <v>142</v>
      </c>
      <c r="F3" s="1" t="s">
        <v>143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144</v>
      </c>
      <c r="B4" s="1">
        <v>0.0</v>
      </c>
      <c r="C4" s="1" t="s">
        <v>145</v>
      </c>
      <c r="D4" s="1" t="s">
        <v>146</v>
      </c>
      <c r="E4" s="1" t="s">
        <v>147</v>
      </c>
      <c r="F4" s="1" t="s">
        <v>148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149</v>
      </c>
      <c r="B5" s="1">
        <v>0.0</v>
      </c>
      <c r="C5" s="1" t="s">
        <v>150</v>
      </c>
      <c r="D5" s="1" t="s">
        <v>151</v>
      </c>
      <c r="E5" s="1" t="s">
        <v>152</v>
      </c>
      <c r="F5" s="1" t="s">
        <v>153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154</v>
      </c>
      <c r="B6" s="1">
        <v>0.0</v>
      </c>
      <c r="C6" s="1" t="s">
        <v>155</v>
      </c>
      <c r="D6" s="1" t="s">
        <v>156</v>
      </c>
      <c r="E6" s="1" t="s">
        <v>152</v>
      </c>
      <c r="F6" s="1" t="s">
        <v>153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158</v>
      </c>
      <c r="B8" s="1" t="s">
        <v>159</v>
      </c>
      <c r="C8" s="1" t="s">
        <v>160</v>
      </c>
      <c r="D8" s="1" t="s">
        <v>161</v>
      </c>
      <c r="E8" s="1" t="s">
        <v>162</v>
      </c>
      <c r="F8" s="1" t="s">
        <v>163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164</v>
      </c>
      <c r="B9" s="1" t="s">
        <v>165</v>
      </c>
      <c r="C9" s="1" t="s">
        <v>166</v>
      </c>
      <c r="D9" s="1" t="s">
        <v>167</v>
      </c>
      <c r="E9" s="1" t="s">
        <v>168</v>
      </c>
      <c r="F9" s="1" t="s">
        <v>169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170</v>
      </c>
      <c r="B10" s="1" t="s">
        <v>171</v>
      </c>
      <c r="C10" s="1" t="s">
        <v>172</v>
      </c>
      <c r="D10" s="1" t="s">
        <v>173</v>
      </c>
      <c r="E10" s="1" t="s">
        <v>174</v>
      </c>
      <c r="F10" s="1" t="s">
        <v>175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176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177</v>
      </c>
      <c r="B12" s="1" t="s">
        <v>178</v>
      </c>
      <c r="C12" s="1" t="s">
        <v>179</v>
      </c>
      <c r="D12" s="1" t="s">
        <v>180</v>
      </c>
      <c r="E12" s="1" t="s">
        <v>181</v>
      </c>
      <c r="F12" s="1" t="s">
        <v>182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183</v>
      </c>
      <c r="B13" s="1" t="s">
        <v>184</v>
      </c>
      <c r="C13" s="1" t="s">
        <v>185</v>
      </c>
      <c r="D13" s="1" t="s">
        <v>186</v>
      </c>
      <c r="E13" s="1" t="s">
        <v>187</v>
      </c>
      <c r="F13" s="1" t="s">
        <v>188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189</v>
      </c>
      <c r="B14" s="1" t="s">
        <v>178</v>
      </c>
      <c r="C14" s="1" t="s">
        <v>190</v>
      </c>
      <c r="D14" s="1" t="s">
        <v>191</v>
      </c>
      <c r="E14" s="1" t="s">
        <v>192</v>
      </c>
      <c r="F14" s="1" t="s">
        <v>193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194</v>
      </c>
      <c r="B15" s="1" t="s">
        <v>184</v>
      </c>
      <c r="C15" s="1" t="s">
        <v>195</v>
      </c>
      <c r="D15" s="1" t="s">
        <v>196</v>
      </c>
      <c r="E15" s="1" t="s">
        <v>197</v>
      </c>
      <c r="F15" s="1" t="s">
        <v>198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199</v>
      </c>
      <c r="B16" s="1" t="s">
        <v>200</v>
      </c>
      <c r="C16" s="1" t="s">
        <v>201</v>
      </c>
      <c r="D16" s="1" t="s">
        <v>202</v>
      </c>
      <c r="E16" s="1" t="s">
        <v>203</v>
      </c>
      <c r="F16" s="1" t="s">
        <v>204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205</v>
      </c>
      <c r="B17" s="1">
        <v>0.0</v>
      </c>
      <c r="C17" s="1">
        <v>0.0</v>
      </c>
      <c r="D17" s="1" t="s">
        <v>206</v>
      </c>
      <c r="E17" s="1" t="s">
        <v>207</v>
      </c>
      <c r="F17" s="1" t="s">
        <v>208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209</v>
      </c>
      <c r="B18" s="1">
        <v>0.0</v>
      </c>
      <c r="C18" s="1">
        <v>0.0</v>
      </c>
      <c r="D18" s="1" t="s">
        <v>210</v>
      </c>
      <c r="E18" s="1" t="s">
        <v>211</v>
      </c>
      <c r="F18" s="1" t="s">
        <v>212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213</v>
      </c>
      <c r="B19" s="1">
        <v>0.0</v>
      </c>
      <c r="C19" s="1">
        <v>0.0</v>
      </c>
      <c r="D19" s="1" t="s">
        <v>214</v>
      </c>
      <c r="E19" s="1" t="s">
        <v>215</v>
      </c>
      <c r="F19" s="1" t="s">
        <v>216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217</v>
      </c>
      <c r="B20" s="1" t="s">
        <v>218</v>
      </c>
      <c r="C20" s="1" t="s">
        <v>219</v>
      </c>
      <c r="D20" s="1" t="s">
        <v>220</v>
      </c>
      <c r="E20" s="1" t="s">
        <v>221</v>
      </c>
      <c r="F20" s="1" t="s">
        <v>222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223</v>
      </c>
      <c r="B21" s="1" t="s">
        <v>224</v>
      </c>
      <c r="C21" s="1" t="s">
        <v>225</v>
      </c>
      <c r="D21" s="1" t="s">
        <v>226</v>
      </c>
      <c r="E21" s="1" t="s">
        <v>227</v>
      </c>
      <c r="F21" s="1" t="s">
        <v>228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229</v>
      </c>
      <c r="B22" s="1" t="s">
        <v>230</v>
      </c>
      <c r="C22" s="1" t="s">
        <v>231</v>
      </c>
      <c r="D22" s="1" t="s">
        <v>232</v>
      </c>
      <c r="E22" s="1" t="s">
        <v>221</v>
      </c>
      <c r="F22" s="1" t="s">
        <v>222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233</v>
      </c>
      <c r="B23" s="1" t="s">
        <v>234</v>
      </c>
      <c r="C23" s="1" t="s">
        <v>225</v>
      </c>
      <c r="D23" s="1" t="s">
        <v>235</v>
      </c>
      <c r="E23" s="1" t="s">
        <v>236</v>
      </c>
      <c r="F23" s="1" t="s">
        <v>228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238</v>
      </c>
      <c r="B25" s="1">
        <v>0.0</v>
      </c>
      <c r="C25" s="1" t="s">
        <v>239</v>
      </c>
      <c r="D25" s="1" t="s">
        <v>240</v>
      </c>
      <c r="E25" s="1" t="s">
        <v>241</v>
      </c>
      <c r="F25" s="1" t="s">
        <v>242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243</v>
      </c>
      <c r="B26" s="1">
        <v>0.0</v>
      </c>
      <c r="C26" s="1" t="s">
        <v>244</v>
      </c>
      <c r="D26" s="1" t="s">
        <v>245</v>
      </c>
      <c r="E26" s="1" t="s">
        <v>246</v>
      </c>
      <c r="F26" s="1" t="s">
        <v>247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248</v>
      </c>
      <c r="B27" s="1">
        <v>0.0</v>
      </c>
      <c r="C27" s="1" t="s">
        <v>244</v>
      </c>
      <c r="D27" s="1" t="s">
        <v>245</v>
      </c>
      <c r="E27" s="1" t="s">
        <v>246</v>
      </c>
      <c r="F27" s="1" t="s">
        <v>247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249</v>
      </c>
      <c r="B28" s="1">
        <v>0.0</v>
      </c>
      <c r="C28" s="1" t="s">
        <v>250</v>
      </c>
      <c r="D28" s="1" t="s">
        <v>251</v>
      </c>
      <c r="E28" s="1" t="s">
        <v>252</v>
      </c>
      <c r="F28" s="1" t="s">
        <v>253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254</v>
      </c>
      <c r="B29" s="1">
        <v>0.0</v>
      </c>
      <c r="C29" s="1" t="s">
        <v>250</v>
      </c>
      <c r="D29" s="1" t="s">
        <v>251</v>
      </c>
      <c r="E29" s="1" t="s">
        <v>252</v>
      </c>
      <c r="F29" s="1" t="s">
        <v>253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255</v>
      </c>
      <c r="B30" s="1">
        <v>0.0</v>
      </c>
      <c r="C30" s="1" t="s">
        <v>256</v>
      </c>
      <c r="D30" s="1" t="s">
        <v>251</v>
      </c>
      <c r="E30" s="1" t="s">
        <v>252</v>
      </c>
      <c r="F30" s="1" t="s">
        <v>253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257</v>
      </c>
      <c r="B31" s="1">
        <v>0.0</v>
      </c>
      <c r="C31" s="1" t="s">
        <v>258</v>
      </c>
      <c r="D31" s="1" t="s">
        <v>259</v>
      </c>
      <c r="E31" s="1" t="s">
        <v>260</v>
      </c>
      <c r="F31" s="1" t="s">
        <v>261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262</v>
      </c>
      <c r="B32" s="1">
        <v>0.0</v>
      </c>
      <c r="C32" s="1" t="s">
        <v>263</v>
      </c>
      <c r="D32" s="1" t="s">
        <v>264</v>
      </c>
      <c r="E32" s="1" t="s">
        <v>265</v>
      </c>
      <c r="F32" s="1" t="s">
        <v>266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267</v>
      </c>
      <c r="B33" s="1">
        <v>0.0</v>
      </c>
      <c r="C33" s="1" t="s">
        <v>268</v>
      </c>
      <c r="D33" s="1" t="s">
        <v>269</v>
      </c>
      <c r="E33" s="1" t="s">
        <v>270</v>
      </c>
      <c r="F33" s="1" t="s">
        <v>271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272</v>
      </c>
      <c r="B34" s="1">
        <v>0.0</v>
      </c>
      <c r="C34" s="1" t="s">
        <v>273</v>
      </c>
      <c r="D34" s="1" t="s">
        <v>274</v>
      </c>
      <c r="E34" s="1" t="s">
        <v>275</v>
      </c>
      <c r="F34" s="1" t="s">
        <v>276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277</v>
      </c>
      <c r="B35" s="1">
        <v>0.0</v>
      </c>
      <c r="C35" s="1" t="s">
        <v>273</v>
      </c>
      <c r="D35" s="1" t="s">
        <v>274</v>
      </c>
      <c r="E35" s="1" t="s">
        <v>275</v>
      </c>
      <c r="F35" s="1" t="s">
        <v>276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278</v>
      </c>
      <c r="B36" s="1">
        <v>0.0</v>
      </c>
      <c r="C36" s="1" t="s">
        <v>279</v>
      </c>
      <c r="D36" s="1" t="s">
        <v>280</v>
      </c>
      <c r="E36" s="1" t="s">
        <v>281</v>
      </c>
      <c r="F36" s="1" t="s">
        <v>282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283</v>
      </c>
      <c r="B37" s="1">
        <v>0.0</v>
      </c>
      <c r="C37" s="1" t="s">
        <v>284</v>
      </c>
      <c r="D37" s="1" t="s">
        <v>285</v>
      </c>
      <c r="E37" s="1" t="s">
        <v>286</v>
      </c>
      <c r="F37" s="1" t="s">
        <v>287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288</v>
      </c>
      <c r="B38" s="1">
        <v>0.0</v>
      </c>
      <c r="C38" s="1">
        <v>0.0</v>
      </c>
      <c r="D38" s="1" t="s">
        <v>289</v>
      </c>
      <c r="E38" s="1" t="s">
        <v>290</v>
      </c>
      <c r="F38" s="1" t="s">
        <v>291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292</v>
      </c>
      <c r="B39" s="1">
        <v>0.0</v>
      </c>
      <c r="C39" s="1">
        <v>0.0</v>
      </c>
      <c r="D39" s="1" t="s">
        <v>293</v>
      </c>
      <c r="E39" s="1" t="s">
        <v>294</v>
      </c>
      <c r="F39" s="1" t="s">
        <v>295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297</v>
      </c>
      <c r="B41" s="1">
        <v>0.0</v>
      </c>
      <c r="C41" s="1">
        <v>0.0</v>
      </c>
      <c r="D41" s="1" t="s">
        <v>298</v>
      </c>
      <c r="E41" s="1" t="s">
        <v>299</v>
      </c>
      <c r="F41" s="1" t="s">
        <v>300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301</v>
      </c>
      <c r="B42" s="1">
        <v>0.0</v>
      </c>
      <c r="C42" s="1">
        <v>0.0</v>
      </c>
      <c r="D42" s="1" t="s">
        <v>302</v>
      </c>
      <c r="E42" s="1" t="s">
        <v>303</v>
      </c>
      <c r="F42" s="1" t="s">
        <v>304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305</v>
      </c>
      <c r="B43" s="1">
        <v>0.0</v>
      </c>
      <c r="C43" s="1">
        <v>0.0</v>
      </c>
      <c r="D43" s="1" t="s">
        <v>302</v>
      </c>
      <c r="E43" s="1" t="s">
        <v>303</v>
      </c>
      <c r="F43" s="1" t="s">
        <v>304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306</v>
      </c>
      <c r="B44" s="1">
        <v>0.0</v>
      </c>
      <c r="C44" s="1">
        <v>0.0</v>
      </c>
      <c r="D44" s="1" t="s">
        <v>307</v>
      </c>
      <c r="E44" s="1" t="s">
        <v>308</v>
      </c>
      <c r="F44" s="1" t="s">
        <v>309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310</v>
      </c>
      <c r="B45" s="1">
        <v>0.0</v>
      </c>
      <c r="C45" s="1">
        <v>0.0</v>
      </c>
      <c r="D45" s="1" t="s">
        <v>307</v>
      </c>
      <c r="E45" s="1" t="s">
        <v>308</v>
      </c>
      <c r="F45" s="1" t="s">
        <v>309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311</v>
      </c>
      <c r="B46" s="1">
        <v>0.0</v>
      </c>
      <c r="C46" s="1">
        <v>0.0</v>
      </c>
      <c r="D46" s="1" t="s">
        <v>307</v>
      </c>
      <c r="E46" s="1" t="s">
        <v>308</v>
      </c>
      <c r="F46" s="1" t="s">
        <v>309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312</v>
      </c>
      <c r="B47" s="1">
        <v>0.0</v>
      </c>
      <c r="C47" s="1">
        <v>0.0</v>
      </c>
      <c r="D47" s="1" t="s">
        <v>313</v>
      </c>
      <c r="E47" s="1" t="s">
        <v>314</v>
      </c>
      <c r="F47" s="1" t="s">
        <v>315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316</v>
      </c>
      <c r="B48" s="1">
        <v>0.0</v>
      </c>
      <c r="C48" s="1">
        <v>0.0</v>
      </c>
      <c r="D48" s="1" t="s">
        <v>317</v>
      </c>
      <c r="E48" s="1" t="s">
        <v>318</v>
      </c>
      <c r="F48" s="1" t="s">
        <v>319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320</v>
      </c>
      <c r="B49" s="1">
        <v>0.0</v>
      </c>
      <c r="C49" s="1">
        <v>0.0</v>
      </c>
      <c r="D49" s="1" t="s">
        <v>321</v>
      </c>
      <c r="E49" s="1" t="s">
        <v>322</v>
      </c>
      <c r="F49" s="1" t="s">
        <v>323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324</v>
      </c>
      <c r="B50" s="1">
        <v>0.0</v>
      </c>
      <c r="C50" s="1">
        <v>0.0</v>
      </c>
      <c r="D50" s="1" t="s">
        <v>325</v>
      </c>
      <c r="E50" s="1" t="s">
        <v>326</v>
      </c>
      <c r="F50" s="1" t="s">
        <v>327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328</v>
      </c>
      <c r="B51" s="1">
        <v>0.0</v>
      </c>
      <c r="C51" s="1">
        <v>0.0</v>
      </c>
      <c r="D51" s="1" t="s">
        <v>325</v>
      </c>
      <c r="E51" s="1" t="s">
        <v>326</v>
      </c>
      <c r="F51" s="1" t="s">
        <v>327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329</v>
      </c>
      <c r="B52" s="1">
        <v>0.0</v>
      </c>
      <c r="C52" s="1">
        <v>0.0</v>
      </c>
      <c r="D52" s="1" t="s">
        <v>330</v>
      </c>
      <c r="E52" s="1" t="s">
        <v>331</v>
      </c>
      <c r="F52" s="1" t="s">
        <v>291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332</v>
      </c>
      <c r="B53" s="1">
        <v>0.0</v>
      </c>
      <c r="C53" s="1">
        <v>0.0</v>
      </c>
      <c r="D53" s="1" t="s">
        <v>333</v>
      </c>
      <c r="E53" s="1" t="s">
        <v>334</v>
      </c>
      <c r="F53" s="1" t="s">
        <v>335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336</v>
      </c>
      <c r="B54" s="1">
        <v>0.0</v>
      </c>
      <c r="C54" s="1">
        <v>0.0</v>
      </c>
      <c r="D54" s="1">
        <v>0.0</v>
      </c>
      <c r="E54" s="1" t="s">
        <v>337</v>
      </c>
      <c r="F54" s="1" t="s">
        <v>338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339</v>
      </c>
      <c r="B55" s="1">
        <v>0.0</v>
      </c>
      <c r="C55" s="1">
        <v>0.0</v>
      </c>
      <c r="D55" s="1">
        <v>0.0</v>
      </c>
      <c r="E55" s="1" t="s">
        <v>340</v>
      </c>
      <c r="F55" s="1" t="s">
        <v>341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342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343</v>
      </c>
      <c r="B57" s="1">
        <v>0.0</v>
      </c>
      <c r="C57" s="1">
        <v>0.0</v>
      </c>
      <c r="D57" s="1">
        <v>0.0</v>
      </c>
      <c r="E57" s="1" t="s">
        <v>344</v>
      </c>
      <c r="F57" s="1" t="s">
        <v>345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346</v>
      </c>
      <c r="B58" s="1">
        <v>0.0</v>
      </c>
      <c r="C58" s="1">
        <v>0.0</v>
      </c>
      <c r="D58" s="1">
        <v>0.0</v>
      </c>
      <c r="E58" s="1" t="s">
        <v>347</v>
      </c>
      <c r="F58" s="1" t="s">
        <v>348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349</v>
      </c>
      <c r="B59" s="1">
        <v>0.0</v>
      </c>
      <c r="C59" s="1">
        <v>0.0</v>
      </c>
      <c r="D59" s="1">
        <v>0.0</v>
      </c>
      <c r="E59" s="1" t="s">
        <v>347</v>
      </c>
      <c r="F59" s="1" t="s">
        <v>348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350</v>
      </c>
      <c r="B60" s="1">
        <v>0.0</v>
      </c>
      <c r="C60" s="1">
        <v>0.0</v>
      </c>
      <c r="D60" s="1">
        <v>0.0</v>
      </c>
      <c r="E60" s="1" t="s">
        <v>351</v>
      </c>
      <c r="F60" s="1" t="s">
        <v>352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353</v>
      </c>
      <c r="B61" s="1">
        <v>0.0</v>
      </c>
      <c r="C61" s="1">
        <v>0.0</v>
      </c>
      <c r="D61" s="1">
        <v>0.0</v>
      </c>
      <c r="E61" s="1" t="s">
        <v>351</v>
      </c>
      <c r="F61" s="1" t="s">
        <v>352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354</v>
      </c>
      <c r="B62" s="1">
        <v>0.0</v>
      </c>
      <c r="C62" s="1">
        <v>0.0</v>
      </c>
      <c r="D62" s="1">
        <v>0.0</v>
      </c>
      <c r="E62" s="1" t="s">
        <v>351</v>
      </c>
      <c r="F62" s="1" t="s">
        <v>352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355</v>
      </c>
      <c r="B63" s="1">
        <v>0.0</v>
      </c>
      <c r="C63" s="1">
        <v>0.0</v>
      </c>
      <c r="D63" s="1">
        <v>0.0</v>
      </c>
      <c r="E63" s="1" t="s">
        <v>356</v>
      </c>
      <c r="F63" s="1" t="s">
        <v>357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358</v>
      </c>
      <c r="B64" s="1">
        <v>0.0</v>
      </c>
      <c r="C64" s="1">
        <v>0.0</v>
      </c>
      <c r="D64" s="1">
        <v>0.0</v>
      </c>
      <c r="E64" s="1" t="s">
        <v>359</v>
      </c>
      <c r="F64" s="1" t="s">
        <v>360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361</v>
      </c>
      <c r="B65" s="1">
        <v>0.0</v>
      </c>
      <c r="C65" s="1">
        <v>0.0</v>
      </c>
      <c r="D65" s="1">
        <v>0.0</v>
      </c>
      <c r="E65" s="1" t="s">
        <v>362</v>
      </c>
      <c r="F65" s="1" t="s">
        <v>363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364</v>
      </c>
      <c r="B66" s="1">
        <v>0.0</v>
      </c>
      <c r="C66" s="1">
        <v>0.0</v>
      </c>
      <c r="D66" s="1">
        <v>0.0</v>
      </c>
      <c r="E66" s="1" t="s">
        <v>365</v>
      </c>
      <c r="F66" s="1" t="s">
        <v>366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367</v>
      </c>
      <c r="B67" s="1">
        <v>0.0</v>
      </c>
      <c r="C67" s="1">
        <v>0.0</v>
      </c>
      <c r="D67" s="1">
        <v>0.0</v>
      </c>
      <c r="E67" s="1" t="s">
        <v>365</v>
      </c>
      <c r="F67" s="1" t="s">
        <v>366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368</v>
      </c>
      <c r="B68" s="1">
        <v>0.0</v>
      </c>
      <c r="C68" s="1">
        <v>0.0</v>
      </c>
      <c r="D68" s="1">
        <v>0.0</v>
      </c>
      <c r="E68" s="1" t="s">
        <v>369</v>
      </c>
      <c r="F68" s="1" t="s">
        <v>370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371</v>
      </c>
      <c r="B69" s="1">
        <v>0.0</v>
      </c>
      <c r="C69" s="1">
        <v>0.0</v>
      </c>
      <c r="D69" s="1">
        <v>0.0</v>
      </c>
      <c r="E69" s="1" t="s">
        <v>372</v>
      </c>
      <c r="F69" s="1" t="s">
        <v>373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374</v>
      </c>
      <c r="B70" s="1">
        <v>0.0</v>
      </c>
      <c r="C70" s="1">
        <v>0.0</v>
      </c>
      <c r="D70" s="1">
        <v>0.0</v>
      </c>
      <c r="E70" s="1">
        <v>0.0</v>
      </c>
      <c r="F70" s="1" t="s">
        <v>375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376</v>
      </c>
      <c r="B71" s="1">
        <v>0.0</v>
      </c>
      <c r="C71" s="1">
        <v>0.0</v>
      </c>
      <c r="D71" s="1">
        <v>0.0</v>
      </c>
      <c r="E71" s="1">
        <v>0.0</v>
      </c>
      <c r="F71" s="1" t="s">
        <v>377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378</v>
      </c>
      <c r="C1" s="1" t="s">
        <v>379</v>
      </c>
      <c r="D1" s="1" t="s">
        <v>380</v>
      </c>
      <c r="E1" s="1" t="s">
        <v>381</v>
      </c>
      <c r="F1" s="1" t="s">
        <v>382</v>
      </c>
      <c r="G1" s="1" t="s">
        <v>383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384</v>
      </c>
      <c r="B2" s="1" t="s">
        <v>385</v>
      </c>
      <c r="C2" s="1" t="s">
        <v>386</v>
      </c>
      <c r="D2" s="1" t="s">
        <v>387</v>
      </c>
      <c r="E2" s="1" t="s">
        <v>388</v>
      </c>
      <c r="F2" s="1" t="s">
        <v>388</v>
      </c>
      <c r="G2" s="1" t="s">
        <v>389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390</v>
      </c>
      <c r="B3" s="1" t="s">
        <v>389</v>
      </c>
      <c r="C3" s="1" t="s">
        <v>391</v>
      </c>
      <c r="D3" s="1" t="s">
        <v>392</v>
      </c>
      <c r="E3" s="1" t="s">
        <v>393</v>
      </c>
      <c r="F3" s="1" t="s">
        <v>394</v>
      </c>
      <c r="G3" s="1" t="s">
        <v>389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395</v>
      </c>
      <c r="B4" s="1" t="s">
        <v>396</v>
      </c>
      <c r="C4" s="1" t="s">
        <v>397</v>
      </c>
      <c r="D4" s="1" t="s">
        <v>398</v>
      </c>
      <c r="E4" s="1" t="s">
        <v>399</v>
      </c>
      <c r="F4" s="1" t="s">
        <v>400</v>
      </c>
      <c r="G4" s="1" t="s">
        <v>401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390</v>
      </c>
      <c r="B5" s="1" t="s">
        <v>389</v>
      </c>
      <c r="C5" s="1" t="s">
        <v>402</v>
      </c>
      <c r="D5" s="1" t="s">
        <v>403</v>
      </c>
      <c r="E5" s="1" t="s">
        <v>404</v>
      </c>
      <c r="F5" s="1" t="s">
        <v>405</v>
      </c>
      <c r="G5" s="1" t="s">
        <v>406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407</v>
      </c>
      <c r="B6" s="1" t="s">
        <v>408</v>
      </c>
      <c r="C6" s="1" t="s">
        <v>409</v>
      </c>
      <c r="D6" s="1" t="s">
        <v>410</v>
      </c>
      <c r="E6" s="1" t="s">
        <v>411</v>
      </c>
      <c r="F6" s="1" t="s">
        <v>412</v>
      </c>
      <c r="G6" s="1" t="s">
        <v>413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414</v>
      </c>
      <c r="B7" s="1" t="s">
        <v>415</v>
      </c>
      <c r="C7" s="1" t="s">
        <v>416</v>
      </c>
      <c r="D7" s="1" t="s">
        <v>417</v>
      </c>
      <c r="E7" s="1" t="s">
        <v>418</v>
      </c>
      <c r="F7" s="1" t="s">
        <v>419</v>
      </c>
      <c r="G7" s="1" t="s">
        <v>420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421</v>
      </c>
      <c r="B8" s="1" t="s">
        <v>422</v>
      </c>
      <c r="C8" s="1" t="s">
        <v>423</v>
      </c>
      <c r="D8" s="1" t="s">
        <v>423</v>
      </c>
      <c r="E8" s="1" t="s">
        <v>423</v>
      </c>
      <c r="F8" s="1" t="s">
        <v>423</v>
      </c>
      <c r="G8" s="1" t="s">
        <v>424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425</v>
      </c>
      <c r="B9" s="1" t="s">
        <v>389</v>
      </c>
      <c r="C9" s="1" t="s">
        <v>389</v>
      </c>
      <c r="D9" s="1" t="s">
        <v>389</v>
      </c>
      <c r="E9" s="1" t="s">
        <v>426</v>
      </c>
      <c r="F9" s="1" t="s">
        <v>427</v>
      </c>
      <c r="G9" s="1" t="s">
        <v>428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429</v>
      </c>
      <c r="B10" s="1" t="s">
        <v>389</v>
      </c>
      <c r="C10" s="1" t="s">
        <v>389</v>
      </c>
      <c r="D10" s="1" t="s">
        <v>389</v>
      </c>
      <c r="E10" s="1" t="s">
        <v>430</v>
      </c>
      <c r="F10" s="1" t="s">
        <v>431</v>
      </c>
      <c r="G10" s="1" t="s">
        <v>432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433</v>
      </c>
      <c r="B11" s="1" t="s">
        <v>434</v>
      </c>
      <c r="C11" s="1" t="s">
        <v>435</v>
      </c>
      <c r="D11" s="1" t="s">
        <v>436</v>
      </c>
      <c r="E11" s="1" t="s">
        <v>437</v>
      </c>
      <c r="F11" s="1" t="s">
        <v>438</v>
      </c>
      <c r="G11" s="1" t="s">
        <v>439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440</v>
      </c>
      <c r="B12" s="1" t="s">
        <v>441</v>
      </c>
      <c r="C12" s="1" t="s">
        <v>417</v>
      </c>
      <c r="D12" s="1" t="s">
        <v>442</v>
      </c>
      <c r="E12" s="1" t="s">
        <v>437</v>
      </c>
      <c r="F12" s="1" t="s">
        <v>443</v>
      </c>
      <c r="G12" s="1" t="s">
        <v>444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445</v>
      </c>
      <c r="B13" s="1" t="s">
        <v>446</v>
      </c>
      <c r="C13" s="1" t="s">
        <v>447</v>
      </c>
      <c r="D13" s="1" t="s">
        <v>389</v>
      </c>
      <c r="E13" s="1" t="s">
        <v>389</v>
      </c>
      <c r="F13" s="1" t="s">
        <v>389</v>
      </c>
      <c r="G13" s="1" t="s">
        <v>389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448</v>
      </c>
      <c r="B14" s="1" t="s">
        <v>449</v>
      </c>
      <c r="C14" s="1" t="s">
        <v>394</v>
      </c>
      <c r="D14" s="1" t="s">
        <v>389</v>
      </c>
      <c r="E14" s="1" t="s">
        <v>389</v>
      </c>
      <c r="F14" s="1" t="s">
        <v>389</v>
      </c>
      <c r="G14" s="1" t="s">
        <v>389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450</v>
      </c>
      <c r="B15" s="1" t="s">
        <v>389</v>
      </c>
      <c r="C15" s="1" t="s">
        <v>389</v>
      </c>
      <c r="D15" s="1" t="s">
        <v>389</v>
      </c>
      <c r="E15" s="1" t="s">
        <v>389</v>
      </c>
      <c r="F15" s="1" t="s">
        <v>389</v>
      </c>
      <c r="G15" s="1" t="s">
        <v>389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451</v>
      </c>
      <c r="B16" s="1" t="s">
        <v>389</v>
      </c>
      <c r="C16" s="1" t="s">
        <v>389</v>
      </c>
      <c r="D16" s="1" t="s">
        <v>389</v>
      </c>
      <c r="E16" s="1" t="s">
        <v>389</v>
      </c>
      <c r="F16" s="1" t="s">
        <v>389</v>
      </c>
      <c r="G16" s="1" t="s">
        <v>389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452</v>
      </c>
      <c r="B17" s="1" t="s">
        <v>108</v>
      </c>
      <c r="C17" s="1" t="s">
        <v>109</v>
      </c>
      <c r="D17" s="1" t="s">
        <v>110</v>
      </c>
      <c r="E17" s="1" t="s">
        <v>453</v>
      </c>
      <c r="F17" s="1" t="s">
        <v>454</v>
      </c>
      <c r="G17" s="1" t="s">
        <v>455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456</v>
      </c>
      <c r="B18" s="1" t="s">
        <v>389</v>
      </c>
      <c r="C18" s="1" t="s">
        <v>389</v>
      </c>
      <c r="D18" s="1" t="s">
        <v>389</v>
      </c>
      <c r="E18" s="1" t="s">
        <v>389</v>
      </c>
      <c r="F18" s="1" t="s">
        <v>389</v>
      </c>
      <c r="G18" s="1" t="s">
        <v>389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457</v>
      </c>
      <c r="B19" s="1" t="s">
        <v>389</v>
      </c>
      <c r="C19" s="1" t="s">
        <v>389</v>
      </c>
      <c r="D19" s="1" t="s">
        <v>389</v>
      </c>
      <c r="E19" s="1" t="s">
        <v>458</v>
      </c>
      <c r="F19" s="1" t="s">
        <v>459</v>
      </c>
      <c r="G19" s="1" t="s">
        <v>460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461</v>
      </c>
      <c r="B20" s="1" t="s">
        <v>462</v>
      </c>
      <c r="C20" s="1" t="s">
        <v>463</v>
      </c>
      <c r="D20" s="1" t="s">
        <v>464</v>
      </c>
      <c r="E20" s="1" t="s">
        <v>465</v>
      </c>
      <c r="F20" s="1" t="s">
        <v>466</v>
      </c>
      <c r="G20" s="1" t="s">
        <v>467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468</v>
      </c>
      <c r="B21" s="1" t="s">
        <v>469</v>
      </c>
      <c r="C21" s="1" t="s">
        <v>470</v>
      </c>
      <c r="D21" s="1" t="s">
        <v>471</v>
      </c>
      <c r="E21" s="1" t="s">
        <v>472</v>
      </c>
      <c r="F21" s="1" t="s">
        <v>473</v>
      </c>
      <c r="G21" s="1" t="s">
        <v>474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475</v>
      </c>
      <c r="B22" s="1" t="s">
        <v>476</v>
      </c>
      <c r="C22" s="1" t="s">
        <v>477</v>
      </c>
      <c r="D22" s="1" t="s">
        <v>478</v>
      </c>
      <c r="E22" s="1" t="s">
        <v>479</v>
      </c>
      <c r="F22" s="1" t="s">
        <v>480</v>
      </c>
      <c r="G22" s="1" t="s">
        <v>481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482</v>
      </c>
      <c r="B23" s="1" t="s">
        <v>483</v>
      </c>
      <c r="C23" s="1" t="s">
        <v>484</v>
      </c>
      <c r="D23" s="1" t="s">
        <v>485</v>
      </c>
      <c r="E23" s="1" t="s">
        <v>486</v>
      </c>
      <c r="F23" s="1" t="s">
        <v>487</v>
      </c>
      <c r="G23" s="1" t="s">
        <v>488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489</v>
      </c>
      <c r="B24" s="1" t="s">
        <v>490</v>
      </c>
      <c r="C24" s="1" t="s">
        <v>491</v>
      </c>
      <c r="D24" s="1" t="s">
        <v>492</v>
      </c>
      <c r="E24" s="1" t="s">
        <v>493</v>
      </c>
      <c r="F24" s="1" t="s">
        <v>493</v>
      </c>
      <c r="G24" s="1" t="s">
        <v>493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494</v>
      </c>
      <c r="B25" s="1" t="s">
        <v>495</v>
      </c>
      <c r="C25" s="1" t="s">
        <v>496</v>
      </c>
      <c r="D25" s="1" t="s">
        <v>497</v>
      </c>
      <c r="E25" s="1" t="s">
        <v>498</v>
      </c>
      <c r="F25" s="1" t="s">
        <v>498</v>
      </c>
      <c r="G25" s="1" t="s">
        <v>389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499</v>
      </c>
      <c r="B26" s="1" t="s">
        <v>500</v>
      </c>
      <c r="C26" s="1" t="s">
        <v>501</v>
      </c>
      <c r="D26" s="1" t="s">
        <v>502</v>
      </c>
      <c r="E26" s="1" t="s">
        <v>389</v>
      </c>
      <c r="F26" s="1" t="s">
        <v>389</v>
      </c>
      <c r="G26" s="1" t="s">
        <v>389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503</v>
      </c>
      <c r="B2" s="1" t="s">
        <v>504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505</v>
      </c>
      <c r="B3" s="1" t="s">
        <v>506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507</v>
      </c>
      <c r="B4" s="1" t="s">
        <v>508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509</v>
      </c>
      <c r="B5" s="1" t="s">
        <v>510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511</v>
      </c>
      <c r="B6" s="1" t="s">
        <v>512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513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514</v>
      </c>
      <c r="B8" s="1" t="s">
        <v>515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516</v>
      </c>
      <c r="B9" s="4" t="s">
        <v>517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518</v>
      </c>
      <c r="B10" s="1" t="s">
        <v>519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520</v>
      </c>
      <c r="B11" s="1" t="s">
        <v>521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522</v>
      </c>
      <c r="B12" s="1" t="s">
        <v>519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523</v>
      </c>
      <c r="B13" s="1" t="s">
        <v>524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525</v>
      </c>
      <c r="B14" s="1" t="s">
        <v>526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527</v>
      </c>
      <c r="B15" s="1" t="s">
        <v>524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528</v>
      </c>
      <c r="B16" s="1" t="s">
        <v>529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530</v>
      </c>
      <c r="B17" s="1">
        <v>73.0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531</v>
      </c>
      <c r="B18" s="1" t="s">
        <v>532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533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534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535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536</v>
      </c>
      <c r="B22" s="1">
        <v>1.12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537</v>
      </c>
      <c r="B23" s="1">
        <v>1.108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538</v>
      </c>
      <c r="B24" s="1">
        <v>1.05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539</v>
      </c>
      <c r="B25" s="1">
        <v>1.11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540</v>
      </c>
      <c r="B26" s="1">
        <v>1.12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541</v>
      </c>
      <c r="B27" s="1">
        <v>1.108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542</v>
      </c>
      <c r="B28" s="1">
        <v>1.05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543</v>
      </c>
      <c r="B29" s="1">
        <v>1.11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544</v>
      </c>
      <c r="B30" s="1">
        <v>-0.199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545</v>
      </c>
      <c r="B31" s="1">
        <v>-1.6119403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546</v>
      </c>
      <c r="B32" s="1">
        <v>184032.0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547</v>
      </c>
      <c r="B33" s="1">
        <v>184032.0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548</v>
      </c>
      <c r="B34" s="1">
        <v>519895.0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549</v>
      </c>
      <c r="B35" s="1">
        <v>580350.0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550</v>
      </c>
      <c r="B36" s="1">
        <v>580350.0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551</v>
      </c>
      <c r="B37" s="1">
        <v>1.03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552</v>
      </c>
      <c r="B38" s="1">
        <v>1.14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553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554</v>
      </c>
      <c r="B40" s="1">
        <v>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555</v>
      </c>
      <c r="B41" s="1">
        <v>4.9375548E7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556</v>
      </c>
      <c r="B42" s="1">
        <v>0.5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557</v>
      </c>
      <c r="B43" s="1">
        <v>1.93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558</v>
      </c>
      <c r="B44" s="1">
        <v>10.687348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559</v>
      </c>
      <c r="B45" s="1">
        <v>1.0554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560</v>
      </c>
      <c r="B46" s="1">
        <v>0.98912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561</v>
      </c>
      <c r="B47" s="1" t="s">
        <v>562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563</v>
      </c>
      <c r="B48" s="1">
        <v>-3610957.0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564</v>
      </c>
      <c r="B49" s="1">
        <v>2.2620385E7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565</v>
      </c>
      <c r="B50" s="1">
        <v>4.57181E7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566</v>
      </c>
      <c r="B51" s="1">
        <v>119440.0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567</v>
      </c>
      <c r="B52" s="1">
        <v>41958.0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568</v>
      </c>
      <c r="B53" s="1">
        <v>1.7316288E9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569</v>
      </c>
      <c r="B54" s="1">
        <v>1.734048E9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570</v>
      </c>
      <c r="B55" s="1">
        <v>0.0027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571</v>
      </c>
      <c r="B56" s="1">
        <v>0.39060003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572</v>
      </c>
      <c r="B57" s="1">
        <v>0.28361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573</v>
      </c>
      <c r="B58" s="1">
        <v>0.93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574</v>
      </c>
      <c r="B59" s="1">
        <v>0.0033000002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575</v>
      </c>
      <c r="B60" s="1">
        <v>4.57181E7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576</v>
      </c>
      <c r="B61" s="1">
        <v>0.477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577</v>
      </c>
      <c r="B62" s="1">
        <v>2.264151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578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579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580</v>
      </c>
      <c r="B65" s="1">
        <v>1.7276544E9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581</v>
      </c>
      <c r="B66" s="1">
        <v>-6.2803E7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582</v>
      </c>
      <c r="B67" s="1">
        <v>-1.55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583</v>
      </c>
      <c r="B68" s="1">
        <v>-0.58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584</v>
      </c>
      <c r="B69" s="1">
        <v>-0.782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585</v>
      </c>
      <c r="B70" s="1">
        <v>0.058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586</v>
      </c>
      <c r="B71" s="1">
        <v>0.5074024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587</v>
      </c>
      <c r="B72" s="1">
        <v>0.23713636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588</v>
      </c>
      <c r="B73" s="1" t="s">
        <v>589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590</v>
      </c>
      <c r="B74" s="1" t="s">
        <v>591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592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593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594</v>
      </c>
      <c r="B77" s="1" t="s">
        <v>595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596</v>
      </c>
      <c r="B78" s="1" t="s">
        <v>595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597</v>
      </c>
      <c r="B79" s="1">
        <v>1.6349094E9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598</v>
      </c>
      <c r="B80" s="1" t="s">
        <v>599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600</v>
      </c>
      <c r="B81" s="1" t="s">
        <v>601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602</v>
      </c>
      <c r="B82" s="1" t="s">
        <v>603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604</v>
      </c>
      <c r="B83" s="1" t="s">
        <v>605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606</v>
      </c>
      <c r="B84" s="1">
        <v>-1.8E7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607</v>
      </c>
      <c r="B85" s="1">
        <v>1.08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608</v>
      </c>
      <c r="B86" s="1">
        <v>5.0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609</v>
      </c>
      <c r="B87" s="1">
        <v>4.0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610</v>
      </c>
      <c r="B88" s="1">
        <v>4.5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611</v>
      </c>
      <c r="B89" s="1">
        <v>4.5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612</v>
      </c>
      <c r="B90" s="1" t="s">
        <v>613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614</v>
      </c>
      <c r="B91" s="1">
        <v>2.0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615</v>
      </c>
      <c r="B92" s="1">
        <v>6.1259E7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616</v>
      </c>
      <c r="B93" s="1">
        <v>1.394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617</v>
      </c>
      <c r="B94" s="1">
        <v>-6.2428E7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618</v>
      </c>
      <c r="B95" s="1">
        <v>8415000.0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619</v>
      </c>
      <c r="B96" s="1">
        <v>1.611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620</v>
      </c>
      <c r="B97" s="1">
        <v>1.665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621</v>
      </c>
      <c r="B98" s="1">
        <v>4620000.0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622</v>
      </c>
      <c r="B99" s="1">
        <v>40.121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623</v>
      </c>
      <c r="B100" s="1">
        <v>0.105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624</v>
      </c>
      <c r="B101" s="1">
        <v>-0.52579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625</v>
      </c>
      <c r="B102" s="1">
        <v>-1.70958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626</v>
      </c>
      <c r="B103" s="1">
        <v>-3042250.0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627</v>
      </c>
      <c r="B104" s="1">
        <v>-1.7648E7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628</v>
      </c>
      <c r="B105" s="1">
        <v>1.0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629</v>
      </c>
      <c r="B106" s="1">
        <v>-6.5413203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630</v>
      </c>
      <c r="B107" s="1" t="s">
        <v>562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631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41</v>
      </c>
      <c r="B3" s="1">
        <v>0.0</v>
      </c>
      <c r="C3" s="1">
        <v>-19.0</v>
      </c>
      <c r="D3" s="1">
        <v>-51.0</v>
      </c>
      <c r="E3" s="1">
        <v>-45.0</v>
      </c>
      <c r="F3" s="1">
        <v>-41.0</v>
      </c>
      <c r="G3" s="1">
        <f>IF(F3*FORECAST(G2,B3:F3,B2:F2)&gt;0,FORECAST(G2,B3:F3,B2:F2),F3)*$X$1</f>
        <v>-63.6</v>
      </c>
      <c r="H3" s="1">
        <f>IF(G3*FORECAST(H2,B3:G3,B2:G2)&gt;0,FORECAST(H2,B3:G3,B2:G2),G3)*$X$1</f>
        <v>-74.4</v>
      </c>
      <c r="I3" s="1">
        <f>IF(H3*FORECAST(I2,B3:H3,B2:H2)&gt;0,FORECAST(I2,B3:H3,B2:H2),H3)*$X$1</f>
        <v>-85.2</v>
      </c>
      <c r="J3" s="1">
        <f>IF(I3*FORECAST(J2,B3:I3,B2:I2)&gt;0,FORECAST(J2,B3:I3,B2:I2),I3)*$X$1</f>
        <v>-96</v>
      </c>
      <c r="K3" s="1">
        <f>IF(J3*FORECAST(K2,B3:J3,B2:J2)&gt;0,FORECAST(K2,B3:J3,B2:J2),J3)*$X$1</f>
        <v>-106.8</v>
      </c>
      <c r="L3" s="1">
        <f>IF(K3*FORECAST(L2,B3:K3,B2:K2)&gt;0,FORECAST(L2,B3:K3,B2:K2),K3)*$X$1</f>
        <v>-117.6</v>
      </c>
      <c r="M3" s="1">
        <f>IF(L3*FORECAST(M2,B3:L3,B2:L2)&gt;0,FORECAST(M2,B3:L3,B2:L2),L3)*$X$1</f>
        <v>-128.4</v>
      </c>
      <c r="N3" s="5">
        <f>IF(M3*FORECAST(N2,B3:M3,B2:M2)&gt;0,FORECAST(N2,B3:M3,B2:M2),M3)*$X$1</f>
        <v>-139.2</v>
      </c>
      <c r="O3" s="5">
        <f>IF(N3*FORECAST(O2,B3:N3,B2:N2)&gt;0,FORECAST(O2,B3:N3,B2:N2),N3)*$X$1</f>
        <v>-150</v>
      </c>
      <c r="P3" s="5">
        <f>IF(O3*FORECAST(P2,B3:O3,B2:O2)&gt;0,FORECAST(P2,B3:O3,B2:O2),O3)*$X$1</f>
        <v>-160.8</v>
      </c>
      <c r="Q3" s="5">
        <f>IF(P3*FORECAST(Q2,B3:P3,B2:P2)&gt;0,FORECAST(Q2,B3:P3,B2:P2),P3)*$X$1</f>
        <v>-171.6</v>
      </c>
      <c r="R3" s="5">
        <f>IF(Q3*FORECAST(R2,B3:Q3,B2:Q2)&gt;0,FORECAST(R2,B3:Q3,B2:Q2),Q3)*$X$1</f>
        <v>-182.4</v>
      </c>
      <c r="S3" s="2"/>
      <c r="T3" s="2"/>
      <c r="U3" s="2"/>
      <c r="V3" s="2"/>
      <c r="W3" s="2"/>
      <c r="X3" s="2"/>
      <c r="Y3" s="2"/>
      <c r="Z3" s="2"/>
    </row>
    <row r="4">
      <c r="A4" s="3" t="s">
        <v>83</v>
      </c>
      <c r="B4" s="1">
        <v>-30.0</v>
      </c>
      <c r="C4" s="1">
        <v>2.0</v>
      </c>
      <c r="D4" s="1">
        <v>-177.0</v>
      </c>
      <c r="E4" s="1">
        <v>-100.0</v>
      </c>
      <c r="F4" s="1">
        <v>-32.0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632</v>
      </c>
      <c r="B5" s="1">
        <v>40.0</v>
      </c>
      <c r="C5" s="1">
        <v>52.0</v>
      </c>
      <c r="D5" s="1">
        <v>5.0</v>
      </c>
      <c r="E5" s="1">
        <v>27.0</v>
      </c>
      <c r="F5" s="1">
        <v>27.0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633</v>
      </c>
      <c r="L7" s="1">
        <f>IF(R3*FORECAST(R2,B3:R3,B2:R2)&gt;0,FORECAST(R2,B3:R3,B2:R2),Q3)*$X$1 * (1+0.02)/(0.0868-0.02)</f>
        <v>-2785.149701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634</v>
      </c>
      <c r="L8" s="6">
        <f t="array" ref="L8">NPV(0.0868,H3:R3)</f>
        <v>-825.9022745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635</v>
      </c>
      <c r="L9" s="6">
        <f t="array" ref="L9">NPV(0.0868,H16:R16)</f>
        <v>-1114.814519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636</v>
      </c>
      <c r="L10" s="6">
        <f>L8 + L9</f>
        <v>-1940.716793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84</v>
      </c>
      <c r="L11" s="1">
        <v>-32.0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637</v>
      </c>
      <c r="L12" s="6">
        <f>L10 - L11</f>
        <v>-1908.716793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638</v>
      </c>
      <c r="L13" s="1">
        <v>27.0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-70.69321456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(1+0.02)/(0.0868-0.02)</f>
        <v>-2785.149701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-17.0</v>
      </c>
      <c r="C3" s="1">
        <v>-55.0</v>
      </c>
      <c r="D3" s="1">
        <v>-75.0</v>
      </c>
      <c r="E3" s="1">
        <v>-88.0</v>
      </c>
      <c r="F3" s="1">
        <v>-76.0</v>
      </c>
      <c r="G3" s="1">
        <f>IF(F3*FORECAST(G2,B3:F3,B2:F2)&gt;0,FORECAST(G2,B3:F3,B2:F2),F3)*$X$1</f>
        <v>-107.5</v>
      </c>
      <c r="H3" s="1">
        <f>IF(G3*FORECAST(H2,B3:G3,B2:G2)&gt;0,FORECAST(H2,B3:G3,B2:G2),G3)*$X$1</f>
        <v>-122.6</v>
      </c>
      <c r="I3" s="1">
        <f>IF(H3*FORECAST(I2,B3:H3,B2:H2)&gt;0,FORECAST(I2,B3:H3,B2:H2),H3)*$X$1</f>
        <v>-137.7</v>
      </c>
      <c r="J3" s="1">
        <f>IF(I3*FORECAST(J2,B3:I3,B2:I2)&gt;0,FORECAST(J2,B3:I3,B2:I2),I3)*$X$1</f>
        <v>-152.8</v>
      </c>
      <c r="K3" s="1">
        <f>IF(J3*FORECAST(K2,B3:J3,B2:J2)&gt;0,FORECAST(K2,B3:J3,B2:J2),J3)*$X$1</f>
        <v>-167.9</v>
      </c>
      <c r="L3" s="1">
        <f>IF(K3*FORECAST(L2,B3:K3,B2:K2)&gt;0,FORECAST(L2,B3:K3,B2:K2),K3)*$X$1</f>
        <v>-183</v>
      </c>
      <c r="M3" s="1">
        <f>IF(L3*FORECAST(M2,B3:L3,B2:L2)&gt;0,FORECAST(M2,B3:L3,B2:L2),L3)*$X$1</f>
        <v>-198.1</v>
      </c>
      <c r="N3" s="5">
        <f>IF(M3*FORECAST(N2,B3:M3,B2:M2)&gt;0,FORECAST(N2,B3:M3,B2:M2),M3)*$X$1</f>
        <v>-213.2</v>
      </c>
      <c r="O3" s="5">
        <f>IF(N3*FORECAST(O2,B3:N3,B2:N2)&gt;0,FORECAST(O2,B3:N3,B2:N2),N3)*$X$1</f>
        <v>-228.3</v>
      </c>
      <c r="P3" s="5">
        <f>IF(O3*FORECAST(P2,B3:O3,B2:O2)&gt;0,FORECAST(P2,B3:O3,B2:O2),O3)*$X$1</f>
        <v>-243.4</v>
      </c>
      <c r="Q3" s="5">
        <f>IF(P3*FORECAST(Q2,B3:P3,B2:P2)&gt;0,FORECAST(Q2,B3:P3,B2:P2),P3)*$X$1</f>
        <v>-258.5</v>
      </c>
      <c r="R3" s="5">
        <f>IF(Q3*FORECAST(R2,B3:Q3,B2:Q2)&gt;0,FORECAST(R2,B3:Q3,B2:Q2),Q3)*$X$1</f>
        <v>-273.6</v>
      </c>
      <c r="S3" s="2"/>
      <c r="T3" s="2"/>
      <c r="U3" s="2"/>
      <c r="V3" s="2"/>
      <c r="W3" s="2"/>
      <c r="X3" s="2"/>
      <c r="Y3" s="2"/>
      <c r="Z3" s="2"/>
    </row>
    <row r="4">
      <c r="A4" s="3" t="s">
        <v>83</v>
      </c>
      <c r="B4" s="1">
        <v>-30.0</v>
      </c>
      <c r="C4" s="1">
        <v>2.0</v>
      </c>
      <c r="D4" s="1">
        <v>-177.0</v>
      </c>
      <c r="E4" s="1">
        <v>-100.0</v>
      </c>
      <c r="F4" s="1">
        <v>-32.0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632</v>
      </c>
      <c r="B5" s="1">
        <v>40.0</v>
      </c>
      <c r="C5" s="1">
        <v>52.0</v>
      </c>
      <c r="D5" s="1">
        <v>5.0</v>
      </c>
      <c r="E5" s="1">
        <v>27.0</v>
      </c>
      <c r="F5" s="1">
        <v>27.0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633</v>
      </c>
      <c r="L7" s="1">
        <f>IF(R3*FORECAST(R2,B3:R3,B2:R2)&gt;0,FORECAST(R2,B3:R3,B2:R2),Q3)*$X$1 * (1+0.02)/(0.0868-0.02)</f>
        <v>-4177.724551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634</v>
      </c>
      <c r="L8" s="6">
        <f t="array" ref="L8">NPV(0.0868,H3:R3)</f>
        <v>-1283.093563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635</v>
      </c>
      <c r="L9" s="6">
        <f t="array" ref="L9">NPV(0.0868,H16:R16)</f>
        <v>-1672.221778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636</v>
      </c>
      <c r="L10" s="6">
        <f>L8 + L9</f>
        <v>-2955.315341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84</v>
      </c>
      <c r="L11" s="1">
        <v>-32.0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637</v>
      </c>
      <c r="L12" s="6">
        <f>L10 - L11</f>
        <v>-2923.315341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638</v>
      </c>
      <c r="L13" s="1">
        <v>27.0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-108.2709386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(1+0.02)/(0.0868-0.02)</f>
        <v>-4177.724551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