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<sst xmlns="http://schemas.openxmlformats.org/spreadsheetml/2006/main" count="1298" uniqueCount="1076">
  <si>
    <t>ticker</t>
  </si>
  <si>
    <t>XERS</t>
  </si>
  <si>
    <t>nombre</t>
  </si>
  <si>
    <t>XERIS BIOPHARMA HOLDINGS</t>
  </si>
  <si>
    <t>empresa</t>
  </si>
  <si>
    <t>Pharmaceuticals</t>
  </si>
  <si>
    <t>Open</t>
  </si>
  <si>
    <t>Target Price</t>
  </si>
  <si>
    <t>Upside</t>
  </si>
  <si>
    <t>-366.06%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</si>
  <si>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</si>
  <si>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</si>
  <si>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</si>
  <si>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</si>
  <si>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</si>
  <si>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</si>
  <si>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</si>
  <si>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</si>
  <si>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</si>
  <si>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</si>
  <si>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</si>
  <si>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</si>
  <si>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</si>
  <si>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</si>
  <si>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</si>
  <si>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</si>
  <si>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</si>
  <si>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</si>
  <si>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</si>
  <si>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</si>
  <si>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</si>
  <si>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</si>
  <si>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</si>
  <si>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</si>
  <si>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</si>
  <si>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</si>
  <si>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</si>
  <si>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</si>
  <si>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</si>
  <si>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</si>
  <si>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</si>
  <si>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</si>
  <si>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</si>
  <si>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</si>
  <si>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</si>
  <si>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</si>
  <si>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</si>
  <si>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</si>
  <si>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</si>
  <si>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</si>
  <si>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</si>
  <si>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</si>
  <si>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</si>
  <si>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</si>
  <si>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</si>
  <si>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</si>
  <si>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</si>
  <si>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</si>
  <si>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</si>
  <si>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</si>
  <si>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</si>
  <si>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</si>
  <si>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</si>
  <si>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</si>
  <si>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</si>
  <si>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</si>
  <si>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</si>
  <si>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</si>
  <si>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</si>
  <si>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</si>
  <si>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</si>
  <si>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</si>
  <si>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</si>
  <si>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</si>
  <si>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</si>
  <si>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</si>
  <si>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</si>
  <si>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</si>
  <si>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</si>
  <si>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</si>
  <si>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</si>
  <si>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</si>
  <si>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</si>
  <si>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</si>
  <si>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</si>
  <si>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</si>
  <si>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</si>
  <si>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</si>
  <si>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</si>
  <si>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</si>
  <si>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</si>
  <si>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</si>
  <si>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</si>
  <si>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</si>
  <si>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</si>
  <si>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</si>
  <si>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</si>
  <si>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</si>
  <si>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-16.57</t>
  </si>
  <si>
    <t>-26.78</t>
  </si>
  <si>
    <t>3.62</t>
  </si>
  <si>
    <t>0.53</t>
  </si>
  <si>
    <t>0.57</t>
  </si>
  <si>
    <t>0.76</t>
  </si>
  <si>
    <t>0.33</t>
  </si>
  <si>
    <t>-0.05</t>
  </si>
  <si>
    <t>Tangible Book Value</t>
  </si>
  <si>
    <t>Tangible Book Value Per Share</t>
  </si>
  <si>
    <t>-0.47</t>
  </si>
  <si>
    <t>-0.72</t>
  </si>
  <si>
    <t>-1.01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</si>
  <si>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</si>
  <si>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</si>
  <si>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</si>
  <si>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</si>
  <si>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</si>
  <si>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</si>
  <si>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</si>
  <si>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</si>
  <si>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</si>
  <si>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</si>
  <si>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</si>
  <si>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</si>
  <si>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</si>
  <si>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</si>
  <si>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</si>
  <si>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</si>
  <si>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</si>
  <si>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</si>
  <si>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</si>
  <si>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</si>
  <si>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</si>
  <si>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</si>
  <si>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</si>
  <si>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</si>
  <si>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</si>
  <si>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</si>
  <si>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</si>
  <si>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</si>
  <si>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</si>
  <si>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</si>
  <si>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</si>
  <si>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</si>
  <si>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</si>
  <si>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</si>
  <si>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</si>
  <si>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</si>
  <si>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</si>
  <si>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</si>
  <si>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-7.17</t>
  </si>
  <si>
    <t>-13.09</t>
  </si>
  <si>
    <t>-4.99</t>
  </si>
  <si>
    <t>-4.81</t>
  </si>
  <si>
    <t>-2.14</t>
  </si>
  <si>
    <t>-1.55</t>
  </si>
  <si>
    <t>-0.7</t>
  </si>
  <si>
    <t>-0.45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</si>
  <si>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</si>
  <si>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</si>
  <si>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</si>
  <si>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</si>
  <si>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</si>
  <si>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</si>
  <si>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-4.48</t>
  </si>
  <si>
    <t>-8.18</t>
  </si>
  <si>
    <t>-3.12</t>
  </si>
  <si>
    <t>-3.02</t>
  </si>
  <si>
    <t>-1.33</t>
  </si>
  <si>
    <t>-0.81</t>
  </si>
  <si>
    <t>-0.39</t>
  </si>
  <si>
    <t>-0.3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</si>
  <si>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</si>
  <si>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</si>
  <si>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</si>
  <si>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</si>
  <si>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</si>
  <si>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</si>
  <si>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</si>
  <si>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0.36</t>
  </si>
  <si>
    <t>0.12</t>
  </si>
  <si>
    <t>1.48</t>
  </si>
  <si>
    <t>1.97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</si>
  <si>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</si>
  <si>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</si>
  <si>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</si>
  <si>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</si>
  <si>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</si>
  <si>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</si>
  <si>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</si>
  <si>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</si>
  <si>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</si>
  <si>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</si>
  <si>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</si>
  <si>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</si>
  <si>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</si>
  <si>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</si>
  <si>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</si>
  <si>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</si>
  <si>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-42.39</t>
  </si>
  <si>
    <t>-44.95</t>
  </si>
  <si>
    <t>-66.8</t>
  </si>
  <si>
    <t>-38.15</t>
  </si>
  <si>
    <t>-25.66</t>
  </si>
  <si>
    <t>-14.13</t>
  </si>
  <si>
    <t>-8.25</t>
  </si>
  <si>
    <t>Return on Total Capital</t>
  </si>
  <si>
    <t>-46.87</t>
  </si>
  <si>
    <t>-50.34</t>
  </si>
  <si>
    <t>-84.97</t>
  </si>
  <si>
    <t>-52.87</t>
  </si>
  <si>
    <t>-39.12</t>
  </si>
  <si>
    <t>-21.49</t>
  </si>
  <si>
    <t>-11.81</t>
  </si>
  <si>
    <t>Return On Equity %</t>
  </si>
  <si>
    <t>-74.79</t>
  </si>
  <si>
    <t>-104.08</t>
  </si>
  <si>
    <t>-279.56</t>
  </si>
  <si>
    <t>-378.2</t>
  </si>
  <si>
    <t>-190.28</t>
  </si>
  <si>
    <t>-134.83</t>
  </si>
  <si>
    <t>-324.2</t>
  </si>
  <si>
    <t>Return on Common Equity</t>
  </si>
  <si>
    <t>59.16</t>
  </si>
  <si>
    <t>-683.66</t>
  </si>
  <si>
    <t>Margin Analysis</t>
  </si>
  <si>
    <t>Gross Profit Margin %</t>
  </si>
  <si>
    <t>99.26</t>
  </si>
  <si>
    <t>99.74</t>
  </si>
  <si>
    <t>98.3</t>
  </si>
  <si>
    <t>41.11</t>
  </si>
  <si>
    <t>54.84</t>
  </si>
  <si>
    <t>73.55</t>
  </si>
  <si>
    <t>79.47</t>
  </si>
  <si>
    <t>82.52</t>
  </si>
  <si>
    <t>SG&amp;A Margin</t>
  </si>
  <si>
    <t>377.67</t>
  </si>
  <si>
    <t>515.1</t>
  </si>
  <si>
    <t>856.51</t>
  </si>
  <si>
    <t>357.88</t>
  </si>
  <si>
    <t>214.39</t>
  </si>
  <si>
    <t>117.14</t>
  </si>
  <si>
    <t>89.13</t>
  </si>
  <si>
    <t>EBITDA Margin %</t>
  </si>
  <si>
    <t>-393.34</t>
  </si>
  <si>
    <t>-188.1</t>
  </si>
  <si>
    <t>-55.42</t>
  </si>
  <si>
    <t>-19.33</t>
  </si>
  <si>
    <t>EBITA Margin %</t>
  </si>
  <si>
    <t>-400.52</t>
  </si>
  <si>
    <t>-190.78</t>
  </si>
  <si>
    <t>-56.69</t>
  </si>
  <si>
    <t>-20.23</t>
  </si>
  <si>
    <t>EBIT Margin %</t>
  </si>
  <si>
    <t>-191.89</t>
  </si>
  <si>
    <t>-66.52</t>
  </si>
  <si>
    <t>-26.85</t>
  </si>
  <si>
    <t>Income From Continuing Operations Margin %</t>
  </si>
  <si>
    <t>-247.48</t>
  </si>
  <si>
    <t>-85.86</t>
  </si>
  <si>
    <t>-37.98</t>
  </si>
  <si>
    <t>Net Income Margin %</t>
  </si>
  <si>
    <t>Net Avail. For Common Margin %</t>
  </si>
  <si>
    <t>Normalized Net Income Margin</t>
  </si>
  <si>
    <t>-767.97</t>
  </si>
  <si>
    <t>-278.47</t>
  </si>
  <si>
    <t>-129.47</t>
  </si>
  <si>
    <t>-47.81</t>
  </si>
  <si>
    <t>-25.6</t>
  </si>
  <si>
    <t>Levered Free Cash Flow Margin</t>
  </si>
  <si>
    <t>-992.18</t>
  </si>
  <si>
    <t>-259.82</t>
  </si>
  <si>
    <t>-43.82</t>
  </si>
  <si>
    <t>-55.55</t>
  </si>
  <si>
    <t>-11.97</t>
  </si>
  <si>
    <t>Unlevered Free Cash Flow Margin</t>
  </si>
  <si>
    <t>-992.1</t>
  </si>
  <si>
    <t>-232.01</t>
  </si>
  <si>
    <t>-36.71</t>
  </si>
  <si>
    <t>-48.27</t>
  </si>
  <si>
    <t>-3.17</t>
  </si>
  <si>
    <t>Asset Turnover</t>
  </si>
  <si>
    <t>0.04</t>
  </si>
  <si>
    <t>0.03</t>
  </si>
  <si>
    <t>0.02</t>
  </si>
  <si>
    <t>0.15</t>
  </si>
  <si>
    <t>0.21</t>
  </si>
  <si>
    <t>0.34</t>
  </si>
  <si>
    <t>0.49</t>
  </si>
  <si>
    <t>Fixed Assets Turnover</t>
  </si>
  <si>
    <t>2.83</t>
  </si>
  <si>
    <t>1.75</t>
  </si>
  <si>
    <t>0.55</t>
  </si>
  <si>
    <t>2.81</t>
  </si>
  <si>
    <t>7.44</t>
  </si>
  <si>
    <t>13.67</t>
  </si>
  <si>
    <t>8.47</t>
  </si>
  <si>
    <t>Receivables Turnover (Average Receivables)</t>
  </si>
  <si>
    <t>2.39</t>
  </si>
  <si>
    <t>1.21</t>
  </si>
  <si>
    <t>3.53</t>
  </si>
  <si>
    <t>4.08</t>
  </si>
  <si>
    <t>4.57</t>
  </si>
  <si>
    <t>4.68</t>
  </si>
  <si>
    <t>Inventory Turnover (Average Inventory)</t>
  </si>
  <si>
    <t>0.99</t>
  </si>
  <si>
    <t>1.06</t>
  </si>
  <si>
    <t>0.9</t>
  </si>
  <si>
    <t>Short Term Liquidity</t>
  </si>
  <si>
    <t>Current Ratio</t>
  </si>
  <si>
    <t>13.13</t>
  </si>
  <si>
    <t>9.06</t>
  </si>
  <si>
    <t>11.59</t>
  </si>
  <si>
    <t>3.2</t>
  </si>
  <si>
    <t>5.4</t>
  </si>
  <si>
    <t>1.8</t>
  </si>
  <si>
    <t>2.54</t>
  </si>
  <si>
    <t>1.64</t>
  </si>
  <si>
    <t>Quick Ratio</t>
  </si>
  <si>
    <t>12.81</t>
  </si>
  <si>
    <t>8.9</t>
  </si>
  <si>
    <t>11.35</t>
  </si>
  <si>
    <t>2.97</t>
  </si>
  <si>
    <t>4.99</t>
  </si>
  <si>
    <t>1.52</t>
  </si>
  <si>
    <t>2.08</t>
  </si>
  <si>
    <t>1.17</t>
  </si>
  <si>
    <t>Operating Cash Flow to Current Liabilities</t>
  </si>
  <si>
    <t>-6.37</t>
  </si>
  <si>
    <t>-5.07</t>
  </si>
  <si>
    <t>-5.53</t>
  </si>
  <si>
    <t>-3.82</t>
  </si>
  <si>
    <t>-2.86</t>
  </si>
  <si>
    <t>-1.21</t>
  </si>
  <si>
    <t>-1.4</t>
  </si>
  <si>
    <t>-0.49</t>
  </si>
  <si>
    <t>Days Sales Outstanding (Average Receivables)</t>
  </si>
  <si>
    <t>152.47</t>
  </si>
  <si>
    <t>301.18</t>
  </si>
  <si>
    <t>103.59</t>
  </si>
  <si>
    <t>89.54</t>
  </si>
  <si>
    <t>79.93</t>
  </si>
  <si>
    <t>77.97</t>
  </si>
  <si>
    <t>Days Outstanding Inventory (Average Inventory)</t>
  </si>
  <si>
    <t>208.8</t>
  </si>
  <si>
    <t>368.27</t>
  </si>
  <si>
    <t>345.53</t>
  </si>
  <si>
    <t>405.03</t>
  </si>
  <si>
    <t>Average Days Payable Outstanding</t>
  </si>
  <si>
    <t>96.03</t>
  </si>
  <si>
    <t>84.42</t>
  </si>
  <si>
    <t>69.04</t>
  </si>
  <si>
    <t>Cash Conversion Cycle (Average Days)</t>
  </si>
  <si>
    <t>208.81</t>
  </si>
  <si>
    <t>361.78</t>
  </si>
  <si>
    <t>341.04</t>
  </si>
  <si>
    <t>413.96</t>
  </si>
  <si>
    <t>Long Term Solvency</t>
  </si>
  <si>
    <t>Total Debt/Equity</t>
  </si>
  <si>
    <t>42.29</t>
  </si>
  <si>
    <t>403.89</t>
  </si>
  <si>
    <t>257.76</t>
  </si>
  <si>
    <t>92.48</t>
  </si>
  <si>
    <t>438.31</t>
  </si>
  <si>
    <t>Total Debt / Total Capital</t>
  </si>
  <si>
    <t>29.72</t>
  </si>
  <si>
    <t>80.15</t>
  </si>
  <si>
    <t>72.05</t>
  </si>
  <si>
    <t>48.05</t>
  </si>
  <si>
    <t>81.42</t>
  </si>
  <si>
    <t>103.05</t>
  </si>
  <si>
    <t>LT Debt/Equity</t>
  </si>
  <si>
    <t>434.81</t>
  </si>
  <si>
    <t>Long-Term Debt / Total Capital</t>
  </si>
  <si>
    <t>80.77</t>
  </si>
  <si>
    <t>101.48</t>
  </si>
  <si>
    <t>Total Liabilities / Total Assets</t>
  </si>
  <si>
    <t>7.66</t>
  </si>
  <si>
    <t>37.18</t>
  </si>
  <si>
    <t>86.75</t>
  </si>
  <si>
    <t>78.79</t>
  </si>
  <si>
    <t>68.71</t>
  </si>
  <si>
    <t>86.88</t>
  </si>
  <si>
    <t>102.1</t>
  </si>
  <si>
    <t>EBIT / Interest Expense</t>
  </si>
  <si>
    <t>-23.32</t>
  </si>
  <si>
    <t>-17.09</t>
  </si>
  <si>
    <t>-7.68</t>
  </si>
  <si>
    <t>-13.25</t>
  </si>
  <si>
    <t>-4.79</t>
  </si>
  <si>
    <t>-1.65</t>
  </si>
  <si>
    <t>EBITDA / Interest Expense</t>
  </si>
  <si>
    <t>-23.19</t>
  </si>
  <si>
    <t>-16.93</t>
  </si>
  <si>
    <t>-7.54</t>
  </si>
  <si>
    <t>-12.99</t>
  </si>
  <si>
    <t>-3.81</t>
  </si>
  <si>
    <t>-0.99</t>
  </si>
  <si>
    <t>(EBITDA - Capex) / Interest Expense</t>
  </si>
  <si>
    <t>-23.79</t>
  </si>
  <si>
    <t>-7.58</t>
  </si>
  <si>
    <t>-13.14</t>
  </si>
  <si>
    <t>-3.85</t>
  </si>
  <si>
    <t>-1.07</t>
  </si>
  <si>
    <t>Total Debt / EBITDA</t>
  </si>
  <si>
    <t>-0.54</t>
  </si>
  <si>
    <t>-0.48</t>
  </si>
  <si>
    <t>-1.08</t>
  </si>
  <si>
    <t>-0.94</t>
  </si>
  <si>
    <t>-3.39</t>
  </si>
  <si>
    <t>-8.74</t>
  </si>
  <si>
    <t>Net Debt / EBITDA</t>
  </si>
  <si>
    <t>2.46</t>
  </si>
  <si>
    <t>1.59</t>
  </si>
  <si>
    <t>1.37</t>
  </si>
  <si>
    <t>0.14</t>
  </si>
  <si>
    <t>0.58</t>
  </si>
  <si>
    <t>-1.3</t>
  </si>
  <si>
    <t>-5.98</t>
  </si>
  <si>
    <t>Total Debt / (EBITDA - Capex)</t>
  </si>
  <si>
    <t>-0.53</t>
  </si>
  <si>
    <t>-0.93</t>
  </si>
  <si>
    <t>-3.36</t>
  </si>
  <si>
    <t>-8.05</t>
  </si>
  <si>
    <t>Net Debt / (EBITDA - Capex)</t>
  </si>
  <si>
    <t>2.45</t>
  </si>
  <si>
    <t>1.55</t>
  </si>
  <si>
    <t>1.33</t>
  </si>
  <si>
    <t>-1.29</t>
  </si>
  <si>
    <t>-5.5</t>
  </si>
  <si>
    <t>Growth Over Prior Year</t>
  </si>
  <si>
    <t>Total Revenues, 1 Yr. Growth %</t>
  </si>
  <si>
    <t>44.74</t>
  </si>
  <si>
    <t>58.42</t>
  </si>
  <si>
    <t>12.34</t>
  </si>
  <si>
    <t>650.73</t>
  </si>
  <si>
    <t>142.67</t>
  </si>
  <si>
    <t>122.32</t>
  </si>
  <si>
    <t>48.68</t>
  </si>
  <si>
    <t>Gross Profit, 1 Yr. Growth %</t>
  </si>
  <si>
    <t>45.45</t>
  </si>
  <si>
    <t>56.12</t>
  </si>
  <si>
    <t>-53.82</t>
  </si>
  <si>
    <t>901.52</t>
  </si>
  <si>
    <t>228.37</t>
  </si>
  <si>
    <t>141.55</t>
  </si>
  <si>
    <t>54.39</t>
  </si>
  <si>
    <t>EBITDA, 1 Yr. Growth %</t>
  </si>
  <si>
    <t>101.69</t>
  </si>
  <si>
    <t>123.14</t>
  </si>
  <si>
    <t>105.51</t>
  </si>
  <si>
    <t>-33.74</t>
  </si>
  <si>
    <t>16.48</t>
  </si>
  <si>
    <t>-46.06</t>
  </si>
  <si>
    <t>-53.56</t>
  </si>
  <si>
    <t>EBITA, 1 Yr. Growth %</t>
  </si>
  <si>
    <t>101.26</t>
  </si>
  <si>
    <t>122.85</t>
  </si>
  <si>
    <t>106.22</t>
  </si>
  <si>
    <t>-33.12</t>
  </si>
  <si>
    <t>16.02</t>
  </si>
  <si>
    <t>-45.47</t>
  </si>
  <si>
    <t>-52.35</t>
  </si>
  <si>
    <t>EBIT, 1 Yr. Growth %</t>
  </si>
  <si>
    <t>16.69</t>
  </si>
  <si>
    <t>-36.31</t>
  </si>
  <si>
    <t>-45.3</t>
  </si>
  <si>
    <t>Earnings From Cont. Operations, 1 Yr. Growth %</t>
  </si>
  <si>
    <t>101.03</t>
  </si>
  <si>
    <t>126.26</t>
  </si>
  <si>
    <t>109.02</t>
  </si>
  <si>
    <t>-27.42</t>
  </si>
  <si>
    <t>34.66</t>
  </si>
  <si>
    <t>-22.87</t>
  </si>
  <si>
    <t>-34.23</t>
  </si>
  <si>
    <t>Net Income, 1 Yr. Growth %</t>
  </si>
  <si>
    <t>Normalized Net Income, 1 Yr. Growth %</t>
  </si>
  <si>
    <t>109.78</t>
  </si>
  <si>
    <t>-27.76</t>
  </si>
  <si>
    <t>13.2</t>
  </si>
  <si>
    <t>-31.29</t>
  </si>
  <si>
    <t>-25.44</t>
  </si>
  <si>
    <t>Diluted EPS Before Extra, 1 Yr. Growth %</t>
  </si>
  <si>
    <t>82.61</t>
  </si>
  <si>
    <t>-61.9</t>
  </si>
  <si>
    <t>-3.57</t>
  </si>
  <si>
    <t>-55.56</t>
  </si>
  <si>
    <t>-27.34</t>
  </si>
  <si>
    <t>-55.06</t>
  </si>
  <si>
    <t>-35.21</t>
  </si>
  <si>
    <t>Accounts Receivable, 1 Yr. Growth %</t>
  </si>
  <si>
    <t>139.28</t>
  </si>
  <si>
    <t>46.49</t>
  </si>
  <si>
    <t>153.91</t>
  </si>
  <si>
    <t>76.62</t>
  </si>
  <si>
    <t>27.14</t>
  </si>
  <si>
    <t>Inventory, 1 Yr. Growth %</t>
  </si>
  <si>
    <t>283.87</t>
  </si>
  <si>
    <t>116.9</t>
  </si>
  <si>
    <t>36.52</t>
  </si>
  <si>
    <t>57.02</t>
  </si>
  <si>
    <t>Net Property, Plant and Equip., 1 Yr. Growth %</t>
  </si>
  <si>
    <t>152.56</t>
  </si>
  <si>
    <t>158.12</t>
  </si>
  <si>
    <t>286.09</t>
  </si>
  <si>
    <t>-14.59</t>
  </si>
  <si>
    <t>-1.19</t>
  </si>
  <si>
    <t>43.47</t>
  </si>
  <si>
    <t>206.85</t>
  </si>
  <si>
    <t>Total Assets, 1 Yr. Growth %</t>
  </si>
  <si>
    <t>34.19</t>
  </si>
  <si>
    <t>166.74</t>
  </si>
  <si>
    <t>-9.2</t>
  </si>
  <si>
    <t>46.03</t>
  </si>
  <si>
    <t>91.24</t>
  </si>
  <si>
    <t>-6.36</t>
  </si>
  <si>
    <t>Tangible Book Value, 1 Yr. Growth %</t>
  </si>
  <si>
    <t>81.09</t>
  </si>
  <si>
    <t>-230.39</t>
  </si>
  <si>
    <t>-80.86</t>
  </si>
  <si>
    <t>133.87</t>
  </si>
  <si>
    <t>-274.99</t>
  </si>
  <si>
    <t>66.35</t>
  </si>
  <si>
    <t>41.85</t>
  </si>
  <si>
    <t>Common Equity, 1 Yr. Growth %</t>
  </si>
  <si>
    <t>182.07</t>
  </si>
  <si>
    <t>-52.55</t>
  </si>
  <si>
    <t>-115.01</t>
  </si>
  <si>
    <t>Cash From Operations, 1 Yr. Growth %</t>
  </si>
  <si>
    <t>53.31</t>
  </si>
  <si>
    <t>128.19</t>
  </si>
  <si>
    <t>85.41</t>
  </si>
  <si>
    <t>-22.8</t>
  </si>
  <si>
    <t>18.59</t>
  </si>
  <si>
    <t>7.7</t>
  </si>
  <si>
    <t>-54.3</t>
  </si>
  <si>
    <t>Capital Expenditures, 1 Yr. Growth %</t>
  </si>
  <si>
    <t>115.71</t>
  </si>
  <si>
    <t>-26.69</t>
  </si>
  <si>
    <t>-65.94</t>
  </si>
  <si>
    <t>187.8</t>
  </si>
  <si>
    <t>-51.71</t>
  </si>
  <si>
    <t>331.87</t>
  </si>
  <si>
    <t>Levered Free Cash Flow, 1 Yr. Growth %</t>
  </si>
  <si>
    <t>130.13</t>
  </si>
  <si>
    <t>77.5</t>
  </si>
  <si>
    <t>-15.81</t>
  </si>
  <si>
    <t>-58.93</t>
  </si>
  <si>
    <t>78.91</t>
  </si>
  <si>
    <t>-69.77</t>
  </si>
  <si>
    <t>Unlevered Free Cash Flow, 1 Yr. Growth %</t>
  </si>
  <si>
    <t>123.47</t>
  </si>
  <si>
    <t>72.57</t>
  </si>
  <si>
    <t>-20.36</t>
  </si>
  <si>
    <t>-61.45</t>
  </si>
  <si>
    <t>73.34</t>
  </si>
  <si>
    <t>-90.99</t>
  </si>
  <si>
    <t>Compound Annual Growth Rate Over Two Years</t>
  </si>
  <si>
    <t>Total Revenues, 2 Yr. CAGR %</t>
  </si>
  <si>
    <t>51.43</t>
  </si>
  <si>
    <t>32.26</t>
  </si>
  <si>
    <t>190.41</t>
  </si>
  <si>
    <t>326.83</t>
  </si>
  <si>
    <t>132.27</t>
  </si>
  <si>
    <t>81.81</t>
  </si>
  <si>
    <t>Gross Profit, 2 Yr. CAGR %</t>
  </si>
  <si>
    <t>50.69</t>
  </si>
  <si>
    <t>-15.09</t>
  </si>
  <si>
    <t>115.06</t>
  </si>
  <si>
    <t>470.91</t>
  </si>
  <si>
    <t>180.86</t>
  </si>
  <si>
    <t>93.11</t>
  </si>
  <si>
    <t>EBITDA, 2 Yr. CAGR %</t>
  </si>
  <si>
    <t>112.14</t>
  </si>
  <si>
    <t>114.14</t>
  </si>
  <si>
    <t>16.7</t>
  </si>
  <si>
    <t>-12.31</t>
  </si>
  <si>
    <t>-12.65</t>
  </si>
  <si>
    <t>-44.71</t>
  </si>
  <si>
    <t>EBITA, 2 Yr. CAGR %</t>
  </si>
  <si>
    <t>111.78</t>
  </si>
  <si>
    <t>114.38</t>
  </si>
  <si>
    <t>17.44</t>
  </si>
  <si>
    <t>-12.08</t>
  </si>
  <si>
    <t>-12.46</t>
  </si>
  <si>
    <t>-43.78</t>
  </si>
  <si>
    <t>EBIT, 2 Yr. CAGR %</t>
  </si>
  <si>
    <t>-11.82</t>
  </si>
  <si>
    <t>-5.16</t>
  </si>
  <si>
    <t>-35.41</t>
  </si>
  <si>
    <t>Earnings From Cont. Operations, 2 Yr. CAGR %</t>
  </si>
  <si>
    <t>113.27</t>
  </si>
  <si>
    <t>117.47</t>
  </si>
  <si>
    <t>23.17</t>
  </si>
  <si>
    <t>-1.14</t>
  </si>
  <si>
    <t>1.91</t>
  </si>
  <si>
    <t>-28.78</t>
  </si>
  <si>
    <t>Net Income, 2 Yr. CAGR %</t>
  </si>
  <si>
    <t>Normalized Net Income, 2 Yr. CAGR %</t>
  </si>
  <si>
    <t>117.86</t>
  </si>
  <si>
    <t>23.1</t>
  </si>
  <si>
    <t>-9.72</t>
  </si>
  <si>
    <t>-3.6</t>
  </si>
  <si>
    <t>-22.81</t>
  </si>
  <si>
    <t>Diluted EPS Before Extra, 2 Yr. CAGR %</t>
  </si>
  <si>
    <t>-16.59</t>
  </si>
  <si>
    <t>-39.39</t>
  </si>
  <si>
    <t>-34.54</t>
  </si>
  <si>
    <t>-43.18</t>
  </si>
  <si>
    <t>-42.86</t>
  </si>
  <si>
    <t>-46.04</t>
  </si>
  <si>
    <t>Accounts Receivable, 2 Yr. CAGR %</t>
  </si>
  <si>
    <t>432.97</t>
  </si>
  <si>
    <t>97.84</t>
  </si>
  <si>
    <t>92.86</t>
  </si>
  <si>
    <t>111.76</t>
  </si>
  <si>
    <t>49.85</t>
  </si>
  <si>
    <t>Inventory, 2 Yr. CAGR %</t>
  </si>
  <si>
    <t>188.55</t>
  </si>
  <si>
    <t>72.08</t>
  </si>
  <si>
    <t>46.41</t>
  </si>
  <si>
    <t>Net Property, Plant and Equip., 2 Yr. CAGR %</t>
  </si>
  <si>
    <t>155.33</t>
  </si>
  <si>
    <t>215.69</t>
  </si>
  <si>
    <t>81.59</t>
  </si>
  <si>
    <t>-8.14</t>
  </si>
  <si>
    <t>19.06</t>
  </si>
  <si>
    <t>109.82</t>
  </si>
  <si>
    <t>Total Assets, 2 Yr. CAGR %</t>
  </si>
  <si>
    <t>89.19</t>
  </si>
  <si>
    <t>55.63</t>
  </si>
  <si>
    <t>15.15</t>
  </si>
  <si>
    <t>67.11</t>
  </si>
  <si>
    <t>47.13</t>
  </si>
  <si>
    <t>2.95</t>
  </si>
  <si>
    <t>Tangible Book Value, 2 Yr. CAGR %</t>
  </si>
  <si>
    <t>53.67</t>
  </si>
  <si>
    <t>-50.04</t>
  </si>
  <si>
    <t>-33.09</t>
  </si>
  <si>
    <t>102.3</t>
  </si>
  <si>
    <t>70.62</t>
  </si>
  <si>
    <t>53.61</t>
  </si>
  <si>
    <t>Common Equity, 2 Yr. CAGR %</t>
  </si>
  <si>
    <t>156.84</t>
  </si>
  <si>
    <t>15.69</t>
  </si>
  <si>
    <t>-73.31</t>
  </si>
  <si>
    <t>Cash From Operations, 2 Yr. CAGR %</t>
  </si>
  <si>
    <t>87.04</t>
  </si>
  <si>
    <t>105.69</t>
  </si>
  <si>
    <t>19.64</t>
  </si>
  <si>
    <t>-4.32</t>
  </si>
  <si>
    <t>13.01</t>
  </si>
  <si>
    <t>-29.84</t>
  </si>
  <si>
    <t>Capital Expenditures, 2 Yr. CAGR %</t>
  </si>
  <si>
    <t>556.83</t>
  </si>
  <si>
    <t>25.75</t>
  </si>
  <si>
    <t>-50.03</t>
  </si>
  <si>
    <t>17.89</t>
  </si>
  <si>
    <t>44.42</t>
  </si>
  <si>
    <t>Levered Free Cash Flow, 2 Yr. CAGR %</t>
  </si>
  <si>
    <t>102.11</t>
  </si>
  <si>
    <t>22.25</t>
  </si>
  <si>
    <t>-41.3</t>
  </si>
  <si>
    <t>7.59</t>
  </si>
  <si>
    <t>Unlevered Free Cash Flow, 2 Yr. CAGR %</t>
  </si>
  <si>
    <t>96.38</t>
  </si>
  <si>
    <t>17.23</t>
  </si>
  <si>
    <t>-44.7</t>
  </si>
  <si>
    <t>6.16</t>
  </si>
  <si>
    <t>-54.1</t>
  </si>
  <si>
    <t>Compound Annual Growth Rate Over Three Years</t>
  </si>
  <si>
    <t>Total Revenues, 3 Yr. CAGR %</t>
  </si>
  <si>
    <t>36.3</t>
  </si>
  <si>
    <t>135.93</t>
  </si>
  <si>
    <t>173.54</t>
  </si>
  <si>
    <t>243.42</t>
  </si>
  <si>
    <t>100.18</t>
  </si>
  <si>
    <t>Gross Profit, 3 Yr. CAGR %</t>
  </si>
  <si>
    <t>1.6</t>
  </si>
  <si>
    <t>93.29</t>
  </si>
  <si>
    <t>146.91</t>
  </si>
  <si>
    <t>327.81</t>
  </si>
  <si>
    <t>130.07</t>
  </si>
  <si>
    <t>EBITDA, 3 Yr. CAGR %</t>
  </si>
  <si>
    <t>109.91</t>
  </si>
  <si>
    <t>44.84</t>
  </si>
  <si>
    <t>-20.44</t>
  </si>
  <si>
    <t>-26.59</t>
  </si>
  <si>
    <t>EBITA, 3 Yr. CAGR %</t>
  </si>
  <si>
    <t>45.39</t>
  </si>
  <si>
    <t>16.82</t>
  </si>
  <si>
    <t>-20.07</t>
  </si>
  <si>
    <t>-25.91</t>
  </si>
  <si>
    <t>EBIT, 3 Yr. CAGR %</t>
  </si>
  <si>
    <t>17.05</t>
  </si>
  <si>
    <t>-15.69</t>
  </si>
  <si>
    <t>-18.58</t>
  </si>
  <si>
    <t>Earnings From Cont. Operations, 3 Yr. CAGR %</t>
  </si>
  <si>
    <t>111.84</t>
  </si>
  <si>
    <t>50.84</t>
  </si>
  <si>
    <t>26.88</t>
  </si>
  <si>
    <t>-8.99</t>
  </si>
  <si>
    <t>-11.93</t>
  </si>
  <si>
    <t>Net Income, 3 Yr. CAGR %</t>
  </si>
  <si>
    <t>Normalized Net Income, 3 Yr. CAGR %</t>
  </si>
  <si>
    <t>112.1</t>
  </si>
  <si>
    <t>50.79</t>
  </si>
  <si>
    <t>19.58</t>
  </si>
  <si>
    <t>-12.54</t>
  </si>
  <si>
    <t>-9.56</t>
  </si>
  <si>
    <t>Diluted EPS Before Extra, 3 Yr. CAGR %</t>
  </si>
  <si>
    <t>-45.35</t>
  </si>
  <si>
    <t>-32.22</t>
  </si>
  <si>
    <t>-47.45</t>
  </si>
  <si>
    <t>-40.41</t>
  </si>
  <si>
    <t>Accounts Receivable, 3 Yr. CAGR %</t>
  </si>
  <si>
    <t>259.51</t>
  </si>
  <si>
    <t>78.99</t>
  </si>
  <si>
    <t>87.29</t>
  </si>
  <si>
    <t>78.65</t>
  </si>
  <si>
    <t>Inventory, 3 Yr. CAGR %</t>
  </si>
  <si>
    <t>124.85</t>
  </si>
  <si>
    <t>66.91</t>
  </si>
  <si>
    <t>Net Property, Plant and Equip., 3 Yr. CAGR %</t>
  </si>
  <si>
    <t>193.06</t>
  </si>
  <si>
    <t>104.17</t>
  </si>
  <si>
    <t>48.25</t>
  </si>
  <si>
    <t>6.58</t>
  </si>
  <si>
    <t>63.24</t>
  </si>
  <si>
    <t>Total Assets, 3 Yr. CAGR %</t>
  </si>
  <si>
    <t>48.13</t>
  </si>
  <si>
    <t>52.36</t>
  </si>
  <si>
    <t>36.36</t>
  </si>
  <si>
    <t>46.76</t>
  </si>
  <si>
    <t>26.56</t>
  </si>
  <si>
    <t>Tangible Book Value, 3 Yr. CAGR %</t>
  </si>
  <si>
    <t>-23.25</t>
  </si>
  <si>
    <t>-16.42</t>
  </si>
  <si>
    <t>-7.81</t>
  </si>
  <si>
    <t>89.53</t>
  </si>
  <si>
    <t>60.43</t>
  </si>
  <si>
    <t>Common Equity, 3 Yr. CAGR %</t>
  </si>
  <si>
    <t>8.09</t>
  </si>
  <si>
    <t>46.28</t>
  </si>
  <si>
    <t>-41.43</t>
  </si>
  <si>
    <t>Cash From Operations, 3 Yr. CAGR %</t>
  </si>
  <si>
    <t>86.49</t>
  </si>
  <si>
    <t>48.37</t>
  </si>
  <si>
    <t>19.29</t>
  </si>
  <si>
    <t>-16.43</t>
  </si>
  <si>
    <t>Capital Expenditures, 3 Yr. CAGR %</t>
  </si>
  <si>
    <t>216.25</t>
  </si>
  <si>
    <t>-18.64</t>
  </si>
  <si>
    <t>-10.43</t>
  </si>
  <si>
    <t>-22.07</t>
  </si>
  <si>
    <t>81.74</t>
  </si>
  <si>
    <t>Levered Free Cash Flow, 3 Yr. CAGR %</t>
  </si>
  <si>
    <t>50.94</t>
  </si>
  <si>
    <t>-15.12</t>
  </si>
  <si>
    <t>-0.97</t>
  </si>
  <si>
    <t>-28.15</t>
  </si>
  <si>
    <t>Unlevered Free Cash Flow, 3 Yr. CAGR %</t>
  </si>
  <si>
    <t>45.36</t>
  </si>
  <si>
    <t>-19.19</t>
  </si>
  <si>
    <t>-3.67</t>
  </si>
  <si>
    <t>-52.08</t>
  </si>
  <si>
    <t>Compound Annual Growth Rate Over Five Years</t>
  </si>
  <si>
    <t>Total Revenues, 5 Yr. CAGR %</t>
  </si>
  <si>
    <t>115.18</t>
  </si>
  <si>
    <t>134.46</t>
  </si>
  <si>
    <t>132.3</t>
  </si>
  <si>
    <t>Gross Profit, 5 Yr. CAGR %</t>
  </si>
  <si>
    <t>102.66</t>
  </si>
  <si>
    <t>124.05</t>
  </si>
  <si>
    <t>123.55</t>
  </si>
  <si>
    <t>EBITDA, 5 Yr. CAGR %</t>
  </si>
  <si>
    <t>18.23</t>
  </si>
  <si>
    <t>-11.7</t>
  </si>
  <si>
    <t>EBITA, 5 Yr. CAGR %</t>
  </si>
  <si>
    <t>48.21</t>
  </si>
  <si>
    <t>18.6</t>
  </si>
  <si>
    <t>-10.98</t>
  </si>
  <si>
    <t>EBIT, 5 Yr. CAGR %</t>
  </si>
  <si>
    <t>48.38</t>
  </si>
  <si>
    <t>22.46</t>
  </si>
  <si>
    <t>-5.8</t>
  </si>
  <si>
    <t>Earnings From Cont. Operations, 5 Yr. CAGR %</t>
  </si>
  <si>
    <t>56.18</t>
  </si>
  <si>
    <t>28.95</t>
  </si>
  <si>
    <t>0.71</t>
  </si>
  <si>
    <t>Net Income, 5 Yr. CAGR %</t>
  </si>
  <si>
    <t>Normalized Net Income, 5 Yr. CAGR %</t>
  </si>
  <si>
    <t>50.72</t>
  </si>
  <si>
    <t>2.24</t>
  </si>
  <si>
    <t>Diluted EPS Before Extra, 5 Yr. CAGR %</t>
  </si>
  <si>
    <t>-26.36</t>
  </si>
  <si>
    <t>-44.36</t>
  </si>
  <si>
    <t>-38.13</t>
  </si>
  <si>
    <t>Accounts Receivable, 5 Yr. CAGR %</t>
  </si>
  <si>
    <t>180.24</t>
  </si>
  <si>
    <t>91.44</t>
  </si>
  <si>
    <t>Net Property, Plant and Equip., 5 Yr. CAGR %</t>
  </si>
  <si>
    <t>84.26</t>
  </si>
  <si>
    <t>64.56</t>
  </si>
  <si>
    <t>70.35</t>
  </si>
  <si>
    <t>Total Assets, 5 Yr. CAGR %</t>
  </si>
  <si>
    <t>55.45</t>
  </si>
  <si>
    <t>50.25</t>
  </si>
  <si>
    <t>21.86</t>
  </si>
  <si>
    <t>Tangible Book Value, 5 Yr. CAGR %</t>
  </si>
  <si>
    <t>13.09</t>
  </si>
  <si>
    <t>11.19</t>
  </si>
  <si>
    <t>13.08</t>
  </si>
  <si>
    <t>Common Equity, 5 Yr. CAGR %</t>
  </si>
  <si>
    <t>24.42</t>
  </si>
  <si>
    <t>-38.23</t>
  </si>
  <si>
    <t>Cash From Operations, 5 Yr. CAGR %</t>
  </si>
  <si>
    <t>42.8</t>
  </si>
  <si>
    <t>33.07</t>
  </si>
  <si>
    <t>-3.53</t>
  </si>
  <si>
    <t>Capital Expenditures, 5 Yr. CAGR %</t>
  </si>
  <si>
    <t>98.73</t>
  </si>
  <si>
    <t>-5.63</t>
  </si>
  <si>
    <t>8.43</t>
  </si>
  <si>
    <t>Levered Free Cash Flow, 5 Yr. CAGR %</t>
  </si>
  <si>
    <t>31.73</t>
  </si>
  <si>
    <t>-11.2</t>
  </si>
  <si>
    <t>Unlevered Free Cash Flow, 5 Yr. CAGR %</t>
  </si>
  <si>
    <t>28.09</t>
  </si>
  <si>
    <t>-31.52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</si>
  <si>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</si>
  <si>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</si>
  <si>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</si>
  <si>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</si>
  <si>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</si>
  <si>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</si>
  <si>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</si>
  <si>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365.4</t>
  </si>
  <si>
    <t>180.9</t>
  </si>
  <si>
    <t>324.6</t>
  </si>
  <si>
    <t>500.9</t>
  </si>
  <si>
    <t>-</t>
  </si>
  <si>
    <t>Change</t>
  </si>
  <si>
    <t>-50.5%</t>
  </si>
  <si>
    <t>79.47%</t>
  </si>
  <si>
    <t>54.32%</t>
  </si>
  <si>
    <t>0%</t>
  </si>
  <si>
    <t>Enterprise Value (EV)</t>
  </si>
  <si>
    <t>P/E ratio</t>
  </si>
  <si>
    <t>-1.89x</t>
  </si>
  <si>
    <t>-1.9x</t>
  </si>
  <si>
    <t>-5.22x</t>
  </si>
  <si>
    <t>-8.26x</t>
  </si>
  <si>
    <t>-14.8x</t>
  </si>
  <si>
    <t>73x</t>
  </si>
  <si>
    <t>PBR</t>
  </si>
  <si>
    <t>PEG</t>
  </si>
  <si>
    <t>0x</t>
  </si>
  <si>
    <t>0.1x</t>
  </si>
  <si>
    <t>0.86x</t>
  </si>
  <si>
    <t>0.3x</t>
  </si>
  <si>
    <t>-1x</t>
  </si>
  <si>
    <t>Capitalization / Revenue</t>
  </si>
  <si>
    <t>7.37x</t>
  </si>
  <si>
    <t>1.64x</t>
  </si>
  <si>
    <t>1.98x</t>
  </si>
  <si>
    <t>2.51x</t>
  </si>
  <si>
    <t>2.12x</t>
  </si>
  <si>
    <t>1.77x</t>
  </si>
  <si>
    <t>EV / Revenue</t>
  </si>
  <si>
    <t>EV / EBITDA</t>
  </si>
  <si>
    <t>-0x</t>
  </si>
  <si>
    <t>-24.2x</t>
  </si>
  <si>
    <t>1,444x</t>
  </si>
  <si>
    <t>14.2x</t>
  </si>
  <si>
    <t>EV / EBIT</t>
  </si>
  <si>
    <t>-13.2x</t>
  </si>
  <si>
    <t>-63x</t>
  </si>
  <si>
    <t>16x</t>
  </si>
  <si>
    <t>EV / FCF</t>
  </si>
  <si>
    <t>-12.6x</t>
  </si>
  <si>
    <t>-27.8x</t>
  </si>
  <si>
    <t>FCF Yield</t>
  </si>
  <si>
    <t>-26.4%</t>
  </si>
  <si>
    <t>-57.2%</t>
  </si>
  <si>
    <t>-7.91%</t>
  </si>
  <si>
    <t>-3.59%</t>
  </si>
  <si>
    <t>Dividend per Share
                                    2</t>
  </si>
  <si>
    <t>Rate of return</t>
  </si>
  <si>
    <t>EPS
                                    2</t>
  </si>
  <si>
    <t>-0.4067</t>
  </si>
  <si>
    <t>-0.2267</t>
  </si>
  <si>
    <t>0.046</t>
  </si>
  <si>
    <t>Distribution rate</t>
  </si>
  <si>
    <t>Net sales
                                    1</t>
  </si>
  <si>
    <t>49.59</t>
  </si>
  <si>
    <t>110.2</t>
  </si>
  <si>
    <t>163.9</t>
  </si>
  <si>
    <t>199.7</t>
  </si>
  <si>
    <t>236.8</t>
  </si>
  <si>
    <t>283.3</t>
  </si>
  <si>
    <t>EBITDA
                                    1</t>
  </si>
  <si>
    <t>-69.7</t>
  </si>
  <si>
    <t>-30.85</t>
  </si>
  <si>
    <t>-20.71</t>
  </si>
  <si>
    <t>0.347</t>
  </si>
  <si>
    <t>35.24</t>
  </si>
  <si>
    <t>EBIT
                                    1</t>
  </si>
  <si>
    <t>-115.2</t>
  </si>
  <si>
    <t>-81.94</t>
  </si>
  <si>
    <t>-44.01</t>
  </si>
  <si>
    <t>-37.87</t>
  </si>
  <si>
    <t>-7.948</t>
  </si>
  <si>
    <t>31.29</t>
  </si>
  <si>
    <t>Net income
                                    1</t>
  </si>
  <si>
    <t>-122.7</t>
  </si>
  <si>
    <t>-94.66</t>
  </si>
  <si>
    <t>-62.26</t>
  </si>
  <si>
    <t>-59.54</t>
  </si>
  <si>
    <t>-34.68</t>
  </si>
  <si>
    <t>6.624</t>
  </si>
  <si>
    <t>Reference price
                                    2</t>
  </si>
  <si>
    <t>2.930</t>
  </si>
  <si>
    <t>1.330</t>
  </si>
  <si>
    <t>2.350</t>
  </si>
  <si>
    <t>3.360</t>
  </si>
  <si>
    <t>Nbr of stocks (in thousands)</t>
  </si>
  <si>
    <t>124,709</t>
  </si>
  <si>
    <t>135,985</t>
  </si>
  <si>
    <t>138,125</t>
  </si>
  <si>
    <t>149,081</t>
  </si>
  <si>
    <t>Announcement Date</t>
  </si>
  <si>
    <t>3/10/22</t>
  </si>
  <si>
    <t>3/8/23</t>
  </si>
  <si>
    <t>3/6/24</t>
  </si>
  <si>
    <t>address1</t>
  </si>
  <si>
    <t>180 North LaSalle Street</t>
  </si>
  <si>
    <t>address2</t>
  </si>
  <si>
    <t>Suite 1600</t>
  </si>
  <si>
    <t>city</t>
  </si>
  <si>
    <t>Chicago</t>
  </si>
  <si>
    <t>state</t>
  </si>
  <si>
    <t>IL</t>
  </si>
  <si>
    <t>zip</t>
  </si>
  <si>
    <t>60601</t>
  </si>
  <si>
    <t>country</t>
  </si>
  <si>
    <t>phone</t>
  </si>
  <si>
    <t>844 445 5704</t>
  </si>
  <si>
    <t>website</t>
  </si>
  <si>
    <t>https://www.xerispharma.com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</si>
  <si>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</si>
  <si>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</si>
  <si>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</si>
  <si>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</si>
  <si>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</si>
  <si>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</si>
  <si>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</si>
  <si>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</si>
  <si>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</si>
  <si>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</si>
  <si>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</si>
  <si>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Xeris Biopharma Holdings, Inc., a biopharmaceutical company, engages in developing and commercializing therapies in Illinois. The company offers Gvoke, a ready-to-use liquid-stable glucagon for the treatment of severe hypoglycemia pediatric and adult patients; Keveyis, a therapy for the treatment of hyperkalemic, hypokalemic, and related variants of primary periodic paralysis; and Recorlev, a cortisol synthesis inhibitor proved for the treatment of endogenous hypercortisolemia in adult patients with Cushing's syndrome. It is also developing XP-8121, a once-weekly subcutaneous injection of levothyroxine that is in phase I clinical trial for the treatment of hypothyroidism; and non-aqueous XeriSol and XeriJect technologies for various therapies. The company was incorporated in 2005 and is headquartered in Chicago, Illinois.</t>
  </si>
  <si>
    <t>fullTimeEmployees</t>
  </si>
  <si>
    <t>companyOfficers</t>
  </si>
  <si>
    <t>[{'maxAge': 1, 'name': 'Mr. John P. Shannon', 'age': 62, 'title': 'CEO &amp; Director', 'yearBorn': 1962, 'fiscalYear': 2023, 'totalPay': 918153, 'exercisedValue': 0, 'unexercisedValue': 148377}, {'maxAge': 1, 'name': 'Mr. Steven M. Pieper', 'age': 47, 'title': 'Chief Financial Officer', 'yearBorn': 1977, 'fiscalYear': 2023, 'totalPay': 681142, 'exercisedValue': 0, 'unexercisedValue': 15586}, {'maxAge': 1, 'name': 'Ms. Beth P. Hecht J.D.', 'age': 60, 'title': 'Chief Legal Officer &amp; Corporate Secretary', 'yearBorn': 1964, 'fiscalYear': 2023, 'totalPay': 695443, 'exercisedValue': 0, 'unexercisedValue': 0}, {'maxAge': 1, 'name': 'Mr. Paul R. Edick J.D.', 'age': 68, 'title': 'Senior Advisor', 'yearBorn': 1956, 'fiscalYear': 2023, 'totalPay': 1206766, 'exercisedValue': 0, 'unexercisedValue': 590310}, {'maxAge': 1, 'name': 'Dr. Kenneth E. Johnson Pharm. D., Pharm.D.', 'age': 61, 'title': 'Senior VP of Global Development &amp; Medical Affairs', 'yearBorn': 1963, 'fiscalYear': 2023, 'totalPay': 596967, 'exercisedValue': 0, 'unexercisedValue': 31173}, {'maxAge': 1, 'name': 'Ms. Allison  Wey', 'title': 'Senior Vice President of Investor Relations &amp; Corporate Communications', 'fiscalYear': 2023, 'exercisedValue': 0, 'unexercisedValue': 0}, {'maxAge': 1, 'name': 'Mr. Brian  Conner', 'title': 'SVP of Quality and Chief Compliance &amp; Risk Officer', 'fiscalYear': 2023, 'exercisedValue': 0, 'unexercisedValue': 0}, {'maxAge': 1, 'name': 'Ms. Kendal  Korte', 'title': 'Senior Vice President of Human Resources', 'fiscalYear': 2023, 'exercisedValue': 0, 'unexercisedValue': 0}, {'maxAge': 1, 'name': 'Mr. Kevin  McCulloch', 'title': 'Chief Commercial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</si>
  <si>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</si>
  <si>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</si>
  <si>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</si>
  <si>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</si>
  <si>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</si>
  <si>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</si>
  <si>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</si>
  <si>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</si>
  <si>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</si>
  <si>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</si>
  <si>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</si>
  <si>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</si>
  <si>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</si>
  <si>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</si>
  <si>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</si>
  <si>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</si>
  <si>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</si>
  <si>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</si>
  <si>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</si>
  <si>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</si>
  <si>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</si>
  <si>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</si>
  <si>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</si>
  <si>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</si>
  <si>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</si>
  <si>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</si>
  <si>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</si>
  <si>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</si>
  <si>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</si>
  <si>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</si>
  <si>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</si>
  <si>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</si>
  <si>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</si>
  <si>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</si>
  <si>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</si>
  <si>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</si>
  <si>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</si>
  <si>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</si>
  <si>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</si>
  <si>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</si>
  <si>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</si>
  <si>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</si>
  <si>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</si>
  <si>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</si>
  <si>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</si>
  <si>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</si>
  <si>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</si>
  <si>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</si>
  <si>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</si>
  <si>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</si>
  <si>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</si>
  <si>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</si>
  <si>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</si>
  <si>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</si>
  <si>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</si>
  <si>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</si>
  <si>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</si>
  <si>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</si>
  <si>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</si>
  <si>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</si>
  <si>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</si>
  <si>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</si>
  <si>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</si>
  <si>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</si>
  <si>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</si>
  <si>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</si>
  <si>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</si>
  <si>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</si>
  <si>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Xeris Biopharma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</si>
  <si>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</si>
  <si>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</si>
  <si>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</si>
  <si>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</si>
  <si>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</si>
  <si>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</si>
  <si>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</si>
  <si>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8f5f7125-cc84-3c21-a68b-9d3090e24887</t>
  </si>
  <si>
    <t>messageBoardId</t>
  </si>
  <si>
    <t>finmb_105901792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</si>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</sst>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xeris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-8.966315098580816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5.106024E8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-16.309525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-13.0</v>
      </c>
      <c r="C2" s="1">
        <v>-26.0</v>
      </c>
      <c r="D2" s="1">
        <v>-60.0</v>
      </c>
      <c r="E2" s="1">
        <v>-126.0</v>
      </c>
      <c r="F2" s="1">
        <v>-91.0</v>
      </c>
      <c r="G2" s="1">
        <v>-123.0</v>
      </c>
      <c r="H2" s="1">
        <v>-94.0</v>
      </c>
      <c r="I2" s="1">
        <v>-62.0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11.0</v>
      </c>
      <c r="C3" s="1">
        <v>17.0</v>
      </c>
      <c r="D3" s="1">
        <v>32.0</v>
      </c>
      <c r="E3" s="1">
        <v>1.0</v>
      </c>
      <c r="F3" s="1">
        <v>1.0</v>
      </c>
      <c r="G3" s="1">
        <v>1.0</v>
      </c>
      <c r="H3" s="1">
        <v>1.0</v>
      </c>
      <c r="I3" s="1">
        <v>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55.0</v>
      </c>
      <c r="H4" s="1">
        <v>10.0</v>
      </c>
      <c r="I4" s="1">
        <v>10.0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11.0</v>
      </c>
      <c r="C5" s="1">
        <v>17.0</v>
      </c>
      <c r="D5" s="1">
        <v>32.0</v>
      </c>
      <c r="E5" s="1">
        <v>1.0</v>
      </c>
      <c r="F5" s="1">
        <v>1.0</v>
      </c>
      <c r="G5" s="1">
        <v>1.0</v>
      </c>
      <c r="H5" s="1">
        <v>12.0</v>
      </c>
      <c r="I5" s="1">
        <v>13.0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56.0</v>
      </c>
      <c r="E6" s="1">
        <v>94.0</v>
      </c>
      <c r="F6" s="1">
        <v>98.0</v>
      </c>
      <c r="G6" s="1">
        <v>96.0</v>
      </c>
      <c r="H6" s="1">
        <v>1.0</v>
      </c>
      <c r="I6" s="1">
        <v>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23.0</v>
      </c>
      <c r="I7" s="1">
        <v>32.0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-21.0</v>
      </c>
      <c r="E8" s="1">
        <v>-68.0</v>
      </c>
      <c r="F8" s="1">
        <v>8.0</v>
      </c>
      <c r="G8" s="1">
        <v>41.0</v>
      </c>
      <c r="H8" s="1">
        <v>18.0</v>
      </c>
      <c r="I8" s="1">
        <v>-1.0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4.0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54.0</v>
      </c>
      <c r="C10" s="1">
        <v>49.0</v>
      </c>
      <c r="D10" s="1">
        <v>1.0</v>
      </c>
      <c r="E10" s="1">
        <v>6.0</v>
      </c>
      <c r="F10" s="1">
        <v>8.0</v>
      </c>
      <c r="G10" s="1">
        <v>11.0</v>
      </c>
      <c r="H10" s="1">
        <v>12.0</v>
      </c>
      <c r="I10" s="1">
        <v>10.0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4.0</v>
      </c>
      <c r="C11" s="1">
        <v>4.0</v>
      </c>
      <c r="D11" s="1">
        <v>-19.0</v>
      </c>
      <c r="E11" s="1">
        <v>1.0</v>
      </c>
      <c r="F11" s="1">
        <v>2.0</v>
      </c>
      <c r="G11" s="1">
        <v>70.0</v>
      </c>
      <c r="H11" s="1">
        <v>11.0</v>
      </c>
      <c r="I11" s="1">
        <v>-3.0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20.0</v>
      </c>
      <c r="C12" s="1">
        <v>-1.0</v>
      </c>
      <c r="D12" s="1">
        <v>-1.0</v>
      </c>
      <c r="E12" s="1">
        <v>-4.0</v>
      </c>
      <c r="F12" s="1">
        <v>-2.0</v>
      </c>
      <c r="G12" s="1">
        <v>-6.0</v>
      </c>
      <c r="H12" s="1">
        <v>-13.0</v>
      </c>
      <c r="I12" s="1">
        <v>-8.0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-2.0</v>
      </c>
      <c r="F13" s="1">
        <v>-5.0</v>
      </c>
      <c r="G13" s="1">
        <v>-7.0</v>
      </c>
      <c r="H13" s="1">
        <v>-7.0</v>
      </c>
      <c r="I13" s="1">
        <v>-14.0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-2.0</v>
      </c>
      <c r="C14" s="1">
        <v>66.0</v>
      </c>
      <c r="D14" s="1">
        <v>-1.0</v>
      </c>
      <c r="E14" s="1">
        <v>4.0</v>
      </c>
      <c r="F14" s="1">
        <v>-2.0</v>
      </c>
      <c r="G14" s="1">
        <v>5.0</v>
      </c>
      <c r="H14" s="1">
        <v>-4.0</v>
      </c>
      <c r="I14" s="1">
        <v>6.0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-3.0</v>
      </c>
      <c r="C15" s="1">
        <v>-2.0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-84.0</v>
      </c>
      <c r="C16" s="1">
        <v>1.0</v>
      </c>
      <c r="D16" s="1">
        <v>4.0</v>
      </c>
      <c r="E16" s="1">
        <v>13.0</v>
      </c>
      <c r="F16" s="1">
        <v>7.0</v>
      </c>
      <c r="G16" s="1">
        <v>19.0</v>
      </c>
      <c r="H16" s="1">
        <v>-9.0</v>
      </c>
      <c r="I16" s="1">
        <v>9.0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-16.0</v>
      </c>
      <c r="C17" s="1">
        <v>-24.0</v>
      </c>
      <c r="D17" s="1">
        <v>-56.0</v>
      </c>
      <c r="E17" s="1">
        <v>-104.0</v>
      </c>
      <c r="F17" s="1">
        <v>-80.0</v>
      </c>
      <c r="G17" s="1">
        <v>-95.0</v>
      </c>
      <c r="H17" s="1">
        <v>-103.0</v>
      </c>
      <c r="I17" s="1">
        <v>-47.0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-3.0</v>
      </c>
      <c r="C18" s="1">
        <v>-70.0</v>
      </c>
      <c r="D18" s="1">
        <v>-1.0</v>
      </c>
      <c r="E18" s="1">
        <v>-1.0</v>
      </c>
      <c r="F18" s="1">
        <v>-37.0</v>
      </c>
      <c r="G18" s="1">
        <v>-1.0</v>
      </c>
      <c r="H18" s="1">
        <v>-52.0</v>
      </c>
      <c r="I18" s="1">
        <v>-2.0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38.0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-66.0</v>
      </c>
      <c r="E20" s="1">
        <v>-1.0</v>
      </c>
      <c r="F20" s="1">
        <v>-27.0</v>
      </c>
      <c r="G20" s="1">
        <v>60.0</v>
      </c>
      <c r="H20" s="1">
        <v>34.0</v>
      </c>
      <c r="I20" s="1">
        <v>-3.0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-3.0</v>
      </c>
      <c r="C21" s="1">
        <v>-70.0</v>
      </c>
      <c r="D21" s="1">
        <v>-68.0</v>
      </c>
      <c r="E21" s="1">
        <v>-2.0</v>
      </c>
      <c r="F21" s="1">
        <v>-27.0</v>
      </c>
      <c r="G21" s="1">
        <v>97.0</v>
      </c>
      <c r="H21" s="1">
        <v>34.0</v>
      </c>
      <c r="I21" s="1">
        <v>-6.0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35.0</v>
      </c>
      <c r="E22" s="1">
        <v>60.0</v>
      </c>
      <c r="F22" s="1">
        <v>94.0</v>
      </c>
      <c r="G22" s="1">
        <v>0.0</v>
      </c>
      <c r="H22" s="1">
        <v>146.0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35.0</v>
      </c>
      <c r="E23" s="1">
        <v>60.0</v>
      </c>
      <c r="F23" s="1">
        <v>94.0</v>
      </c>
      <c r="G23" s="1">
        <v>0.0</v>
      </c>
      <c r="H23" s="1">
        <v>146.0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-3.0</v>
      </c>
      <c r="C24" s="1">
        <v>0.0</v>
      </c>
      <c r="D24" s="1">
        <v>0.0</v>
      </c>
      <c r="E24" s="1">
        <v>-35.0</v>
      </c>
      <c r="F24" s="1">
        <v>-25.0</v>
      </c>
      <c r="G24" s="1">
        <v>0.0</v>
      </c>
      <c r="H24" s="1">
        <v>-43.0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-3.0</v>
      </c>
      <c r="C25" s="1">
        <v>0.0</v>
      </c>
      <c r="D25" s="1">
        <v>0.0</v>
      </c>
      <c r="E25" s="1">
        <v>-35.0</v>
      </c>
      <c r="F25" s="1">
        <v>-25.0</v>
      </c>
      <c r="G25" s="1">
        <v>0.0</v>
      </c>
      <c r="H25" s="1">
        <v>-43.0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3.0</v>
      </c>
      <c r="C26" s="1">
        <v>15.0</v>
      </c>
      <c r="D26" s="1">
        <v>98.0</v>
      </c>
      <c r="E26" s="1">
        <v>62.0</v>
      </c>
      <c r="F26" s="1">
        <v>66.0</v>
      </c>
      <c r="G26" s="1">
        <v>27.0</v>
      </c>
      <c r="H26" s="1">
        <v>30.0</v>
      </c>
      <c r="I26" s="1">
        <v>58.0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-6.0</v>
      </c>
      <c r="G27" s="1">
        <v>-53.0</v>
      </c>
      <c r="H27" s="1">
        <v>-46.0</v>
      </c>
      <c r="I27" s="1">
        <v>-1.0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4.0</v>
      </c>
      <c r="C28" s="1">
        <v>35.0</v>
      </c>
      <c r="D28" s="1">
        <v>4.0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-15.0</v>
      </c>
      <c r="C29" s="1">
        <v>-49.0</v>
      </c>
      <c r="D29" s="1">
        <v>-9.0</v>
      </c>
      <c r="E29" s="1">
        <v>-6.0</v>
      </c>
      <c r="F29" s="1">
        <v>-10.0</v>
      </c>
      <c r="G29" s="1">
        <v>-5.0</v>
      </c>
      <c r="H29" s="1">
        <v>-5.0</v>
      </c>
      <c r="I29" s="1">
        <v>-1.0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3.0</v>
      </c>
      <c r="C30" s="1">
        <v>35.0</v>
      </c>
      <c r="D30" s="1">
        <v>128.0</v>
      </c>
      <c r="E30" s="1">
        <v>80.0</v>
      </c>
      <c r="F30" s="1">
        <v>126.0</v>
      </c>
      <c r="G30" s="1">
        <v>27.0</v>
      </c>
      <c r="H30" s="1">
        <v>127.0</v>
      </c>
      <c r="I30" s="1">
        <v>-1.0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0.0</v>
      </c>
      <c r="F31" s="1">
        <v>-2.0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-12.0</v>
      </c>
      <c r="C32" s="1">
        <v>9.0</v>
      </c>
      <c r="D32" s="1">
        <v>3.0</v>
      </c>
      <c r="E32" s="1">
        <v>-26.0</v>
      </c>
      <c r="F32" s="1">
        <v>18.0</v>
      </c>
      <c r="G32" s="1">
        <v>29.0</v>
      </c>
      <c r="H32" s="1">
        <v>59.0</v>
      </c>
      <c r="I32" s="1">
        <v>-54.0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1.0</v>
      </c>
      <c r="E34" s="1">
        <v>3.0</v>
      </c>
      <c r="F34" s="1">
        <v>4.0</v>
      </c>
      <c r="G34" s="1">
        <v>7.0</v>
      </c>
      <c r="H34" s="1">
        <v>10.0</v>
      </c>
      <c r="I34" s="1">
        <v>27.0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-15.0</v>
      </c>
      <c r="D35" s="1">
        <v>-35.0</v>
      </c>
      <c r="E35" s="1">
        <v>-63.0</v>
      </c>
      <c r="F35" s="1">
        <v>-53.0</v>
      </c>
      <c r="G35" s="1">
        <v>-21.0</v>
      </c>
      <c r="H35" s="1">
        <v>-61.0</v>
      </c>
      <c r="I35" s="1">
        <v>-19.0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-15.0</v>
      </c>
      <c r="D36" s="1">
        <v>-34.0</v>
      </c>
      <c r="E36" s="1">
        <v>-59.0</v>
      </c>
      <c r="F36" s="1">
        <v>-47.0</v>
      </c>
      <c r="G36" s="1">
        <v>-18.0</v>
      </c>
      <c r="H36" s="1">
        <v>-53.0</v>
      </c>
      <c r="I36" s="1">
        <v>-5.0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-1.0</v>
      </c>
      <c r="D37" s="1">
        <v>-2.0</v>
      </c>
      <c r="E37" s="1">
        <v>-10.0</v>
      </c>
      <c r="F37" s="1">
        <v>5.0</v>
      </c>
      <c r="G37" s="1">
        <v>-29.0</v>
      </c>
      <c r="H37" s="1">
        <v>31.0</v>
      </c>
      <c r="I37" s="1">
        <v>-69.0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-3.0</v>
      </c>
      <c r="C38" s="1">
        <v>0.0</v>
      </c>
      <c r="D38" s="1">
        <v>35.0</v>
      </c>
      <c r="E38" s="1">
        <v>25.0</v>
      </c>
      <c r="F38" s="1">
        <v>69.0</v>
      </c>
      <c r="G38" s="1">
        <v>0.0</v>
      </c>
      <c r="H38" s="1">
        <v>103.0</v>
      </c>
      <c r="I38" s="1">
        <v>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32.0</v>
      </c>
      <c r="C3" s="1">
        <v>42.0</v>
      </c>
      <c r="D3" s="1">
        <v>45.0</v>
      </c>
      <c r="E3" s="1">
        <v>19.0</v>
      </c>
      <c r="F3" s="1">
        <v>37.0</v>
      </c>
      <c r="G3" s="1">
        <v>67.0</v>
      </c>
      <c r="H3" s="1">
        <v>122.0</v>
      </c>
      <c r="I3" s="1">
        <v>67.0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66.0</v>
      </c>
      <c r="E4" s="1">
        <v>56.0</v>
      </c>
      <c r="F4" s="1">
        <v>96.0</v>
      </c>
      <c r="G4" s="1">
        <v>35.0</v>
      </c>
      <c r="H4" s="1">
        <v>0.0</v>
      </c>
      <c r="I4" s="1">
        <v>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32.0</v>
      </c>
      <c r="C5" s="1">
        <v>42.0</v>
      </c>
      <c r="D5" s="1">
        <v>113.0</v>
      </c>
      <c r="E5" s="1">
        <v>75.0</v>
      </c>
      <c r="F5" s="1">
        <v>134.0</v>
      </c>
      <c r="G5" s="1">
        <v>102.0</v>
      </c>
      <c r="H5" s="1">
        <v>122.0</v>
      </c>
      <c r="I5" s="1">
        <v>72.0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10.0</v>
      </c>
      <c r="C6" s="1">
        <v>1.0</v>
      </c>
      <c r="D6" s="1">
        <v>2.0</v>
      </c>
      <c r="E6" s="1">
        <v>4.0</v>
      </c>
      <c r="F6" s="1">
        <v>6.0</v>
      </c>
      <c r="G6" s="1">
        <v>17.0</v>
      </c>
      <c r="H6" s="1">
        <v>30.0</v>
      </c>
      <c r="I6" s="1">
        <v>39.0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0.0</v>
      </c>
      <c r="D7" s="1">
        <v>0.0</v>
      </c>
      <c r="E7" s="1">
        <v>94.0</v>
      </c>
      <c r="F7" s="1">
        <v>0.0</v>
      </c>
      <c r="G7" s="1">
        <v>0.0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10.0</v>
      </c>
      <c r="C8" s="1">
        <v>1.0</v>
      </c>
      <c r="D8" s="1">
        <v>2.0</v>
      </c>
      <c r="E8" s="1">
        <v>5.0</v>
      </c>
      <c r="F8" s="1">
        <v>6.0</v>
      </c>
      <c r="G8" s="1">
        <v>17.0</v>
      </c>
      <c r="H8" s="1">
        <v>30.0</v>
      </c>
      <c r="I8" s="1">
        <v>39.0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0.0</v>
      </c>
      <c r="D9" s="1">
        <v>0.0</v>
      </c>
      <c r="E9" s="1">
        <v>2.0</v>
      </c>
      <c r="F9" s="1">
        <v>8.0</v>
      </c>
      <c r="G9" s="1">
        <v>18.0</v>
      </c>
      <c r="H9" s="1">
        <v>24.0</v>
      </c>
      <c r="I9" s="1">
        <v>38.0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80.0</v>
      </c>
      <c r="C10" s="1">
        <v>80.0</v>
      </c>
      <c r="D10" s="1">
        <v>2.0</v>
      </c>
      <c r="E10" s="1">
        <v>4.0</v>
      </c>
      <c r="F10" s="1">
        <v>3.0</v>
      </c>
      <c r="G10" s="1">
        <v>4.0</v>
      </c>
      <c r="H10" s="1">
        <v>9.0</v>
      </c>
      <c r="I10" s="1">
        <v>5.0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33.0</v>
      </c>
      <c r="C11" s="1">
        <v>44.0</v>
      </c>
      <c r="D11" s="1">
        <v>118.0</v>
      </c>
      <c r="E11" s="1">
        <v>87.0</v>
      </c>
      <c r="F11" s="1">
        <v>152.0</v>
      </c>
      <c r="G11" s="1">
        <v>143.0</v>
      </c>
      <c r="H11" s="1">
        <v>187.0</v>
      </c>
      <c r="I11" s="1">
        <v>156.0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58.0</v>
      </c>
      <c r="C12" s="1">
        <v>1.0</v>
      </c>
      <c r="D12" s="1">
        <v>2.0</v>
      </c>
      <c r="E12" s="1">
        <v>9.0</v>
      </c>
      <c r="F12" s="1">
        <v>9.0</v>
      </c>
      <c r="G12" s="1">
        <v>10.0</v>
      </c>
      <c r="H12" s="1">
        <v>15.0</v>
      </c>
      <c r="I12" s="1">
        <v>35.0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-26.0</v>
      </c>
      <c r="C13" s="1">
        <v>-44.0</v>
      </c>
      <c r="D13" s="1">
        <v>-65.0</v>
      </c>
      <c r="E13" s="1">
        <v>-1.0</v>
      </c>
      <c r="F13" s="1">
        <v>-2.0</v>
      </c>
      <c r="G13" s="1">
        <v>-4.0</v>
      </c>
      <c r="H13" s="1">
        <v>-5.0</v>
      </c>
      <c r="I13" s="1">
        <v>-6.0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31.0</v>
      </c>
      <c r="C14" s="1">
        <v>78.0</v>
      </c>
      <c r="D14" s="1">
        <v>2.0</v>
      </c>
      <c r="E14" s="1">
        <v>7.0</v>
      </c>
      <c r="F14" s="1">
        <v>6.0</v>
      </c>
      <c r="G14" s="1">
        <v>6.0</v>
      </c>
      <c r="H14" s="1">
        <v>9.0</v>
      </c>
      <c r="I14" s="1">
        <v>29.0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0.0</v>
      </c>
      <c r="D15" s="1">
        <v>0.0</v>
      </c>
      <c r="E15" s="1">
        <v>13.0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22.0</v>
      </c>
      <c r="H16" s="1">
        <v>22.0</v>
      </c>
      <c r="I16" s="1">
        <v>22.0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131.0</v>
      </c>
      <c r="H17" s="1">
        <v>121.0</v>
      </c>
      <c r="I17" s="1">
        <v>110.0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0.0</v>
      </c>
      <c r="D18" s="1">
        <v>0.0</v>
      </c>
      <c r="E18" s="1">
        <v>40.0</v>
      </c>
      <c r="F18" s="1">
        <v>20.0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4.0</v>
      </c>
      <c r="C19" s="1">
        <v>15.0</v>
      </c>
      <c r="D19" s="1">
        <v>9.0</v>
      </c>
      <c r="E19" s="1">
        <v>2.0</v>
      </c>
      <c r="F19" s="1">
        <v>3.0</v>
      </c>
      <c r="G19" s="1">
        <v>82.0</v>
      </c>
      <c r="H19" s="1">
        <v>4.0</v>
      </c>
      <c r="I19" s="1">
        <v>4.0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33.0</v>
      </c>
      <c r="C20" s="1">
        <v>45.0</v>
      </c>
      <c r="D20" s="1">
        <v>120.0</v>
      </c>
      <c r="E20" s="1">
        <v>109.0</v>
      </c>
      <c r="F20" s="1">
        <v>159.0</v>
      </c>
      <c r="G20" s="1">
        <v>304.0</v>
      </c>
      <c r="H20" s="1">
        <v>345.0</v>
      </c>
      <c r="I20" s="1">
        <v>323.0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1.0</v>
      </c>
      <c r="C22" s="1">
        <v>1.0</v>
      </c>
      <c r="D22" s="1">
        <v>86.0</v>
      </c>
      <c r="E22" s="1">
        <v>5.0</v>
      </c>
      <c r="F22" s="1">
        <v>3.0</v>
      </c>
      <c r="G22" s="1">
        <v>8.0</v>
      </c>
      <c r="H22" s="1">
        <v>4.0</v>
      </c>
      <c r="I22" s="1">
        <v>11.0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90.0</v>
      </c>
      <c r="C23" s="1">
        <v>2.0</v>
      </c>
      <c r="D23" s="1">
        <v>8.0</v>
      </c>
      <c r="E23" s="1">
        <v>19.0</v>
      </c>
      <c r="F23" s="1">
        <v>21.0</v>
      </c>
      <c r="G23" s="1">
        <v>51.0</v>
      </c>
      <c r="H23" s="1">
        <v>44.0</v>
      </c>
      <c r="I23" s="1">
        <v>45.0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1.0</v>
      </c>
      <c r="I24" s="1">
        <v>3.0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26.0</v>
      </c>
      <c r="C25" s="1">
        <v>23.0</v>
      </c>
      <c r="D25" s="1">
        <v>23.0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4.0</v>
      </c>
      <c r="C26" s="1">
        <v>9.0</v>
      </c>
      <c r="D26" s="1">
        <v>86.0</v>
      </c>
      <c r="E26" s="1">
        <v>2.0</v>
      </c>
      <c r="F26" s="1">
        <v>4.0</v>
      </c>
      <c r="G26" s="1">
        <v>18.0</v>
      </c>
      <c r="H26" s="1">
        <v>23.0</v>
      </c>
      <c r="I26" s="1">
        <v>34.0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2.0</v>
      </c>
      <c r="C27" s="1">
        <v>4.0</v>
      </c>
      <c r="D27" s="1">
        <v>10.0</v>
      </c>
      <c r="E27" s="1">
        <v>27.0</v>
      </c>
      <c r="F27" s="1">
        <v>28.0</v>
      </c>
      <c r="G27" s="1">
        <v>79.0</v>
      </c>
      <c r="H27" s="1">
        <v>73.0</v>
      </c>
      <c r="I27" s="1">
        <v>95.0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0.0</v>
      </c>
      <c r="D28" s="1">
        <v>31.0</v>
      </c>
      <c r="E28" s="1">
        <v>58.0</v>
      </c>
      <c r="F28" s="1">
        <v>87.0</v>
      </c>
      <c r="G28" s="1">
        <v>88.0</v>
      </c>
      <c r="H28" s="1">
        <v>187.0</v>
      </c>
      <c r="I28" s="1">
        <v>191.0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9.0</v>
      </c>
      <c r="I29" s="1">
        <v>34.0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4.0</v>
      </c>
      <c r="H30" s="1">
        <v>3.0</v>
      </c>
      <c r="I30" s="1">
        <v>2.0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4.0</v>
      </c>
      <c r="C31" s="1">
        <v>9.0</v>
      </c>
      <c r="D31" s="1">
        <v>2.0</v>
      </c>
      <c r="E31" s="1">
        <v>8.0</v>
      </c>
      <c r="F31" s="1">
        <v>10.0</v>
      </c>
      <c r="G31" s="1">
        <v>37.0</v>
      </c>
      <c r="H31" s="1">
        <v>25.0</v>
      </c>
      <c r="I31" s="1">
        <v>6.0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2.0</v>
      </c>
      <c r="C32" s="1">
        <v>4.0</v>
      </c>
      <c r="D32" s="1">
        <v>44.0</v>
      </c>
      <c r="E32" s="1">
        <v>94.0</v>
      </c>
      <c r="F32" s="1">
        <v>125.0</v>
      </c>
      <c r="G32" s="1">
        <v>209.0</v>
      </c>
      <c r="H32" s="1">
        <v>299.0</v>
      </c>
      <c r="I32" s="1">
        <v>329.0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62.0</v>
      </c>
      <c r="C33" s="1">
        <v>97.0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62.0</v>
      </c>
      <c r="C34" s="1">
        <v>97.0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1.0</v>
      </c>
      <c r="H35" s="1">
        <v>1.0</v>
      </c>
      <c r="I35" s="1">
        <v>1.0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2.0</v>
      </c>
      <c r="C36" s="1">
        <v>2.0</v>
      </c>
      <c r="D36" s="1">
        <v>196.0</v>
      </c>
      <c r="E36" s="1">
        <v>261.0</v>
      </c>
      <c r="F36" s="1">
        <v>371.0</v>
      </c>
      <c r="G36" s="1">
        <v>555.0</v>
      </c>
      <c r="H36" s="1">
        <v>600.0</v>
      </c>
      <c r="I36" s="1">
        <v>610.0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-34.0</v>
      </c>
      <c r="C37" s="1">
        <v>-60.0</v>
      </c>
      <c r="D37" s="1">
        <v>-121.0</v>
      </c>
      <c r="E37" s="1">
        <v>-246.0</v>
      </c>
      <c r="F37" s="1">
        <v>-337.0</v>
      </c>
      <c r="G37" s="1">
        <v>-460.0</v>
      </c>
      <c r="H37" s="1">
        <v>-555.0</v>
      </c>
      <c r="I37" s="1">
        <v>-617.0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0.0</v>
      </c>
      <c r="C38" s="1">
        <v>0.0</v>
      </c>
      <c r="D38" s="1">
        <v>-5.0</v>
      </c>
      <c r="E38" s="1">
        <v>4.0</v>
      </c>
      <c r="F38" s="1">
        <v>0.0</v>
      </c>
      <c r="G38" s="1">
        <v>-3.0</v>
      </c>
      <c r="H38" s="1">
        <v>-2.0</v>
      </c>
      <c r="I38" s="1">
        <v>-2.0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-31.0</v>
      </c>
      <c r="C39" s="1">
        <v>-57.0</v>
      </c>
      <c r="D39" s="1">
        <v>75.0</v>
      </c>
      <c r="E39" s="1">
        <v>14.0</v>
      </c>
      <c r="F39" s="1">
        <v>33.0</v>
      </c>
      <c r="G39" s="1">
        <v>95.0</v>
      </c>
      <c r="H39" s="1">
        <v>45.0</v>
      </c>
      <c r="I39" s="1">
        <v>-6.0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30.0</v>
      </c>
      <c r="C40" s="1">
        <v>40.0</v>
      </c>
      <c r="D40" s="1">
        <v>75.0</v>
      </c>
      <c r="E40" s="1">
        <v>14.0</v>
      </c>
      <c r="F40" s="1">
        <v>33.0</v>
      </c>
      <c r="G40" s="1">
        <v>95.0</v>
      </c>
      <c r="H40" s="1">
        <v>45.0</v>
      </c>
      <c r="I40" s="1">
        <v>-6.0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33.0</v>
      </c>
      <c r="C41" s="1">
        <v>45.0</v>
      </c>
      <c r="D41" s="1">
        <v>120.0</v>
      </c>
      <c r="E41" s="1">
        <v>109.0</v>
      </c>
      <c r="F41" s="1">
        <v>159.0</v>
      </c>
      <c r="G41" s="1">
        <v>304.0</v>
      </c>
      <c r="H41" s="1">
        <v>345.0</v>
      </c>
      <c r="I41" s="1">
        <v>323.0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1.0</v>
      </c>
      <c r="C43" s="1">
        <v>2.0</v>
      </c>
      <c r="D43" s="1">
        <v>26.0</v>
      </c>
      <c r="E43" s="1">
        <v>37.0</v>
      </c>
      <c r="F43" s="1">
        <v>59.0</v>
      </c>
      <c r="G43" s="1">
        <v>136.0</v>
      </c>
      <c r="H43" s="1">
        <v>137.0</v>
      </c>
      <c r="I43" s="1">
        <v>140.0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1.0</v>
      </c>
      <c r="C44" s="1">
        <v>2.0</v>
      </c>
      <c r="D44" s="1">
        <v>20.0</v>
      </c>
      <c r="E44" s="1">
        <v>27.0</v>
      </c>
      <c r="F44" s="1">
        <v>59.0</v>
      </c>
      <c r="G44" s="1">
        <v>125.0</v>
      </c>
      <c r="H44" s="1">
        <v>136.0</v>
      </c>
      <c r="I44" s="1">
        <v>138.0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 t="s">
        <v>98</v>
      </c>
      <c r="C45" s="1" t="s">
        <v>99</v>
      </c>
      <c r="D45" s="1" t="s">
        <v>100</v>
      </c>
      <c r="E45" s="1" t="s">
        <v>101</v>
      </c>
      <c r="F45" s="1" t="s">
        <v>102</v>
      </c>
      <c r="G45" s="1" t="s">
        <v>103</v>
      </c>
      <c r="H45" s="1" t="s">
        <v>104</v>
      </c>
      <c r="I45" s="1" t="s">
        <v>105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-31.0</v>
      </c>
      <c r="C46" s="1">
        <v>-57.0</v>
      </c>
      <c r="D46" s="1">
        <v>75.0</v>
      </c>
      <c r="E46" s="1">
        <v>14.0</v>
      </c>
      <c r="F46" s="1">
        <v>33.0</v>
      </c>
      <c r="G46" s="1">
        <v>-59.0</v>
      </c>
      <c r="H46" s="1">
        <v>-98.0</v>
      </c>
      <c r="I46" s="1">
        <v>-139.0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 t="s">
        <v>98</v>
      </c>
      <c r="C47" s="1" t="s">
        <v>99</v>
      </c>
      <c r="D47" s="1" t="s">
        <v>100</v>
      </c>
      <c r="E47" s="1" t="s">
        <v>101</v>
      </c>
      <c r="F47" s="1" t="s">
        <v>102</v>
      </c>
      <c r="G47" s="1" t="s">
        <v>108</v>
      </c>
      <c r="H47" s="1" t="s">
        <v>109</v>
      </c>
      <c r="I47" s="1" t="s">
        <v>110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 t="s">
        <v>112</v>
      </c>
      <c r="C48" s="1" t="s">
        <v>112</v>
      </c>
      <c r="D48" s="1">
        <v>31.0</v>
      </c>
      <c r="E48" s="1">
        <v>58.0</v>
      </c>
      <c r="F48" s="1">
        <v>87.0</v>
      </c>
      <c r="G48" s="1">
        <v>88.0</v>
      </c>
      <c r="H48" s="1">
        <v>198.0</v>
      </c>
      <c r="I48" s="1">
        <v>229.0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-32.0</v>
      </c>
      <c r="C49" s="1">
        <v>-42.0</v>
      </c>
      <c r="D49" s="1">
        <v>-80.0</v>
      </c>
      <c r="E49" s="1">
        <v>-17.0</v>
      </c>
      <c r="F49" s="1">
        <v>-46.0</v>
      </c>
      <c r="G49" s="1">
        <v>-14.0</v>
      </c>
      <c r="H49" s="1">
        <v>76.0</v>
      </c>
      <c r="I49" s="1">
        <v>157.0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2.0</v>
      </c>
      <c r="C50" s="1">
        <v>4.0</v>
      </c>
      <c r="D50" s="1">
        <v>10.0</v>
      </c>
      <c r="E50" s="1">
        <v>17.0</v>
      </c>
      <c r="F50" s="1">
        <v>18.0</v>
      </c>
      <c r="G50" s="1">
        <v>19.0</v>
      </c>
      <c r="H50" s="1">
        <v>21.0</v>
      </c>
      <c r="I50" s="1">
        <v>43.0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>
        <v>3.0</v>
      </c>
      <c r="D51" s="1">
        <v>3.0</v>
      </c>
      <c r="E51" s="1">
        <v>5.0</v>
      </c>
      <c r="F51" s="1">
        <v>5.0</v>
      </c>
      <c r="G51" s="1">
        <v>5.0</v>
      </c>
      <c r="H51" s="1">
        <v>5.0</v>
      </c>
      <c r="I51" s="1">
        <v>5.0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0.0</v>
      </c>
      <c r="C52" s="1">
        <v>0.0</v>
      </c>
      <c r="D52" s="1">
        <v>0.0</v>
      </c>
      <c r="E52" s="1">
        <v>1.0</v>
      </c>
      <c r="F52" s="1">
        <v>2.0</v>
      </c>
      <c r="G52" s="1">
        <v>5.0</v>
      </c>
      <c r="H52" s="1">
        <v>7.0</v>
      </c>
      <c r="I52" s="1">
        <v>17.0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0.0</v>
      </c>
      <c r="C53" s="1">
        <v>0.0</v>
      </c>
      <c r="D53" s="1">
        <v>0.0</v>
      </c>
      <c r="E53" s="1">
        <v>66.0</v>
      </c>
      <c r="F53" s="1">
        <v>4.0</v>
      </c>
      <c r="G53" s="1">
        <v>7.0</v>
      </c>
      <c r="H53" s="1">
        <v>11.0</v>
      </c>
      <c r="I53" s="1">
        <v>10.0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0.0</v>
      </c>
      <c r="C54" s="1">
        <v>0.0</v>
      </c>
      <c r="D54" s="1">
        <v>0.0</v>
      </c>
      <c r="E54" s="1">
        <v>19.0</v>
      </c>
      <c r="F54" s="1">
        <v>1.0</v>
      </c>
      <c r="G54" s="1">
        <v>5.0</v>
      </c>
      <c r="H54" s="1">
        <v>5.0</v>
      </c>
      <c r="I54" s="1">
        <v>10.0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119</v>
      </c>
      <c r="B55" s="1">
        <v>55.0</v>
      </c>
      <c r="C55" s="1">
        <v>1.0</v>
      </c>
      <c r="D55" s="1">
        <v>2.0</v>
      </c>
      <c r="E55" s="1">
        <v>4.0</v>
      </c>
      <c r="F55" s="1">
        <v>4.0</v>
      </c>
      <c r="G55" s="1">
        <v>5.0</v>
      </c>
      <c r="H55" s="1">
        <v>5.0</v>
      </c>
      <c r="I55" s="1">
        <v>5.0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120</v>
      </c>
      <c r="B56" s="1">
        <v>0.0</v>
      </c>
      <c r="C56" s="1">
        <v>46.0</v>
      </c>
      <c r="D56" s="1">
        <v>90.0</v>
      </c>
      <c r="E56" s="1">
        <v>202.0</v>
      </c>
      <c r="F56" s="1">
        <v>180.0</v>
      </c>
      <c r="G56" s="1">
        <v>294.0</v>
      </c>
      <c r="H56" s="1">
        <v>355.0</v>
      </c>
      <c r="I56" s="1">
        <v>377.0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1.0</v>
      </c>
      <c r="C2" s="1">
        <v>1.0</v>
      </c>
      <c r="D2" s="1">
        <v>2.0</v>
      </c>
      <c r="E2" s="1">
        <v>2.0</v>
      </c>
      <c r="F2" s="1">
        <v>20.0</v>
      </c>
      <c r="G2" s="1">
        <v>49.0</v>
      </c>
      <c r="H2" s="1">
        <v>110.0</v>
      </c>
      <c r="I2" s="1">
        <v>164.0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1.0</v>
      </c>
      <c r="C3" s="1">
        <v>1.0</v>
      </c>
      <c r="D3" s="1">
        <v>2.0</v>
      </c>
      <c r="E3" s="1">
        <v>2.0</v>
      </c>
      <c r="F3" s="1">
        <v>20.0</v>
      </c>
      <c r="G3" s="1">
        <v>49.0</v>
      </c>
      <c r="H3" s="1">
        <v>110.0</v>
      </c>
      <c r="I3" s="1">
        <v>164.0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0.0</v>
      </c>
      <c r="C4" s="1">
        <v>0.0</v>
      </c>
      <c r="D4" s="1">
        <v>4.0</v>
      </c>
      <c r="E4" s="1">
        <v>1.0</v>
      </c>
      <c r="F4" s="1">
        <v>9.0</v>
      </c>
      <c r="G4" s="1">
        <v>13.0</v>
      </c>
      <c r="H4" s="1">
        <v>22.0</v>
      </c>
      <c r="I4" s="1">
        <v>28.0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1.0</v>
      </c>
      <c r="C5" s="1">
        <v>1.0</v>
      </c>
      <c r="D5" s="1">
        <v>2.0</v>
      </c>
      <c r="E5" s="1">
        <v>1.0</v>
      </c>
      <c r="F5" s="1">
        <v>11.0</v>
      </c>
      <c r="G5" s="1">
        <v>36.0</v>
      </c>
      <c r="H5" s="1">
        <v>87.0</v>
      </c>
      <c r="I5" s="1">
        <v>135.0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4.0</v>
      </c>
      <c r="C6" s="1">
        <v>8.0</v>
      </c>
      <c r="D6" s="1">
        <v>21.0</v>
      </c>
      <c r="E6" s="1">
        <v>63.0</v>
      </c>
      <c r="F6" s="1">
        <v>73.0</v>
      </c>
      <c r="G6" s="1">
        <v>106.0</v>
      </c>
      <c r="H6" s="1">
        <v>129.0</v>
      </c>
      <c r="I6" s="1">
        <v>146.0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10.0</v>
      </c>
      <c r="C7" s="1">
        <v>20.0</v>
      </c>
      <c r="D7" s="1">
        <v>40.0</v>
      </c>
      <c r="E7" s="1">
        <v>60.0</v>
      </c>
      <c r="F7" s="1">
        <v>19.0</v>
      </c>
      <c r="G7" s="1">
        <v>24.0</v>
      </c>
      <c r="H7" s="1">
        <v>20.0</v>
      </c>
      <c r="I7" s="1">
        <v>22.0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55.0</v>
      </c>
      <c r="H8" s="1">
        <v>10.0</v>
      </c>
      <c r="I8" s="1">
        <v>10.0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14.0</v>
      </c>
      <c r="C9" s="1">
        <v>28.0</v>
      </c>
      <c r="D9" s="1">
        <v>61.0</v>
      </c>
      <c r="E9" s="1">
        <v>123.0</v>
      </c>
      <c r="F9" s="1">
        <v>93.0</v>
      </c>
      <c r="G9" s="1">
        <v>132.0</v>
      </c>
      <c r="H9" s="1">
        <v>161.0</v>
      </c>
      <c r="I9" s="1">
        <v>179.0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-13.0</v>
      </c>
      <c r="C10" s="1">
        <v>-26.0</v>
      </c>
      <c r="D10" s="1">
        <v>-59.0</v>
      </c>
      <c r="E10" s="1">
        <v>-122.0</v>
      </c>
      <c r="F10" s="1">
        <v>-81.0</v>
      </c>
      <c r="G10" s="1">
        <v>-95.0</v>
      </c>
      <c r="H10" s="1">
        <v>-73.0</v>
      </c>
      <c r="I10" s="1">
        <v>-44.0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0.0</v>
      </c>
      <c r="C11" s="1">
        <v>0.0</v>
      </c>
      <c r="D11" s="1">
        <v>-2.0</v>
      </c>
      <c r="E11" s="1">
        <v>-7.0</v>
      </c>
      <c r="F11" s="1">
        <v>-10.0</v>
      </c>
      <c r="G11" s="1">
        <v>-7.0</v>
      </c>
      <c r="H11" s="1">
        <v>-15.0</v>
      </c>
      <c r="I11" s="1">
        <v>-26.0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0.0</v>
      </c>
      <c r="C12" s="1">
        <v>12.0</v>
      </c>
      <c r="D12" s="1">
        <v>1.0</v>
      </c>
      <c r="E12" s="1">
        <v>2.0</v>
      </c>
      <c r="F12" s="1">
        <v>1.0</v>
      </c>
      <c r="G12" s="1">
        <v>31.0</v>
      </c>
      <c r="H12" s="1">
        <v>2.0</v>
      </c>
      <c r="I12" s="1">
        <v>3.0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0.0</v>
      </c>
      <c r="C13" s="1">
        <v>12.0</v>
      </c>
      <c r="D13" s="1">
        <v>-93.0</v>
      </c>
      <c r="E13" s="1">
        <v>-4.0</v>
      </c>
      <c r="F13" s="1">
        <v>-9.0</v>
      </c>
      <c r="G13" s="1">
        <v>-6.0</v>
      </c>
      <c r="H13" s="1">
        <v>-12.0</v>
      </c>
      <c r="I13" s="1">
        <v>-23.0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1.0</v>
      </c>
      <c r="C14" s="1">
        <v>-4.0</v>
      </c>
      <c r="D14" s="1">
        <v>19.0</v>
      </c>
      <c r="E14" s="1">
        <v>69.0</v>
      </c>
      <c r="F14" s="1">
        <v>0.0</v>
      </c>
      <c r="G14" s="1">
        <v>-70.0</v>
      </c>
      <c r="H14" s="1">
        <v>1.0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-13.0</v>
      </c>
      <c r="C15" s="1">
        <v>-26.0</v>
      </c>
      <c r="D15" s="1">
        <v>-60.0</v>
      </c>
      <c r="E15" s="1">
        <v>-126.0</v>
      </c>
      <c r="F15" s="1">
        <v>-91.0</v>
      </c>
      <c r="G15" s="1">
        <v>-103.0</v>
      </c>
      <c r="H15" s="1">
        <v>-84.0</v>
      </c>
      <c r="I15" s="1">
        <v>-67.0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0.0</v>
      </c>
      <c r="C16" s="1">
        <v>0.0</v>
      </c>
      <c r="D16" s="1">
        <v>0.0</v>
      </c>
      <c r="E16" s="1">
        <v>0.0</v>
      </c>
      <c r="F16" s="1">
        <v>-1.0</v>
      </c>
      <c r="G16" s="1">
        <v>-11.0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-8.0</v>
      </c>
      <c r="H17" s="1">
        <v>-8.0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0.0</v>
      </c>
      <c r="C19" s="1">
        <v>0.0</v>
      </c>
      <c r="D19" s="1">
        <v>0.0</v>
      </c>
      <c r="E19" s="1">
        <v>0.0</v>
      </c>
      <c r="F19" s="1">
        <v>1.0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-3.0</v>
      </c>
      <c r="I20" s="1">
        <v>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-13.0</v>
      </c>
      <c r="C21" s="1">
        <v>-26.0</v>
      </c>
      <c r="D21" s="1">
        <v>-60.0</v>
      </c>
      <c r="E21" s="1">
        <v>-126.0</v>
      </c>
      <c r="F21" s="1">
        <v>-91.0</v>
      </c>
      <c r="G21" s="1">
        <v>-123.0</v>
      </c>
      <c r="H21" s="1">
        <v>-96.0</v>
      </c>
      <c r="I21" s="1">
        <v>-63.0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0.0</v>
      </c>
      <c r="C22" s="1">
        <v>0.0</v>
      </c>
      <c r="D22" s="1">
        <v>0.0</v>
      </c>
      <c r="E22" s="1">
        <v>-45.0</v>
      </c>
      <c r="F22" s="1">
        <v>-11.0</v>
      </c>
      <c r="G22" s="1">
        <v>0.0</v>
      </c>
      <c r="H22" s="1">
        <v>-1.0</v>
      </c>
      <c r="I22" s="1">
        <v>-1.0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-13.0</v>
      </c>
      <c r="C23" s="1">
        <v>-26.0</v>
      </c>
      <c r="D23" s="1">
        <v>-60.0</v>
      </c>
      <c r="E23" s="1">
        <v>-126.0</v>
      </c>
      <c r="F23" s="1">
        <v>-91.0</v>
      </c>
      <c r="G23" s="1">
        <v>-123.0</v>
      </c>
      <c r="H23" s="1">
        <v>-94.0</v>
      </c>
      <c r="I23" s="1">
        <v>-62.0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-13.0</v>
      </c>
      <c r="C24" s="1">
        <v>-26.0</v>
      </c>
      <c r="D24" s="1">
        <v>-60.0</v>
      </c>
      <c r="E24" s="1">
        <v>-126.0</v>
      </c>
      <c r="F24" s="1">
        <v>-91.0</v>
      </c>
      <c r="G24" s="1">
        <v>-123.0</v>
      </c>
      <c r="H24" s="1">
        <v>-94.0</v>
      </c>
      <c r="I24" s="1">
        <v>-62.0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-13.0</v>
      </c>
      <c r="C25" s="1">
        <v>-26.0</v>
      </c>
      <c r="D25" s="1">
        <v>-60.0</v>
      </c>
      <c r="E25" s="1">
        <v>-126.0</v>
      </c>
      <c r="F25" s="1">
        <v>-91.0</v>
      </c>
      <c r="G25" s="1">
        <v>-123.0</v>
      </c>
      <c r="H25" s="1">
        <v>-94.0</v>
      </c>
      <c r="I25" s="1">
        <v>-62.0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-13.0</v>
      </c>
      <c r="C26" s="1">
        <v>-26.0</v>
      </c>
      <c r="D26" s="1">
        <v>-60.0</v>
      </c>
      <c r="E26" s="1">
        <v>-126.0</v>
      </c>
      <c r="F26" s="1">
        <v>-91.0</v>
      </c>
      <c r="G26" s="1">
        <v>-123.0</v>
      </c>
      <c r="H26" s="1">
        <v>-94.0</v>
      </c>
      <c r="I26" s="1">
        <v>-62.0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-13.0</v>
      </c>
      <c r="C27" s="1">
        <v>-26.0</v>
      </c>
      <c r="D27" s="1">
        <v>-60.0</v>
      </c>
      <c r="E27" s="1">
        <v>-126.0</v>
      </c>
      <c r="F27" s="1">
        <v>-91.0</v>
      </c>
      <c r="G27" s="1">
        <v>-123.0</v>
      </c>
      <c r="H27" s="1">
        <v>-94.0</v>
      </c>
      <c r="I27" s="1">
        <v>-62.0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 t="s">
        <v>149</v>
      </c>
      <c r="C29" s="1" t="s">
        <v>150</v>
      </c>
      <c r="D29" s="1" t="s">
        <v>151</v>
      </c>
      <c r="E29" s="1" t="s">
        <v>152</v>
      </c>
      <c r="F29" s="1" t="s">
        <v>153</v>
      </c>
      <c r="G29" s="1" t="s">
        <v>154</v>
      </c>
      <c r="H29" s="1" t="s">
        <v>155</v>
      </c>
      <c r="I29" s="1" t="s">
        <v>156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 t="s">
        <v>149</v>
      </c>
      <c r="C30" s="1" t="s">
        <v>150</v>
      </c>
      <c r="D30" s="1" t="s">
        <v>151</v>
      </c>
      <c r="E30" s="1" t="s">
        <v>152</v>
      </c>
      <c r="F30" s="1" t="s">
        <v>153</v>
      </c>
      <c r="G30" s="1" t="s">
        <v>154</v>
      </c>
      <c r="H30" s="1" t="s">
        <v>155</v>
      </c>
      <c r="I30" s="1" t="s">
        <v>156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>
        <v>1.0</v>
      </c>
      <c r="C31" s="1">
        <v>2.0</v>
      </c>
      <c r="D31" s="1">
        <v>12.0</v>
      </c>
      <c r="E31" s="1">
        <v>26.0</v>
      </c>
      <c r="F31" s="1">
        <v>42.0</v>
      </c>
      <c r="G31" s="1">
        <v>79.0</v>
      </c>
      <c r="H31" s="1">
        <v>136.0</v>
      </c>
      <c r="I31" s="1">
        <v>138.0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159</v>
      </c>
      <c r="B32" s="1" t="s">
        <v>149</v>
      </c>
      <c r="C32" s="1" t="s">
        <v>150</v>
      </c>
      <c r="D32" s="1" t="s">
        <v>151</v>
      </c>
      <c r="E32" s="1" t="s">
        <v>152</v>
      </c>
      <c r="F32" s="1" t="s">
        <v>153</v>
      </c>
      <c r="G32" s="1" t="s">
        <v>154</v>
      </c>
      <c r="H32" s="1" t="s">
        <v>155</v>
      </c>
      <c r="I32" s="1" t="s">
        <v>156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160</v>
      </c>
      <c r="B33" s="1" t="s">
        <v>149</v>
      </c>
      <c r="C33" s="1" t="s">
        <v>150</v>
      </c>
      <c r="D33" s="1" t="s">
        <v>151</v>
      </c>
      <c r="E33" s="1" t="s">
        <v>152</v>
      </c>
      <c r="F33" s="1" t="s">
        <v>153</v>
      </c>
      <c r="G33" s="1" t="s">
        <v>154</v>
      </c>
      <c r="H33" s="1" t="s">
        <v>155</v>
      </c>
      <c r="I33" s="1" t="s">
        <v>156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>
        <v>1.0</v>
      </c>
      <c r="C34" s="1">
        <v>2.0</v>
      </c>
      <c r="D34" s="1">
        <v>12.0</v>
      </c>
      <c r="E34" s="1">
        <v>26.0</v>
      </c>
      <c r="F34" s="1">
        <v>42.0</v>
      </c>
      <c r="G34" s="1">
        <v>79.0</v>
      </c>
      <c r="H34" s="1">
        <v>136.0</v>
      </c>
      <c r="I34" s="1">
        <v>138.0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 t="s">
        <v>163</v>
      </c>
      <c r="C35" s="1" t="s">
        <v>164</v>
      </c>
      <c r="D35" s="1" t="s">
        <v>165</v>
      </c>
      <c r="E35" s="1" t="s">
        <v>166</v>
      </c>
      <c r="F35" s="1" t="s">
        <v>167</v>
      </c>
      <c r="G35" s="1" t="s">
        <v>168</v>
      </c>
      <c r="H35" s="1" t="s">
        <v>169</v>
      </c>
      <c r="I35" s="1" t="s">
        <v>170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 t="s">
        <v>163</v>
      </c>
      <c r="C36" s="1" t="s">
        <v>164</v>
      </c>
      <c r="D36" s="1" t="s">
        <v>165</v>
      </c>
      <c r="E36" s="1" t="s">
        <v>166</v>
      </c>
      <c r="F36" s="1" t="s">
        <v>167</v>
      </c>
      <c r="G36" s="1" t="s">
        <v>168</v>
      </c>
      <c r="H36" s="1" t="s">
        <v>169</v>
      </c>
      <c r="I36" s="1" t="s">
        <v>170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172</v>
      </c>
      <c r="B38" s="1">
        <v>-13.0</v>
      </c>
      <c r="C38" s="1">
        <v>-26.0</v>
      </c>
      <c r="D38" s="1">
        <v>-59.0</v>
      </c>
      <c r="E38" s="1">
        <v>-121.0</v>
      </c>
      <c r="F38" s="1">
        <v>-80.0</v>
      </c>
      <c r="G38" s="1">
        <v>-93.0</v>
      </c>
      <c r="H38" s="1">
        <v>-61.0</v>
      </c>
      <c r="I38" s="1">
        <v>-31.0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>
        <v>-13.0</v>
      </c>
      <c r="C39" s="1">
        <v>-26.0</v>
      </c>
      <c r="D39" s="1">
        <v>-59.0</v>
      </c>
      <c r="E39" s="1">
        <v>-122.0</v>
      </c>
      <c r="F39" s="1">
        <v>-81.0</v>
      </c>
      <c r="G39" s="1">
        <v>-94.0</v>
      </c>
      <c r="H39" s="1">
        <v>-62.0</v>
      </c>
      <c r="I39" s="1">
        <v>-33.0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-13.0</v>
      </c>
      <c r="C40" s="1">
        <v>-26.0</v>
      </c>
      <c r="D40" s="1">
        <v>-59.0</v>
      </c>
      <c r="E40" s="1">
        <v>-122.0</v>
      </c>
      <c r="F40" s="1">
        <v>-81.0</v>
      </c>
      <c r="G40" s="1">
        <v>-95.0</v>
      </c>
      <c r="H40" s="1">
        <v>-73.0</v>
      </c>
      <c r="I40" s="1">
        <v>-44.0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-12.0</v>
      </c>
      <c r="C41" s="1">
        <v>-25.0</v>
      </c>
      <c r="D41" s="1">
        <v>-57.0</v>
      </c>
      <c r="E41" s="1">
        <v>-119.0</v>
      </c>
      <c r="F41" s="1">
        <v>-78.0</v>
      </c>
      <c r="G41" s="1">
        <v>-90.0</v>
      </c>
      <c r="H41" s="1">
        <v>-58.0</v>
      </c>
      <c r="I41" s="1">
        <v>-26.0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49.0</v>
      </c>
      <c r="H42" s="1">
        <v>110.0</v>
      </c>
      <c r="I42" s="1">
        <v>164.0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0.0</v>
      </c>
      <c r="C43" s="1">
        <v>0.0</v>
      </c>
      <c r="D43" s="1">
        <v>0.0</v>
      </c>
      <c r="E43" s="1" t="s">
        <v>178</v>
      </c>
      <c r="F43" s="1" t="s">
        <v>179</v>
      </c>
      <c r="G43" s="1">
        <v>0.0</v>
      </c>
      <c r="H43" s="1" t="s">
        <v>180</v>
      </c>
      <c r="I43" s="1" t="s">
        <v>181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-1.0</v>
      </c>
      <c r="I44" s="1">
        <v>-1.0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183</v>
      </c>
      <c r="B45" s="1">
        <v>-8.0</v>
      </c>
      <c r="C45" s="1">
        <v>-16.0</v>
      </c>
      <c r="D45" s="1">
        <v>-37.0</v>
      </c>
      <c r="E45" s="1">
        <v>-78.0</v>
      </c>
      <c r="F45" s="1">
        <v>-56.0</v>
      </c>
      <c r="G45" s="1">
        <v>-64.0</v>
      </c>
      <c r="H45" s="1">
        <v>-52.0</v>
      </c>
      <c r="I45" s="1">
        <v>-41.0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184</v>
      </c>
      <c r="B46" s="1">
        <v>0.0</v>
      </c>
      <c r="C46" s="1">
        <v>0.0</v>
      </c>
      <c r="D46" s="1">
        <v>2.0</v>
      </c>
      <c r="E46" s="1">
        <v>7.0</v>
      </c>
      <c r="F46" s="1">
        <v>7.0</v>
      </c>
      <c r="G46" s="1">
        <v>7.0</v>
      </c>
      <c r="H46" s="1">
        <v>18.0</v>
      </c>
      <c r="I46" s="1">
        <v>27.0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186</v>
      </c>
      <c r="B48" s="1">
        <v>4.0</v>
      </c>
      <c r="C48" s="1">
        <v>8.0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187</v>
      </c>
      <c r="B49" s="1">
        <v>10.0</v>
      </c>
      <c r="C49" s="1">
        <v>20.0</v>
      </c>
      <c r="D49" s="1">
        <v>40.0</v>
      </c>
      <c r="E49" s="1">
        <v>60.0</v>
      </c>
      <c r="F49" s="1">
        <v>20.0</v>
      </c>
      <c r="G49" s="1">
        <v>25.0</v>
      </c>
      <c r="H49" s="1">
        <v>20.0</v>
      </c>
      <c r="I49" s="1">
        <v>22.0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188</v>
      </c>
      <c r="B50" s="1">
        <v>26.0</v>
      </c>
      <c r="C50" s="1">
        <v>52.0</v>
      </c>
      <c r="D50" s="1">
        <v>1.0</v>
      </c>
      <c r="E50" s="1">
        <v>2.0</v>
      </c>
      <c r="F50" s="1">
        <v>2.0</v>
      </c>
      <c r="G50" s="1">
        <v>2.0</v>
      </c>
      <c r="H50" s="1">
        <v>2.0</v>
      </c>
      <c r="I50" s="1">
        <v>5.0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189</v>
      </c>
      <c r="B51" s="1">
        <v>0.0</v>
      </c>
      <c r="C51" s="1">
        <v>0.0</v>
      </c>
      <c r="D51" s="1">
        <v>0.0</v>
      </c>
      <c r="E51" s="1">
        <v>2.0</v>
      </c>
      <c r="F51" s="1">
        <v>2.0</v>
      </c>
      <c r="G51" s="1">
        <v>1.0</v>
      </c>
      <c r="H51" s="1">
        <v>2.0</v>
      </c>
      <c r="I51" s="1">
        <v>5.0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190</v>
      </c>
      <c r="B52" s="1">
        <v>0.0</v>
      </c>
      <c r="C52" s="1">
        <v>0.0</v>
      </c>
      <c r="D52" s="1">
        <v>0.0</v>
      </c>
      <c r="E52" s="1">
        <v>-59.0</v>
      </c>
      <c r="F52" s="1">
        <v>-39.0</v>
      </c>
      <c r="G52" s="1">
        <v>82.0</v>
      </c>
      <c r="H52" s="1">
        <v>38.0</v>
      </c>
      <c r="I52" s="1">
        <v>1.0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191</v>
      </c>
      <c r="B53" s="1">
        <v>0.0</v>
      </c>
      <c r="C53" s="1">
        <v>0.0</v>
      </c>
      <c r="D53" s="1">
        <v>0.0</v>
      </c>
      <c r="E53" s="1">
        <v>0.0</v>
      </c>
      <c r="F53" s="1">
        <v>15.0</v>
      </c>
      <c r="G53" s="1">
        <v>10.0</v>
      </c>
      <c r="H53" s="1">
        <v>0.0</v>
      </c>
      <c r="I53" s="1">
        <v>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192</v>
      </c>
      <c r="B54" s="1">
        <v>7.0</v>
      </c>
      <c r="C54" s="1">
        <v>6.0</v>
      </c>
      <c r="D54" s="1">
        <v>51.0</v>
      </c>
      <c r="E54" s="1">
        <v>1.0</v>
      </c>
      <c r="F54" s="1">
        <v>1.0</v>
      </c>
      <c r="G54" s="1">
        <v>1.0</v>
      </c>
      <c r="H54" s="1">
        <v>1.0</v>
      </c>
      <c r="I54" s="1">
        <v>1.0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193</v>
      </c>
      <c r="B55" s="1">
        <v>46.0</v>
      </c>
      <c r="C55" s="1">
        <v>43.0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194</v>
      </c>
      <c r="B56" s="1">
        <v>0.0</v>
      </c>
      <c r="C56" s="1">
        <v>0.0</v>
      </c>
      <c r="D56" s="1">
        <v>1.0</v>
      </c>
      <c r="E56" s="1">
        <v>5.0</v>
      </c>
      <c r="F56" s="1">
        <v>6.0</v>
      </c>
      <c r="G56" s="1">
        <v>9.0</v>
      </c>
      <c r="H56" s="1">
        <v>10.0</v>
      </c>
      <c r="I56" s="1">
        <v>9.0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195</v>
      </c>
      <c r="B57" s="1">
        <v>54.0</v>
      </c>
      <c r="C57" s="1">
        <v>49.0</v>
      </c>
      <c r="D57" s="1">
        <v>1.0</v>
      </c>
      <c r="E57" s="1">
        <v>6.0</v>
      </c>
      <c r="F57" s="1">
        <v>8.0</v>
      </c>
      <c r="G57" s="1">
        <v>11.0</v>
      </c>
      <c r="H57" s="1">
        <v>12.0</v>
      </c>
      <c r="I57" s="1">
        <v>10.0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197</v>
      </c>
      <c r="B3" s="1">
        <v>0.0</v>
      </c>
      <c r="C3" s="1" t="s">
        <v>198</v>
      </c>
      <c r="D3" s="1" t="s">
        <v>199</v>
      </c>
      <c r="E3" s="1" t="s">
        <v>200</v>
      </c>
      <c r="F3" s="1" t="s">
        <v>201</v>
      </c>
      <c r="G3" s="1" t="s">
        <v>202</v>
      </c>
      <c r="H3" s="1" t="s">
        <v>203</v>
      </c>
      <c r="I3" s="1" t="s">
        <v>204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205</v>
      </c>
      <c r="B4" s="1">
        <v>0.0</v>
      </c>
      <c r="C4" s="1" t="s">
        <v>206</v>
      </c>
      <c r="D4" s="1" t="s">
        <v>207</v>
      </c>
      <c r="E4" s="1" t="s">
        <v>208</v>
      </c>
      <c r="F4" s="1" t="s">
        <v>209</v>
      </c>
      <c r="G4" s="1" t="s">
        <v>210</v>
      </c>
      <c r="H4" s="1" t="s">
        <v>211</v>
      </c>
      <c r="I4" s="1" t="s">
        <v>212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213</v>
      </c>
      <c r="B5" s="1">
        <v>0.0</v>
      </c>
      <c r="C5" s="1" t="s">
        <v>214</v>
      </c>
      <c r="D5" s="1" t="s">
        <v>215</v>
      </c>
      <c r="E5" s="1" t="s">
        <v>216</v>
      </c>
      <c r="F5" s="1" t="s">
        <v>217</v>
      </c>
      <c r="G5" s="1" t="s">
        <v>218</v>
      </c>
      <c r="H5" s="1" t="s">
        <v>219</v>
      </c>
      <c r="I5" s="1" t="s">
        <v>220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221</v>
      </c>
      <c r="B6" s="1">
        <v>0.0</v>
      </c>
      <c r="C6" s="1" t="s">
        <v>222</v>
      </c>
      <c r="D6" s="1" t="s">
        <v>223</v>
      </c>
      <c r="E6" s="1" t="s">
        <v>216</v>
      </c>
      <c r="F6" s="1" t="s">
        <v>217</v>
      </c>
      <c r="G6" s="1" t="s">
        <v>218</v>
      </c>
      <c r="H6" s="1" t="s">
        <v>219</v>
      </c>
      <c r="I6" s="1" t="s">
        <v>220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225</v>
      </c>
      <c r="B8" s="1" t="s">
        <v>226</v>
      </c>
      <c r="C8" s="1" t="s">
        <v>227</v>
      </c>
      <c r="D8" s="1" t="s">
        <v>228</v>
      </c>
      <c r="E8" s="1" t="s">
        <v>229</v>
      </c>
      <c r="F8" s="1" t="s">
        <v>230</v>
      </c>
      <c r="G8" s="1" t="s">
        <v>231</v>
      </c>
      <c r="H8" s="1" t="s">
        <v>232</v>
      </c>
      <c r="I8" s="1" t="s">
        <v>233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234</v>
      </c>
      <c r="B9" s="1" t="s">
        <v>235</v>
      </c>
      <c r="C9" s="1" t="s">
        <v>236</v>
      </c>
      <c r="D9" s="1" t="s">
        <v>237</v>
      </c>
      <c r="E9" s="1">
        <v>0.0</v>
      </c>
      <c r="F9" s="1" t="s">
        <v>238</v>
      </c>
      <c r="G9" s="1" t="s">
        <v>239</v>
      </c>
      <c r="H9" s="1" t="s">
        <v>240</v>
      </c>
      <c r="I9" s="1" t="s">
        <v>241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242</v>
      </c>
      <c r="B10" s="1">
        <v>0.0</v>
      </c>
      <c r="C10" s="1">
        <v>0.0</v>
      </c>
      <c r="D10" s="1">
        <v>0.0</v>
      </c>
      <c r="E10" s="1">
        <v>0.0</v>
      </c>
      <c r="F10" s="1" t="s">
        <v>243</v>
      </c>
      <c r="G10" s="1" t="s">
        <v>244</v>
      </c>
      <c r="H10" s="1" t="s">
        <v>245</v>
      </c>
      <c r="I10" s="1" t="s">
        <v>246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247</v>
      </c>
      <c r="B11" s="1">
        <v>0.0</v>
      </c>
      <c r="C11" s="1">
        <v>0.0</v>
      </c>
      <c r="D11" s="1">
        <v>0.0</v>
      </c>
      <c r="E11" s="1">
        <v>0.0</v>
      </c>
      <c r="F11" s="1" t="s">
        <v>248</v>
      </c>
      <c r="G11" s="1" t="s">
        <v>249</v>
      </c>
      <c r="H11" s="1" t="s">
        <v>250</v>
      </c>
      <c r="I11" s="1" t="s">
        <v>251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>
        <v>0.0</v>
      </c>
      <c r="C12" s="1">
        <v>0.0</v>
      </c>
      <c r="D12" s="1">
        <v>0.0</v>
      </c>
      <c r="E12" s="1">
        <v>0.0</v>
      </c>
      <c r="F12" s="1" t="s">
        <v>248</v>
      </c>
      <c r="G12" s="1" t="s">
        <v>253</v>
      </c>
      <c r="H12" s="1" t="s">
        <v>254</v>
      </c>
      <c r="I12" s="1" t="s">
        <v>255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256</v>
      </c>
      <c r="B13" s="1">
        <v>0.0</v>
      </c>
      <c r="C13" s="1">
        <v>0.0</v>
      </c>
      <c r="D13" s="1">
        <v>0.0</v>
      </c>
      <c r="E13" s="1">
        <v>0.0</v>
      </c>
      <c r="F13" s="1">
        <v>-446.0</v>
      </c>
      <c r="G13" s="1" t="s">
        <v>257</v>
      </c>
      <c r="H13" s="1" t="s">
        <v>258</v>
      </c>
      <c r="I13" s="1" t="s">
        <v>259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260</v>
      </c>
      <c r="B14" s="1">
        <v>0.0</v>
      </c>
      <c r="C14" s="1">
        <v>0.0</v>
      </c>
      <c r="D14" s="1">
        <v>0.0</v>
      </c>
      <c r="E14" s="1">
        <v>0.0</v>
      </c>
      <c r="F14" s="1">
        <v>-446.0</v>
      </c>
      <c r="G14" s="1" t="s">
        <v>257</v>
      </c>
      <c r="H14" s="1" t="s">
        <v>258</v>
      </c>
      <c r="I14" s="1" t="s">
        <v>259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261</v>
      </c>
      <c r="B15" s="1">
        <v>0.0</v>
      </c>
      <c r="C15" s="1">
        <v>0.0</v>
      </c>
      <c r="D15" s="1">
        <v>0.0</v>
      </c>
      <c r="E15" s="1">
        <v>0.0</v>
      </c>
      <c r="F15" s="1">
        <v>-446.0</v>
      </c>
      <c r="G15" s="1" t="s">
        <v>257</v>
      </c>
      <c r="H15" s="1" t="s">
        <v>258</v>
      </c>
      <c r="I15" s="1" t="s">
        <v>259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262</v>
      </c>
      <c r="B16" s="1" t="s">
        <v>263</v>
      </c>
      <c r="C16" s="1">
        <v>0.0</v>
      </c>
      <c r="D16" s="1">
        <v>0.0</v>
      </c>
      <c r="E16" s="1">
        <v>0.0</v>
      </c>
      <c r="F16" s="1" t="s">
        <v>264</v>
      </c>
      <c r="G16" s="1" t="s">
        <v>265</v>
      </c>
      <c r="H16" s="1" t="s">
        <v>266</v>
      </c>
      <c r="I16" s="1" t="s">
        <v>267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268</v>
      </c>
      <c r="B17" s="1">
        <v>0.0</v>
      </c>
      <c r="C17" s="1" t="s">
        <v>269</v>
      </c>
      <c r="D17" s="1">
        <v>0.0</v>
      </c>
      <c r="E17" s="1">
        <v>0.0</v>
      </c>
      <c r="F17" s="1" t="s">
        <v>270</v>
      </c>
      <c r="G17" s="1" t="s">
        <v>271</v>
      </c>
      <c r="H17" s="1" t="s">
        <v>272</v>
      </c>
      <c r="I17" s="1" t="s">
        <v>273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274</v>
      </c>
      <c r="B18" s="1">
        <v>0.0</v>
      </c>
      <c r="C18" s="1" t="s">
        <v>275</v>
      </c>
      <c r="D18" s="1">
        <v>0.0</v>
      </c>
      <c r="E18" s="1">
        <v>0.0</v>
      </c>
      <c r="F18" s="1" t="s">
        <v>276</v>
      </c>
      <c r="G18" s="1" t="s">
        <v>277</v>
      </c>
      <c r="H18" s="1" t="s">
        <v>278</v>
      </c>
      <c r="I18" s="1" t="s">
        <v>279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280</v>
      </c>
      <c r="B20" s="1">
        <v>0.0</v>
      </c>
      <c r="C20" s="1" t="s">
        <v>281</v>
      </c>
      <c r="D20" s="1" t="s">
        <v>282</v>
      </c>
      <c r="E20" s="1" t="s">
        <v>283</v>
      </c>
      <c r="F20" s="1" t="s">
        <v>284</v>
      </c>
      <c r="G20" s="1" t="s">
        <v>285</v>
      </c>
      <c r="H20" s="1" t="s">
        <v>286</v>
      </c>
      <c r="I20" s="1" t="s">
        <v>287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288</v>
      </c>
      <c r="B21" s="1">
        <v>0.0</v>
      </c>
      <c r="C21" s="1" t="s">
        <v>289</v>
      </c>
      <c r="D21" s="1" t="s">
        <v>290</v>
      </c>
      <c r="E21" s="1" t="s">
        <v>291</v>
      </c>
      <c r="F21" s="1" t="s">
        <v>292</v>
      </c>
      <c r="G21" s="1" t="s">
        <v>293</v>
      </c>
      <c r="H21" s="1" t="s">
        <v>294</v>
      </c>
      <c r="I21" s="1" t="s">
        <v>295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296</v>
      </c>
      <c r="B22" s="1">
        <v>0.0</v>
      </c>
      <c r="C22" s="1" t="s">
        <v>297</v>
      </c>
      <c r="D22" s="1" t="s">
        <v>298</v>
      </c>
      <c r="E22" s="1">
        <v>0.0</v>
      </c>
      <c r="F22" s="1" t="s">
        <v>299</v>
      </c>
      <c r="G22" s="1" t="s">
        <v>300</v>
      </c>
      <c r="H22" s="1" t="s">
        <v>301</v>
      </c>
      <c r="I22" s="1" t="s">
        <v>302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303</v>
      </c>
      <c r="B23" s="1">
        <v>0.0</v>
      </c>
      <c r="C23" s="1">
        <v>0.0</v>
      </c>
      <c r="D23" s="1">
        <v>0.0</v>
      </c>
      <c r="E23" s="1">
        <v>0.0</v>
      </c>
      <c r="F23" s="1" t="s">
        <v>290</v>
      </c>
      <c r="G23" s="1" t="s">
        <v>304</v>
      </c>
      <c r="H23" s="1" t="s">
        <v>305</v>
      </c>
      <c r="I23" s="1" t="s">
        <v>306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308</v>
      </c>
      <c r="B25" s="1" t="s">
        <v>309</v>
      </c>
      <c r="C25" s="1" t="s">
        <v>310</v>
      </c>
      <c r="D25" s="1" t="s">
        <v>311</v>
      </c>
      <c r="E25" s="1" t="s">
        <v>312</v>
      </c>
      <c r="F25" s="1" t="s">
        <v>313</v>
      </c>
      <c r="G25" s="1" t="s">
        <v>314</v>
      </c>
      <c r="H25" s="1" t="s">
        <v>315</v>
      </c>
      <c r="I25" s="1" t="s">
        <v>316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317</v>
      </c>
      <c r="B26" s="1" t="s">
        <v>318</v>
      </c>
      <c r="C26" s="1" t="s">
        <v>319</v>
      </c>
      <c r="D26" s="1" t="s">
        <v>320</v>
      </c>
      <c r="E26" s="1" t="s">
        <v>321</v>
      </c>
      <c r="F26" s="1" t="s">
        <v>322</v>
      </c>
      <c r="G26" s="1" t="s">
        <v>323</v>
      </c>
      <c r="H26" s="1" t="s">
        <v>324</v>
      </c>
      <c r="I26" s="1" t="s">
        <v>325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326</v>
      </c>
      <c r="B27" s="1" t="s">
        <v>327</v>
      </c>
      <c r="C27" s="1" t="s">
        <v>328</v>
      </c>
      <c r="D27" s="1" t="s">
        <v>329</v>
      </c>
      <c r="E27" s="1" t="s">
        <v>330</v>
      </c>
      <c r="F27" s="1" t="s">
        <v>331</v>
      </c>
      <c r="G27" s="1" t="s">
        <v>332</v>
      </c>
      <c r="H27" s="1" t="s">
        <v>333</v>
      </c>
      <c r="I27" s="1" t="s">
        <v>334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335</v>
      </c>
      <c r="B28" s="1">
        <v>0.0</v>
      </c>
      <c r="C28" s="1" t="s">
        <v>336</v>
      </c>
      <c r="D28" s="1" t="s">
        <v>337</v>
      </c>
      <c r="E28" s="1">
        <v>0.0</v>
      </c>
      <c r="F28" s="1" t="s">
        <v>338</v>
      </c>
      <c r="G28" s="1" t="s">
        <v>339</v>
      </c>
      <c r="H28" s="1" t="s">
        <v>340</v>
      </c>
      <c r="I28" s="1" t="s">
        <v>341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342</v>
      </c>
      <c r="B29" s="1">
        <v>0.0</v>
      </c>
      <c r="C29" s="1">
        <v>0.0</v>
      </c>
      <c r="D29" s="1">
        <v>0.0</v>
      </c>
      <c r="E29" s="1">
        <v>0.0</v>
      </c>
      <c r="F29" s="1" t="s">
        <v>343</v>
      </c>
      <c r="G29" s="1" t="s">
        <v>344</v>
      </c>
      <c r="H29" s="1" t="s">
        <v>345</v>
      </c>
      <c r="I29" s="1" t="s">
        <v>346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347</v>
      </c>
      <c r="B30" s="1">
        <v>0.0</v>
      </c>
      <c r="C30" s="1">
        <v>15.0</v>
      </c>
      <c r="D30" s="1">
        <v>1.0</v>
      </c>
      <c r="E30" s="1">
        <v>0.0</v>
      </c>
      <c r="F30" s="1" t="s">
        <v>338</v>
      </c>
      <c r="G30" s="1" t="s">
        <v>348</v>
      </c>
      <c r="H30" s="1" t="s">
        <v>349</v>
      </c>
      <c r="I30" s="1" t="s">
        <v>350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351</v>
      </c>
      <c r="B31" s="1">
        <v>0.0</v>
      </c>
      <c r="C31" s="1">
        <v>0.0</v>
      </c>
      <c r="D31" s="1">
        <v>0.0</v>
      </c>
      <c r="E31" s="1">
        <v>0.0</v>
      </c>
      <c r="F31" s="1" t="s">
        <v>352</v>
      </c>
      <c r="G31" s="1" t="s">
        <v>353</v>
      </c>
      <c r="H31" s="1" t="s">
        <v>354</v>
      </c>
      <c r="I31" s="1" t="s">
        <v>355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357</v>
      </c>
      <c r="B33" s="1">
        <v>0.0</v>
      </c>
      <c r="C33" s="1">
        <v>0.0</v>
      </c>
      <c r="D33" s="1" t="s">
        <v>358</v>
      </c>
      <c r="E33" s="1" t="s">
        <v>359</v>
      </c>
      <c r="F33" s="1" t="s">
        <v>360</v>
      </c>
      <c r="G33" s="1" t="s">
        <v>361</v>
      </c>
      <c r="H33" s="1" t="s">
        <v>362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363</v>
      </c>
      <c r="B34" s="1">
        <v>0.0</v>
      </c>
      <c r="C34" s="1">
        <v>0.0</v>
      </c>
      <c r="D34" s="1" t="s">
        <v>364</v>
      </c>
      <c r="E34" s="1" t="s">
        <v>365</v>
      </c>
      <c r="F34" s="1" t="s">
        <v>366</v>
      </c>
      <c r="G34" s="1" t="s">
        <v>367</v>
      </c>
      <c r="H34" s="1" t="s">
        <v>368</v>
      </c>
      <c r="I34" s="1" t="s">
        <v>369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370</v>
      </c>
      <c r="B35" s="1">
        <v>0.0</v>
      </c>
      <c r="C35" s="1">
        <v>0.0</v>
      </c>
      <c r="D35" s="1" t="s">
        <v>358</v>
      </c>
      <c r="E35" s="1" t="s">
        <v>359</v>
      </c>
      <c r="F35" s="1" t="s">
        <v>360</v>
      </c>
      <c r="G35" s="1" t="s">
        <v>361</v>
      </c>
      <c r="H35" s="1" t="s">
        <v>371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372</v>
      </c>
      <c r="B36" s="1">
        <v>0.0</v>
      </c>
      <c r="C36" s="1">
        <v>0.0</v>
      </c>
      <c r="D36" s="1" t="s">
        <v>364</v>
      </c>
      <c r="E36" s="1" t="s">
        <v>365</v>
      </c>
      <c r="F36" s="1" t="s">
        <v>366</v>
      </c>
      <c r="G36" s="1" t="s">
        <v>367</v>
      </c>
      <c r="H36" s="1" t="s">
        <v>373</v>
      </c>
      <c r="I36" s="1" t="s">
        <v>374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375</v>
      </c>
      <c r="B37" s="1" t="s">
        <v>376</v>
      </c>
      <c r="C37" s="1">
        <v>11.0</v>
      </c>
      <c r="D37" s="1" t="s">
        <v>377</v>
      </c>
      <c r="E37" s="1" t="s">
        <v>378</v>
      </c>
      <c r="F37" s="1" t="s">
        <v>379</v>
      </c>
      <c r="G37" s="1" t="s">
        <v>380</v>
      </c>
      <c r="H37" s="1" t="s">
        <v>381</v>
      </c>
      <c r="I37" s="1" t="s">
        <v>382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383</v>
      </c>
      <c r="B38" s="1">
        <v>0.0</v>
      </c>
      <c r="C38" s="1">
        <v>-1.0</v>
      </c>
      <c r="D38" s="1" t="s">
        <v>384</v>
      </c>
      <c r="E38" s="1" t="s">
        <v>385</v>
      </c>
      <c r="F38" s="1" t="s">
        <v>386</v>
      </c>
      <c r="G38" s="1" t="s">
        <v>387</v>
      </c>
      <c r="H38" s="1" t="s">
        <v>388</v>
      </c>
      <c r="I38" s="1" t="s">
        <v>389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390</v>
      </c>
      <c r="B39" s="1">
        <v>0.0</v>
      </c>
      <c r="C39" s="1">
        <v>-1.0</v>
      </c>
      <c r="D39" s="1" t="s">
        <v>391</v>
      </c>
      <c r="E39" s="1" t="s">
        <v>392</v>
      </c>
      <c r="F39" s="1" t="s">
        <v>393</v>
      </c>
      <c r="G39" s="1" t="s">
        <v>394</v>
      </c>
      <c r="H39" s="1" t="s">
        <v>395</v>
      </c>
      <c r="I39" s="1" t="s">
        <v>396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397</v>
      </c>
      <c r="B40" s="1">
        <v>0.0</v>
      </c>
      <c r="C40" s="1">
        <v>-1.0</v>
      </c>
      <c r="D40" s="1" t="s">
        <v>398</v>
      </c>
      <c r="E40" s="1" t="s">
        <v>385</v>
      </c>
      <c r="F40" s="1" t="s">
        <v>399</v>
      </c>
      <c r="G40" s="1" t="s">
        <v>400</v>
      </c>
      <c r="H40" s="1" t="s">
        <v>401</v>
      </c>
      <c r="I40" s="1" t="s">
        <v>402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403</v>
      </c>
      <c r="B41" s="1">
        <v>0.0</v>
      </c>
      <c r="C41" s="1">
        <v>0.0</v>
      </c>
      <c r="D41" s="1" t="s">
        <v>404</v>
      </c>
      <c r="E41" s="1" t="s">
        <v>405</v>
      </c>
      <c r="F41" s="1" t="s">
        <v>406</v>
      </c>
      <c r="G41" s="1" t="s">
        <v>407</v>
      </c>
      <c r="H41" s="1" t="s">
        <v>408</v>
      </c>
      <c r="I41" s="1" t="s">
        <v>409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410</v>
      </c>
      <c r="B42" s="1" t="s">
        <v>411</v>
      </c>
      <c r="C42" s="1" t="s">
        <v>412</v>
      </c>
      <c r="D42" s="1" t="s">
        <v>413</v>
      </c>
      <c r="E42" s="1" t="s">
        <v>414</v>
      </c>
      <c r="F42" s="1" t="s">
        <v>415</v>
      </c>
      <c r="G42" s="1" t="s">
        <v>284</v>
      </c>
      <c r="H42" s="1" t="s">
        <v>416</v>
      </c>
      <c r="I42" s="1" t="s">
        <v>417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418</v>
      </c>
      <c r="B43" s="1">
        <v>0.0</v>
      </c>
      <c r="C43" s="1">
        <v>0.0</v>
      </c>
      <c r="D43" s="1" t="s">
        <v>419</v>
      </c>
      <c r="E43" s="1" t="s">
        <v>405</v>
      </c>
      <c r="F43" s="1" t="s">
        <v>406</v>
      </c>
      <c r="G43" s="1" t="s">
        <v>420</v>
      </c>
      <c r="H43" s="1" t="s">
        <v>421</v>
      </c>
      <c r="I43" s="1" t="s">
        <v>422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423</v>
      </c>
      <c r="B44" s="1" t="s">
        <v>424</v>
      </c>
      <c r="C44" s="1" t="s">
        <v>425</v>
      </c>
      <c r="D44" s="1" t="s">
        <v>426</v>
      </c>
      <c r="E44" s="1" t="s">
        <v>414</v>
      </c>
      <c r="F44" s="1" t="s">
        <v>415</v>
      </c>
      <c r="G44" s="1" t="s">
        <v>284</v>
      </c>
      <c r="H44" s="1" t="s">
        <v>427</v>
      </c>
      <c r="I44" s="1" t="s">
        <v>428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430</v>
      </c>
      <c r="B46" s="1">
        <v>0.0</v>
      </c>
      <c r="C46" s="1" t="s">
        <v>431</v>
      </c>
      <c r="D46" s="1" t="s">
        <v>432</v>
      </c>
      <c r="E46" s="1" t="s">
        <v>433</v>
      </c>
      <c r="F46" s="1" t="s">
        <v>434</v>
      </c>
      <c r="G46" s="1" t="s">
        <v>435</v>
      </c>
      <c r="H46" s="1" t="s">
        <v>436</v>
      </c>
      <c r="I46" s="1" t="s">
        <v>437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438</v>
      </c>
      <c r="B47" s="1">
        <v>0.0</v>
      </c>
      <c r="C47" s="1" t="s">
        <v>439</v>
      </c>
      <c r="D47" s="1" t="s">
        <v>440</v>
      </c>
      <c r="E47" s="1" t="s">
        <v>441</v>
      </c>
      <c r="F47" s="1" t="s">
        <v>442</v>
      </c>
      <c r="G47" s="1" t="s">
        <v>443</v>
      </c>
      <c r="H47" s="1" t="s">
        <v>444</v>
      </c>
      <c r="I47" s="1" t="s">
        <v>445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446</v>
      </c>
      <c r="B48" s="1">
        <v>0.0</v>
      </c>
      <c r="C48" s="1" t="s">
        <v>447</v>
      </c>
      <c r="D48" s="1" t="s">
        <v>448</v>
      </c>
      <c r="E48" s="1" t="s">
        <v>449</v>
      </c>
      <c r="F48" s="1" t="s">
        <v>450</v>
      </c>
      <c r="G48" s="1" t="s">
        <v>451</v>
      </c>
      <c r="H48" s="1" t="s">
        <v>452</v>
      </c>
      <c r="I48" s="1" t="s">
        <v>453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454</v>
      </c>
      <c r="B49" s="1">
        <v>0.0</v>
      </c>
      <c r="C49" s="1" t="s">
        <v>455</v>
      </c>
      <c r="D49" s="1" t="s">
        <v>456</v>
      </c>
      <c r="E49" s="1" t="s">
        <v>457</v>
      </c>
      <c r="F49" s="1" t="s">
        <v>458</v>
      </c>
      <c r="G49" s="1" t="s">
        <v>459</v>
      </c>
      <c r="H49" s="1" t="s">
        <v>460</v>
      </c>
      <c r="I49" s="1" t="s">
        <v>461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462</v>
      </c>
      <c r="B50" s="1">
        <v>0.0</v>
      </c>
      <c r="C50" s="1" t="s">
        <v>455</v>
      </c>
      <c r="D50" s="1" t="s">
        <v>456</v>
      </c>
      <c r="E50" s="1" t="s">
        <v>457</v>
      </c>
      <c r="F50" s="1" t="s">
        <v>458</v>
      </c>
      <c r="G50" s="1" t="s">
        <v>463</v>
      </c>
      <c r="H50" s="1" t="s">
        <v>464</v>
      </c>
      <c r="I50" s="1" t="s">
        <v>465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466</v>
      </c>
      <c r="B51" s="1">
        <v>0.0</v>
      </c>
      <c r="C51" s="1" t="s">
        <v>467</v>
      </c>
      <c r="D51" s="1" t="s">
        <v>468</v>
      </c>
      <c r="E51" s="1" t="s">
        <v>469</v>
      </c>
      <c r="F51" s="1" t="s">
        <v>470</v>
      </c>
      <c r="G51" s="1" t="s">
        <v>471</v>
      </c>
      <c r="H51" s="1" t="s">
        <v>472</v>
      </c>
      <c r="I51" s="1" t="s">
        <v>473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474</v>
      </c>
      <c r="B52" s="1">
        <v>0.0</v>
      </c>
      <c r="C52" s="1" t="s">
        <v>467</v>
      </c>
      <c r="D52" s="1" t="s">
        <v>468</v>
      </c>
      <c r="E52" s="1" t="s">
        <v>469</v>
      </c>
      <c r="F52" s="1" t="s">
        <v>470</v>
      </c>
      <c r="G52" s="1" t="s">
        <v>471</v>
      </c>
      <c r="H52" s="1" t="s">
        <v>472</v>
      </c>
      <c r="I52" s="1" t="s">
        <v>473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475</v>
      </c>
      <c r="B53" s="1">
        <v>0.0</v>
      </c>
      <c r="C53" s="1" t="s">
        <v>467</v>
      </c>
      <c r="D53" s="1" t="s">
        <v>468</v>
      </c>
      <c r="E53" s="1" t="s">
        <v>476</v>
      </c>
      <c r="F53" s="1" t="s">
        <v>477</v>
      </c>
      <c r="G53" s="1" t="s">
        <v>478</v>
      </c>
      <c r="H53" s="1" t="s">
        <v>479</v>
      </c>
      <c r="I53" s="1" t="s">
        <v>480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481</v>
      </c>
      <c r="B54" s="1">
        <v>0.0</v>
      </c>
      <c r="C54" s="1" t="s">
        <v>482</v>
      </c>
      <c r="D54" s="1" t="s">
        <v>483</v>
      </c>
      <c r="E54" s="1" t="s">
        <v>484</v>
      </c>
      <c r="F54" s="1" t="s">
        <v>485</v>
      </c>
      <c r="G54" s="1" t="s">
        <v>486</v>
      </c>
      <c r="H54" s="1" t="s">
        <v>487</v>
      </c>
      <c r="I54" s="1" t="s">
        <v>488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489</v>
      </c>
      <c r="B55" s="1">
        <v>0.0</v>
      </c>
      <c r="C55" s="1">
        <v>0.0</v>
      </c>
      <c r="D55" s="1" t="s">
        <v>490</v>
      </c>
      <c r="E55" s="1">
        <v>0.0</v>
      </c>
      <c r="F55" s="1" t="s">
        <v>491</v>
      </c>
      <c r="G55" s="1" t="s">
        <v>492</v>
      </c>
      <c r="H55" s="1" t="s">
        <v>493</v>
      </c>
      <c r="I55" s="1" t="s">
        <v>494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495</v>
      </c>
      <c r="B56" s="1">
        <v>0.0</v>
      </c>
      <c r="C56" s="1">
        <v>0.0</v>
      </c>
      <c r="D56" s="1">
        <v>0.0</v>
      </c>
      <c r="E56" s="1">
        <v>0.0</v>
      </c>
      <c r="F56" s="1" t="s">
        <v>496</v>
      </c>
      <c r="G56" s="1" t="s">
        <v>497</v>
      </c>
      <c r="H56" s="1" t="s">
        <v>498</v>
      </c>
      <c r="I56" s="1" t="s">
        <v>499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500</v>
      </c>
      <c r="B57" s="1">
        <v>0.0</v>
      </c>
      <c r="C57" s="1" t="s">
        <v>501</v>
      </c>
      <c r="D57" s="1" t="s">
        <v>502</v>
      </c>
      <c r="E57" s="1" t="s">
        <v>503</v>
      </c>
      <c r="F57" s="1" t="s">
        <v>504</v>
      </c>
      <c r="G57" s="1" t="s">
        <v>505</v>
      </c>
      <c r="H57" s="1" t="s">
        <v>506</v>
      </c>
      <c r="I57" s="1" t="s">
        <v>507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508</v>
      </c>
      <c r="B58" s="1">
        <v>0.0</v>
      </c>
      <c r="C58" s="1" t="s">
        <v>509</v>
      </c>
      <c r="D58" s="1" t="s">
        <v>510</v>
      </c>
      <c r="E58" s="1" t="s">
        <v>511</v>
      </c>
      <c r="F58" s="1" t="s">
        <v>512</v>
      </c>
      <c r="G58" s="1" t="s">
        <v>513</v>
      </c>
      <c r="H58" s="1" t="s">
        <v>478</v>
      </c>
      <c r="I58" s="1" t="s">
        <v>514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515</v>
      </c>
      <c r="B59" s="1">
        <v>0.0</v>
      </c>
      <c r="C59" s="1" t="s">
        <v>516</v>
      </c>
      <c r="D59" s="1" t="s">
        <v>517</v>
      </c>
      <c r="E59" s="1" t="s">
        <v>518</v>
      </c>
      <c r="F59" s="1" t="s">
        <v>519</v>
      </c>
      <c r="G59" s="1" t="s">
        <v>520</v>
      </c>
      <c r="H59" s="1" t="s">
        <v>521</v>
      </c>
      <c r="I59" s="1" t="s">
        <v>522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523</v>
      </c>
      <c r="B60" s="1">
        <v>0.0</v>
      </c>
      <c r="C60" s="1" t="s">
        <v>516</v>
      </c>
      <c r="D60" s="1" t="s">
        <v>517</v>
      </c>
      <c r="E60" s="1" t="s">
        <v>518</v>
      </c>
      <c r="F60" s="1" t="s">
        <v>519</v>
      </c>
      <c r="G60" s="1" t="s">
        <v>524</v>
      </c>
      <c r="H60" s="1" t="s">
        <v>525</v>
      </c>
      <c r="I60" s="1" t="s">
        <v>526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527</v>
      </c>
      <c r="B61" s="1">
        <v>0.0</v>
      </c>
      <c r="C61" s="1" t="s">
        <v>528</v>
      </c>
      <c r="D61" s="1" t="s">
        <v>529</v>
      </c>
      <c r="E61" s="1" t="s">
        <v>530</v>
      </c>
      <c r="F61" s="1" t="s">
        <v>531</v>
      </c>
      <c r="G61" s="1" t="s">
        <v>532</v>
      </c>
      <c r="H61" s="1" t="s">
        <v>533</v>
      </c>
      <c r="I61" s="1" t="s">
        <v>534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535</v>
      </c>
      <c r="B62" s="1">
        <v>0.0</v>
      </c>
      <c r="C62" s="1">
        <v>0.0</v>
      </c>
      <c r="D62" s="1" t="s">
        <v>536</v>
      </c>
      <c r="E62" s="1" t="s">
        <v>537</v>
      </c>
      <c r="F62" s="1" t="s">
        <v>538</v>
      </c>
      <c r="G62" s="1" t="s">
        <v>539</v>
      </c>
      <c r="H62" s="1" t="s">
        <v>540</v>
      </c>
      <c r="I62" s="1" t="s">
        <v>541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542</v>
      </c>
      <c r="B63" s="1">
        <v>0.0</v>
      </c>
      <c r="C63" s="1">
        <v>0.0</v>
      </c>
      <c r="D63" s="1" t="s">
        <v>543</v>
      </c>
      <c r="E63" s="1" t="s">
        <v>544</v>
      </c>
      <c r="F63" s="1" t="s">
        <v>545</v>
      </c>
      <c r="G63" s="1" t="s">
        <v>546</v>
      </c>
      <c r="H63" s="1" t="s">
        <v>547</v>
      </c>
      <c r="I63" s="1" t="s">
        <v>548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549</v>
      </c>
      <c r="B64" s="1">
        <v>0.0</v>
      </c>
      <c r="C64" s="1">
        <v>0.0</v>
      </c>
      <c r="D64" s="1" t="s">
        <v>550</v>
      </c>
      <c r="E64" s="1" t="s">
        <v>551</v>
      </c>
      <c r="F64" s="1" t="s">
        <v>552</v>
      </c>
      <c r="G64" s="1" t="s">
        <v>553</v>
      </c>
      <c r="H64" s="1" t="s">
        <v>554</v>
      </c>
      <c r="I64" s="1" t="s">
        <v>555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557</v>
      </c>
      <c r="B66" s="1">
        <v>0.0</v>
      </c>
      <c r="C66" s="1">
        <v>0.0</v>
      </c>
      <c r="D66" s="1" t="s">
        <v>558</v>
      </c>
      <c r="E66" s="1" t="s">
        <v>559</v>
      </c>
      <c r="F66" s="1" t="s">
        <v>560</v>
      </c>
      <c r="G66" s="1" t="s">
        <v>561</v>
      </c>
      <c r="H66" s="1" t="s">
        <v>562</v>
      </c>
      <c r="I66" s="1" t="s">
        <v>563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564</v>
      </c>
      <c r="B67" s="1">
        <v>0.0</v>
      </c>
      <c r="C67" s="1">
        <v>0.0</v>
      </c>
      <c r="D67" s="1" t="s">
        <v>565</v>
      </c>
      <c r="E67" s="1" t="s">
        <v>566</v>
      </c>
      <c r="F67" s="1" t="s">
        <v>567</v>
      </c>
      <c r="G67" s="1" t="s">
        <v>568</v>
      </c>
      <c r="H67" s="1" t="s">
        <v>569</v>
      </c>
      <c r="I67" s="1" t="s">
        <v>570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571</v>
      </c>
      <c r="B68" s="1">
        <v>0.0</v>
      </c>
      <c r="C68" s="1">
        <v>0.0</v>
      </c>
      <c r="D68" s="1" t="s">
        <v>572</v>
      </c>
      <c r="E68" s="1" t="s">
        <v>573</v>
      </c>
      <c r="F68" s="1" t="s">
        <v>574</v>
      </c>
      <c r="G68" s="1" t="s">
        <v>575</v>
      </c>
      <c r="H68" s="1" t="s">
        <v>576</v>
      </c>
      <c r="I68" s="1" t="s">
        <v>577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578</v>
      </c>
      <c r="B69" s="1">
        <v>0.0</v>
      </c>
      <c r="C69" s="1">
        <v>0.0</v>
      </c>
      <c r="D69" s="1" t="s">
        <v>579</v>
      </c>
      <c r="E69" s="1" t="s">
        <v>580</v>
      </c>
      <c r="F69" s="1" t="s">
        <v>581</v>
      </c>
      <c r="G69" s="1" t="s">
        <v>582</v>
      </c>
      <c r="H69" s="1" t="s">
        <v>583</v>
      </c>
      <c r="I69" s="1" t="s">
        <v>584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585</v>
      </c>
      <c r="B70" s="1">
        <v>0.0</v>
      </c>
      <c r="C70" s="1">
        <v>0.0</v>
      </c>
      <c r="D70" s="1" t="s">
        <v>579</v>
      </c>
      <c r="E70" s="1" t="s">
        <v>580</v>
      </c>
      <c r="F70" s="1" t="s">
        <v>581</v>
      </c>
      <c r="G70" s="1" t="s">
        <v>586</v>
      </c>
      <c r="H70" s="1" t="s">
        <v>587</v>
      </c>
      <c r="I70" s="1" t="s">
        <v>588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589</v>
      </c>
      <c r="B71" s="1">
        <v>0.0</v>
      </c>
      <c r="C71" s="1">
        <v>0.0</v>
      </c>
      <c r="D71" s="1" t="s">
        <v>590</v>
      </c>
      <c r="E71" s="1" t="s">
        <v>591</v>
      </c>
      <c r="F71" s="1" t="s">
        <v>592</v>
      </c>
      <c r="G71" s="1" t="s">
        <v>593</v>
      </c>
      <c r="H71" s="1" t="s">
        <v>594</v>
      </c>
      <c r="I71" s="1" t="s">
        <v>595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596</v>
      </c>
      <c r="B72" s="1">
        <v>0.0</v>
      </c>
      <c r="C72" s="1">
        <v>0.0</v>
      </c>
      <c r="D72" s="1" t="s">
        <v>590</v>
      </c>
      <c r="E72" s="1" t="s">
        <v>591</v>
      </c>
      <c r="F72" s="1" t="s">
        <v>592</v>
      </c>
      <c r="G72" s="1" t="s">
        <v>593</v>
      </c>
      <c r="H72" s="1" t="s">
        <v>594</v>
      </c>
      <c r="I72" s="1" t="s">
        <v>595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597</v>
      </c>
      <c r="B73" s="1">
        <v>0.0</v>
      </c>
      <c r="C73" s="1">
        <v>0.0</v>
      </c>
      <c r="D73" s="1" t="s">
        <v>590</v>
      </c>
      <c r="E73" s="1" t="s">
        <v>598</v>
      </c>
      <c r="F73" s="1" t="s">
        <v>599</v>
      </c>
      <c r="G73" s="1" t="s">
        <v>600</v>
      </c>
      <c r="H73" s="1" t="s">
        <v>601</v>
      </c>
      <c r="I73" s="1" t="s">
        <v>602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603</v>
      </c>
      <c r="B74" s="1">
        <v>0.0</v>
      </c>
      <c r="C74" s="1">
        <v>0.0</v>
      </c>
      <c r="D74" s="1" t="s">
        <v>604</v>
      </c>
      <c r="E74" s="1" t="s">
        <v>605</v>
      </c>
      <c r="F74" s="1" t="s">
        <v>606</v>
      </c>
      <c r="G74" s="1" t="s">
        <v>607</v>
      </c>
      <c r="H74" s="1" t="s">
        <v>608</v>
      </c>
      <c r="I74" s="1" t="s">
        <v>609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610</v>
      </c>
      <c r="B75" s="1">
        <v>0.0</v>
      </c>
      <c r="C75" s="1">
        <v>0.0</v>
      </c>
      <c r="D75" s="1" t="s">
        <v>611</v>
      </c>
      <c r="E75" s="1" t="s">
        <v>612</v>
      </c>
      <c r="F75" s="1">
        <v>0.0</v>
      </c>
      <c r="G75" s="1" t="s">
        <v>613</v>
      </c>
      <c r="H75" s="1" t="s">
        <v>614</v>
      </c>
      <c r="I75" s="1" t="s">
        <v>615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616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617</v>
      </c>
      <c r="H76" s="1" t="s">
        <v>618</v>
      </c>
      <c r="I76" s="1" t="s">
        <v>619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620</v>
      </c>
      <c r="B77" s="1">
        <v>0.0</v>
      </c>
      <c r="C77" s="1">
        <v>0.0</v>
      </c>
      <c r="D77" s="1" t="s">
        <v>621</v>
      </c>
      <c r="E77" s="1" t="s">
        <v>622</v>
      </c>
      <c r="F77" s="1" t="s">
        <v>623</v>
      </c>
      <c r="G77" s="1" t="s">
        <v>624</v>
      </c>
      <c r="H77" s="1" t="s">
        <v>625</v>
      </c>
      <c r="I77" s="1" t="s">
        <v>626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627</v>
      </c>
      <c r="B78" s="1">
        <v>0.0</v>
      </c>
      <c r="C78" s="1">
        <v>0.0</v>
      </c>
      <c r="D78" s="1" t="s">
        <v>628</v>
      </c>
      <c r="E78" s="1" t="s">
        <v>629</v>
      </c>
      <c r="F78" s="1" t="s">
        <v>630</v>
      </c>
      <c r="G78" s="1" t="s">
        <v>631</v>
      </c>
      <c r="H78" s="1" t="s">
        <v>632</v>
      </c>
      <c r="I78" s="1" t="s">
        <v>633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634</v>
      </c>
      <c r="B79" s="1">
        <v>0.0</v>
      </c>
      <c r="C79" s="1">
        <v>0.0</v>
      </c>
      <c r="D79" s="1" t="s">
        <v>635</v>
      </c>
      <c r="E79" s="1" t="s">
        <v>636</v>
      </c>
      <c r="F79" s="1" t="s">
        <v>637</v>
      </c>
      <c r="G79" s="1" t="s">
        <v>638</v>
      </c>
      <c r="H79" s="1" t="s">
        <v>639</v>
      </c>
      <c r="I79" s="1" t="s">
        <v>640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641</v>
      </c>
      <c r="B80" s="1">
        <v>0.0</v>
      </c>
      <c r="C80" s="1">
        <v>0.0</v>
      </c>
      <c r="D80" s="1" t="s">
        <v>635</v>
      </c>
      <c r="E80" s="1" t="s">
        <v>636</v>
      </c>
      <c r="F80" s="1" t="s">
        <v>637</v>
      </c>
      <c r="G80" s="1" t="s">
        <v>642</v>
      </c>
      <c r="H80" s="1" t="s">
        <v>643</v>
      </c>
      <c r="I80" s="1" t="s">
        <v>644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645</v>
      </c>
      <c r="B81" s="1">
        <v>0.0</v>
      </c>
      <c r="C81" s="1">
        <v>0.0</v>
      </c>
      <c r="D81" s="1" t="s">
        <v>646</v>
      </c>
      <c r="E81" s="1" t="s">
        <v>647</v>
      </c>
      <c r="F81" s="1" t="s">
        <v>648</v>
      </c>
      <c r="G81" s="1" t="s">
        <v>649</v>
      </c>
      <c r="H81" s="1" t="s">
        <v>650</v>
      </c>
      <c r="I81" s="1" t="s">
        <v>651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652</v>
      </c>
      <c r="B82" s="1">
        <v>0.0</v>
      </c>
      <c r="C82" s="1">
        <v>0.0</v>
      </c>
      <c r="D82" s="1" t="s">
        <v>653</v>
      </c>
      <c r="E82" s="1" t="s">
        <v>654</v>
      </c>
      <c r="F82" s="1" t="s">
        <v>655</v>
      </c>
      <c r="G82" s="1">
        <v>-1.0</v>
      </c>
      <c r="H82" s="1" t="s">
        <v>656</v>
      </c>
      <c r="I82" s="1" t="s">
        <v>657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658</v>
      </c>
      <c r="B83" s="1">
        <v>0.0</v>
      </c>
      <c r="C83" s="1">
        <v>0.0</v>
      </c>
      <c r="D83" s="1">
        <v>0.0</v>
      </c>
      <c r="E83" s="1" t="s">
        <v>659</v>
      </c>
      <c r="F83" s="1" t="s">
        <v>660</v>
      </c>
      <c r="G83" s="1" t="s">
        <v>661</v>
      </c>
      <c r="H83" s="1" t="s">
        <v>662</v>
      </c>
      <c r="I83" s="1" t="s">
        <v>98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663</v>
      </c>
      <c r="B84" s="1">
        <v>0.0</v>
      </c>
      <c r="C84" s="1">
        <v>0.0</v>
      </c>
      <c r="D84" s="1">
        <v>0.0</v>
      </c>
      <c r="E84" s="1" t="s">
        <v>664</v>
      </c>
      <c r="F84" s="1" t="s">
        <v>665</v>
      </c>
      <c r="G84" s="1" t="s">
        <v>666</v>
      </c>
      <c r="H84" s="1" t="s">
        <v>667</v>
      </c>
      <c r="I84" s="1" t="s">
        <v>668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669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670</v>
      </c>
      <c r="B86" s="1">
        <v>0.0</v>
      </c>
      <c r="C86" s="1">
        <v>0.0</v>
      </c>
      <c r="D86" s="1">
        <v>0.0</v>
      </c>
      <c r="E86" s="1" t="s">
        <v>671</v>
      </c>
      <c r="F86" s="1" t="s">
        <v>672</v>
      </c>
      <c r="G86" s="1" t="s">
        <v>673</v>
      </c>
      <c r="H86" s="1" t="s">
        <v>674</v>
      </c>
      <c r="I86" s="1" t="s">
        <v>675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676</v>
      </c>
      <c r="B87" s="1">
        <v>0.0</v>
      </c>
      <c r="C87" s="1">
        <v>0.0</v>
      </c>
      <c r="D87" s="1">
        <v>0.0</v>
      </c>
      <c r="E87" s="1" t="s">
        <v>677</v>
      </c>
      <c r="F87" s="1" t="s">
        <v>678</v>
      </c>
      <c r="G87" s="1" t="s">
        <v>679</v>
      </c>
      <c r="H87" s="1" t="s">
        <v>680</v>
      </c>
      <c r="I87" s="1" t="s">
        <v>681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682</v>
      </c>
      <c r="B88" s="1">
        <v>0.0</v>
      </c>
      <c r="C88" s="1">
        <v>0.0</v>
      </c>
      <c r="D88" s="1">
        <v>0.0</v>
      </c>
      <c r="E88" s="1" t="s">
        <v>683</v>
      </c>
      <c r="F88" s="1" t="s">
        <v>684</v>
      </c>
      <c r="G88" s="1" t="s">
        <v>451</v>
      </c>
      <c r="H88" s="1" t="s">
        <v>685</v>
      </c>
      <c r="I88" s="1" t="s">
        <v>686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687</v>
      </c>
      <c r="B89" s="1">
        <v>0.0</v>
      </c>
      <c r="C89" s="1">
        <v>0.0</v>
      </c>
      <c r="D89" s="1">
        <v>0.0</v>
      </c>
      <c r="E89" s="1" t="s">
        <v>683</v>
      </c>
      <c r="F89" s="1" t="s">
        <v>688</v>
      </c>
      <c r="G89" s="1" t="s">
        <v>689</v>
      </c>
      <c r="H89" s="1" t="s">
        <v>690</v>
      </c>
      <c r="I89" s="1" t="s">
        <v>691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692</v>
      </c>
      <c r="B90" s="1">
        <v>0.0</v>
      </c>
      <c r="C90" s="1">
        <v>0.0</v>
      </c>
      <c r="D90" s="1">
        <v>0.0</v>
      </c>
      <c r="E90" s="1" t="s">
        <v>683</v>
      </c>
      <c r="F90" s="1" t="s">
        <v>688</v>
      </c>
      <c r="G90" s="1" t="s">
        <v>693</v>
      </c>
      <c r="H90" s="1" t="s">
        <v>694</v>
      </c>
      <c r="I90" s="1" t="s">
        <v>695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696</v>
      </c>
      <c r="B91" s="1">
        <v>0.0</v>
      </c>
      <c r="C91" s="1">
        <v>0.0</v>
      </c>
      <c r="D91" s="1">
        <v>0.0</v>
      </c>
      <c r="E91" s="1" t="s">
        <v>697</v>
      </c>
      <c r="F91" s="1" t="s">
        <v>698</v>
      </c>
      <c r="G91" s="1" t="s">
        <v>699</v>
      </c>
      <c r="H91" s="1" t="s">
        <v>700</v>
      </c>
      <c r="I91" s="1" t="s">
        <v>701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702</v>
      </c>
      <c r="B92" s="1">
        <v>0.0</v>
      </c>
      <c r="C92" s="1">
        <v>0.0</v>
      </c>
      <c r="D92" s="1">
        <v>0.0</v>
      </c>
      <c r="E92" s="1" t="s">
        <v>697</v>
      </c>
      <c r="F92" s="1" t="s">
        <v>698</v>
      </c>
      <c r="G92" s="1" t="s">
        <v>699</v>
      </c>
      <c r="H92" s="1" t="s">
        <v>700</v>
      </c>
      <c r="I92" s="1" t="s">
        <v>701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703</v>
      </c>
      <c r="B93" s="1">
        <v>0.0</v>
      </c>
      <c r="C93" s="1">
        <v>0.0</v>
      </c>
      <c r="D93" s="1">
        <v>0.0</v>
      </c>
      <c r="E93" s="1" t="s">
        <v>704</v>
      </c>
      <c r="F93" s="1" t="s">
        <v>705</v>
      </c>
      <c r="G93" s="1" t="s">
        <v>706</v>
      </c>
      <c r="H93" s="1" t="s">
        <v>707</v>
      </c>
      <c r="I93" s="1" t="s">
        <v>708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709</v>
      </c>
      <c r="B94" s="1">
        <v>0.0</v>
      </c>
      <c r="C94" s="1">
        <v>0.0</v>
      </c>
      <c r="D94" s="1">
        <v>0.0</v>
      </c>
      <c r="E94" s="1" t="s">
        <v>583</v>
      </c>
      <c r="F94" s="1" t="s">
        <v>710</v>
      </c>
      <c r="G94" s="1" t="s">
        <v>711</v>
      </c>
      <c r="H94" s="1" t="s">
        <v>712</v>
      </c>
      <c r="I94" s="1" t="s">
        <v>713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714</v>
      </c>
      <c r="B95" s="1">
        <v>0.0</v>
      </c>
      <c r="C95" s="1">
        <v>0.0</v>
      </c>
      <c r="D95" s="1">
        <v>0.0</v>
      </c>
      <c r="E95" s="1" t="s">
        <v>715</v>
      </c>
      <c r="F95" s="1" t="s">
        <v>716</v>
      </c>
      <c r="G95" s="1">
        <v>0.0</v>
      </c>
      <c r="H95" s="1" t="s">
        <v>717</v>
      </c>
      <c r="I95" s="1" t="s">
        <v>718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719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720</v>
      </c>
      <c r="I96" s="1" t="s">
        <v>721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722</v>
      </c>
      <c r="B97" s="1">
        <v>0.0</v>
      </c>
      <c r="C97" s="1">
        <v>0.0</v>
      </c>
      <c r="D97" s="1">
        <v>0.0</v>
      </c>
      <c r="E97" s="1" t="s">
        <v>723</v>
      </c>
      <c r="F97" s="1" t="s">
        <v>724</v>
      </c>
      <c r="G97" s="1" t="s">
        <v>725</v>
      </c>
      <c r="H97" s="1" t="s">
        <v>726</v>
      </c>
      <c r="I97" s="1" t="s">
        <v>727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728</v>
      </c>
      <c r="B98" s="1">
        <v>0.0</v>
      </c>
      <c r="C98" s="1">
        <v>0.0</v>
      </c>
      <c r="D98" s="1">
        <v>0.0</v>
      </c>
      <c r="E98" s="1" t="s">
        <v>729</v>
      </c>
      <c r="F98" s="1" t="s">
        <v>730</v>
      </c>
      <c r="G98" s="1" t="s">
        <v>731</v>
      </c>
      <c r="H98" s="1" t="s">
        <v>732</v>
      </c>
      <c r="I98" s="1" t="s">
        <v>733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734</v>
      </c>
      <c r="B99" s="1">
        <v>0.0</v>
      </c>
      <c r="C99" s="1">
        <v>0.0</v>
      </c>
      <c r="D99" s="1">
        <v>0.0</v>
      </c>
      <c r="E99" s="1" t="s">
        <v>735</v>
      </c>
      <c r="F99" s="1" t="s">
        <v>736</v>
      </c>
      <c r="G99" s="1" t="s">
        <v>737</v>
      </c>
      <c r="H99" s="1" t="s">
        <v>738</v>
      </c>
      <c r="I99" s="1" t="s">
        <v>739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740</v>
      </c>
      <c r="B100" s="1">
        <v>0.0</v>
      </c>
      <c r="C100" s="1">
        <v>0.0</v>
      </c>
      <c r="D100" s="1">
        <v>0.0</v>
      </c>
      <c r="E100" s="1" t="s">
        <v>735</v>
      </c>
      <c r="F100" s="1" t="s">
        <v>736</v>
      </c>
      <c r="G100" s="1" t="s">
        <v>741</v>
      </c>
      <c r="H100" s="1" t="s">
        <v>742</v>
      </c>
      <c r="I100" s="1" t="s">
        <v>743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744</v>
      </c>
      <c r="B101" s="1">
        <v>0.0</v>
      </c>
      <c r="C101" s="1">
        <v>0.0</v>
      </c>
      <c r="D101" s="1">
        <v>0.0</v>
      </c>
      <c r="E101" s="1" t="s">
        <v>745</v>
      </c>
      <c r="F101" s="1" t="s">
        <v>746</v>
      </c>
      <c r="G101" s="1" t="s">
        <v>747</v>
      </c>
      <c r="H101" s="1" t="s">
        <v>108</v>
      </c>
      <c r="I101" s="1" t="s">
        <v>748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749</v>
      </c>
      <c r="B102" s="1">
        <v>0.0</v>
      </c>
      <c r="C102" s="1">
        <v>0.0</v>
      </c>
      <c r="D102" s="1">
        <v>0.0</v>
      </c>
      <c r="E102" s="1" t="s">
        <v>750</v>
      </c>
      <c r="F102" s="1" t="s">
        <v>751</v>
      </c>
      <c r="G102" s="1" t="s">
        <v>752</v>
      </c>
      <c r="H102" s="1" t="s">
        <v>753</v>
      </c>
      <c r="I102" s="1" t="s">
        <v>754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755</v>
      </c>
      <c r="B103" s="1">
        <v>0.0</v>
      </c>
      <c r="C103" s="1">
        <v>0.0</v>
      </c>
      <c r="D103" s="1">
        <v>0.0</v>
      </c>
      <c r="E103" s="1">
        <v>0.0</v>
      </c>
      <c r="F103" s="1" t="s">
        <v>756</v>
      </c>
      <c r="G103" s="1" t="s">
        <v>757</v>
      </c>
      <c r="H103" s="1" t="s">
        <v>758</v>
      </c>
      <c r="I103" s="1" t="s">
        <v>759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760</v>
      </c>
      <c r="B104" s="1">
        <v>0.0</v>
      </c>
      <c r="C104" s="1">
        <v>0.0</v>
      </c>
      <c r="D104" s="1">
        <v>0.0</v>
      </c>
      <c r="E104" s="1">
        <v>0.0</v>
      </c>
      <c r="F104" s="1" t="s">
        <v>761</v>
      </c>
      <c r="G104" s="1" t="s">
        <v>762</v>
      </c>
      <c r="H104" s="1" t="s">
        <v>763</v>
      </c>
      <c r="I104" s="1" t="s">
        <v>764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765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766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767</v>
      </c>
      <c r="H106" s="1" t="s">
        <v>768</v>
      </c>
      <c r="I106" s="1" t="s">
        <v>769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770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771</v>
      </c>
      <c r="H107" s="1" t="s">
        <v>772</v>
      </c>
      <c r="I107" s="1" t="s">
        <v>773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774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367</v>
      </c>
      <c r="H108" s="1" t="s">
        <v>775</v>
      </c>
      <c r="I108" s="1" t="s">
        <v>776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777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778</v>
      </c>
      <c r="H109" s="1" t="s">
        <v>779</v>
      </c>
      <c r="I109" s="1" t="s">
        <v>780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781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782</v>
      </c>
      <c r="H110" s="1" t="s">
        <v>783</v>
      </c>
      <c r="I110" s="1" t="s">
        <v>784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785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786</v>
      </c>
      <c r="H111" s="1" t="s">
        <v>787</v>
      </c>
      <c r="I111" s="1" t="s">
        <v>788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789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786</v>
      </c>
      <c r="H112" s="1" t="s">
        <v>787</v>
      </c>
      <c r="I112" s="1" t="s">
        <v>788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790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791</v>
      </c>
      <c r="H113" s="1">
        <v>26.0</v>
      </c>
      <c r="I113" s="1" t="s">
        <v>792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793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794</v>
      </c>
      <c r="H114" s="1" t="s">
        <v>795</v>
      </c>
      <c r="I114" s="1" t="s">
        <v>796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797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798</v>
      </c>
      <c r="H115" s="1" t="s">
        <v>799</v>
      </c>
      <c r="I115" s="1">
        <v>0.0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800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801</v>
      </c>
      <c r="H116" s="1" t="s">
        <v>802</v>
      </c>
      <c r="I116" s="1" t="s">
        <v>803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804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805</v>
      </c>
      <c r="H117" s="1" t="s">
        <v>806</v>
      </c>
      <c r="I117" s="1" t="s">
        <v>807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808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809</v>
      </c>
      <c r="H118" s="1" t="s">
        <v>810</v>
      </c>
      <c r="I118" s="1" t="s">
        <v>811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812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813</v>
      </c>
      <c r="H119" s="1" t="s">
        <v>152</v>
      </c>
      <c r="I119" s="1" t="s">
        <v>814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815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816</v>
      </c>
      <c r="H120" s="1" t="s">
        <v>817</v>
      </c>
      <c r="I120" s="1" t="s">
        <v>818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819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820</v>
      </c>
      <c r="H121" s="1" t="s">
        <v>821</v>
      </c>
      <c r="I121" s="1" t="s">
        <v>822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823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 t="s">
        <v>824</v>
      </c>
      <c r="I122" s="1" t="s">
        <v>825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826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827</v>
      </c>
      <c r="I123" s="1" t="s">
        <v>828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829</v>
      </c>
      <c r="C1" s="1" t="s">
        <v>830</v>
      </c>
      <c r="D1" s="1" t="s">
        <v>831</v>
      </c>
      <c r="E1" s="1" t="s">
        <v>832</v>
      </c>
      <c r="F1" s="1" t="s">
        <v>833</v>
      </c>
      <c r="G1" s="1" t="s">
        <v>834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835</v>
      </c>
      <c r="B2" s="1" t="s">
        <v>836</v>
      </c>
      <c r="C2" s="1" t="s">
        <v>837</v>
      </c>
      <c r="D2" s="1" t="s">
        <v>838</v>
      </c>
      <c r="E2" s="1" t="s">
        <v>839</v>
      </c>
      <c r="F2" s="1" t="s">
        <v>839</v>
      </c>
      <c r="G2" s="1" t="s">
        <v>840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841</v>
      </c>
      <c r="B3" s="1" t="s">
        <v>840</v>
      </c>
      <c r="C3" s="1" t="s">
        <v>842</v>
      </c>
      <c r="D3" s="1" t="s">
        <v>843</v>
      </c>
      <c r="E3" s="1" t="s">
        <v>844</v>
      </c>
      <c r="F3" s="1" t="s">
        <v>845</v>
      </c>
      <c r="G3" s="1" t="s">
        <v>840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846</v>
      </c>
      <c r="B4" s="1" t="s">
        <v>836</v>
      </c>
      <c r="C4" s="1" t="s">
        <v>837</v>
      </c>
      <c r="D4" s="1" t="s">
        <v>838</v>
      </c>
      <c r="E4" s="1" t="s">
        <v>839</v>
      </c>
      <c r="F4" s="1" t="s">
        <v>839</v>
      </c>
      <c r="G4" s="1" t="s">
        <v>839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841</v>
      </c>
      <c r="B5" s="1" t="s">
        <v>840</v>
      </c>
      <c r="C5" s="1" t="s">
        <v>842</v>
      </c>
      <c r="D5" s="1" t="s">
        <v>843</v>
      </c>
      <c r="E5" s="1" t="s">
        <v>844</v>
      </c>
      <c r="F5" s="1" t="s">
        <v>845</v>
      </c>
      <c r="G5" s="1" t="s">
        <v>845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847</v>
      </c>
      <c r="B6" s="1" t="s">
        <v>848</v>
      </c>
      <c r="C6" s="1" t="s">
        <v>849</v>
      </c>
      <c r="D6" s="1" t="s">
        <v>850</v>
      </c>
      <c r="E6" s="1" t="s">
        <v>851</v>
      </c>
      <c r="F6" s="1" t="s">
        <v>852</v>
      </c>
      <c r="G6" s="1" t="s">
        <v>853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854</v>
      </c>
      <c r="B7" s="1" t="s">
        <v>840</v>
      </c>
      <c r="C7" s="1" t="s">
        <v>840</v>
      </c>
      <c r="D7" s="1" t="s">
        <v>840</v>
      </c>
      <c r="E7" s="1" t="s">
        <v>840</v>
      </c>
      <c r="F7" s="1" t="s">
        <v>840</v>
      </c>
      <c r="G7" s="1" t="s">
        <v>840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855</v>
      </c>
      <c r="B8" s="1" t="s">
        <v>840</v>
      </c>
      <c r="C8" s="1" t="s">
        <v>856</v>
      </c>
      <c r="D8" s="1" t="s">
        <v>857</v>
      </c>
      <c r="E8" s="1" t="s">
        <v>858</v>
      </c>
      <c r="F8" s="1" t="s">
        <v>859</v>
      </c>
      <c r="G8" s="1" t="s">
        <v>860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861</v>
      </c>
      <c r="B9" s="1" t="s">
        <v>862</v>
      </c>
      <c r="C9" s="1" t="s">
        <v>863</v>
      </c>
      <c r="D9" s="1" t="s">
        <v>864</v>
      </c>
      <c r="E9" s="1" t="s">
        <v>865</v>
      </c>
      <c r="F9" s="1" t="s">
        <v>866</v>
      </c>
      <c r="G9" s="1" t="s">
        <v>867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868</v>
      </c>
      <c r="B10" s="1" t="s">
        <v>856</v>
      </c>
      <c r="C10" s="1" t="s">
        <v>856</v>
      </c>
      <c r="D10" s="1" t="s">
        <v>856</v>
      </c>
      <c r="E10" s="1" t="s">
        <v>865</v>
      </c>
      <c r="F10" s="1" t="s">
        <v>866</v>
      </c>
      <c r="G10" s="1" t="s">
        <v>867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869</v>
      </c>
      <c r="B11" s="1" t="s">
        <v>840</v>
      </c>
      <c r="C11" s="1" t="s">
        <v>870</v>
      </c>
      <c r="D11" s="1" t="s">
        <v>870</v>
      </c>
      <c r="E11" s="1" t="s">
        <v>871</v>
      </c>
      <c r="F11" s="1" t="s">
        <v>872</v>
      </c>
      <c r="G11" s="1" t="s">
        <v>873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874</v>
      </c>
      <c r="B12" s="1" t="s">
        <v>870</v>
      </c>
      <c r="C12" s="1" t="s">
        <v>870</v>
      </c>
      <c r="D12" s="1" t="s">
        <v>870</v>
      </c>
      <c r="E12" s="1" t="s">
        <v>875</v>
      </c>
      <c r="F12" s="1" t="s">
        <v>876</v>
      </c>
      <c r="G12" s="1" t="s">
        <v>877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878</v>
      </c>
      <c r="B13" s="1" t="s">
        <v>870</v>
      </c>
      <c r="C13" s="1" t="s">
        <v>870</v>
      </c>
      <c r="D13" s="1" t="s">
        <v>840</v>
      </c>
      <c r="E13" s="1" t="s">
        <v>879</v>
      </c>
      <c r="F13" s="1" t="s">
        <v>880</v>
      </c>
      <c r="G13" s="1" t="s">
        <v>840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881</v>
      </c>
      <c r="B14" s="1" t="s">
        <v>882</v>
      </c>
      <c r="C14" s="1" t="s">
        <v>883</v>
      </c>
      <c r="D14" s="1" t="s">
        <v>840</v>
      </c>
      <c r="E14" s="1" t="s">
        <v>884</v>
      </c>
      <c r="F14" s="1" t="s">
        <v>885</v>
      </c>
      <c r="G14" s="1" t="s">
        <v>840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886</v>
      </c>
      <c r="B15" s="1" t="s">
        <v>840</v>
      </c>
      <c r="C15" s="1" t="s">
        <v>840</v>
      </c>
      <c r="D15" s="1" t="s">
        <v>840</v>
      </c>
      <c r="E15" s="1" t="s">
        <v>840</v>
      </c>
      <c r="F15" s="1" t="s">
        <v>840</v>
      </c>
      <c r="G15" s="1" t="s">
        <v>840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887</v>
      </c>
      <c r="B16" s="1" t="s">
        <v>840</v>
      </c>
      <c r="C16" s="1" t="s">
        <v>840</v>
      </c>
      <c r="D16" s="1" t="s">
        <v>840</v>
      </c>
      <c r="E16" s="1" t="s">
        <v>840</v>
      </c>
      <c r="F16" s="1" t="s">
        <v>840</v>
      </c>
      <c r="G16" s="1" t="s">
        <v>840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888</v>
      </c>
      <c r="B17" s="1" t="s">
        <v>154</v>
      </c>
      <c r="C17" s="1" t="s">
        <v>155</v>
      </c>
      <c r="D17" s="1" t="s">
        <v>156</v>
      </c>
      <c r="E17" s="1" t="s">
        <v>889</v>
      </c>
      <c r="F17" s="1" t="s">
        <v>890</v>
      </c>
      <c r="G17" s="1" t="s">
        <v>891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892</v>
      </c>
      <c r="B18" s="1" t="s">
        <v>840</v>
      </c>
      <c r="C18" s="1" t="s">
        <v>840</v>
      </c>
      <c r="D18" s="1" t="s">
        <v>840</v>
      </c>
      <c r="E18" s="1" t="s">
        <v>840</v>
      </c>
      <c r="F18" s="1" t="s">
        <v>840</v>
      </c>
      <c r="G18" s="1" t="s">
        <v>840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893</v>
      </c>
      <c r="B19" s="1" t="s">
        <v>894</v>
      </c>
      <c r="C19" s="1" t="s">
        <v>895</v>
      </c>
      <c r="D19" s="1" t="s">
        <v>896</v>
      </c>
      <c r="E19" s="1" t="s">
        <v>897</v>
      </c>
      <c r="F19" s="1" t="s">
        <v>898</v>
      </c>
      <c r="G19" s="1" t="s">
        <v>899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900</v>
      </c>
      <c r="B20" s="1" t="s">
        <v>840</v>
      </c>
      <c r="C20" s="1" t="s">
        <v>901</v>
      </c>
      <c r="D20" s="1" t="s">
        <v>902</v>
      </c>
      <c r="E20" s="1" t="s">
        <v>903</v>
      </c>
      <c r="F20" s="1" t="s">
        <v>904</v>
      </c>
      <c r="G20" s="1" t="s">
        <v>905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906</v>
      </c>
      <c r="B21" s="1" t="s">
        <v>907</v>
      </c>
      <c r="C21" s="1" t="s">
        <v>908</v>
      </c>
      <c r="D21" s="1" t="s">
        <v>909</v>
      </c>
      <c r="E21" s="1" t="s">
        <v>910</v>
      </c>
      <c r="F21" s="1" t="s">
        <v>911</v>
      </c>
      <c r="G21" s="1" t="s">
        <v>912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913</v>
      </c>
      <c r="B22" s="1" t="s">
        <v>914</v>
      </c>
      <c r="C22" s="1" t="s">
        <v>915</v>
      </c>
      <c r="D22" s="1" t="s">
        <v>916</v>
      </c>
      <c r="E22" s="1" t="s">
        <v>917</v>
      </c>
      <c r="F22" s="1" t="s">
        <v>918</v>
      </c>
      <c r="G22" s="1" t="s">
        <v>919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840</v>
      </c>
      <c r="C23" s="1" t="s">
        <v>840</v>
      </c>
      <c r="D23" s="1" t="s">
        <v>840</v>
      </c>
      <c r="E23" s="1" t="s">
        <v>840</v>
      </c>
      <c r="F23" s="1" t="s">
        <v>840</v>
      </c>
      <c r="G23" s="1" t="s">
        <v>840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920</v>
      </c>
      <c r="B24" s="1" t="s">
        <v>921</v>
      </c>
      <c r="C24" s="1" t="s">
        <v>922</v>
      </c>
      <c r="D24" s="1" t="s">
        <v>923</v>
      </c>
      <c r="E24" s="1" t="s">
        <v>924</v>
      </c>
      <c r="F24" s="1" t="s">
        <v>924</v>
      </c>
      <c r="G24" s="1" t="s">
        <v>924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925</v>
      </c>
      <c r="B25" s="1" t="s">
        <v>926</v>
      </c>
      <c r="C25" s="1" t="s">
        <v>927</v>
      </c>
      <c r="D25" s="1" t="s">
        <v>928</v>
      </c>
      <c r="E25" s="1" t="s">
        <v>929</v>
      </c>
      <c r="F25" s="1" t="s">
        <v>929</v>
      </c>
      <c r="G25" s="1" t="s">
        <v>840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930</v>
      </c>
      <c r="B26" s="1" t="s">
        <v>931</v>
      </c>
      <c r="C26" s="1" t="s">
        <v>932</v>
      </c>
      <c r="D26" s="1" t="s">
        <v>933</v>
      </c>
      <c r="E26" s="1" t="s">
        <v>840</v>
      </c>
      <c r="F26" s="1" t="s">
        <v>840</v>
      </c>
      <c r="G26" s="1" t="s">
        <v>840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934</v>
      </c>
      <c r="B2" s="1" t="s">
        <v>935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936</v>
      </c>
      <c r="B3" s="1" t="s">
        <v>937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938</v>
      </c>
      <c r="B4" s="1" t="s">
        <v>939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940</v>
      </c>
      <c r="B5" s="1" t="s">
        <v>941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942</v>
      </c>
      <c r="B6" s="1" t="s">
        <v>943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944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945</v>
      </c>
      <c r="B8" s="1" t="s">
        <v>946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947</v>
      </c>
      <c r="B9" s="4" t="s">
        <v>948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949</v>
      </c>
      <c r="B10" s="1" t="s">
        <v>950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951</v>
      </c>
      <c r="B11" s="1" t="s">
        <v>952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953</v>
      </c>
      <c r="B12" s="1" t="s">
        <v>950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954</v>
      </c>
      <c r="B13" s="1" t="s">
        <v>955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956</v>
      </c>
      <c r="B14" s="1" t="s">
        <v>957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958</v>
      </c>
      <c r="B15" s="1" t="s">
        <v>955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959</v>
      </c>
      <c r="B16" s="1" t="s">
        <v>960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961</v>
      </c>
      <c r="B17" s="1">
        <v>377.0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962</v>
      </c>
      <c r="B18" s="1" t="s">
        <v>963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964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965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966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967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968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970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971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972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973</v>
      </c>
      <c r="B28" s="1">
        <v>3.36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974</v>
      </c>
      <c r="B29" s="1">
        <v>3.37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975</v>
      </c>
      <c r="B30" s="1">
        <v>3.27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976</v>
      </c>
      <c r="B31" s="1">
        <v>3.59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977</v>
      </c>
      <c r="B32" s="1">
        <v>3.36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978</v>
      </c>
      <c r="B33" s="1">
        <v>3.37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979</v>
      </c>
      <c r="B34" s="1">
        <v>3.27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980</v>
      </c>
      <c r="B35" s="1">
        <v>3.59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981</v>
      </c>
      <c r="B36" s="1">
        <v>1.285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982</v>
      </c>
      <c r="B37" s="1">
        <v>-16.309525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983</v>
      </c>
      <c r="B38" s="1">
        <v>2361145.0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984</v>
      </c>
      <c r="B39" s="1">
        <v>2361145.0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985</v>
      </c>
      <c r="B40" s="1">
        <v>1598514.0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986</v>
      </c>
      <c r="B41" s="1">
        <v>1205490.0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987</v>
      </c>
      <c r="B42" s="1">
        <v>1205490.0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988</v>
      </c>
      <c r="B43" s="1">
        <v>3.42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989</v>
      </c>
      <c r="B44" s="1">
        <v>3.43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990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991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992</v>
      </c>
      <c r="B47" s="1">
        <v>5.106024E8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993</v>
      </c>
      <c r="B48" s="1">
        <v>1.69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994</v>
      </c>
      <c r="B49" s="1">
        <v>3.87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995</v>
      </c>
      <c r="B50" s="1">
        <v>2.7252333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996</v>
      </c>
      <c r="B51" s="1">
        <v>3.3284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997</v>
      </c>
      <c r="B52" s="1">
        <v>2.6146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998</v>
      </c>
      <c r="B53" s="1" t="s">
        <v>999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1000</v>
      </c>
      <c r="B54" s="1">
        <v>7.02476736E8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1001</v>
      </c>
      <c r="B55" s="1">
        <v>-0.33685002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1002</v>
      </c>
      <c r="B56" s="1">
        <v>1.42499514E8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1003</v>
      </c>
      <c r="B57" s="1">
        <v>1.49080992E8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1004</v>
      </c>
      <c r="B58" s="1">
        <v>9517445.0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1005</v>
      </c>
      <c r="B59" s="1">
        <v>1.0146898E7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1006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1007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1008</v>
      </c>
      <c r="B62" s="1">
        <v>0.0638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1009</v>
      </c>
      <c r="B63" s="1">
        <v>0.03921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1010</v>
      </c>
      <c r="B64" s="1">
        <v>0.4396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1011</v>
      </c>
      <c r="B65" s="1">
        <v>5.53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1012</v>
      </c>
      <c r="B66" s="1">
        <v>0.0654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1013</v>
      </c>
      <c r="B67" s="1">
        <v>1.49080992E8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1014</v>
      </c>
      <c r="B68" s="1">
        <v>-0.19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1015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1016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1017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1018</v>
      </c>
      <c r="B72" s="1">
        <v>-6.3113E7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1019</v>
      </c>
      <c r="B73" s="1">
        <v>-0.43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1020</v>
      </c>
      <c r="B74" s="1">
        <v>-0.22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1021</v>
      </c>
      <c r="B75" s="1">
        <v>3.749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1022</v>
      </c>
      <c r="B76" s="1">
        <v>-21.247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1023</v>
      </c>
      <c r="B77" s="1">
        <v>0.21299636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1024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1025</v>
      </c>
      <c r="B79" s="1" t="s">
        <v>1026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1027</v>
      </c>
      <c r="B80" s="1" t="s">
        <v>1028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1030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1031</v>
      </c>
      <c r="B83" s="1" t="s">
        <v>1032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1033</v>
      </c>
      <c r="B84" s="1" t="s">
        <v>1032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1034</v>
      </c>
      <c r="B85" s="1">
        <v>1.5295878E9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1035</v>
      </c>
      <c r="B86" s="1" t="s">
        <v>1036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1037</v>
      </c>
      <c r="B87" s="1" t="s">
        <v>1038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1039</v>
      </c>
      <c r="B88" s="1" t="s">
        <v>1040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1041</v>
      </c>
      <c r="B89" s="1" t="s">
        <v>1042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1043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1044</v>
      </c>
      <c r="B91" s="1">
        <v>3.425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1045</v>
      </c>
      <c r="B92" s="1">
        <v>6.6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1046</v>
      </c>
      <c r="B93" s="1">
        <v>3.0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1047</v>
      </c>
      <c r="B94" s="1">
        <v>4.76667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1048</v>
      </c>
      <c r="B95" s="1">
        <v>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1049</v>
      </c>
      <c r="B96" s="1" t="s">
        <v>1050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1051</v>
      </c>
      <c r="B97" s="1">
        <v>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1052</v>
      </c>
      <c r="B98" s="1">
        <v>6.9402E7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1053</v>
      </c>
      <c r="B99" s="1">
        <v>0.466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1054</v>
      </c>
      <c r="B100" s="1">
        <v>-3.3063E7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1055</v>
      </c>
      <c r="B101" s="1">
        <v>2.70964992E8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1056</v>
      </c>
      <c r="B102" s="1">
        <v>1.215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1057</v>
      </c>
      <c r="B103" s="1">
        <v>1.789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1058</v>
      </c>
      <c r="B104" s="1">
        <v>1.87360992E8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1059</v>
      </c>
      <c r="B105" s="1">
        <v>1.301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1060</v>
      </c>
      <c r="B106" s="1">
        <v>-0.08701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1061</v>
      </c>
      <c r="B107" s="1">
        <v>-3.071775E7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1062</v>
      </c>
      <c r="B108" s="1">
        <v>-3.1485E7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1063</v>
      </c>
      <c r="B109" s="1">
        <v>0.123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1064</v>
      </c>
      <c r="B110" s="1">
        <v>0.8136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1065</v>
      </c>
      <c r="B111" s="1">
        <v>-0.17647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1066</v>
      </c>
      <c r="B112" s="1">
        <v>-0.23758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1067</v>
      </c>
      <c r="B113" s="1" t="s">
        <v>999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1068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-15.0</v>
      </c>
      <c r="D3" s="1">
        <v>-34.0</v>
      </c>
      <c r="E3" s="1">
        <v>-59.0</v>
      </c>
      <c r="F3" s="1">
        <v>-47.0</v>
      </c>
      <c r="G3" s="1">
        <v>-18.0</v>
      </c>
      <c r="H3" s="1">
        <v>-53.0</v>
      </c>
      <c r="I3" s="1">
        <v>-5.0</v>
      </c>
      <c r="J3" s="1">
        <f>IF(I3*FORECAST(J2,B3:I3,B2:I2)&gt;0,FORECAST(J2,B3:I3,B2:I2),I3)*$X$1</f>
        <v>-37.71428571</v>
      </c>
      <c r="K3" s="1">
        <f>IF(J3*FORECAST(K2,B3:J3,B2:J2)&gt;0,FORECAST(K2,B3:J3,B2:J2),J3)*$X$1</f>
        <v>-39.67857143</v>
      </c>
      <c r="L3" s="1">
        <f>IF(K3*FORECAST(L2,B3:K3,B2:K2)&gt;0,FORECAST(L2,B3:K3,B2:K2),K3)*$X$1</f>
        <v>-41.64285714</v>
      </c>
      <c r="M3" s="1">
        <f>IF(L3*FORECAST(M2,B3:L3,B2:L2)&gt;0,FORECAST(M2,B3:L3,B2:L2),L3)*$X$1</f>
        <v>-43.60714286</v>
      </c>
      <c r="N3" s="1">
        <f>IF(M3*FORECAST(N2,B3:M3,B2:M2)&gt;0,FORECAST(N2,B3:M3,B2:M2),M3)*$X$1</f>
        <v>-45.57142857</v>
      </c>
      <c r="O3" s="1">
        <f>IF(N3*FORECAST(O2,B3:N3,B2:N2)&gt;0,FORECAST(O2,B3:N3,B2:N2),N3)*$X$1</f>
        <v>-47.53571429</v>
      </c>
      <c r="P3" s="1">
        <f>IF(O3*FORECAST(P2,B3:O3,B2:O2)&gt;0,FORECAST(P2,B3:O3,B2:O2),O3)*$X$1</f>
        <v>-49.5</v>
      </c>
      <c r="Q3" s="5">
        <f>IF(P3*FORECAST(Q2,B3:P3,B2:P2)&gt;0,FORECAST(Q2,B3:P3,B2:P2),P3)*$X$1</f>
        <v>-51.46428571</v>
      </c>
      <c r="R3" s="5">
        <f>IF(Q3*FORECAST(R2,B3:Q3,B2:Q2)&gt;0,FORECAST(R2,B3:Q3,B2:Q2),Q3)*$X$1</f>
        <v>-53.42857143</v>
      </c>
      <c r="S3" s="5">
        <f>IF(R3*FORECAST(S2,B3:R3,B2:R2)&gt;0,FORECAST(S2,B3:R3,B2:R2),R3)*$X$1</f>
        <v>-55.39285714</v>
      </c>
      <c r="T3" s="5">
        <f>IF(S3*FORECAST(T2,B3:S3,B2:S2)&gt;0,FORECAST(T2,B3:S3,B2:S2),S3)*$X$1</f>
        <v>-57.35714286</v>
      </c>
      <c r="U3" s="5">
        <f>IF(T3*FORECAST(U2,B3:T3,B2:T2)&gt;0,FORECAST(U2,B3:T3,B2:T2),T3)*$X$1</f>
        <v>-59.32142857</v>
      </c>
      <c r="V3" s="2"/>
      <c r="W3" s="2"/>
      <c r="X3" s="2"/>
      <c r="Y3" s="2"/>
      <c r="Z3" s="2"/>
    </row>
    <row r="4">
      <c r="A4" s="3" t="s">
        <v>111</v>
      </c>
      <c r="B4" s="1">
        <v>-32.0</v>
      </c>
      <c r="C4" s="1">
        <v>-42.0</v>
      </c>
      <c r="D4" s="1">
        <v>-80.0</v>
      </c>
      <c r="E4" s="1">
        <v>-17.0</v>
      </c>
      <c r="F4" s="1">
        <v>-46.0</v>
      </c>
      <c r="G4" s="1">
        <v>-14.0</v>
      </c>
      <c r="H4" s="1">
        <v>76.0</v>
      </c>
      <c r="I4" s="1">
        <v>157.0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1069</v>
      </c>
      <c r="B5" s="1">
        <v>1.0</v>
      </c>
      <c r="C5" s="1">
        <v>2.0</v>
      </c>
      <c r="D5" s="1">
        <v>12.0</v>
      </c>
      <c r="E5" s="1">
        <v>26.0</v>
      </c>
      <c r="F5" s="1">
        <v>42.0</v>
      </c>
      <c r="G5" s="1">
        <v>79.0</v>
      </c>
      <c r="H5" s="1">
        <v>136.0</v>
      </c>
      <c r="I5" s="1">
        <v>138.0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1070</v>
      </c>
      <c r="L7" s="1">
        <f>IF(U3*FORECAST(U2,B3:U3,B2:U2)&gt;0,FORECAST(U2,B3:U3,B2:U2),T3)*$X$1 * (1+0.02)/(0.0799-0.02)</f>
        <v>-1010.147865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1071</v>
      </c>
      <c r="L8" s="6">
        <f t="array" ref="L8">NPV(0.0799,K3:U3)</f>
        <v>-342.8931686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1072</v>
      </c>
      <c r="L9" s="6">
        <f t="array" ref="L9">NPV(0.0799,K16:U16)</f>
        <v>-433.6766081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1073</v>
      </c>
      <c r="L10" s="6">
        <f>L8 + L9</f>
        <v>-776.5697767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157.0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1074</v>
      </c>
      <c r="L12" s="6">
        <f>L10 - L11</f>
        <v>-933.5697767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1075</v>
      </c>
      <c r="L13" s="1">
        <v>138.0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-6.764998382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(1+0.02)/(0.0799-0.02)</f>
        <v>-1010.147865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18</v>
      </c>
      <c r="B3" s="1">
        <v>-13.0</v>
      </c>
      <c r="C3" s="1">
        <v>-26.0</v>
      </c>
      <c r="D3" s="1">
        <v>-60.0</v>
      </c>
      <c r="E3" s="1">
        <v>-126.0</v>
      </c>
      <c r="F3" s="1">
        <v>-91.0</v>
      </c>
      <c r="G3" s="1">
        <v>-123.0</v>
      </c>
      <c r="H3" s="1">
        <v>-94.0</v>
      </c>
      <c r="I3" s="1">
        <v>-62.0</v>
      </c>
      <c r="J3" s="1">
        <f>IF(I3*FORECAST(J2,B3:I3,B2:I2)&gt;0,FORECAST(J2,B3:I3,B2:I2),I3)*$X$1</f>
        <v>-119.2142857</v>
      </c>
      <c r="K3" s="1">
        <f>IF(J3*FORECAST(K2,B3:J3,B2:J2)&gt;0,FORECAST(K2,B3:J3,B2:J2),J3)*$X$1</f>
        <v>-129.1785714</v>
      </c>
      <c r="L3" s="1">
        <f>IF(K3*FORECAST(L2,B3:K3,B2:K2)&gt;0,FORECAST(L2,B3:K3,B2:K2),K3)*$X$1</f>
        <v>-139.1428571</v>
      </c>
      <c r="M3" s="1">
        <f>IF(L3*FORECAST(M2,B3:L3,B2:L2)&gt;0,FORECAST(M2,B3:L3,B2:L2),L3)*$X$1</f>
        <v>-149.1071429</v>
      </c>
      <c r="N3" s="1">
        <f>IF(M3*FORECAST(N2,B3:M3,B2:M2)&gt;0,FORECAST(N2,B3:M3,B2:M2),M3)*$X$1</f>
        <v>-159.0714286</v>
      </c>
      <c r="O3" s="1">
        <f>IF(N3*FORECAST(O2,B3:N3,B2:N2)&gt;0,FORECAST(O2,B3:N3,B2:N2),N3)*$X$1</f>
        <v>-169.0357143</v>
      </c>
      <c r="P3" s="1">
        <f>IF(O3*FORECAST(P2,B3:O3,B2:O2)&gt;0,FORECAST(P2,B3:O3,B2:O2),O3)*$X$1</f>
        <v>-179</v>
      </c>
      <c r="Q3" s="5">
        <f>IF(P3*FORECAST(Q2,B3:P3,B2:P2)&gt;0,FORECAST(Q2,B3:P3,B2:P2),P3)*$X$1</f>
        <v>-188.9642857</v>
      </c>
      <c r="R3" s="5">
        <f>IF(Q3*FORECAST(R2,B3:Q3,B2:Q2)&gt;0,FORECAST(R2,B3:Q3,B2:Q2),Q3)*$X$1</f>
        <v>-198.9285714</v>
      </c>
      <c r="S3" s="5">
        <f>IF(R3*FORECAST(S2,B3:R3,B2:R2)&gt;0,FORECAST(S2,B3:R3,B2:R2),R3)*$X$1</f>
        <v>-208.8928571</v>
      </c>
      <c r="T3" s="5">
        <f>IF(S3*FORECAST(T2,B3:S3,B2:S2)&gt;0,FORECAST(T2,B3:S3,B2:S2),S3)*$X$1</f>
        <v>-218.8571429</v>
      </c>
      <c r="U3" s="5">
        <f>IF(T3*FORECAST(U2,B3:T3,B2:T2)&gt;0,FORECAST(U2,B3:T3,B2:T2),T3)*$X$1</f>
        <v>-228.8214286</v>
      </c>
      <c r="V3" s="2"/>
      <c r="W3" s="2"/>
      <c r="X3" s="2"/>
      <c r="Y3" s="2"/>
      <c r="Z3" s="2"/>
    </row>
    <row r="4">
      <c r="A4" s="3" t="s">
        <v>111</v>
      </c>
      <c r="B4" s="1">
        <v>-32.0</v>
      </c>
      <c r="C4" s="1">
        <v>-42.0</v>
      </c>
      <c r="D4" s="1">
        <v>-80.0</v>
      </c>
      <c r="E4" s="1">
        <v>-17.0</v>
      </c>
      <c r="F4" s="1">
        <v>-46.0</v>
      </c>
      <c r="G4" s="1">
        <v>-14.0</v>
      </c>
      <c r="H4" s="1">
        <v>76.0</v>
      </c>
      <c r="I4" s="1">
        <v>157.0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1069</v>
      </c>
      <c r="B5" s="1">
        <v>1.0</v>
      </c>
      <c r="C5" s="1">
        <v>2.0</v>
      </c>
      <c r="D5" s="1">
        <v>12.0</v>
      </c>
      <c r="E5" s="1">
        <v>26.0</v>
      </c>
      <c r="F5" s="1">
        <v>42.0</v>
      </c>
      <c r="G5" s="1">
        <v>79.0</v>
      </c>
      <c r="H5" s="1">
        <v>136.0</v>
      </c>
      <c r="I5" s="1">
        <v>138.0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1070</v>
      </c>
      <c r="L7" s="1">
        <f>IF(U3*FORECAST(U2,B3:U3,B2:U2)&gt;0,FORECAST(U2,B3:U3,B2:U2),T3)*$X$1 * (1+0.02)/(0.0799-0.02)</f>
        <v>-3896.458383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1071</v>
      </c>
      <c r="L8" s="6">
        <f t="array" ref="L8">NPV(0.0799,K3:U3)</f>
        <v>-1224.434401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1072</v>
      </c>
      <c r="L9" s="6">
        <f t="array" ref="L9">NPV(0.0799,K16:U16)</f>
        <v>-1672.82723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1073</v>
      </c>
      <c r="L10" s="6">
        <f>L8 + L9</f>
        <v>-2897.261631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157.0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1074</v>
      </c>
      <c r="L12" s="6">
        <f>L10 - L11</f>
        <v>-3054.261631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1075</v>
      </c>
      <c r="L13" s="1">
        <v>138.0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-22.13233066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(1+0.02)/(0.0799-0.02)</f>
        <v>-3896.458383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