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<sst xmlns="http://schemas.openxmlformats.org/spreadsheetml/2006/main" count="1348" uniqueCount="1045">
  <si>
    <t>ticker</t>
  </si>
  <si>
    <t>XBIT</t>
  </si>
  <si>
    <t>nombre</t>
  </si>
  <si>
    <t>XBIOTECH INC</t>
  </si>
  <si>
    <t>empresa</t>
  </si>
  <si>
    <t>Biotechnology &amp; Medical Research</t>
  </si>
  <si>
    <t>Open</t>
  </si>
  <si>
    <t>Target Price</t>
  </si>
  <si>
    <t>Upside</t>
  </si>
  <si>
    <t>25.51%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</si>
  <si>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</si>
  <si>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</si>
  <si>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</si>
  <si>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</si>
  <si>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</si>
  <si>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</si>
  <si>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</si>
  <si>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</si>
  <si>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</si>
  <si>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</si>
  <si>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</si>
  <si>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</si>
  <si>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</si>
  <si>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</si>
  <si>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</si>
  <si>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</si>
  <si>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</si>
  <si>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Income Taxes</t>
  </si>
  <si>
    <t>Change In Deferred Taxes</t>
  </si>
  <si>
    <t>Change in Other Net Operating Assets</t>
  </si>
  <si>
    <t>Cash from Operations</t>
  </si>
  <si>
    <t>Capital Expenditure</t>
  </si>
  <si>
    <t>Divestitures</t>
  </si>
  <si>
    <t>Investment in Marketable and Equity Securities, Total</t>
  </si>
  <si>
    <t>Cash from Investing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</si>
  <si>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</si>
  <si>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</si>
  <si>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</si>
  <si>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</si>
  <si>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</si>
  <si>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</si>
  <si>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</si>
  <si>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</si>
  <si>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</si>
  <si>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</si>
  <si>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</si>
  <si>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</si>
  <si>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</si>
  <si>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</si>
  <si>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</si>
  <si>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</si>
  <si>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</si>
  <si>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</si>
  <si>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</si>
  <si>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</si>
  <si>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</si>
  <si>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</si>
  <si>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</si>
  <si>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</si>
  <si>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</si>
  <si>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</si>
  <si>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</si>
  <si>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</si>
  <si>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</si>
  <si>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</si>
  <si>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</si>
  <si>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</si>
  <si>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Income Taxes Payable</t>
  </si>
  <si>
    <t>Unearned Revenue Current, Total</t>
  </si>
  <si>
    <t>Total Current Liabilities</t>
  </si>
  <si>
    <t>Deferred Tax Liability Non Current</t>
  </si>
  <si>
    <t>Other Non Current Liabilities</t>
  </si>
  <si>
    <t>Total Liabilities</t>
  </si>
  <si>
    <t>Common Stock, Total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</si>
  <si>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</si>
  <si>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</si>
  <si>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</si>
  <si>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</si>
  <si>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</si>
  <si>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</si>
  <si>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</si>
  <si>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</si>
  <si>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2.14</t>
  </si>
  <si>
    <t>3.19</t>
  </si>
  <si>
    <t>1.81</t>
  </si>
  <si>
    <t>1.7</t>
  </si>
  <si>
    <t>1.15</t>
  </si>
  <si>
    <t>18.2</t>
  </si>
  <si>
    <t>11.9</t>
  </si>
  <si>
    <t>8.85</t>
  </si>
  <si>
    <t>7.9</t>
  </si>
  <si>
    <t>7.19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</si>
  <si>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</si>
  <si>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</si>
  <si>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</si>
  <si>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</si>
  <si>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</si>
  <si>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</si>
  <si>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</si>
  <si>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Land - (BS)</t>
  </si>
  <si>
    <t>Buildings, Total</t>
  </si>
  <si>
    <t>Machinery, Total</t>
  </si>
  <si>
    <t>Full Time Employees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</si>
  <si>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</si>
  <si>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</si>
  <si>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</si>
  <si>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</si>
  <si>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</si>
  <si>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</si>
  <si>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</si>
  <si>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</si>
  <si>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</si>
  <si>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</si>
  <si>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</si>
  <si>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</si>
  <si>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</si>
  <si>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</si>
  <si>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</si>
  <si>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</si>
  <si>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</si>
  <si>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</si>
  <si>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</si>
  <si>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</si>
  <si>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</si>
  <si>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</si>
  <si>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</si>
  <si>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</si>
  <si>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</si>
  <si>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-0.9</t>
  </si>
  <si>
    <t>-1.22</t>
  </si>
  <si>
    <t>-1.63</t>
  </si>
  <si>
    <t>-0.95</t>
  </si>
  <si>
    <t>-0.59</t>
  </si>
  <si>
    <t>17.17</t>
  </si>
  <si>
    <t>-0.36</t>
  </si>
  <si>
    <t>-0.58</t>
  </si>
  <si>
    <t>-1.08</t>
  </si>
  <si>
    <t>-0.81</t>
  </si>
  <si>
    <t>Basic EPS - Continuing Operations</t>
  </si>
  <si>
    <t>Basic Weighted Average Shares Outstanding</t>
  </si>
  <si>
    <t>Net EPS - Diluted</t>
  </si>
  <si>
    <t>14.44</t>
  </si>
  <si>
    <t>Diluted EPS - Continuing Operations</t>
  </si>
  <si>
    <t>Diluted Weighted Average Shares Outstanding</t>
  </si>
  <si>
    <t>Normalized Basic EPS</t>
  </si>
  <si>
    <t>-0.56</t>
  </si>
  <si>
    <t>-0.76</t>
  </si>
  <si>
    <t>-1.02</t>
  </si>
  <si>
    <t>-0.37</t>
  </si>
  <si>
    <t>-0.51</t>
  </si>
  <si>
    <t>-0.26</t>
  </si>
  <si>
    <t>-0.53</t>
  </si>
  <si>
    <t>-0.69</t>
  </si>
  <si>
    <t>-0.5</t>
  </si>
  <si>
    <t>Normalized Diluted EPS</t>
  </si>
  <si>
    <t>-0.43</t>
  </si>
  <si>
    <t>Payout Ratio</t>
  </si>
  <si>
    <t>-430.71</t>
  </si>
  <si>
    <t>EBITDA</t>
  </si>
  <si>
    <t>EBITA</t>
  </si>
  <si>
    <t>EBIT</t>
  </si>
  <si>
    <t>EBITDAR</t>
  </si>
  <si>
    <t>Total Revenues (As Reported)</t>
  </si>
  <si>
    <t>Effective Tax Rate - (Ratio)</t>
  </si>
  <si>
    <t>6.93</t>
  </si>
  <si>
    <t>12.52</t>
  </si>
  <si>
    <t>31.6</t>
  </si>
  <si>
    <t>2.05</t>
  </si>
  <si>
    <t>Current Domestic Taxes</t>
  </si>
  <si>
    <t>Current Foreign Taxes</t>
  </si>
  <si>
    <t>Total Current Taxes</t>
  </si>
  <si>
    <t>Deferred Foreign Taxes</t>
  </si>
  <si>
    <t>Total Deferred Taxes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</si>
  <si>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</si>
  <si>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</si>
  <si>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</si>
  <si>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</si>
  <si>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</si>
  <si>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COGS (Total)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</si>
  <si>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</si>
  <si>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</si>
  <si>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</si>
  <si>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</si>
  <si>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</si>
  <si>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-37.16</t>
  </si>
  <si>
    <t>-27.33</t>
  </si>
  <si>
    <t>-37.39</t>
  </si>
  <si>
    <t>-32.74</t>
  </si>
  <si>
    <t>-24.45</t>
  </si>
  <si>
    <t>-4.53</t>
  </si>
  <si>
    <t>-1.95</t>
  </si>
  <si>
    <t>-4.99</t>
  </si>
  <si>
    <t>-8.27</t>
  </si>
  <si>
    <t>-9.92</t>
  </si>
  <si>
    <t>Return on Total Capital</t>
  </si>
  <si>
    <t>-39.31</t>
  </si>
  <si>
    <t>-28.93</t>
  </si>
  <si>
    <t>-40.68</t>
  </si>
  <si>
    <t>-35.71</t>
  </si>
  <si>
    <t>-25.84</t>
  </si>
  <si>
    <t>-4.9</t>
  </si>
  <si>
    <t>-2.07</t>
  </si>
  <si>
    <t>-5.07</t>
  </si>
  <si>
    <t>-8.46</t>
  </si>
  <si>
    <t>-10.21</t>
  </si>
  <si>
    <t>Return On Equity %</t>
  </si>
  <si>
    <t>-62.73</t>
  </si>
  <si>
    <t>-46.25</t>
  </si>
  <si>
    <t>-65.09</t>
  </si>
  <si>
    <t>-55.61</t>
  </si>
  <si>
    <t>-41.63</t>
  </si>
  <si>
    <t>167.78</t>
  </si>
  <si>
    <t>-2.03</t>
  </si>
  <si>
    <t>-5.64</t>
  </si>
  <si>
    <t>-12.91</t>
  </si>
  <si>
    <t>-10.69</t>
  </si>
  <si>
    <t>Return on Common Equity</t>
  </si>
  <si>
    <t>Margin Analysis</t>
  </si>
  <si>
    <t>Gross Profit Margin %</t>
  </si>
  <si>
    <t>21.48</t>
  </si>
  <si>
    <t>68.36</t>
  </si>
  <si>
    <t>83.77</t>
  </si>
  <si>
    <t>SG&amp;A Margin</t>
  </si>
  <si>
    <t>41.36</t>
  </si>
  <si>
    <t>51.04</t>
  </si>
  <si>
    <t>157.23</t>
  </si>
  <si>
    <t>EBITDA Margin %</t>
  </si>
  <si>
    <t>-36.45</t>
  </si>
  <si>
    <t>-121.96</t>
  </si>
  <si>
    <t>-794.91</t>
  </si>
  <si>
    <t>EBITA Margin %</t>
  </si>
  <si>
    <t>-41.54</t>
  </si>
  <si>
    <t>-136.36</t>
  </si>
  <si>
    <t>-860.1</t>
  </si>
  <si>
    <t>EBIT Margin %</t>
  </si>
  <si>
    <t>Income From Continuing Operations Margin %</t>
  </si>
  <si>
    <t>-25.5</t>
  </si>
  <si>
    <t>-94.67</t>
  </si>
  <si>
    <t>-820.45</t>
  </si>
  <si>
    <t>Net Income Margin %</t>
  </si>
  <si>
    <t>Net Avail. For Common Margin %</t>
  </si>
  <si>
    <t>Normalized Net Income Margin</t>
  </si>
  <si>
    <t>-18.22</t>
  </si>
  <si>
    <t>-86.5</t>
  </si>
  <si>
    <t>-523.5</t>
  </si>
  <si>
    <t>Levered Free Cash Flow Margin</t>
  </si>
  <si>
    <t>-325.88</t>
  </si>
  <si>
    <t>358.82</t>
  </si>
  <si>
    <t>-157.86</t>
  </si>
  <si>
    <t>Unlevered Free Cash Flow Margin</t>
  </si>
  <si>
    <t>Asset Turnover</t>
  </si>
  <si>
    <t>0.08</t>
  </si>
  <si>
    <t>0.06</t>
  </si>
  <si>
    <t>0.02</t>
  </si>
  <si>
    <t>Fixed Assets Turnover</t>
  </si>
  <si>
    <t>1.68</t>
  </si>
  <si>
    <t>0.66</t>
  </si>
  <si>
    <t>0.15</t>
  </si>
  <si>
    <t>Short Term Liquidity</t>
  </si>
  <si>
    <t>Current Ratio</t>
  </si>
  <si>
    <t>18.45</t>
  </si>
  <si>
    <t>14.79</t>
  </si>
  <si>
    <t>4.64</t>
  </si>
  <si>
    <t>11.94</t>
  </si>
  <si>
    <t>5.78</t>
  </si>
  <si>
    <t>81.8</t>
  </si>
  <si>
    <t>71.49</t>
  </si>
  <si>
    <t>54.07</t>
  </si>
  <si>
    <t>33.07</t>
  </si>
  <si>
    <t>Quick Ratio</t>
  </si>
  <si>
    <t>18.22</t>
  </si>
  <si>
    <t>14.47</t>
  </si>
  <si>
    <t>4.31</t>
  </si>
  <si>
    <t>11.38</t>
  </si>
  <si>
    <t>5.37</t>
  </si>
  <si>
    <t>11.87</t>
  </si>
  <si>
    <t>62.26</t>
  </si>
  <si>
    <t>71.22</t>
  </si>
  <si>
    <t>53.92</t>
  </si>
  <si>
    <t>32.94</t>
  </si>
  <si>
    <t>Operating Cash Flow to Current Liabilities</t>
  </si>
  <si>
    <t>-3.72</t>
  </si>
  <si>
    <t>-5.29</t>
  </si>
  <si>
    <t>-5.78</t>
  </si>
  <si>
    <t>-12.05</t>
  </si>
  <si>
    <t>-5.62</t>
  </si>
  <si>
    <t>-0.3</t>
  </si>
  <si>
    <t>-16.35</t>
  </si>
  <si>
    <t>20.11</t>
  </si>
  <si>
    <t>-3.65</t>
  </si>
  <si>
    <t>-3.07</t>
  </si>
  <si>
    <t>Average Days Payable Outstanding</t>
  </si>
  <si>
    <t>24.58</t>
  </si>
  <si>
    <t>142.99</t>
  </si>
  <si>
    <t>Long Term Solvency</t>
  </si>
  <si>
    <t>Total Liabilities / Total Assets</t>
  </si>
  <si>
    <t>5.06</t>
  </si>
  <si>
    <t>5.77</t>
  </si>
  <si>
    <t>11.91</t>
  </si>
  <si>
    <t>4.46</t>
  </si>
  <si>
    <t>6.65</t>
  </si>
  <si>
    <t>7.5</t>
  </si>
  <si>
    <t>1.44</t>
  </si>
  <si>
    <t>2.1</t>
  </si>
  <si>
    <t>2.32</t>
  </si>
  <si>
    <t>3.43</t>
  </si>
  <si>
    <t>Net Debt / EBITDA</t>
  </si>
  <si>
    <t>2.72</t>
  </si>
  <si>
    <t>2.47</t>
  </si>
  <si>
    <t>0.98</t>
  </si>
  <si>
    <t>0.85</t>
  </si>
  <si>
    <t>24.75</t>
  </si>
  <si>
    <t>14.8</t>
  </si>
  <si>
    <t>10.56</t>
  </si>
  <si>
    <t>6.82</t>
  </si>
  <si>
    <t>5.59</t>
  </si>
  <si>
    <t>Net Debt / (EBITDA - Capex)</t>
  </si>
  <si>
    <t>2.55</t>
  </si>
  <si>
    <t>1.93</t>
  </si>
  <si>
    <t>0.52</t>
  </si>
  <si>
    <t>0.93</t>
  </si>
  <si>
    <t>12.01</t>
  </si>
  <si>
    <t>9.13</t>
  </si>
  <si>
    <t>6.7</t>
  </si>
  <si>
    <t>5.54</t>
  </si>
  <si>
    <t>Growth Over Prior Year</t>
  </si>
  <si>
    <t>Total Revenues, 1 Yr. Growth %</t>
  </si>
  <si>
    <t>-58.19</t>
  </si>
  <si>
    <t>-78.2</t>
  </si>
  <si>
    <t>Gross Profit, 1 Yr. Growth %</t>
  </si>
  <si>
    <t>-73.29</t>
  </si>
  <si>
    <t>EBITDA, 1 Yr. Growth %</t>
  </si>
  <si>
    <t>130.98</t>
  </si>
  <si>
    <t>74.34</t>
  </si>
  <si>
    <t>41.44</t>
  </si>
  <si>
    <t>-37.43</t>
  </si>
  <si>
    <t>-43.02</t>
  </si>
  <si>
    <t>55.55</t>
  </si>
  <si>
    <t>-44.45</t>
  </si>
  <si>
    <t>39.88</t>
  </si>
  <si>
    <t>42.09</t>
  </si>
  <si>
    <t>12.2</t>
  </si>
  <si>
    <t>EBITA, 1 Yr. Growth %</t>
  </si>
  <si>
    <t>119.43</t>
  </si>
  <si>
    <t>72.24</t>
  </si>
  <si>
    <t>40.66</t>
  </si>
  <si>
    <t>-35.45</t>
  </si>
  <si>
    <t>-38.36</t>
  </si>
  <si>
    <t>48.77</t>
  </si>
  <si>
    <t>-41.48</t>
  </si>
  <si>
    <t>37.24</t>
  </si>
  <si>
    <t>37.51</t>
  </si>
  <si>
    <t>8.76</t>
  </si>
  <si>
    <t>EBIT, 1 Yr. Growth %</t>
  </si>
  <si>
    <t>Earnings From Cont. Operations, 1 Yr. Growth %</t>
  </si>
  <si>
    <t>118.84</t>
  </si>
  <si>
    <t>72.54</t>
  </si>
  <si>
    <t>40.76</t>
  </si>
  <si>
    <t>-37.17</t>
  </si>
  <si>
    <t>-36.24</t>
  </si>
  <si>
    <t>-101.68</t>
  </si>
  <si>
    <t>55.19</t>
  </si>
  <si>
    <t>88.93</t>
  </si>
  <si>
    <t>-25.36</t>
  </si>
  <si>
    <t>Net Income, 1 Yr. Growth %</t>
  </si>
  <si>
    <t>Normalized Net Income, 1 Yr. Growth %</t>
  </si>
  <si>
    <t>72.64</t>
  </si>
  <si>
    <t>40.68</t>
  </si>
  <si>
    <t>49.24</t>
  </si>
  <si>
    <t>-59.34</t>
  </si>
  <si>
    <t>98.47</t>
  </si>
  <si>
    <t>31.93</t>
  </si>
  <si>
    <t>-27.61</t>
  </si>
  <si>
    <t>Diluted EPS Before Extra, 1 Yr. Growth %</t>
  </si>
  <si>
    <t>101.25</t>
  </si>
  <si>
    <t>35.35</t>
  </si>
  <si>
    <t>33.8</t>
  </si>
  <si>
    <t>-41.62</t>
  </si>
  <si>
    <t>-37.89</t>
  </si>
  <si>
    <t>-102.52</t>
  </si>
  <si>
    <t>59.32</t>
  </si>
  <si>
    <t>86.35</t>
  </si>
  <si>
    <t>-25.06</t>
  </si>
  <si>
    <t>Net Property, Plant and Equip., 1 Yr. Growth %</t>
  </si>
  <si>
    <t>21.69</t>
  </si>
  <si>
    <t>296.72</t>
  </si>
  <si>
    <t>84.59</t>
  </si>
  <si>
    <t>-1.59</t>
  </si>
  <si>
    <t>-7.8</t>
  </si>
  <si>
    <t>-7.9</t>
  </si>
  <si>
    <t>8.6</t>
  </si>
  <si>
    <t>3.55</t>
  </si>
  <si>
    <t>-7.23</t>
  </si>
  <si>
    <t>-5.19</t>
  </si>
  <si>
    <t>Total Assets, 1 Yr. Growth %</t>
  </si>
  <si>
    <t>461.52</t>
  </si>
  <si>
    <t>75.88</t>
  </si>
  <si>
    <t>-38.69</t>
  </si>
  <si>
    <t>-6.08</t>
  </si>
  <si>
    <t>-29.58</t>
  </si>
  <si>
    <t>-56.7</t>
  </si>
  <si>
    <t>-22.21</t>
  </si>
  <si>
    <t>-10.57</t>
  </si>
  <si>
    <t>-7.92</t>
  </si>
  <si>
    <t>Tangible Book Value, 1 Yr. Growth %</t>
  </si>
  <si>
    <t>477.14</t>
  </si>
  <si>
    <t>74.57</t>
  </si>
  <si>
    <t>-42.68</t>
  </si>
  <si>
    <t>1.86</t>
  </si>
  <si>
    <t>-31.19</t>
  </si>
  <si>
    <t>-53.86</t>
  </si>
  <si>
    <t>-22.73</t>
  </si>
  <si>
    <t>-10.76</t>
  </si>
  <si>
    <t>-8.97</t>
  </si>
  <si>
    <t>Common Equity, 1 Yr. Growth %</t>
  </si>
  <si>
    <t>Cash From Operations, 1 Yr. Growth %</t>
  </si>
  <si>
    <t>31.34</t>
  </si>
  <si>
    <t>184.68</t>
  </si>
  <si>
    <t>38.15</t>
  </si>
  <si>
    <t>-26.87</t>
  </si>
  <si>
    <t>-50.85</t>
  </si>
  <si>
    <t>10.48</t>
  </si>
  <si>
    <t>256.59</t>
  </si>
  <si>
    <t>-206.59</t>
  </si>
  <si>
    <t>-121.35</t>
  </si>
  <si>
    <t>26.32</t>
  </si>
  <si>
    <t>Capital Expenditures, 1 Yr. Growth %</t>
  </si>
  <si>
    <t>643.88</t>
  </si>
  <si>
    <t>33.89</t>
  </si>
  <si>
    <t>-89.9</t>
  </si>
  <si>
    <t>-91.32</t>
  </si>
  <si>
    <t>67.21</t>
  </si>
  <si>
    <t>-5.42</t>
  </si>
  <si>
    <t>-83.4</t>
  </si>
  <si>
    <t>-38.12</t>
  </si>
  <si>
    <t>Levered Free Cash Flow, 1 Yr. Growth %</t>
  </si>
  <si>
    <t>1.82</t>
  </si>
  <si>
    <t>405.64</t>
  </si>
  <si>
    <t>47.4</t>
  </si>
  <si>
    <t>-42.22</t>
  </si>
  <si>
    <t>-62.26</t>
  </si>
  <si>
    <t>-595.75</t>
  </si>
  <si>
    <t>-435.27</t>
  </si>
  <si>
    <t>-146.03</t>
  </si>
  <si>
    <t>-109.59</t>
  </si>
  <si>
    <t>154.27</t>
  </si>
  <si>
    <t>Unlevered Free Cash Flow, 1 Yr. Growth %</t>
  </si>
  <si>
    <t>Compound Annual Growth Rate Over Two Years</t>
  </si>
  <si>
    <t>Total Revenues, 2 Yr. CAGR %</t>
  </si>
  <si>
    <t>-69.81</t>
  </si>
  <si>
    <t>Gross Profit, 2 Yr. CAGR %</t>
  </si>
  <si>
    <t>-40.38</t>
  </si>
  <si>
    <t>EBITDA, 2 Yr. CAGR %</t>
  </si>
  <si>
    <t>21.87</t>
  </si>
  <si>
    <t>100.67</t>
  </si>
  <si>
    <t>57.03</t>
  </si>
  <si>
    <t>-5.93</t>
  </si>
  <si>
    <t>-40.29</t>
  </si>
  <si>
    <t>-5.86</t>
  </si>
  <si>
    <t>-7.04</t>
  </si>
  <si>
    <t>-11.85</t>
  </si>
  <si>
    <t>40.98</t>
  </si>
  <si>
    <t>26.26</t>
  </si>
  <si>
    <t>EBITA, 2 Yr. CAGR %</t>
  </si>
  <si>
    <t>19.84</t>
  </si>
  <si>
    <t>94.41</t>
  </si>
  <si>
    <t>55.65</t>
  </si>
  <si>
    <t>-4.71</t>
  </si>
  <si>
    <t>-36.92</t>
  </si>
  <si>
    <t>-4.24</t>
  </si>
  <si>
    <t>-6.7</t>
  </si>
  <si>
    <t>-10.39</t>
  </si>
  <si>
    <t>37.37</t>
  </si>
  <si>
    <t>22.29</t>
  </si>
  <si>
    <t>EBIT, 2 Yr. CAGR %</t>
  </si>
  <si>
    <t>Earnings From Cont. Operations, 2 Yr. CAGR %</t>
  </si>
  <si>
    <t>19.71</t>
  </si>
  <si>
    <t>94.32</t>
  </si>
  <si>
    <t>55.84</t>
  </si>
  <si>
    <t>-5.96</t>
  </si>
  <si>
    <t>-36.7</t>
  </si>
  <si>
    <t>349.11</t>
  </si>
  <si>
    <t>-27.14</t>
  </si>
  <si>
    <t>-83.86</t>
  </si>
  <si>
    <t>71.23</t>
  </si>
  <si>
    <t>18.75</t>
  </si>
  <si>
    <t>Net Income, 2 Yr. CAGR %</t>
  </si>
  <si>
    <t>Normalized Net Income, 2 Yr. CAGR %</t>
  </si>
  <si>
    <t>94.37</t>
  </si>
  <si>
    <t>-5.98</t>
  </si>
  <si>
    <t>-2.45</t>
  </si>
  <si>
    <t>-22.1</t>
  </si>
  <si>
    <t>-10.17</t>
  </si>
  <si>
    <t>61.82</t>
  </si>
  <si>
    <t>-2.27</t>
  </si>
  <si>
    <t>Diluted EPS Before Extra, 2 Yr. CAGR %</t>
  </si>
  <si>
    <t>12.38</t>
  </si>
  <si>
    <t>65.04</t>
  </si>
  <si>
    <t>34.57</t>
  </si>
  <si>
    <t>-11.62</t>
  </si>
  <si>
    <t>-39.79</t>
  </si>
  <si>
    <t>289.77</t>
  </si>
  <si>
    <t>-21.47</t>
  </si>
  <si>
    <t>-79.96</t>
  </si>
  <si>
    <t>72.31</t>
  </si>
  <si>
    <t>18.18</t>
  </si>
  <si>
    <t>Net Property, Plant and Equip., 2 Yr. CAGR %</t>
  </si>
  <si>
    <t>0.1</t>
  </si>
  <si>
    <t>119.72</t>
  </si>
  <si>
    <t>170.61</t>
  </si>
  <si>
    <t>34.78</t>
  </si>
  <si>
    <t>-4.75</t>
  </si>
  <si>
    <t>-7.85</t>
  </si>
  <si>
    <t>0.01</t>
  </si>
  <si>
    <t>6.05</t>
  </si>
  <si>
    <t>-1.99</t>
  </si>
  <si>
    <t>-6.22</t>
  </si>
  <si>
    <t>Total Assets, 2 Yr. CAGR %</t>
  </si>
  <si>
    <t>170.96</t>
  </si>
  <si>
    <t>214.26</t>
  </si>
  <si>
    <t>3.84</t>
  </si>
  <si>
    <t>-24.12</t>
  </si>
  <si>
    <t>-18.68</t>
  </si>
  <si>
    <t>260.17</t>
  </si>
  <si>
    <t>182.44</t>
  </si>
  <si>
    <t>-41.96</t>
  </si>
  <si>
    <t>-16.59</t>
  </si>
  <si>
    <t>-9.25</t>
  </si>
  <si>
    <t>Tangible Book Value, 2 Yr. CAGR %</t>
  </si>
  <si>
    <t>182.97</t>
  </si>
  <si>
    <t>217.42</t>
  </si>
  <si>
    <t>0.03</t>
  </si>
  <si>
    <t>-23.59</t>
  </si>
  <si>
    <t>-16.28</t>
  </si>
  <si>
    <t>254.4</t>
  </si>
  <si>
    <t>190.2</t>
  </si>
  <si>
    <t>-16.96</t>
  </si>
  <si>
    <t>-9.87</t>
  </si>
  <si>
    <t>Common Equity, 2 Yr. CAGR %</t>
  </si>
  <si>
    <t>Cash From Operations, 2 Yr. CAGR %</t>
  </si>
  <si>
    <t>0.28</t>
  </si>
  <si>
    <t>93.37</t>
  </si>
  <si>
    <t>98.32</t>
  </si>
  <si>
    <t>0.51</t>
  </si>
  <si>
    <t>-40.05</t>
  </si>
  <si>
    <t>-26.31</t>
  </si>
  <si>
    <t>98.48</t>
  </si>
  <si>
    <t>94.96</t>
  </si>
  <si>
    <t>-52.3</t>
  </si>
  <si>
    <t>-48.07</t>
  </si>
  <si>
    <t>Capital Expenditures, 2 Yr. CAGR %</t>
  </si>
  <si>
    <t>59.37</t>
  </si>
  <si>
    <t>215.59</t>
  </si>
  <si>
    <t>-63.23</t>
  </si>
  <si>
    <t>-90.64</t>
  </si>
  <si>
    <t>-61.9</t>
  </si>
  <si>
    <t>452.71</t>
  </si>
  <si>
    <t>315.69</t>
  </si>
  <si>
    <t>-60.38</t>
  </si>
  <si>
    <t>-67.95</t>
  </si>
  <si>
    <t>Levered Free Cash Flow, 2 Yr. CAGR %</t>
  </si>
  <si>
    <t>126.91</t>
  </si>
  <si>
    <t>173.01</t>
  </si>
  <si>
    <t>-7.71</t>
  </si>
  <si>
    <t>-53.3</t>
  </si>
  <si>
    <t>36.77</t>
  </si>
  <si>
    <t>307.69</t>
  </si>
  <si>
    <t>24.23</t>
  </si>
  <si>
    <t>-78.99</t>
  </si>
  <si>
    <t>-50.62</t>
  </si>
  <si>
    <t>Unlevered Free Cash Flow, 2 Yr. CAGR %</t>
  </si>
  <si>
    <t>Compound Annual Growth Rate Over Three Years</t>
  </si>
  <si>
    <t>EBITDA, 3 Yr. CAGR %</t>
  </si>
  <si>
    <t>37.32</t>
  </si>
  <si>
    <t>78.59</t>
  </si>
  <si>
    <t>15.55</t>
  </si>
  <si>
    <t>-20.41</t>
  </si>
  <si>
    <t>-17.84</t>
  </si>
  <si>
    <t>-21.04</t>
  </si>
  <si>
    <t>6.52</t>
  </si>
  <si>
    <t>3.35</t>
  </si>
  <si>
    <t>30.65</t>
  </si>
  <si>
    <t>EBITA, 3 Yr. CAGR %</t>
  </si>
  <si>
    <t>35.24</t>
  </si>
  <si>
    <t>74.53</t>
  </si>
  <si>
    <t>16.07</t>
  </si>
  <si>
    <t>-17.59</t>
  </si>
  <si>
    <t>-16.04</t>
  </si>
  <si>
    <t>-18.74</t>
  </si>
  <si>
    <t>6.11</t>
  </si>
  <si>
    <t>3.36</t>
  </si>
  <si>
    <t>27.08</t>
  </si>
  <si>
    <t>EBIT, 3 Yr. CAGR %</t>
  </si>
  <si>
    <t>Earnings From Cont. Operations, 3 Yr. CAGR %</t>
  </si>
  <si>
    <t>35.22</t>
  </si>
  <si>
    <t>74.51</t>
  </si>
  <si>
    <t>15.13</t>
  </si>
  <si>
    <t>-17.38</t>
  </si>
  <si>
    <t>133.14</t>
  </si>
  <si>
    <t>-30.31</t>
  </si>
  <si>
    <t>-6.26</t>
  </si>
  <si>
    <t>-63.36</t>
  </si>
  <si>
    <t>29.83</t>
  </si>
  <si>
    <t>Net Income, 3 Yr. CAGR %</t>
  </si>
  <si>
    <t>Normalized Net Income, 3 Yr. CAGR %</t>
  </si>
  <si>
    <t>35.25</t>
  </si>
  <si>
    <t>-17.4</t>
  </si>
  <si>
    <t>-15.75</t>
  </si>
  <si>
    <t>-27.13</t>
  </si>
  <si>
    <t>6.39</t>
  </si>
  <si>
    <t>2.11</t>
  </si>
  <si>
    <t>23.76</t>
  </si>
  <si>
    <t>Diluted EPS Before Extra, 3 Yr. CAGR %</t>
  </si>
  <si>
    <t>19.57</t>
  </si>
  <si>
    <t>53.89</t>
  </si>
  <si>
    <t>1.87</t>
  </si>
  <si>
    <t>-21.42</t>
  </si>
  <si>
    <t>106.99</t>
  </si>
  <si>
    <t>-27.38</t>
  </si>
  <si>
    <t>-57.86</t>
  </si>
  <si>
    <t>30.55</t>
  </si>
  <si>
    <t>Net Property, Plant and Equip., 3 Yr. CAGR %</t>
  </si>
  <si>
    <t>58.41</t>
  </si>
  <si>
    <t>107.32</t>
  </si>
  <si>
    <t>93.16</t>
  </si>
  <si>
    <t>18.76</t>
  </si>
  <si>
    <t>-5.81</t>
  </si>
  <si>
    <t>-2.66</t>
  </si>
  <si>
    <t>1.18</t>
  </si>
  <si>
    <t>1.42</t>
  </si>
  <si>
    <t>Total Assets, 3 Yr. CAGR %</t>
  </si>
  <si>
    <t>134.61</t>
  </si>
  <si>
    <t>82.27</t>
  </si>
  <si>
    <t>0.42</t>
  </si>
  <si>
    <t>-25.98</t>
  </si>
  <si>
    <t>130.1</t>
  </si>
  <si>
    <t>77.77</t>
  </si>
  <si>
    <t>83.76</t>
  </si>
  <si>
    <t>-32.96</t>
  </si>
  <si>
    <t>-13.79</t>
  </si>
  <si>
    <t>Tangible Book Value, 3 Yr. CAGR %</t>
  </si>
  <si>
    <t>140.89</t>
  </si>
  <si>
    <t>79.41</t>
  </si>
  <si>
    <t>0.64</t>
  </si>
  <si>
    <t>-26.21</t>
  </si>
  <si>
    <t>133.88</t>
  </si>
  <si>
    <t>79.62</t>
  </si>
  <si>
    <t>86.69</t>
  </si>
  <si>
    <t>-31.73</t>
  </si>
  <si>
    <t>-14.38</t>
  </si>
  <si>
    <t>Common Equity, 3 Yr. CAGR %</t>
  </si>
  <si>
    <t>Cash From Operations, 3 Yr. CAGR %</t>
  </si>
  <si>
    <t>72.86</t>
  </si>
  <si>
    <t>42.21</t>
  </si>
  <si>
    <t>-20.82</t>
  </si>
  <si>
    <t>-26.5</t>
  </si>
  <si>
    <t>24.64</t>
  </si>
  <si>
    <t>61.33</t>
  </si>
  <si>
    <t>-6.73</t>
  </si>
  <si>
    <t>-34.01</t>
  </si>
  <si>
    <t>Capital Expenditures, 3 Yr. CAGR %</t>
  </si>
  <si>
    <t>166.35</t>
  </si>
  <si>
    <t>517.83</t>
  </si>
  <si>
    <t>0.19</t>
  </si>
  <si>
    <t>-77.27</t>
  </si>
  <si>
    <t>-75.53</t>
  </si>
  <si>
    <t>38.43</t>
  </si>
  <si>
    <t>206.85</t>
  </si>
  <si>
    <t>42.07</t>
  </si>
  <si>
    <t>-54.03</t>
  </si>
  <si>
    <t>Levered Free Cash Flow, 3 Yr. CAGR %</t>
  </si>
  <si>
    <t>96.52</t>
  </si>
  <si>
    <t>62.7</t>
  </si>
  <si>
    <t>-31.5</t>
  </si>
  <si>
    <t>2.63</t>
  </si>
  <si>
    <t>84.41</t>
  </si>
  <si>
    <t>97.05</t>
  </si>
  <si>
    <t>-47.1</t>
  </si>
  <si>
    <t>-51.76</t>
  </si>
  <si>
    <t>Unlevered Free Cash Flow, 3 Yr. CAGR %</t>
  </si>
  <si>
    <t>Compound Annual Growth Rate Over Five Years</t>
  </si>
  <si>
    <t>EBITDA, 5 Yr. CAGR %</t>
  </si>
  <si>
    <t>18.04</t>
  </si>
  <si>
    <t>15.22</t>
  </si>
  <si>
    <t>6.46</t>
  </si>
  <si>
    <t>-15.31</t>
  </si>
  <si>
    <t>-15.5</t>
  </si>
  <si>
    <t>14.02</t>
  </si>
  <si>
    <t>EBITA, 5 Yr. CAGR %</t>
  </si>
  <si>
    <t>17.57</t>
  </si>
  <si>
    <t>16.16</t>
  </si>
  <si>
    <t>7.48</t>
  </si>
  <si>
    <t>-13.39</t>
  </si>
  <si>
    <t>-13.82</t>
  </si>
  <si>
    <t>0.25</t>
  </si>
  <si>
    <t>12.31</t>
  </si>
  <si>
    <t>EBIT, 5 Yr. CAGR %</t>
  </si>
  <si>
    <t>Earnings From Cont. Operations, 5 Yr. CAGR %</t>
  </si>
  <si>
    <t>16.94</t>
  </si>
  <si>
    <t>16.32</t>
  </si>
  <si>
    <t>98.45</t>
  </si>
  <si>
    <t>-21.43</t>
  </si>
  <si>
    <t>-19.88</t>
  </si>
  <si>
    <t>-0.15</t>
  </si>
  <si>
    <t>3.04</t>
  </si>
  <si>
    <t>Net Income, 5 Yr. CAGR %</t>
  </si>
  <si>
    <t>Normalized Net Income, 5 Yr. CAGR %</t>
  </si>
  <si>
    <t>7.75</t>
  </si>
  <si>
    <t>-19.31</t>
  </si>
  <si>
    <t>-13.56</t>
  </si>
  <si>
    <t>0.26</t>
  </si>
  <si>
    <t>2.84</t>
  </si>
  <si>
    <t>Diluted EPS Before Extra, 5 Yr. CAGR %</t>
  </si>
  <si>
    <t>5.95</t>
  </si>
  <si>
    <t>5.73</t>
  </si>
  <si>
    <t>74.24</t>
  </si>
  <si>
    <t>-21.44</t>
  </si>
  <si>
    <t>-18.65</t>
  </si>
  <si>
    <t>2.6</t>
  </si>
  <si>
    <t>6.53</t>
  </si>
  <si>
    <t>Net Property, Plant and Equip., 5 Yr. CAGR %</t>
  </si>
  <si>
    <t>48.5</t>
  </si>
  <si>
    <t>51.89</t>
  </si>
  <si>
    <t>43.66</t>
  </si>
  <si>
    <t>10.87</t>
  </si>
  <si>
    <t>-1.23</t>
  </si>
  <si>
    <t>-2.39</t>
  </si>
  <si>
    <t>-1.85</t>
  </si>
  <si>
    <t>Total Assets, 5 Yr. CAGR %</t>
  </si>
  <si>
    <t>49.37</t>
  </si>
  <si>
    <t>31.98</t>
  </si>
  <si>
    <t>67.38</t>
  </si>
  <si>
    <t>26.46</t>
  </si>
  <si>
    <t>32.63</t>
  </si>
  <si>
    <t>38.58</t>
  </si>
  <si>
    <t>Tangible Book Value, 5 Yr. CAGR %</t>
  </si>
  <si>
    <t>52.18</t>
  </si>
  <si>
    <t>32.26</t>
  </si>
  <si>
    <t>66.51</t>
  </si>
  <si>
    <t>27.6</t>
  </si>
  <si>
    <t>35.46</t>
  </si>
  <si>
    <t>31.92</t>
  </si>
  <si>
    <t>39.52</t>
  </si>
  <si>
    <t>Common Equity, 5 Yr. CAGR %</t>
  </si>
  <si>
    <t>Cash From Operations, 5 Yr. CAGR %</t>
  </si>
  <si>
    <t>23.67</t>
  </si>
  <si>
    <t>13.17</t>
  </si>
  <si>
    <t>9.32</t>
  </si>
  <si>
    <t>14.36</t>
  </si>
  <si>
    <t>8.58</t>
  </si>
  <si>
    <t>-15.12</t>
  </si>
  <si>
    <t>2.52</t>
  </si>
  <si>
    <t>Capital Expenditures, 5 Yr. CAGR %</t>
  </si>
  <si>
    <t>20.63</t>
  </si>
  <si>
    <t>15.64</t>
  </si>
  <si>
    <t>-31.94</t>
  </si>
  <si>
    <t>-18.54</t>
  </si>
  <si>
    <t>-24.01</t>
  </si>
  <si>
    <t>-16.07</t>
  </si>
  <si>
    <t>24.3</t>
  </si>
  <si>
    <t>Levered Free Cash Flow, 5 Yr. CAGR %</t>
  </si>
  <si>
    <t>10.6</t>
  </si>
  <si>
    <t>51.78</t>
  </si>
  <si>
    <t>39.81</t>
  </si>
  <si>
    <t>10.78</t>
  </si>
  <si>
    <t>-22.65</t>
  </si>
  <si>
    <t>13.29</t>
  </si>
  <si>
    <t>Unlevered Free Cash Flow, 5 Yr. CAGR %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</si>
  <si>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</si>
  <si>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</si>
  <si>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</si>
  <si>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</si>
  <si>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</si>
  <si>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</si>
  <si>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</si>
  <si>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182</t>
  </si>
  <si>
    <t>766.9</t>
  </si>
  <si>
    <t>457.9</t>
  </si>
  <si>
    <t>338.3</t>
  </si>
  <si>
    <t>106.8</t>
  </si>
  <si>
    <t>121.7</t>
  </si>
  <si>
    <t>Change</t>
  </si>
  <si>
    <t>-</t>
  </si>
  <si>
    <t>321.45%</t>
  </si>
  <si>
    <t>-40.29%</t>
  </si>
  <si>
    <t>-26.11%</t>
  </si>
  <si>
    <t>-68.42%</t>
  </si>
  <si>
    <t>13.95%</t>
  </si>
  <si>
    <t>Enterprise Value (EV)
                                    1</t>
  </si>
  <si>
    <t>166.1</t>
  </si>
  <si>
    <t>52.29</t>
  </si>
  <si>
    <t>220.6</t>
  </si>
  <si>
    <t>101.4</t>
  </si>
  <si>
    <t>-110.6</t>
  </si>
  <si>
    <t>-78.28</t>
  </si>
  <si>
    <t>-68.53%</t>
  </si>
  <si>
    <t>321.82%</t>
  </si>
  <si>
    <t>-54.04%</t>
  </si>
  <si>
    <t>-209.15%</t>
  </si>
  <si>
    <t>-29.25%</t>
  </si>
  <si>
    <t>P/E ratio</t>
  </si>
  <si>
    <t>-8.6x</t>
  </si>
  <si>
    <t>1.29x</t>
  </si>
  <si>
    <t>-43x</t>
  </si>
  <si>
    <t>-19.2x</t>
  </si>
  <si>
    <t>-3.25x</t>
  </si>
  <si>
    <t>-4.94x</t>
  </si>
  <si>
    <t>PBR</t>
  </si>
  <si>
    <t>4.41x</t>
  </si>
  <si>
    <t>1.03x</t>
  </si>
  <si>
    <t>1.32x</t>
  </si>
  <si>
    <t>1.26x</t>
  </si>
  <si>
    <t>0.44x</t>
  </si>
  <si>
    <t>0.56x</t>
  </si>
  <si>
    <t>PEG</t>
  </si>
  <si>
    <t>-0x</t>
  </si>
  <si>
    <t>0x</t>
  </si>
  <si>
    <t>-0.3x</t>
  </si>
  <si>
    <t>0.2x</t>
  </si>
  <si>
    <t>Capitalization / Revenue</t>
  </si>
  <si>
    <t>10,408,178x</t>
  </si>
  <si>
    <t>18,394,276x</t>
  </si>
  <si>
    <t>26,643,856x</t>
  </si>
  <si>
    <t>EV / Revenue</t>
  </si>
  <si>
    <t>5,013,128x</t>
  </si>
  <si>
    <t>5,510,564x</t>
  </si>
  <si>
    <t>-27,590,059x</t>
  </si>
  <si>
    <t>EV / EBITDA</t>
  </si>
  <si>
    <t>-8.95x</t>
  </si>
  <si>
    <t>-1.81x</t>
  </si>
  <si>
    <t>-13.8x</t>
  </si>
  <si>
    <t>-4.52x</t>
  </si>
  <si>
    <t>3.47x</t>
  </si>
  <si>
    <t>2.19x</t>
  </si>
  <si>
    <t>EV / EBIT</t>
  </si>
  <si>
    <t>-7.91x</t>
  </si>
  <si>
    <t>-1.67x</t>
  </si>
  <si>
    <t>-12.1x</t>
  </si>
  <si>
    <t>-4.04x</t>
  </si>
  <si>
    <t>3.21x</t>
  </si>
  <si>
    <t>2.09x</t>
  </si>
  <si>
    <t>EV / FCF</t>
  </si>
  <si>
    <t>-19.3x</t>
  </si>
  <si>
    <t>1.22x</t>
  </si>
  <si>
    <t>-1.54x</t>
  </si>
  <si>
    <t>1.54x</t>
  </si>
  <si>
    <t>17.5x</t>
  </si>
  <si>
    <t>4.86x</t>
  </si>
  <si>
    <t>FCF Yield</t>
  </si>
  <si>
    <t>-5.19%</t>
  </si>
  <si>
    <t>81.8%</t>
  </si>
  <si>
    <t>-65%</t>
  </si>
  <si>
    <t>65.1%</t>
  </si>
  <si>
    <t>5.72%</t>
  </si>
  <si>
    <t>20.6%</t>
  </si>
  <si>
    <t>Dividend per Share
                                    2</t>
  </si>
  <si>
    <t>Rate of return</t>
  </si>
  <si>
    <t>EPS
                                    2</t>
  </si>
  <si>
    <t>-0.5904</t>
  </si>
  <si>
    <t>-0.364</t>
  </si>
  <si>
    <t>-1.081</t>
  </si>
  <si>
    <t>Distribution rate</t>
  </si>
  <si>
    <t>Net sales</t>
  </si>
  <si>
    <t>44</t>
  </si>
  <si>
    <t>18.39</t>
  </si>
  <si>
    <t>4.01</t>
  </si>
  <si>
    <t>EBITDA
                                    1</t>
  </si>
  <si>
    <t>-18.56</t>
  </si>
  <si>
    <t>-28.87</t>
  </si>
  <si>
    <t>-22.43</t>
  </si>
  <si>
    <t>-31.88</t>
  </si>
  <si>
    <t>-35.77</t>
  </si>
  <si>
    <t>EBIT
                                    1</t>
  </si>
  <si>
    <t>-20.99</t>
  </si>
  <si>
    <t>-31.23</t>
  </si>
  <si>
    <t>-18.28</t>
  </si>
  <si>
    <t>-25.08</t>
  </si>
  <si>
    <t>-34.49</t>
  </si>
  <si>
    <t>-37.51</t>
  </si>
  <si>
    <t>Net income
                                    1</t>
  </si>
  <si>
    <t>-21.14</t>
  </si>
  <si>
    <t>668.6</t>
  </si>
  <si>
    <t>-11.22</t>
  </si>
  <si>
    <t>-17.41</t>
  </si>
  <si>
    <t>-32.9</t>
  </si>
  <si>
    <t>-24.56</t>
  </si>
  <si>
    <t>Net Debt
                                    1</t>
  </si>
  <si>
    <t>-15.82</t>
  </si>
  <si>
    <t>-714.6</t>
  </si>
  <si>
    <t>-237.4</t>
  </si>
  <si>
    <t>-237</t>
  </si>
  <si>
    <t>-217.5</t>
  </si>
  <si>
    <t>-200</t>
  </si>
  <si>
    <t>Reference price
                                    2</t>
  </si>
  <si>
    <t>5.080</t>
  </si>
  <si>
    <t>18.665</t>
  </si>
  <si>
    <t>15.650</t>
  </si>
  <si>
    <t>11.130</t>
  </si>
  <si>
    <t>3.510</t>
  </si>
  <si>
    <t>4.000</t>
  </si>
  <si>
    <t>Nbr of stocks (in thousands)</t>
  </si>
  <si>
    <t>35,820</t>
  </si>
  <si>
    <t>41,087</t>
  </si>
  <si>
    <t>29,261</t>
  </si>
  <si>
    <t>30,399</t>
  </si>
  <si>
    <t>30,439</t>
  </si>
  <si>
    <t>30,437</t>
  </si>
  <si>
    <t>Announcement Date</t>
  </si>
  <si>
    <t>3/14/19</t>
  </si>
  <si>
    <t>3/16/20</t>
  </si>
  <si>
    <t>3/16/21</t>
  </si>
  <si>
    <t>3/15/22</t>
  </si>
  <si>
    <t>3/15/23</t>
  </si>
  <si>
    <t>3/15/24</t>
  </si>
  <si>
    <t>address1</t>
  </si>
  <si>
    <t>5217 Winnebago Lane</t>
  </si>
  <si>
    <t>city</t>
  </si>
  <si>
    <t>Austin</t>
  </si>
  <si>
    <t>state</t>
  </si>
  <si>
    <t>TX</t>
  </si>
  <si>
    <t>zip</t>
  </si>
  <si>
    <t>78744</t>
  </si>
  <si>
    <t>country</t>
  </si>
  <si>
    <t>phone</t>
  </si>
  <si>
    <t>512 386 2900</t>
  </si>
  <si>
    <t>website</t>
  </si>
  <si>
    <t>https://www.xbiotech.com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</si>
  <si>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</si>
  <si>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</si>
  <si>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</si>
  <si>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</si>
  <si>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</si>
  <si>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</si>
  <si>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</si>
  <si>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</si>
  <si>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</si>
  <si>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</si>
  <si>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</si>
  <si>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XBiotech Inc., a biopharmaceutical company, discovers, develops, and commercializes True Human monoclonal antibodies for treating various diseases. The company focuses on developing a pipeline of product candidates targeting both inflammatory and infectious diseases. It is also developing interleukin-1 alpha therapies to treat variety of medical conditions, such as cancer, stroke, heart attack, or arthritis; and mediates tissue breakdown, angiogenesis, the formation of blood clots, malaise, muscle wasting, and inflammation. The company was incorporated in 2005 and is headquartered in Austin, Texas.</t>
  </si>
  <si>
    <t>fullTimeEmployees</t>
  </si>
  <si>
    <t>companyOfficers</t>
  </si>
  <si>
    <t>[{'maxAge': 1, 'name': 'Mr. John  Simard', 'age': 62, 'title': 'Founder, President, CEO &amp; Chairman', 'yearBorn': 1962, 'fiscalYear': 2023, 'totalPay': 5556481, 'exercisedValue': 0, 'unexercisedValue': 0}, {'maxAge': 1, 'name': 'Ms. Angela  Hu', 'age': 40, 'title': 'Director of Finance', 'yearBorn': 1984, 'fiscalYear': 2023, 'totalPay': 198133, 'exercisedValue': 0, 'unexercisedValue': 1200}, {'maxAge': 1, 'name': 'Dr. Sushma  Shivaswamy Ph.D.', 'age': 46, 'title': 'Chief Scientific Officer', 'yearBorn': 1978, 'fiscalYear': 2023, 'totalPay': 449990, 'exercisedValue': 0, 'unexercisedValue': 4000}]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</si>
  <si>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</si>
  <si>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</si>
  <si>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</si>
  <si>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</si>
  <si>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</si>
  <si>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</si>
  <si>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</si>
  <si>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</si>
  <si>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</si>
  <si>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</si>
  <si>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</si>
  <si>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</si>
  <si>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</si>
  <si>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</si>
  <si>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</si>
  <si>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</si>
  <si>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</si>
  <si>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exDividendDate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</si>
  <si>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</si>
  <si>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</si>
  <si>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</si>
  <si>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</si>
  <si>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</si>
  <si>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</si>
  <si>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</si>
  <si>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</si>
  <si>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</si>
  <si>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</si>
  <si>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</si>
  <si>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</si>
  <si>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</si>
  <si>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</si>
  <si>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</si>
  <si>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</si>
  <si>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</si>
  <si>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</si>
  <si>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</si>
  <si>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</si>
  <si>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</si>
  <si>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</si>
  <si>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</si>
  <si>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</si>
  <si>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</si>
  <si>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</si>
  <si>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</si>
  <si>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</si>
  <si>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</si>
  <si>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</si>
  <si>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</si>
  <si>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</si>
  <si>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</si>
  <si>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</si>
  <si>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</si>
  <si>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</si>
  <si>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</si>
  <si>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</si>
  <si>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</si>
  <si>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</si>
  <si>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</si>
  <si>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</si>
  <si>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</si>
  <si>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</si>
  <si>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</si>
  <si>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</si>
  <si>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</si>
  <si>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</si>
  <si>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</si>
  <si>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</si>
  <si>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>XBiotech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</si>
  <si>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</si>
  <si>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</si>
  <si>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</si>
  <si>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</si>
  <si>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</si>
  <si>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</si>
  <si>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</si>
  <si>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fb07a30b-f4ae-35af-9fbb-83dba861caeb</t>
  </si>
  <si>
    <t>messageBoardId</t>
  </si>
  <si>
    <t>finmb_216818432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</si>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</sst>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xbiotech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4.27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5.359454240679868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1.18580816E8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6.312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29.923079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-21.0</v>
      </c>
      <c r="C2" s="1">
        <v>-37.0</v>
      </c>
      <c r="D2" s="1">
        <v>-52.0</v>
      </c>
      <c r="E2" s="1">
        <v>-33.0</v>
      </c>
      <c r="F2" s="1">
        <v>-21.0</v>
      </c>
      <c r="G2" s="1">
        <v>669.0</v>
      </c>
      <c r="H2" s="1">
        <v>-11.0</v>
      </c>
      <c r="I2" s="1">
        <v>-17.0</v>
      </c>
      <c r="J2" s="1">
        <v>-32.0</v>
      </c>
      <c r="K2" s="1">
        <v>-24.0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66.0</v>
      </c>
      <c r="C3" s="1">
        <v>69.0</v>
      </c>
      <c r="D3" s="1">
        <v>69.0</v>
      </c>
      <c r="E3" s="1">
        <v>1.0</v>
      </c>
      <c r="F3" s="1">
        <v>2.0</v>
      </c>
      <c r="G3" s="1">
        <v>2.0</v>
      </c>
      <c r="H3" s="1">
        <v>2.0</v>
      </c>
      <c r="I3" s="1">
        <v>2.0</v>
      </c>
      <c r="J3" s="1">
        <v>2.0</v>
      </c>
      <c r="K3" s="1">
        <v>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66.0</v>
      </c>
      <c r="C4" s="1">
        <v>69.0</v>
      </c>
      <c r="D4" s="1">
        <v>69.0</v>
      </c>
      <c r="E4" s="1">
        <v>1.0</v>
      </c>
      <c r="F4" s="1">
        <v>2.0</v>
      </c>
      <c r="G4" s="1">
        <v>2.0</v>
      </c>
      <c r="H4" s="1">
        <v>2.0</v>
      </c>
      <c r="I4" s="1">
        <v>2.0</v>
      </c>
      <c r="J4" s="1">
        <v>2.0</v>
      </c>
      <c r="K4" s="1">
        <v>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-15.0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7.0</v>
      </c>
      <c r="C6" s="1">
        <v>4.0</v>
      </c>
      <c r="D6" s="1">
        <v>5.0</v>
      </c>
      <c r="E6" s="1">
        <v>1.0</v>
      </c>
      <c r="F6" s="1">
        <v>1.0</v>
      </c>
      <c r="G6" s="1">
        <v>3.0</v>
      </c>
      <c r="H6" s="1">
        <v>12.0</v>
      </c>
      <c r="I6" s="1">
        <v>4.0</v>
      </c>
      <c r="J6" s="1">
        <v>5.0</v>
      </c>
      <c r="K6" s="1">
        <v>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40.0</v>
      </c>
      <c r="F7" s="1">
        <v>0.0</v>
      </c>
      <c r="G7" s="1">
        <v>-750.0</v>
      </c>
      <c r="H7" s="1">
        <v>-9.0</v>
      </c>
      <c r="I7" s="1">
        <v>0.0</v>
      </c>
      <c r="J7" s="1">
        <v>2.0</v>
      </c>
      <c r="K7" s="1">
        <v>-1.0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-4.0</v>
      </c>
      <c r="I8" s="1">
        <v>4.0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1.0</v>
      </c>
      <c r="C9" s="1">
        <v>84.0</v>
      </c>
      <c r="D9" s="1">
        <v>-98.0</v>
      </c>
      <c r="E9" s="1">
        <v>-2.0</v>
      </c>
      <c r="F9" s="1">
        <v>-7.0</v>
      </c>
      <c r="G9" s="1">
        <v>49.0</v>
      </c>
      <c r="H9" s="1">
        <v>-33.0</v>
      </c>
      <c r="I9" s="1">
        <v>-51.0</v>
      </c>
      <c r="J9" s="1">
        <v>35.0</v>
      </c>
      <c r="K9" s="1">
        <v>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4.0</v>
      </c>
      <c r="H10" s="1">
        <v>-4.0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1.0</v>
      </c>
      <c r="H11" s="1">
        <v>-6.0</v>
      </c>
      <c r="I11" s="1">
        <v>-2.0</v>
      </c>
      <c r="J11" s="1">
        <v>8.0</v>
      </c>
      <c r="K11" s="1">
        <v>59.0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1.0</v>
      </c>
      <c r="J12" s="1">
        <v>-81.0</v>
      </c>
      <c r="K12" s="1">
        <v>-5.0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1.0</v>
      </c>
      <c r="C13" s="1">
        <v>-1.0</v>
      </c>
      <c r="D13" s="1">
        <v>1.0</v>
      </c>
      <c r="E13" s="1">
        <v>-1.0</v>
      </c>
      <c r="F13" s="1">
        <v>58.0</v>
      </c>
      <c r="G13" s="1">
        <v>51.0</v>
      </c>
      <c r="H13" s="1">
        <v>-53.0</v>
      </c>
      <c r="I13" s="1">
        <v>76.0</v>
      </c>
      <c r="J13" s="1">
        <v>-65.0</v>
      </c>
      <c r="K13" s="1">
        <v>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-11.0</v>
      </c>
      <c r="C14" s="1">
        <v>-33.0</v>
      </c>
      <c r="D14" s="1">
        <v>-46.0</v>
      </c>
      <c r="E14" s="1">
        <v>-33.0</v>
      </c>
      <c r="F14" s="1">
        <v>-16.0</v>
      </c>
      <c r="G14" s="1">
        <v>-18.0</v>
      </c>
      <c r="H14" s="1">
        <v>-65.0</v>
      </c>
      <c r="I14" s="1">
        <v>69.0</v>
      </c>
      <c r="J14" s="1">
        <v>-14.0</v>
      </c>
      <c r="K14" s="1">
        <v>-18.0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-1.0</v>
      </c>
      <c r="C15" s="1">
        <v>-10.0</v>
      </c>
      <c r="D15" s="1">
        <v>-13.0</v>
      </c>
      <c r="E15" s="1">
        <v>-1.0</v>
      </c>
      <c r="F15" s="1">
        <v>-12.0</v>
      </c>
      <c r="G15" s="1">
        <v>-20.0</v>
      </c>
      <c r="H15" s="1">
        <v>-3.0</v>
      </c>
      <c r="I15" s="1">
        <v>-3.0</v>
      </c>
      <c r="J15" s="1">
        <v>-58.0</v>
      </c>
      <c r="K15" s="1">
        <v>-36.0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675.0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-63.0</v>
      </c>
      <c r="K17" s="1">
        <v>61.0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-1.0</v>
      </c>
      <c r="C18" s="1">
        <v>-10.0</v>
      </c>
      <c r="D18" s="1">
        <v>-13.0</v>
      </c>
      <c r="E18" s="1">
        <v>-1.0</v>
      </c>
      <c r="F18" s="1">
        <v>-12.0</v>
      </c>
      <c r="G18" s="1">
        <v>675.0</v>
      </c>
      <c r="H18" s="1">
        <v>-3.0</v>
      </c>
      <c r="I18" s="1">
        <v>-3.0</v>
      </c>
      <c r="J18" s="1">
        <v>-63.0</v>
      </c>
      <c r="K18" s="1">
        <v>61.0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63.0</v>
      </c>
      <c r="C19" s="1">
        <v>77.0</v>
      </c>
      <c r="D19" s="1">
        <v>2.0</v>
      </c>
      <c r="E19" s="1">
        <v>33.0</v>
      </c>
      <c r="F19" s="1">
        <v>20.0</v>
      </c>
      <c r="G19" s="1">
        <v>42.0</v>
      </c>
      <c r="H19" s="1">
        <v>10.0</v>
      </c>
      <c r="I19" s="1">
        <v>8.0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-420.0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-75.0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-75.0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-32.0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-1.0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63.0</v>
      </c>
      <c r="C24" s="1">
        <v>77.0</v>
      </c>
      <c r="D24" s="1">
        <v>2.0</v>
      </c>
      <c r="E24" s="1">
        <v>33.0</v>
      </c>
      <c r="F24" s="1">
        <v>20.0</v>
      </c>
      <c r="G24" s="1">
        <v>42.0</v>
      </c>
      <c r="H24" s="1">
        <v>-410.0</v>
      </c>
      <c r="I24" s="1">
        <v>-67.0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-1.0</v>
      </c>
      <c r="C25" s="1">
        <v>-4.0</v>
      </c>
      <c r="D25" s="1">
        <v>25.0</v>
      </c>
      <c r="E25" s="1">
        <v>-82.0</v>
      </c>
      <c r="F25" s="1">
        <v>51.0</v>
      </c>
      <c r="G25" s="1">
        <v>14.0</v>
      </c>
      <c r="H25" s="1">
        <v>1.0</v>
      </c>
      <c r="I25" s="1">
        <v>70.0</v>
      </c>
      <c r="J25" s="1">
        <v>-96.0</v>
      </c>
      <c r="K25" s="1">
        <v>-4.0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50.0</v>
      </c>
      <c r="C26" s="1">
        <v>33.0</v>
      </c>
      <c r="D26" s="1">
        <v>-56.0</v>
      </c>
      <c r="E26" s="1">
        <v>-2.0</v>
      </c>
      <c r="F26" s="1">
        <v>-15.0</v>
      </c>
      <c r="G26" s="1">
        <v>699.0</v>
      </c>
      <c r="H26" s="1">
        <v>-477.0</v>
      </c>
      <c r="I26" s="1">
        <v>-38.0</v>
      </c>
      <c r="J26" s="1">
        <v>-79.0</v>
      </c>
      <c r="K26" s="1">
        <v>42.0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54.0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-5.0</v>
      </c>
      <c r="C29" s="1">
        <v>-26.0</v>
      </c>
      <c r="D29" s="1">
        <v>-39.0</v>
      </c>
      <c r="E29" s="1">
        <v>-22.0</v>
      </c>
      <c r="F29" s="1">
        <v>-8.0</v>
      </c>
      <c r="G29" s="1">
        <v>42.0</v>
      </c>
      <c r="H29" s="1">
        <v>-143.0</v>
      </c>
      <c r="I29" s="1">
        <v>66.0</v>
      </c>
      <c r="J29" s="1">
        <v>-6.0</v>
      </c>
      <c r="K29" s="1">
        <v>-16.0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-5.0</v>
      </c>
      <c r="C30" s="1">
        <v>-26.0</v>
      </c>
      <c r="D30" s="1">
        <v>-39.0</v>
      </c>
      <c r="E30" s="1">
        <v>-22.0</v>
      </c>
      <c r="F30" s="1">
        <v>-8.0</v>
      </c>
      <c r="G30" s="1">
        <v>42.0</v>
      </c>
      <c r="H30" s="1">
        <v>-143.0</v>
      </c>
      <c r="I30" s="1">
        <v>66.0</v>
      </c>
      <c r="J30" s="1">
        <v>-6.0</v>
      </c>
      <c r="K30" s="1">
        <v>-16.0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-2.0</v>
      </c>
      <c r="C31" s="1">
        <v>-1.0</v>
      </c>
      <c r="D31" s="1">
        <v>-1.0</v>
      </c>
      <c r="E31" s="1">
        <v>4.0</v>
      </c>
      <c r="F31" s="1">
        <v>-52.0</v>
      </c>
      <c r="G31" s="1">
        <v>-56.0</v>
      </c>
      <c r="H31" s="1">
        <v>143.0</v>
      </c>
      <c r="I31" s="1">
        <v>-78.0</v>
      </c>
      <c r="J31" s="1">
        <v>-8.0</v>
      </c>
      <c r="K31" s="1">
        <v>-2.0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49</v>
      </c>
      <c r="B3" s="1">
        <v>57.0</v>
      </c>
      <c r="C3" s="1">
        <v>91.0</v>
      </c>
      <c r="D3" s="1">
        <v>34.0</v>
      </c>
      <c r="E3" s="1">
        <v>31.0</v>
      </c>
      <c r="F3" s="1">
        <v>15.0</v>
      </c>
      <c r="G3" s="1">
        <v>715.0</v>
      </c>
      <c r="H3" s="1">
        <v>237.0</v>
      </c>
      <c r="I3" s="1">
        <v>237.0</v>
      </c>
      <c r="J3" s="1">
        <v>157.0</v>
      </c>
      <c r="K3" s="1">
        <v>200.0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50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60.0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51</v>
      </c>
      <c r="B5" s="1">
        <v>57.0</v>
      </c>
      <c r="C5" s="1">
        <v>91.0</v>
      </c>
      <c r="D5" s="1">
        <v>34.0</v>
      </c>
      <c r="E5" s="1">
        <v>31.0</v>
      </c>
      <c r="F5" s="1">
        <v>15.0</v>
      </c>
      <c r="G5" s="1">
        <v>715.0</v>
      </c>
      <c r="H5" s="1">
        <v>237.0</v>
      </c>
      <c r="I5" s="1">
        <v>237.0</v>
      </c>
      <c r="J5" s="1">
        <v>217.0</v>
      </c>
      <c r="K5" s="1">
        <v>200.0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52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4.0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53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6.0</v>
      </c>
      <c r="I7" s="1">
        <v>8.0</v>
      </c>
      <c r="J7" s="1">
        <v>1.0</v>
      </c>
      <c r="K7" s="1">
        <v>93.0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54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10.0</v>
      </c>
      <c r="I8" s="1">
        <v>8.0</v>
      </c>
      <c r="J8" s="1">
        <v>1.0</v>
      </c>
      <c r="K8" s="1">
        <v>93.0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55</v>
      </c>
      <c r="B9" s="1">
        <v>41.0</v>
      </c>
      <c r="C9" s="1">
        <v>1.0</v>
      </c>
      <c r="D9" s="1">
        <v>2.0</v>
      </c>
      <c r="E9" s="1">
        <v>1.0</v>
      </c>
      <c r="F9" s="1">
        <v>1.0</v>
      </c>
      <c r="G9" s="1">
        <v>1.0</v>
      </c>
      <c r="H9" s="1">
        <v>58.0</v>
      </c>
      <c r="I9" s="1">
        <v>93.0</v>
      </c>
      <c r="J9" s="1">
        <v>60.0</v>
      </c>
      <c r="K9" s="1">
        <v>76.0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56</v>
      </c>
      <c r="B10" s="1">
        <v>32.0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77.0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57</v>
      </c>
      <c r="B11" s="1">
        <v>58.0</v>
      </c>
      <c r="C11" s="1">
        <v>93.0</v>
      </c>
      <c r="D11" s="1">
        <v>36.0</v>
      </c>
      <c r="E11" s="1">
        <v>33.0</v>
      </c>
      <c r="F11" s="1">
        <v>17.0</v>
      </c>
      <c r="G11" s="1">
        <v>716.0</v>
      </c>
      <c r="H11" s="1">
        <v>326.0</v>
      </c>
      <c r="I11" s="1">
        <v>247.0</v>
      </c>
      <c r="J11" s="1">
        <v>220.0</v>
      </c>
      <c r="K11" s="1">
        <v>202.0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58</v>
      </c>
      <c r="B12" s="1">
        <v>8.0</v>
      </c>
      <c r="C12" s="1">
        <v>21.0</v>
      </c>
      <c r="D12" s="1">
        <v>35.0</v>
      </c>
      <c r="E12" s="1">
        <v>36.0</v>
      </c>
      <c r="F12" s="1">
        <v>36.0</v>
      </c>
      <c r="G12" s="1">
        <v>36.0</v>
      </c>
      <c r="H12" s="1">
        <v>40.0</v>
      </c>
      <c r="I12" s="1">
        <v>44.0</v>
      </c>
      <c r="J12" s="1">
        <v>42.0</v>
      </c>
      <c r="K12" s="1">
        <v>43.0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59</v>
      </c>
      <c r="B13" s="1">
        <v>-4.0</v>
      </c>
      <c r="C13" s="1">
        <v>-4.0</v>
      </c>
      <c r="D13" s="1">
        <v>-5.0</v>
      </c>
      <c r="E13" s="1">
        <v>-6.0</v>
      </c>
      <c r="F13" s="1">
        <v>-9.0</v>
      </c>
      <c r="G13" s="1">
        <v>-11.0</v>
      </c>
      <c r="H13" s="1">
        <v>-13.0</v>
      </c>
      <c r="I13" s="1">
        <v>-15.0</v>
      </c>
      <c r="J13" s="1">
        <v>-16.0</v>
      </c>
      <c r="K13" s="1">
        <v>-18.0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60</v>
      </c>
      <c r="B14" s="1">
        <v>4.0</v>
      </c>
      <c r="C14" s="1">
        <v>16.0</v>
      </c>
      <c r="D14" s="1">
        <v>30.0</v>
      </c>
      <c r="E14" s="1">
        <v>29.0</v>
      </c>
      <c r="F14" s="1">
        <v>27.0</v>
      </c>
      <c r="G14" s="1">
        <v>25.0</v>
      </c>
      <c r="H14" s="1">
        <v>27.0</v>
      </c>
      <c r="I14" s="1">
        <v>28.0</v>
      </c>
      <c r="J14" s="1">
        <v>26.0</v>
      </c>
      <c r="K14" s="1">
        <v>24.0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61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44.0</v>
      </c>
      <c r="H15" s="1">
        <v>53.0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62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75.0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63</v>
      </c>
      <c r="B17" s="1">
        <v>62.0</v>
      </c>
      <c r="C17" s="1">
        <v>109.0</v>
      </c>
      <c r="D17" s="1">
        <v>67.0</v>
      </c>
      <c r="E17" s="1">
        <v>62.0</v>
      </c>
      <c r="F17" s="1">
        <v>44.0</v>
      </c>
      <c r="G17" s="1">
        <v>817.0</v>
      </c>
      <c r="H17" s="1">
        <v>354.0</v>
      </c>
      <c r="I17" s="1">
        <v>275.0</v>
      </c>
      <c r="J17" s="1">
        <v>246.0</v>
      </c>
      <c r="K17" s="1">
        <v>227.0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64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65</v>
      </c>
      <c r="B19" s="1">
        <v>1.0</v>
      </c>
      <c r="C19" s="1">
        <v>4.0</v>
      </c>
      <c r="D19" s="1">
        <v>4.0</v>
      </c>
      <c r="E19" s="1">
        <v>1.0</v>
      </c>
      <c r="F19" s="1">
        <v>1.0</v>
      </c>
      <c r="G19" s="1">
        <v>2.0</v>
      </c>
      <c r="H19" s="1">
        <v>2.0</v>
      </c>
      <c r="I19" s="1">
        <v>2.0</v>
      </c>
      <c r="J19" s="1">
        <v>2.0</v>
      </c>
      <c r="K19" s="1">
        <v>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66</v>
      </c>
      <c r="B20" s="1">
        <v>1.0</v>
      </c>
      <c r="C20" s="1">
        <v>1.0</v>
      </c>
      <c r="D20" s="1">
        <v>3.0</v>
      </c>
      <c r="E20" s="1">
        <v>1.0</v>
      </c>
      <c r="F20" s="1">
        <v>1.0</v>
      </c>
      <c r="G20" s="1">
        <v>4.0</v>
      </c>
      <c r="H20" s="1">
        <v>1.0</v>
      </c>
      <c r="I20" s="1">
        <v>1.0</v>
      </c>
      <c r="J20" s="1">
        <v>1.0</v>
      </c>
      <c r="K20" s="1">
        <v>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67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49.0</v>
      </c>
      <c r="H21" s="1">
        <v>14.0</v>
      </c>
      <c r="I21" s="1">
        <v>1.0</v>
      </c>
      <c r="J21" s="1">
        <v>5.0</v>
      </c>
      <c r="K21" s="1">
        <v>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68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4.0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69</v>
      </c>
      <c r="B23" s="1">
        <v>3.0</v>
      </c>
      <c r="C23" s="1">
        <v>6.0</v>
      </c>
      <c r="D23" s="1">
        <v>7.0</v>
      </c>
      <c r="E23" s="1">
        <v>2.0</v>
      </c>
      <c r="F23" s="1">
        <v>2.0</v>
      </c>
      <c r="G23" s="1">
        <v>60.0</v>
      </c>
      <c r="H23" s="1">
        <v>3.0</v>
      </c>
      <c r="I23" s="1">
        <v>3.0</v>
      </c>
      <c r="J23" s="1">
        <v>4.0</v>
      </c>
      <c r="K23" s="1">
        <v>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70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87.0</v>
      </c>
      <c r="J24" s="1">
        <v>5.0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71</v>
      </c>
      <c r="B25" s="1">
        <v>0.0</v>
      </c>
      <c r="C25" s="1">
        <v>1.0</v>
      </c>
      <c r="D25" s="1">
        <v>2.0</v>
      </c>
      <c r="E25" s="1">
        <v>1.0</v>
      </c>
      <c r="F25" s="1">
        <v>0.0</v>
      </c>
      <c r="G25" s="1">
        <v>1.0</v>
      </c>
      <c r="H25" s="1">
        <v>1.0</v>
      </c>
      <c r="I25" s="1">
        <v>1.0</v>
      </c>
      <c r="J25" s="1">
        <v>1.0</v>
      </c>
      <c r="K25" s="1">
        <v>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72</v>
      </c>
      <c r="B26" s="1">
        <v>3.0</v>
      </c>
      <c r="C26" s="1">
        <v>6.0</v>
      </c>
      <c r="D26" s="1">
        <v>7.0</v>
      </c>
      <c r="E26" s="1">
        <v>2.0</v>
      </c>
      <c r="F26" s="1">
        <v>2.0</v>
      </c>
      <c r="G26" s="1">
        <v>61.0</v>
      </c>
      <c r="H26" s="1">
        <v>5.0</v>
      </c>
      <c r="I26" s="1">
        <v>5.0</v>
      </c>
      <c r="J26" s="1">
        <v>5.0</v>
      </c>
      <c r="K26" s="1">
        <v>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73</v>
      </c>
      <c r="B27" s="1">
        <v>152.0</v>
      </c>
      <c r="C27" s="1">
        <v>234.0</v>
      </c>
      <c r="D27" s="1">
        <v>242.0</v>
      </c>
      <c r="E27" s="1">
        <v>277.0</v>
      </c>
      <c r="F27" s="1">
        <v>279.0</v>
      </c>
      <c r="G27" s="1">
        <v>325.0</v>
      </c>
      <c r="H27" s="1">
        <v>250.0</v>
      </c>
      <c r="I27" s="1">
        <v>262.0</v>
      </c>
      <c r="J27" s="1">
        <v>267.0</v>
      </c>
      <c r="K27" s="1">
        <v>271.0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74</v>
      </c>
      <c r="B28" s="1">
        <v>-93.0</v>
      </c>
      <c r="C28" s="1">
        <v>-131.0</v>
      </c>
      <c r="D28" s="1">
        <v>-183.0</v>
      </c>
      <c r="E28" s="1">
        <v>-217.0</v>
      </c>
      <c r="F28" s="1">
        <v>-238.0</v>
      </c>
      <c r="G28" s="1">
        <v>431.0</v>
      </c>
      <c r="H28" s="1">
        <v>97.0</v>
      </c>
      <c r="I28" s="1">
        <v>5.0</v>
      </c>
      <c r="J28" s="1">
        <v>-27.0</v>
      </c>
      <c r="K28" s="1">
        <v>-52.0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75</v>
      </c>
      <c r="B29" s="1">
        <v>-15.0</v>
      </c>
      <c r="C29" s="1">
        <v>-20.0</v>
      </c>
      <c r="D29" s="1">
        <v>5.0</v>
      </c>
      <c r="E29" s="1">
        <v>-76.0</v>
      </c>
      <c r="F29" s="1">
        <v>-25.0</v>
      </c>
      <c r="G29" s="1">
        <v>-10.0</v>
      </c>
      <c r="H29" s="1">
        <v>1.0</v>
      </c>
      <c r="I29" s="1">
        <v>1.0</v>
      </c>
      <c r="J29" s="1">
        <v>82.0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76</v>
      </c>
      <c r="B30" s="1">
        <v>59.0</v>
      </c>
      <c r="C30" s="1">
        <v>103.0</v>
      </c>
      <c r="D30" s="1">
        <v>59.0</v>
      </c>
      <c r="E30" s="1">
        <v>60.0</v>
      </c>
      <c r="F30" s="1">
        <v>41.0</v>
      </c>
      <c r="G30" s="1">
        <v>756.0</v>
      </c>
      <c r="H30" s="1">
        <v>349.0</v>
      </c>
      <c r="I30" s="1">
        <v>269.0</v>
      </c>
      <c r="J30" s="1">
        <v>240.0</v>
      </c>
      <c r="K30" s="1">
        <v>219.0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77</v>
      </c>
      <c r="B31" s="1">
        <v>59.0</v>
      </c>
      <c r="C31" s="1">
        <v>103.0</v>
      </c>
      <c r="D31" s="1">
        <v>59.0</v>
      </c>
      <c r="E31" s="1">
        <v>60.0</v>
      </c>
      <c r="F31" s="1">
        <v>41.0</v>
      </c>
      <c r="G31" s="1">
        <v>756.0</v>
      </c>
      <c r="H31" s="1">
        <v>349.0</v>
      </c>
      <c r="I31" s="1">
        <v>269.0</v>
      </c>
      <c r="J31" s="1">
        <v>240.0</v>
      </c>
      <c r="K31" s="1">
        <v>219.0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78</v>
      </c>
      <c r="B32" s="1">
        <v>62.0</v>
      </c>
      <c r="C32" s="1">
        <v>109.0</v>
      </c>
      <c r="D32" s="1">
        <v>67.0</v>
      </c>
      <c r="E32" s="1">
        <v>62.0</v>
      </c>
      <c r="F32" s="1">
        <v>44.0</v>
      </c>
      <c r="G32" s="1">
        <v>817.0</v>
      </c>
      <c r="H32" s="1">
        <v>354.0</v>
      </c>
      <c r="I32" s="1">
        <v>275.0</v>
      </c>
      <c r="J32" s="1">
        <v>246.0</v>
      </c>
      <c r="K32" s="1">
        <v>227.0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43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79</v>
      </c>
      <c r="B34" s="1">
        <v>27.0</v>
      </c>
      <c r="C34" s="1">
        <v>32.0</v>
      </c>
      <c r="D34" s="1">
        <v>35.0</v>
      </c>
      <c r="E34" s="1">
        <v>35.0</v>
      </c>
      <c r="F34" s="1">
        <v>36.0</v>
      </c>
      <c r="G34" s="1">
        <v>28.0</v>
      </c>
      <c r="H34" s="1">
        <v>29.0</v>
      </c>
      <c r="I34" s="1">
        <v>30.0</v>
      </c>
      <c r="J34" s="1">
        <v>30.0</v>
      </c>
      <c r="K34" s="1">
        <v>30.0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80</v>
      </c>
      <c r="B35" s="1">
        <v>27.0</v>
      </c>
      <c r="C35" s="1">
        <v>32.0</v>
      </c>
      <c r="D35" s="1">
        <v>32.0</v>
      </c>
      <c r="E35" s="1">
        <v>35.0</v>
      </c>
      <c r="F35" s="1">
        <v>35.0</v>
      </c>
      <c r="G35" s="1">
        <v>41.0</v>
      </c>
      <c r="H35" s="1">
        <v>29.0</v>
      </c>
      <c r="I35" s="1">
        <v>30.0</v>
      </c>
      <c r="J35" s="1">
        <v>30.0</v>
      </c>
      <c r="K35" s="1">
        <v>30.0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81</v>
      </c>
      <c r="B36" s="1" t="s">
        <v>82</v>
      </c>
      <c r="C36" s="1" t="s">
        <v>83</v>
      </c>
      <c r="D36" s="1" t="s">
        <v>84</v>
      </c>
      <c r="E36" s="1" t="s">
        <v>85</v>
      </c>
      <c r="F36" s="1" t="s">
        <v>86</v>
      </c>
      <c r="G36" s="1" t="s">
        <v>87</v>
      </c>
      <c r="H36" s="1" t="s">
        <v>88</v>
      </c>
      <c r="I36" s="1" t="s">
        <v>89</v>
      </c>
      <c r="J36" s="1" t="s">
        <v>90</v>
      </c>
      <c r="K36" s="1" t="s">
        <v>91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92</v>
      </c>
      <c r="B37" s="1">
        <v>59.0</v>
      </c>
      <c r="C37" s="1">
        <v>103.0</v>
      </c>
      <c r="D37" s="1">
        <v>59.0</v>
      </c>
      <c r="E37" s="1">
        <v>60.0</v>
      </c>
      <c r="F37" s="1">
        <v>41.0</v>
      </c>
      <c r="G37" s="1">
        <v>756.0</v>
      </c>
      <c r="H37" s="1">
        <v>349.0</v>
      </c>
      <c r="I37" s="1">
        <v>269.0</v>
      </c>
      <c r="J37" s="1">
        <v>240.0</v>
      </c>
      <c r="K37" s="1">
        <v>219.0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 t="s">
        <v>82</v>
      </c>
      <c r="C38" s="1" t="s">
        <v>83</v>
      </c>
      <c r="D38" s="1" t="s">
        <v>84</v>
      </c>
      <c r="E38" s="1" t="s">
        <v>85</v>
      </c>
      <c r="F38" s="1" t="s">
        <v>86</v>
      </c>
      <c r="G38" s="1" t="s">
        <v>87</v>
      </c>
      <c r="H38" s="1" t="s">
        <v>88</v>
      </c>
      <c r="I38" s="1" t="s">
        <v>89</v>
      </c>
      <c r="J38" s="1" t="s">
        <v>90</v>
      </c>
      <c r="K38" s="1" t="s">
        <v>91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 t="s">
        <v>95</v>
      </c>
      <c r="C39" s="1" t="s">
        <v>95</v>
      </c>
      <c r="D39" s="1" t="s">
        <v>95</v>
      </c>
      <c r="E39" s="1" t="s">
        <v>95</v>
      </c>
      <c r="F39" s="1" t="s">
        <v>95</v>
      </c>
      <c r="G39" s="1" t="s">
        <v>95</v>
      </c>
      <c r="H39" s="1" t="s">
        <v>95</v>
      </c>
      <c r="I39" s="1" t="s">
        <v>95</v>
      </c>
      <c r="J39" s="1" t="s">
        <v>95</v>
      </c>
      <c r="K39" s="1" t="s">
        <v>95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>
        <v>-57.0</v>
      </c>
      <c r="C40" s="1">
        <v>-91.0</v>
      </c>
      <c r="D40" s="1">
        <v>-34.0</v>
      </c>
      <c r="E40" s="1">
        <v>-31.0</v>
      </c>
      <c r="F40" s="1">
        <v>-15.0</v>
      </c>
      <c r="G40" s="1">
        <v>-715.0</v>
      </c>
      <c r="H40" s="1">
        <v>-237.0</v>
      </c>
      <c r="I40" s="1">
        <v>-237.0</v>
      </c>
      <c r="J40" s="1">
        <v>-217.0</v>
      </c>
      <c r="K40" s="1">
        <v>-200.0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97</v>
      </c>
      <c r="B41" s="1">
        <v>4.0</v>
      </c>
      <c r="C41" s="1">
        <v>5.0</v>
      </c>
      <c r="D41" s="1">
        <v>6.0</v>
      </c>
      <c r="E41" s="1">
        <v>5.0</v>
      </c>
      <c r="F41" s="1">
        <v>6.0</v>
      </c>
      <c r="G41" s="1">
        <v>0.0</v>
      </c>
      <c r="H41" s="1">
        <v>0.0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98</v>
      </c>
      <c r="B42" s="1">
        <v>3.0</v>
      </c>
      <c r="C42" s="1">
        <v>3.0</v>
      </c>
      <c r="D42" s="1">
        <v>3.0</v>
      </c>
      <c r="E42" s="1">
        <v>3.0</v>
      </c>
      <c r="F42" s="1">
        <v>3.0</v>
      </c>
      <c r="G42" s="1">
        <v>3.0</v>
      </c>
      <c r="H42" s="1">
        <v>3.0</v>
      </c>
      <c r="I42" s="1">
        <v>0.0</v>
      </c>
      <c r="J42" s="1">
        <v>3.0</v>
      </c>
      <c r="K42" s="1">
        <v>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99</v>
      </c>
      <c r="B43" s="1">
        <v>1.0</v>
      </c>
      <c r="C43" s="1">
        <v>1.0</v>
      </c>
      <c r="D43" s="1">
        <v>1.0</v>
      </c>
      <c r="E43" s="1">
        <v>1.0</v>
      </c>
      <c r="F43" s="1">
        <v>1.0</v>
      </c>
      <c r="G43" s="1">
        <v>1.0</v>
      </c>
      <c r="H43" s="1">
        <v>1.0</v>
      </c>
      <c r="I43" s="1">
        <v>1.0</v>
      </c>
      <c r="J43" s="1">
        <v>1.0</v>
      </c>
      <c r="K43" s="1">
        <v>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100</v>
      </c>
      <c r="B44" s="1">
        <v>0.0</v>
      </c>
      <c r="C44" s="1">
        <v>0.0</v>
      </c>
      <c r="D44" s="1">
        <v>0.0</v>
      </c>
      <c r="E44" s="1">
        <v>21.0</v>
      </c>
      <c r="F44" s="1">
        <v>21.0</v>
      </c>
      <c r="G44" s="1">
        <v>21.0</v>
      </c>
      <c r="H44" s="1">
        <v>21.0</v>
      </c>
      <c r="I44" s="1">
        <v>22.0</v>
      </c>
      <c r="J44" s="1">
        <v>24.0</v>
      </c>
      <c r="K44" s="1">
        <v>24.0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101</v>
      </c>
      <c r="B45" s="1">
        <v>5.0</v>
      </c>
      <c r="C45" s="1">
        <v>6.0</v>
      </c>
      <c r="D45" s="1">
        <v>6.0</v>
      </c>
      <c r="E45" s="1">
        <v>12.0</v>
      </c>
      <c r="F45" s="1">
        <v>13.0</v>
      </c>
      <c r="G45" s="1">
        <v>13.0</v>
      </c>
      <c r="H45" s="1">
        <v>15.0</v>
      </c>
      <c r="I45" s="1">
        <v>17.0</v>
      </c>
      <c r="J45" s="1">
        <v>16.0</v>
      </c>
      <c r="K45" s="1">
        <v>16.0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102</v>
      </c>
      <c r="B46" s="1">
        <v>56.0</v>
      </c>
      <c r="C46" s="1">
        <v>78.0</v>
      </c>
      <c r="D46" s="1">
        <v>106.0</v>
      </c>
      <c r="E46" s="1">
        <v>51.0</v>
      </c>
      <c r="F46" s="1">
        <v>56.0</v>
      </c>
      <c r="G46" s="1">
        <v>49.0</v>
      </c>
      <c r="H46" s="1">
        <v>91.0</v>
      </c>
      <c r="I46" s="1">
        <v>97.0</v>
      </c>
      <c r="J46" s="1">
        <v>85.0</v>
      </c>
      <c r="K46" s="1">
        <v>82.0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103</v>
      </c>
      <c r="B2" s="1">
        <v>0.0</v>
      </c>
      <c r="C2" s="1">
        <v>0.0</v>
      </c>
      <c r="D2" s="1">
        <v>0.0</v>
      </c>
      <c r="E2" s="1">
        <v>0.0</v>
      </c>
      <c r="F2" s="1">
        <v>0.0</v>
      </c>
      <c r="G2" s="1">
        <v>0.0</v>
      </c>
      <c r="H2" s="1">
        <v>43.0</v>
      </c>
      <c r="I2" s="1">
        <v>18.0</v>
      </c>
      <c r="J2" s="1">
        <v>4.0</v>
      </c>
      <c r="K2" s="1">
        <v>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104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0.0</v>
      </c>
      <c r="H3" s="1">
        <v>2.0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105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44.0</v>
      </c>
      <c r="I4" s="1">
        <v>18.0</v>
      </c>
      <c r="J4" s="1">
        <v>4.0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106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34.0</v>
      </c>
      <c r="I5" s="1">
        <v>5.0</v>
      </c>
      <c r="J5" s="1">
        <v>65.0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107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9.0</v>
      </c>
      <c r="I6" s="1">
        <v>12.0</v>
      </c>
      <c r="J6" s="1">
        <v>3.0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108</v>
      </c>
      <c r="B7" s="1">
        <v>7.0</v>
      </c>
      <c r="C7" s="1">
        <v>6.0</v>
      </c>
      <c r="D7" s="1">
        <v>10.0</v>
      </c>
      <c r="E7" s="1">
        <v>8.0</v>
      </c>
      <c r="F7" s="1">
        <v>6.0</v>
      </c>
      <c r="G7" s="1">
        <v>7.0</v>
      </c>
      <c r="H7" s="1">
        <v>18.0</v>
      </c>
      <c r="I7" s="1">
        <v>9.0</v>
      </c>
      <c r="J7" s="1">
        <v>6.0</v>
      </c>
      <c r="K7" s="1">
        <v>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109</v>
      </c>
      <c r="B8" s="1">
        <v>13.0</v>
      </c>
      <c r="C8" s="1">
        <v>30.0</v>
      </c>
      <c r="D8" s="1">
        <v>42.0</v>
      </c>
      <c r="E8" s="1">
        <v>25.0</v>
      </c>
      <c r="F8" s="1">
        <v>14.0</v>
      </c>
      <c r="G8" s="1">
        <v>24.0</v>
      </c>
      <c r="H8" s="1">
        <v>9.0</v>
      </c>
      <c r="I8" s="1">
        <v>28.0</v>
      </c>
      <c r="J8" s="1">
        <v>31.0</v>
      </c>
      <c r="K8" s="1">
        <v>32.0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110</v>
      </c>
      <c r="B9" s="1">
        <v>21.0</v>
      </c>
      <c r="C9" s="1">
        <v>37.0</v>
      </c>
      <c r="D9" s="1">
        <v>52.0</v>
      </c>
      <c r="E9" s="1">
        <v>34.0</v>
      </c>
      <c r="F9" s="1">
        <v>20.0</v>
      </c>
      <c r="G9" s="1">
        <v>31.0</v>
      </c>
      <c r="H9" s="1">
        <v>27.0</v>
      </c>
      <c r="I9" s="1">
        <v>37.0</v>
      </c>
      <c r="J9" s="1">
        <v>37.0</v>
      </c>
      <c r="K9" s="1">
        <v>37.0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111</v>
      </c>
      <c r="B10" s="1">
        <v>-21.0</v>
      </c>
      <c r="C10" s="1">
        <v>-37.0</v>
      </c>
      <c r="D10" s="1">
        <v>-52.0</v>
      </c>
      <c r="E10" s="1">
        <v>-34.0</v>
      </c>
      <c r="F10" s="1">
        <v>-20.0</v>
      </c>
      <c r="G10" s="1">
        <v>-31.0</v>
      </c>
      <c r="H10" s="1">
        <v>-18.0</v>
      </c>
      <c r="I10" s="1">
        <v>-25.0</v>
      </c>
      <c r="J10" s="1">
        <v>-34.0</v>
      </c>
      <c r="K10" s="1">
        <v>-37.0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112</v>
      </c>
      <c r="B11" s="1">
        <v>0.0</v>
      </c>
      <c r="C11" s="1">
        <v>0.0</v>
      </c>
      <c r="D11" s="1">
        <v>4.0</v>
      </c>
      <c r="E11" s="1">
        <v>35.0</v>
      </c>
      <c r="F11" s="1">
        <v>40.0</v>
      </c>
      <c r="G11" s="1">
        <v>56.0</v>
      </c>
      <c r="H11" s="1">
        <v>2.0</v>
      </c>
      <c r="I11" s="1">
        <v>46.0</v>
      </c>
      <c r="J11" s="1">
        <v>3.0</v>
      </c>
      <c r="K11" s="1">
        <v>10.0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113</v>
      </c>
      <c r="B12" s="1">
        <v>0.0</v>
      </c>
      <c r="C12" s="1">
        <v>0.0</v>
      </c>
      <c r="D12" s="1">
        <v>4.0</v>
      </c>
      <c r="E12" s="1">
        <v>35.0</v>
      </c>
      <c r="F12" s="1">
        <v>40.0</v>
      </c>
      <c r="G12" s="1">
        <v>56.0</v>
      </c>
      <c r="H12" s="1">
        <v>2.0</v>
      </c>
      <c r="I12" s="1">
        <v>46.0</v>
      </c>
      <c r="J12" s="1">
        <v>3.0</v>
      </c>
      <c r="K12" s="1">
        <v>10.0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114</v>
      </c>
      <c r="B13" s="1">
        <v>5.0</v>
      </c>
      <c r="C13" s="1">
        <v>0.0</v>
      </c>
      <c r="D13" s="1">
        <v>-4.0</v>
      </c>
      <c r="E13" s="1">
        <v>55.0</v>
      </c>
      <c r="F13" s="1">
        <v>-54.0</v>
      </c>
      <c r="G13" s="1">
        <v>-88.0</v>
      </c>
      <c r="H13" s="1">
        <v>3.0</v>
      </c>
      <c r="I13" s="1">
        <v>-71.0</v>
      </c>
      <c r="J13" s="1">
        <v>-2.0</v>
      </c>
      <c r="K13" s="1">
        <v>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115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1.0</v>
      </c>
      <c r="H14" s="1">
        <v>-50.0</v>
      </c>
      <c r="I14" s="1">
        <v>-13.0</v>
      </c>
      <c r="J14" s="1">
        <v>-12.0</v>
      </c>
      <c r="K14" s="1">
        <v>88.0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116</v>
      </c>
      <c r="B15" s="1">
        <v>-21.0</v>
      </c>
      <c r="C15" s="1">
        <v>-37.0</v>
      </c>
      <c r="D15" s="1">
        <v>-52.0</v>
      </c>
      <c r="E15" s="1">
        <v>-33.0</v>
      </c>
      <c r="F15" s="1">
        <v>-21.0</v>
      </c>
      <c r="G15" s="1">
        <v>-31.0</v>
      </c>
      <c r="H15" s="1">
        <v>-12.0</v>
      </c>
      <c r="I15" s="1">
        <v>-25.0</v>
      </c>
      <c r="J15" s="1">
        <v>-33.0</v>
      </c>
      <c r="K15" s="1">
        <v>-24.0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117</v>
      </c>
      <c r="B16" s="1">
        <v>0.0</v>
      </c>
      <c r="C16" s="1">
        <v>2.0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118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750.0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119</v>
      </c>
      <c r="B18" s="1">
        <v>-21.0</v>
      </c>
      <c r="C18" s="1">
        <v>-37.0</v>
      </c>
      <c r="D18" s="1">
        <v>-52.0</v>
      </c>
      <c r="E18" s="1">
        <v>-33.0</v>
      </c>
      <c r="F18" s="1">
        <v>-21.0</v>
      </c>
      <c r="G18" s="1">
        <v>718.0</v>
      </c>
      <c r="H18" s="1">
        <v>-12.0</v>
      </c>
      <c r="I18" s="1">
        <v>-25.0</v>
      </c>
      <c r="J18" s="1">
        <v>-33.0</v>
      </c>
      <c r="K18" s="1">
        <v>-24.0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120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49.0</v>
      </c>
      <c r="H19" s="1">
        <v>-1.0</v>
      </c>
      <c r="I19" s="1">
        <v>-8.0</v>
      </c>
      <c r="J19" s="1">
        <v>-68.0</v>
      </c>
      <c r="K19" s="1">
        <v>24.0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121</v>
      </c>
      <c r="B20" s="1">
        <v>-21.0</v>
      </c>
      <c r="C20" s="1">
        <v>-37.0</v>
      </c>
      <c r="D20" s="1">
        <v>-52.0</v>
      </c>
      <c r="E20" s="1">
        <v>-33.0</v>
      </c>
      <c r="F20" s="1">
        <v>-21.0</v>
      </c>
      <c r="G20" s="1">
        <v>669.0</v>
      </c>
      <c r="H20" s="1">
        <v>-11.0</v>
      </c>
      <c r="I20" s="1">
        <v>-17.0</v>
      </c>
      <c r="J20" s="1">
        <v>-32.0</v>
      </c>
      <c r="K20" s="1">
        <v>-24.0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122</v>
      </c>
      <c r="B21" s="1">
        <v>-21.0</v>
      </c>
      <c r="C21" s="1">
        <v>-37.0</v>
      </c>
      <c r="D21" s="1">
        <v>-52.0</v>
      </c>
      <c r="E21" s="1">
        <v>-33.0</v>
      </c>
      <c r="F21" s="1">
        <v>-21.0</v>
      </c>
      <c r="G21" s="1">
        <v>669.0</v>
      </c>
      <c r="H21" s="1">
        <v>-11.0</v>
      </c>
      <c r="I21" s="1">
        <v>-17.0</v>
      </c>
      <c r="J21" s="1">
        <v>-32.0</v>
      </c>
      <c r="K21" s="1">
        <v>-24.0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123</v>
      </c>
      <c r="B22" s="1">
        <v>-21.0</v>
      </c>
      <c r="C22" s="1">
        <v>-37.0</v>
      </c>
      <c r="D22" s="1">
        <v>-52.0</v>
      </c>
      <c r="E22" s="1">
        <v>-33.0</v>
      </c>
      <c r="F22" s="1">
        <v>-21.0</v>
      </c>
      <c r="G22" s="1">
        <v>669.0</v>
      </c>
      <c r="H22" s="1">
        <v>-11.0</v>
      </c>
      <c r="I22" s="1">
        <v>-17.0</v>
      </c>
      <c r="J22" s="1">
        <v>-32.0</v>
      </c>
      <c r="K22" s="1">
        <v>-24.0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124</v>
      </c>
      <c r="B23" s="1">
        <v>-21.0</v>
      </c>
      <c r="C23" s="1">
        <v>-37.0</v>
      </c>
      <c r="D23" s="1">
        <v>-52.0</v>
      </c>
      <c r="E23" s="1">
        <v>-33.0</v>
      </c>
      <c r="F23" s="1">
        <v>-21.0</v>
      </c>
      <c r="G23" s="1">
        <v>669.0</v>
      </c>
      <c r="H23" s="1">
        <v>-11.0</v>
      </c>
      <c r="I23" s="1">
        <v>-17.0</v>
      </c>
      <c r="J23" s="1">
        <v>-32.0</v>
      </c>
      <c r="K23" s="1">
        <v>-24.0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125</v>
      </c>
      <c r="B24" s="1">
        <v>-21.0</v>
      </c>
      <c r="C24" s="1">
        <v>-37.0</v>
      </c>
      <c r="D24" s="1">
        <v>-52.0</v>
      </c>
      <c r="E24" s="1">
        <v>-33.0</v>
      </c>
      <c r="F24" s="1">
        <v>-21.0</v>
      </c>
      <c r="G24" s="1">
        <v>669.0</v>
      </c>
      <c r="H24" s="1">
        <v>-11.0</v>
      </c>
      <c r="I24" s="1">
        <v>-17.0</v>
      </c>
      <c r="J24" s="1">
        <v>-32.0</v>
      </c>
      <c r="K24" s="1">
        <v>-24.0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126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127</v>
      </c>
      <c r="B26" s="1" t="s">
        <v>128</v>
      </c>
      <c r="C26" s="1" t="s">
        <v>129</v>
      </c>
      <c r="D26" s="1" t="s">
        <v>130</v>
      </c>
      <c r="E26" s="1" t="s">
        <v>131</v>
      </c>
      <c r="F26" s="1" t="s">
        <v>132</v>
      </c>
      <c r="G26" s="1" t="s">
        <v>133</v>
      </c>
      <c r="H26" s="1" t="s">
        <v>134</v>
      </c>
      <c r="I26" s="1" t="s">
        <v>135</v>
      </c>
      <c r="J26" s="1" t="s">
        <v>136</v>
      </c>
      <c r="K26" s="1" t="s">
        <v>137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138</v>
      </c>
      <c r="B27" s="1" t="s">
        <v>128</v>
      </c>
      <c r="C27" s="1" t="s">
        <v>129</v>
      </c>
      <c r="D27" s="1" t="s">
        <v>130</v>
      </c>
      <c r="E27" s="1" t="s">
        <v>131</v>
      </c>
      <c r="F27" s="1" t="s">
        <v>132</v>
      </c>
      <c r="G27" s="1" t="s">
        <v>133</v>
      </c>
      <c r="H27" s="1" t="s">
        <v>134</v>
      </c>
      <c r="I27" s="1" t="s">
        <v>135</v>
      </c>
      <c r="J27" s="1" t="s">
        <v>136</v>
      </c>
      <c r="K27" s="1" t="s">
        <v>137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139</v>
      </c>
      <c r="B28" s="1">
        <v>24.0</v>
      </c>
      <c r="C28" s="1">
        <v>30.0</v>
      </c>
      <c r="D28" s="1">
        <v>32.0</v>
      </c>
      <c r="E28" s="1">
        <v>34.0</v>
      </c>
      <c r="F28" s="1">
        <v>35.0</v>
      </c>
      <c r="G28" s="1">
        <v>38.0</v>
      </c>
      <c r="H28" s="1">
        <v>30.0</v>
      </c>
      <c r="I28" s="1">
        <v>30.0</v>
      </c>
      <c r="J28" s="1">
        <v>30.0</v>
      </c>
      <c r="K28" s="1">
        <v>30.0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140</v>
      </c>
      <c r="B29" s="1" t="s">
        <v>128</v>
      </c>
      <c r="C29" s="1" t="s">
        <v>129</v>
      </c>
      <c r="D29" s="1" t="s">
        <v>130</v>
      </c>
      <c r="E29" s="1" t="s">
        <v>131</v>
      </c>
      <c r="F29" s="1" t="s">
        <v>132</v>
      </c>
      <c r="G29" s="1" t="s">
        <v>141</v>
      </c>
      <c r="H29" s="1" t="s">
        <v>134</v>
      </c>
      <c r="I29" s="1" t="s">
        <v>135</v>
      </c>
      <c r="J29" s="1" t="s">
        <v>136</v>
      </c>
      <c r="K29" s="1" t="s">
        <v>137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142</v>
      </c>
      <c r="B30" s="1" t="s">
        <v>128</v>
      </c>
      <c r="C30" s="1" t="s">
        <v>129</v>
      </c>
      <c r="D30" s="1" t="s">
        <v>130</v>
      </c>
      <c r="E30" s="1" t="s">
        <v>131</v>
      </c>
      <c r="F30" s="1" t="s">
        <v>132</v>
      </c>
      <c r="G30" s="1" t="s">
        <v>141</v>
      </c>
      <c r="H30" s="1" t="s">
        <v>134</v>
      </c>
      <c r="I30" s="1" t="s">
        <v>135</v>
      </c>
      <c r="J30" s="1" t="s">
        <v>136</v>
      </c>
      <c r="K30" s="1" t="s">
        <v>137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143</v>
      </c>
      <c r="B31" s="1">
        <v>24.0</v>
      </c>
      <c r="C31" s="1">
        <v>30.0</v>
      </c>
      <c r="D31" s="1">
        <v>32.0</v>
      </c>
      <c r="E31" s="1">
        <v>34.0</v>
      </c>
      <c r="F31" s="1">
        <v>35.0</v>
      </c>
      <c r="G31" s="1">
        <v>46.0</v>
      </c>
      <c r="H31" s="1">
        <v>30.0</v>
      </c>
      <c r="I31" s="1">
        <v>30.0</v>
      </c>
      <c r="J31" s="1">
        <v>30.0</v>
      </c>
      <c r="K31" s="1">
        <v>30.0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144</v>
      </c>
      <c r="B32" s="1" t="s">
        <v>145</v>
      </c>
      <c r="C32" s="1" t="s">
        <v>146</v>
      </c>
      <c r="D32" s="1" t="s">
        <v>147</v>
      </c>
      <c r="E32" s="1" t="s">
        <v>132</v>
      </c>
      <c r="F32" s="1" t="s">
        <v>148</v>
      </c>
      <c r="G32" s="1" t="s">
        <v>149</v>
      </c>
      <c r="H32" s="1" t="s">
        <v>150</v>
      </c>
      <c r="I32" s="1" t="s">
        <v>151</v>
      </c>
      <c r="J32" s="1" t="s">
        <v>152</v>
      </c>
      <c r="K32" s="1" t="s">
        <v>153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154</v>
      </c>
      <c r="B33" s="1" t="s">
        <v>145</v>
      </c>
      <c r="C33" s="1" t="s">
        <v>146</v>
      </c>
      <c r="D33" s="1" t="s">
        <v>147</v>
      </c>
      <c r="E33" s="1" t="s">
        <v>132</v>
      </c>
      <c r="F33" s="1" t="s">
        <v>148</v>
      </c>
      <c r="G33" s="1" t="s">
        <v>155</v>
      </c>
      <c r="H33" s="1" t="s">
        <v>150</v>
      </c>
      <c r="I33" s="1" t="s">
        <v>151</v>
      </c>
      <c r="J33" s="1" t="s">
        <v>152</v>
      </c>
      <c r="K33" s="1" t="s">
        <v>153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156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 t="s">
        <v>157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43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158</v>
      </c>
      <c r="B36" s="1">
        <v>-21.0</v>
      </c>
      <c r="C36" s="1">
        <v>-36.0</v>
      </c>
      <c r="D36" s="1">
        <v>-52.0</v>
      </c>
      <c r="E36" s="1">
        <v>-32.0</v>
      </c>
      <c r="F36" s="1">
        <v>-18.0</v>
      </c>
      <c r="G36" s="1">
        <v>-28.0</v>
      </c>
      <c r="H36" s="1">
        <v>-16.0</v>
      </c>
      <c r="I36" s="1">
        <v>-22.0</v>
      </c>
      <c r="J36" s="1">
        <v>-31.0</v>
      </c>
      <c r="K36" s="1">
        <v>-35.0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159</v>
      </c>
      <c r="B37" s="1">
        <v>-21.0</v>
      </c>
      <c r="C37" s="1">
        <v>-37.0</v>
      </c>
      <c r="D37" s="1">
        <v>-52.0</v>
      </c>
      <c r="E37" s="1">
        <v>-34.0</v>
      </c>
      <c r="F37" s="1">
        <v>-20.0</v>
      </c>
      <c r="G37" s="1">
        <v>-31.0</v>
      </c>
      <c r="H37" s="1">
        <v>-18.0</v>
      </c>
      <c r="I37" s="1">
        <v>-25.0</v>
      </c>
      <c r="J37" s="1">
        <v>-34.0</v>
      </c>
      <c r="K37" s="1">
        <v>-37.0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160</v>
      </c>
      <c r="B38" s="1">
        <v>-21.0</v>
      </c>
      <c r="C38" s="1">
        <v>-37.0</v>
      </c>
      <c r="D38" s="1">
        <v>-52.0</v>
      </c>
      <c r="E38" s="1">
        <v>-34.0</v>
      </c>
      <c r="F38" s="1">
        <v>-20.0</v>
      </c>
      <c r="G38" s="1">
        <v>-31.0</v>
      </c>
      <c r="H38" s="1">
        <v>-18.0</v>
      </c>
      <c r="I38" s="1">
        <v>-25.0</v>
      </c>
      <c r="J38" s="1">
        <v>-34.0</v>
      </c>
      <c r="K38" s="1">
        <v>-37.0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161</v>
      </c>
      <c r="B39" s="1">
        <v>-20.0</v>
      </c>
      <c r="C39" s="1">
        <v>-36.0</v>
      </c>
      <c r="D39" s="1">
        <v>-51.0</v>
      </c>
      <c r="E39" s="1">
        <v>-31.0</v>
      </c>
      <c r="F39" s="1">
        <v>-17.0</v>
      </c>
      <c r="G39" s="1">
        <v>0.0</v>
      </c>
      <c r="H39" s="1">
        <v>0.0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162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44.0</v>
      </c>
      <c r="I40" s="1">
        <v>18.0</v>
      </c>
      <c r="J40" s="1">
        <v>4.0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163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 t="s">
        <v>164</v>
      </c>
      <c r="H41" s="1" t="s">
        <v>165</v>
      </c>
      <c r="I41" s="1" t="s">
        <v>166</v>
      </c>
      <c r="J41" s="1" t="s">
        <v>167</v>
      </c>
      <c r="K41" s="1">
        <v>-1.0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168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1.0</v>
      </c>
      <c r="H42" s="1">
        <v>26.0</v>
      </c>
      <c r="I42" s="1">
        <v>1.0</v>
      </c>
      <c r="J42" s="1">
        <v>45.0</v>
      </c>
      <c r="K42" s="1">
        <v>13.0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169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48.0</v>
      </c>
      <c r="H43" s="1">
        <v>-1.0</v>
      </c>
      <c r="I43" s="1">
        <v>-9.0</v>
      </c>
      <c r="J43" s="1">
        <v>-32.0</v>
      </c>
      <c r="K43" s="1">
        <v>17.0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170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49.0</v>
      </c>
      <c r="H44" s="1">
        <v>-1.0</v>
      </c>
      <c r="I44" s="1">
        <v>-9.0</v>
      </c>
      <c r="J44" s="1">
        <v>12.0</v>
      </c>
      <c r="K44" s="1">
        <v>30.0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171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-1.0</v>
      </c>
      <c r="H45" s="1">
        <v>-4.0</v>
      </c>
      <c r="I45" s="1">
        <v>1.0</v>
      </c>
      <c r="J45" s="1">
        <v>-81.0</v>
      </c>
      <c r="K45" s="1">
        <v>-5.0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172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-1.0</v>
      </c>
      <c r="H46" s="1">
        <v>-4.0</v>
      </c>
      <c r="I46" s="1">
        <v>1.0</v>
      </c>
      <c r="J46" s="1">
        <v>-81.0</v>
      </c>
      <c r="K46" s="1">
        <v>-5.0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173</v>
      </c>
      <c r="B47" s="1">
        <v>-13.0</v>
      </c>
      <c r="C47" s="1">
        <v>-23.0</v>
      </c>
      <c r="D47" s="1">
        <v>-32.0</v>
      </c>
      <c r="E47" s="1">
        <v>-20.0</v>
      </c>
      <c r="F47" s="1">
        <v>-13.0</v>
      </c>
      <c r="G47" s="1">
        <v>-19.0</v>
      </c>
      <c r="H47" s="1">
        <v>-8.0</v>
      </c>
      <c r="I47" s="1">
        <v>-15.0</v>
      </c>
      <c r="J47" s="1">
        <v>-20.0</v>
      </c>
      <c r="K47" s="1">
        <v>-15.0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174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175</v>
      </c>
      <c r="B49" s="1">
        <v>7.0</v>
      </c>
      <c r="C49" s="1">
        <v>6.0</v>
      </c>
      <c r="D49" s="1">
        <v>10.0</v>
      </c>
      <c r="E49" s="1">
        <v>7.0</v>
      </c>
      <c r="F49" s="1">
        <v>5.0</v>
      </c>
      <c r="G49" s="1">
        <v>7.0</v>
      </c>
      <c r="H49" s="1">
        <v>18.0</v>
      </c>
      <c r="I49" s="1">
        <v>9.0</v>
      </c>
      <c r="J49" s="1">
        <v>6.0</v>
      </c>
      <c r="K49" s="1">
        <v>4.0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176</v>
      </c>
      <c r="B50" s="1">
        <v>14.0</v>
      </c>
      <c r="C50" s="1">
        <v>31.0</v>
      </c>
      <c r="D50" s="1">
        <v>42.0</v>
      </c>
      <c r="E50" s="1">
        <v>26.0</v>
      </c>
      <c r="F50" s="1">
        <v>15.0</v>
      </c>
      <c r="G50" s="1">
        <v>24.0</v>
      </c>
      <c r="H50" s="1">
        <v>9.0</v>
      </c>
      <c r="I50" s="1">
        <v>28.0</v>
      </c>
      <c r="J50" s="1">
        <v>31.0</v>
      </c>
      <c r="K50" s="1">
        <v>32.0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177</v>
      </c>
      <c r="B51" s="1">
        <v>53.0</v>
      </c>
      <c r="C51" s="1">
        <v>68.0</v>
      </c>
      <c r="D51" s="1">
        <v>76.0</v>
      </c>
      <c r="E51" s="1">
        <v>74.0</v>
      </c>
      <c r="F51" s="1">
        <v>78.0</v>
      </c>
      <c r="G51" s="1">
        <v>0.0</v>
      </c>
      <c r="H51" s="1">
        <v>0.0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178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1.0</v>
      </c>
      <c r="I52" s="1">
        <v>28.0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179</v>
      </c>
      <c r="B53" s="1">
        <v>1.0</v>
      </c>
      <c r="C53" s="1">
        <v>2.0</v>
      </c>
      <c r="D53" s="1">
        <v>2.0</v>
      </c>
      <c r="E53" s="1">
        <v>41.0</v>
      </c>
      <c r="F53" s="1">
        <v>69.0</v>
      </c>
      <c r="G53" s="1">
        <v>1.0</v>
      </c>
      <c r="H53" s="1">
        <v>3.0</v>
      </c>
      <c r="I53" s="1">
        <v>2.0</v>
      </c>
      <c r="J53" s="1">
        <v>3.0</v>
      </c>
      <c r="K53" s="1">
        <v>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180</v>
      </c>
      <c r="B54" s="1">
        <v>5.0</v>
      </c>
      <c r="C54" s="1">
        <v>2.0</v>
      </c>
      <c r="D54" s="1">
        <v>3.0</v>
      </c>
      <c r="E54" s="1">
        <v>2.0</v>
      </c>
      <c r="F54" s="1">
        <v>96.0</v>
      </c>
      <c r="G54" s="1">
        <v>1.0</v>
      </c>
      <c r="H54" s="1">
        <v>7.0</v>
      </c>
      <c r="I54" s="1">
        <v>2.0</v>
      </c>
      <c r="J54" s="1">
        <v>1.0</v>
      </c>
      <c r="K54" s="1">
        <v>46.0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181</v>
      </c>
      <c r="B55" s="1">
        <v>7.0</v>
      </c>
      <c r="C55" s="1">
        <v>4.0</v>
      </c>
      <c r="D55" s="1">
        <v>5.0</v>
      </c>
      <c r="E55" s="1">
        <v>2.0</v>
      </c>
      <c r="F55" s="1">
        <v>1.0</v>
      </c>
      <c r="G55" s="1">
        <v>3.0</v>
      </c>
      <c r="H55" s="1">
        <v>12.0</v>
      </c>
      <c r="I55" s="1">
        <v>4.0</v>
      </c>
      <c r="J55" s="1">
        <v>5.0</v>
      </c>
      <c r="K55" s="1">
        <v>3.0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183</v>
      </c>
      <c r="B3" s="1" t="s">
        <v>184</v>
      </c>
      <c r="C3" s="1" t="s">
        <v>185</v>
      </c>
      <c r="D3" s="1" t="s">
        <v>186</v>
      </c>
      <c r="E3" s="1" t="s">
        <v>187</v>
      </c>
      <c r="F3" s="1" t="s">
        <v>188</v>
      </c>
      <c r="G3" s="1" t="s">
        <v>189</v>
      </c>
      <c r="H3" s="1" t="s">
        <v>190</v>
      </c>
      <c r="I3" s="1" t="s">
        <v>191</v>
      </c>
      <c r="J3" s="1" t="s">
        <v>192</v>
      </c>
      <c r="K3" s="1" t="s">
        <v>193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194</v>
      </c>
      <c r="B4" s="1" t="s">
        <v>195</v>
      </c>
      <c r="C4" s="1" t="s">
        <v>196</v>
      </c>
      <c r="D4" s="1" t="s">
        <v>197</v>
      </c>
      <c r="E4" s="1" t="s">
        <v>198</v>
      </c>
      <c r="F4" s="1" t="s">
        <v>199</v>
      </c>
      <c r="G4" s="1" t="s">
        <v>200</v>
      </c>
      <c r="H4" s="1" t="s">
        <v>201</v>
      </c>
      <c r="I4" s="1" t="s">
        <v>202</v>
      </c>
      <c r="J4" s="1" t="s">
        <v>203</v>
      </c>
      <c r="K4" s="1" t="s">
        <v>204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205</v>
      </c>
      <c r="B5" s="1" t="s">
        <v>206</v>
      </c>
      <c r="C5" s="1" t="s">
        <v>207</v>
      </c>
      <c r="D5" s="1" t="s">
        <v>208</v>
      </c>
      <c r="E5" s="1" t="s">
        <v>209</v>
      </c>
      <c r="F5" s="1" t="s">
        <v>210</v>
      </c>
      <c r="G5" s="1" t="s">
        <v>211</v>
      </c>
      <c r="H5" s="1" t="s">
        <v>212</v>
      </c>
      <c r="I5" s="1" t="s">
        <v>213</v>
      </c>
      <c r="J5" s="1" t="s">
        <v>214</v>
      </c>
      <c r="K5" s="1" t="s">
        <v>215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216</v>
      </c>
      <c r="B6" s="1" t="s">
        <v>206</v>
      </c>
      <c r="C6" s="1" t="s">
        <v>207</v>
      </c>
      <c r="D6" s="1" t="s">
        <v>208</v>
      </c>
      <c r="E6" s="1" t="s">
        <v>209</v>
      </c>
      <c r="F6" s="1" t="s">
        <v>210</v>
      </c>
      <c r="G6" s="1" t="s">
        <v>211</v>
      </c>
      <c r="H6" s="1" t="s">
        <v>212</v>
      </c>
      <c r="I6" s="1" t="s">
        <v>213</v>
      </c>
      <c r="J6" s="1" t="s">
        <v>214</v>
      </c>
      <c r="K6" s="1" t="s">
        <v>215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218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 t="s">
        <v>219</v>
      </c>
      <c r="I8" s="1" t="s">
        <v>220</v>
      </c>
      <c r="J8" s="1" t="s">
        <v>221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222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 t="s">
        <v>223</v>
      </c>
      <c r="I9" s="1" t="s">
        <v>224</v>
      </c>
      <c r="J9" s="1" t="s">
        <v>225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226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 t="s">
        <v>227</v>
      </c>
      <c r="I10" s="1" t="s">
        <v>228</v>
      </c>
      <c r="J10" s="1" t="s">
        <v>229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230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 t="s">
        <v>231</v>
      </c>
      <c r="I11" s="1" t="s">
        <v>232</v>
      </c>
      <c r="J11" s="1" t="s">
        <v>233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234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 t="s">
        <v>231</v>
      </c>
      <c r="I12" s="1" t="s">
        <v>232</v>
      </c>
      <c r="J12" s="1" t="s">
        <v>233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235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 t="s">
        <v>236</v>
      </c>
      <c r="I13" s="1" t="s">
        <v>237</v>
      </c>
      <c r="J13" s="1" t="s">
        <v>238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239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 t="s">
        <v>236</v>
      </c>
      <c r="I14" s="1" t="s">
        <v>237</v>
      </c>
      <c r="J14" s="1" t="s">
        <v>238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240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 t="s">
        <v>236</v>
      </c>
      <c r="I15" s="1" t="s">
        <v>237</v>
      </c>
      <c r="J15" s="1" t="s">
        <v>238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241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 t="s">
        <v>242</v>
      </c>
      <c r="I16" s="1" t="s">
        <v>243</v>
      </c>
      <c r="J16" s="1" t="s">
        <v>244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245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 t="s">
        <v>246</v>
      </c>
      <c r="I17" s="1" t="s">
        <v>247</v>
      </c>
      <c r="J17" s="1" t="s">
        <v>248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249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 t="s">
        <v>246</v>
      </c>
      <c r="I18" s="1" t="s">
        <v>247</v>
      </c>
      <c r="J18" s="1" t="s">
        <v>248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250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250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 t="s">
        <v>251</v>
      </c>
      <c r="I20" s="1" t="s">
        <v>252</v>
      </c>
      <c r="J20" s="1" t="s">
        <v>253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254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 t="s">
        <v>255</v>
      </c>
      <c r="I21" s="1" t="s">
        <v>256</v>
      </c>
      <c r="J21" s="1" t="s">
        <v>257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258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259</v>
      </c>
      <c r="B23" s="1" t="s">
        <v>260</v>
      </c>
      <c r="C23" s="1" t="s">
        <v>261</v>
      </c>
      <c r="D23" s="1" t="s">
        <v>262</v>
      </c>
      <c r="E23" s="1" t="s">
        <v>263</v>
      </c>
      <c r="F23" s="1" t="s">
        <v>264</v>
      </c>
      <c r="G23" s="1" t="s">
        <v>88</v>
      </c>
      <c r="H23" s="1" t="s">
        <v>265</v>
      </c>
      <c r="I23" s="1" t="s">
        <v>266</v>
      </c>
      <c r="J23" s="1" t="s">
        <v>267</v>
      </c>
      <c r="K23" s="1" t="s">
        <v>268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269</v>
      </c>
      <c r="B24" s="1" t="s">
        <v>270</v>
      </c>
      <c r="C24" s="1" t="s">
        <v>271</v>
      </c>
      <c r="D24" s="1" t="s">
        <v>272</v>
      </c>
      <c r="E24" s="1" t="s">
        <v>273</v>
      </c>
      <c r="F24" s="1" t="s">
        <v>274</v>
      </c>
      <c r="G24" s="1" t="s">
        <v>275</v>
      </c>
      <c r="H24" s="1" t="s">
        <v>276</v>
      </c>
      <c r="I24" s="1" t="s">
        <v>277</v>
      </c>
      <c r="J24" s="1" t="s">
        <v>278</v>
      </c>
      <c r="K24" s="1" t="s">
        <v>279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280</v>
      </c>
      <c r="B25" s="1" t="s">
        <v>281</v>
      </c>
      <c r="C25" s="1" t="s">
        <v>282</v>
      </c>
      <c r="D25" s="1" t="s">
        <v>283</v>
      </c>
      <c r="E25" s="1" t="s">
        <v>284</v>
      </c>
      <c r="F25" s="1" t="s">
        <v>285</v>
      </c>
      <c r="G25" s="1" t="s">
        <v>286</v>
      </c>
      <c r="H25" s="1" t="s">
        <v>287</v>
      </c>
      <c r="I25" s="1" t="s">
        <v>288</v>
      </c>
      <c r="J25" s="1" t="s">
        <v>289</v>
      </c>
      <c r="K25" s="1" t="s">
        <v>290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291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 t="s">
        <v>292</v>
      </c>
      <c r="I26" s="1" t="s">
        <v>293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294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295</v>
      </c>
      <c r="B28" s="1" t="s">
        <v>296</v>
      </c>
      <c r="C28" s="1" t="s">
        <v>297</v>
      </c>
      <c r="D28" s="1" t="s">
        <v>298</v>
      </c>
      <c r="E28" s="1" t="s">
        <v>299</v>
      </c>
      <c r="F28" s="1" t="s">
        <v>300</v>
      </c>
      <c r="G28" s="1" t="s">
        <v>301</v>
      </c>
      <c r="H28" s="1" t="s">
        <v>302</v>
      </c>
      <c r="I28" s="1" t="s">
        <v>303</v>
      </c>
      <c r="J28" s="1" t="s">
        <v>304</v>
      </c>
      <c r="K28" s="1" t="s">
        <v>305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306</v>
      </c>
      <c r="B29" s="1" t="s">
        <v>307</v>
      </c>
      <c r="C29" s="1" t="s">
        <v>308</v>
      </c>
      <c r="D29" s="1" t="s">
        <v>256</v>
      </c>
      <c r="E29" s="1" t="s">
        <v>309</v>
      </c>
      <c r="F29" s="1" t="s">
        <v>310</v>
      </c>
      <c r="G29" s="1" t="s">
        <v>311</v>
      </c>
      <c r="H29" s="1" t="s">
        <v>312</v>
      </c>
      <c r="I29" s="1" t="s">
        <v>313</v>
      </c>
      <c r="J29" s="1" t="s">
        <v>314</v>
      </c>
      <c r="K29" s="1" t="s">
        <v>315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316</v>
      </c>
      <c r="B30" s="1" t="s">
        <v>317</v>
      </c>
      <c r="C30" s="1" t="s">
        <v>318</v>
      </c>
      <c r="D30" s="1" t="s">
        <v>319</v>
      </c>
      <c r="E30" s="1" t="s">
        <v>320</v>
      </c>
      <c r="F30" s="1" t="s">
        <v>310</v>
      </c>
      <c r="G30" s="1" t="s">
        <v>292</v>
      </c>
      <c r="H30" s="1" t="s">
        <v>321</v>
      </c>
      <c r="I30" s="1" t="s">
        <v>322</v>
      </c>
      <c r="J30" s="1" t="s">
        <v>323</v>
      </c>
      <c r="K30" s="1" t="s">
        <v>324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325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326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 t="s">
        <v>327</v>
      </c>
      <c r="J32" s="1" t="s">
        <v>328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329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 t="s">
        <v>268</v>
      </c>
      <c r="J33" s="1" t="s">
        <v>330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331</v>
      </c>
      <c r="B34" s="1" t="s">
        <v>332</v>
      </c>
      <c r="C34" s="1" t="s">
        <v>333</v>
      </c>
      <c r="D34" s="1" t="s">
        <v>334</v>
      </c>
      <c r="E34" s="1" t="s">
        <v>335</v>
      </c>
      <c r="F34" s="1" t="s">
        <v>336</v>
      </c>
      <c r="G34" s="1" t="s">
        <v>337</v>
      </c>
      <c r="H34" s="1" t="s">
        <v>338</v>
      </c>
      <c r="I34" s="1" t="s">
        <v>339</v>
      </c>
      <c r="J34" s="1" t="s">
        <v>340</v>
      </c>
      <c r="K34" s="1" t="s">
        <v>341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342</v>
      </c>
      <c r="B35" s="1" t="s">
        <v>343</v>
      </c>
      <c r="C35" s="1" t="s">
        <v>344</v>
      </c>
      <c r="D35" s="1" t="s">
        <v>345</v>
      </c>
      <c r="E35" s="1" t="s">
        <v>346</v>
      </c>
      <c r="F35" s="1" t="s">
        <v>347</v>
      </c>
      <c r="G35" s="1" t="s">
        <v>348</v>
      </c>
      <c r="H35" s="1" t="s">
        <v>349</v>
      </c>
      <c r="I35" s="1" t="s">
        <v>350</v>
      </c>
      <c r="J35" s="1" t="s">
        <v>351</v>
      </c>
      <c r="K35" s="1" t="s">
        <v>352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353</v>
      </c>
      <c r="B36" s="1" t="s">
        <v>343</v>
      </c>
      <c r="C36" s="1" t="s">
        <v>344</v>
      </c>
      <c r="D36" s="1" t="s">
        <v>345</v>
      </c>
      <c r="E36" s="1" t="s">
        <v>346</v>
      </c>
      <c r="F36" s="1" t="s">
        <v>347</v>
      </c>
      <c r="G36" s="1" t="s">
        <v>348</v>
      </c>
      <c r="H36" s="1" t="s">
        <v>349</v>
      </c>
      <c r="I36" s="1" t="s">
        <v>350</v>
      </c>
      <c r="J36" s="1" t="s">
        <v>351</v>
      </c>
      <c r="K36" s="1" t="s">
        <v>352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354</v>
      </c>
      <c r="B37" s="1" t="s">
        <v>355</v>
      </c>
      <c r="C37" s="1" t="s">
        <v>356</v>
      </c>
      <c r="D37" s="1" t="s">
        <v>357</v>
      </c>
      <c r="E37" s="1" t="s">
        <v>358</v>
      </c>
      <c r="F37" s="1" t="s">
        <v>359</v>
      </c>
      <c r="G37" s="1">
        <v>0.0</v>
      </c>
      <c r="H37" s="1" t="s">
        <v>360</v>
      </c>
      <c r="I37" s="1" t="s">
        <v>361</v>
      </c>
      <c r="J37" s="1" t="s">
        <v>362</v>
      </c>
      <c r="K37" s="1" t="s">
        <v>363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364</v>
      </c>
      <c r="B38" s="1" t="s">
        <v>355</v>
      </c>
      <c r="C38" s="1" t="s">
        <v>356</v>
      </c>
      <c r="D38" s="1" t="s">
        <v>357</v>
      </c>
      <c r="E38" s="1" t="s">
        <v>358</v>
      </c>
      <c r="F38" s="1" t="s">
        <v>359</v>
      </c>
      <c r="G38" s="1">
        <v>0.0</v>
      </c>
      <c r="H38" s="1" t="s">
        <v>360</v>
      </c>
      <c r="I38" s="1" t="s">
        <v>361</v>
      </c>
      <c r="J38" s="1" t="s">
        <v>362</v>
      </c>
      <c r="K38" s="1" t="s">
        <v>363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365</v>
      </c>
      <c r="B39" s="1" t="s">
        <v>355</v>
      </c>
      <c r="C39" s="1" t="s">
        <v>366</v>
      </c>
      <c r="D39" s="1" t="s">
        <v>367</v>
      </c>
      <c r="E39" s="1" t="s">
        <v>358</v>
      </c>
      <c r="F39" s="1" t="s">
        <v>359</v>
      </c>
      <c r="G39" s="1" t="s">
        <v>368</v>
      </c>
      <c r="H39" s="1" t="s">
        <v>369</v>
      </c>
      <c r="I39" s="1" t="s">
        <v>370</v>
      </c>
      <c r="J39" s="1" t="s">
        <v>371</v>
      </c>
      <c r="K39" s="1" t="s">
        <v>372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373</v>
      </c>
      <c r="B40" s="1" t="s">
        <v>374</v>
      </c>
      <c r="C40" s="1" t="s">
        <v>375</v>
      </c>
      <c r="D40" s="1" t="s">
        <v>376</v>
      </c>
      <c r="E40" s="1" t="s">
        <v>377</v>
      </c>
      <c r="F40" s="1" t="s">
        <v>378</v>
      </c>
      <c r="G40" s="1">
        <v>0.0</v>
      </c>
      <c r="H40" s="1" t="s">
        <v>379</v>
      </c>
      <c r="I40" s="1" t="s">
        <v>380</v>
      </c>
      <c r="J40" s="1" t="s">
        <v>381</v>
      </c>
      <c r="K40" s="1" t="s">
        <v>382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383</v>
      </c>
      <c r="B41" s="1" t="s">
        <v>384</v>
      </c>
      <c r="C41" s="1" t="s">
        <v>385</v>
      </c>
      <c r="D41" s="1" t="s">
        <v>386</v>
      </c>
      <c r="E41" s="1" t="s">
        <v>387</v>
      </c>
      <c r="F41" s="1" t="s">
        <v>388</v>
      </c>
      <c r="G41" s="1" t="s">
        <v>389</v>
      </c>
      <c r="H41" s="1" t="s">
        <v>390</v>
      </c>
      <c r="I41" s="1" t="s">
        <v>391</v>
      </c>
      <c r="J41" s="1" t="s">
        <v>392</v>
      </c>
      <c r="K41" s="1" t="s">
        <v>393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394</v>
      </c>
      <c r="B42" s="1" t="s">
        <v>395</v>
      </c>
      <c r="C42" s="1" t="s">
        <v>396</v>
      </c>
      <c r="D42" s="1" t="s">
        <v>397</v>
      </c>
      <c r="E42" s="1" t="s">
        <v>398</v>
      </c>
      <c r="F42" s="1" t="s">
        <v>399</v>
      </c>
      <c r="G42" s="1">
        <v>0.0</v>
      </c>
      <c r="H42" s="1" t="s">
        <v>400</v>
      </c>
      <c r="I42" s="1" t="s">
        <v>401</v>
      </c>
      <c r="J42" s="1" t="s">
        <v>402</v>
      </c>
      <c r="K42" s="1" t="s">
        <v>403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404</v>
      </c>
      <c r="B43" s="1" t="s">
        <v>405</v>
      </c>
      <c r="C43" s="1" t="s">
        <v>406</v>
      </c>
      <c r="D43" s="1" t="s">
        <v>407</v>
      </c>
      <c r="E43" s="1" t="s">
        <v>408</v>
      </c>
      <c r="F43" s="1" t="s">
        <v>409</v>
      </c>
      <c r="G43" s="1">
        <v>0.0</v>
      </c>
      <c r="H43" s="1" t="s">
        <v>410</v>
      </c>
      <c r="I43" s="1" t="s">
        <v>411</v>
      </c>
      <c r="J43" s="1" t="s">
        <v>412</v>
      </c>
      <c r="K43" s="1" t="s">
        <v>413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414</v>
      </c>
      <c r="B44" s="1" t="s">
        <v>405</v>
      </c>
      <c r="C44" s="1" t="s">
        <v>406</v>
      </c>
      <c r="D44" s="1" t="s">
        <v>407</v>
      </c>
      <c r="E44" s="1" t="s">
        <v>408</v>
      </c>
      <c r="F44" s="1" t="s">
        <v>409</v>
      </c>
      <c r="G44" s="1">
        <v>0.0</v>
      </c>
      <c r="H44" s="1" t="s">
        <v>410</v>
      </c>
      <c r="I44" s="1" t="s">
        <v>411</v>
      </c>
      <c r="J44" s="1" t="s">
        <v>412</v>
      </c>
      <c r="K44" s="1" t="s">
        <v>413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415</v>
      </c>
      <c r="B45" s="1" t="s">
        <v>416</v>
      </c>
      <c r="C45" s="1" t="s">
        <v>417</v>
      </c>
      <c r="D45" s="1" t="s">
        <v>418</v>
      </c>
      <c r="E45" s="1" t="s">
        <v>419</v>
      </c>
      <c r="F45" s="1" t="s">
        <v>420</v>
      </c>
      <c r="G45" s="1" t="s">
        <v>421</v>
      </c>
      <c r="H45" s="1" t="s">
        <v>422</v>
      </c>
      <c r="I45" s="1" t="s">
        <v>423</v>
      </c>
      <c r="J45" s="1" t="s">
        <v>424</v>
      </c>
      <c r="K45" s="1" t="s">
        <v>425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426</v>
      </c>
      <c r="B46" s="1">
        <v>0.0</v>
      </c>
      <c r="C46" s="1" t="s">
        <v>427</v>
      </c>
      <c r="D46" s="1" t="s">
        <v>428</v>
      </c>
      <c r="E46" s="1" t="s">
        <v>429</v>
      </c>
      <c r="F46" s="1" t="s">
        <v>430</v>
      </c>
      <c r="G46" s="1" t="s">
        <v>431</v>
      </c>
      <c r="H46" s="1">
        <v>0.0</v>
      </c>
      <c r="I46" s="1" t="s">
        <v>432</v>
      </c>
      <c r="J46" s="1" t="s">
        <v>433</v>
      </c>
      <c r="K46" s="1" t="s">
        <v>434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435</v>
      </c>
      <c r="B47" s="1" t="s">
        <v>436</v>
      </c>
      <c r="C47" s="1" t="s">
        <v>437</v>
      </c>
      <c r="D47" s="1" t="s">
        <v>438</v>
      </c>
      <c r="E47" s="1" t="s">
        <v>439</v>
      </c>
      <c r="F47" s="1" t="s">
        <v>440</v>
      </c>
      <c r="G47" s="1" t="s">
        <v>441</v>
      </c>
      <c r="H47" s="1" t="s">
        <v>442</v>
      </c>
      <c r="I47" s="1" t="s">
        <v>443</v>
      </c>
      <c r="J47" s="1" t="s">
        <v>444</v>
      </c>
      <c r="K47" s="1" t="s">
        <v>445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446</v>
      </c>
      <c r="B48" s="1" t="s">
        <v>436</v>
      </c>
      <c r="C48" s="1" t="s">
        <v>437</v>
      </c>
      <c r="D48" s="1" t="s">
        <v>438</v>
      </c>
      <c r="E48" s="1" t="s">
        <v>439</v>
      </c>
      <c r="F48" s="1" t="s">
        <v>440</v>
      </c>
      <c r="G48" s="1" t="s">
        <v>441</v>
      </c>
      <c r="H48" s="1" t="s">
        <v>442</v>
      </c>
      <c r="I48" s="1" t="s">
        <v>443</v>
      </c>
      <c r="J48" s="1" t="s">
        <v>444</v>
      </c>
      <c r="K48" s="1" t="s">
        <v>445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447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448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0.0</v>
      </c>
      <c r="H50" s="1">
        <v>0.0</v>
      </c>
      <c r="I50" s="1">
        <v>0.0</v>
      </c>
      <c r="J50" s="1" t="s">
        <v>449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450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0.0</v>
      </c>
      <c r="I51" s="1">
        <v>0.0</v>
      </c>
      <c r="J51" s="1" t="s">
        <v>451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452</v>
      </c>
      <c r="B52" s="1" t="s">
        <v>453</v>
      </c>
      <c r="C52" s="1" t="s">
        <v>454</v>
      </c>
      <c r="D52" s="1" t="s">
        <v>455</v>
      </c>
      <c r="E52" s="1" t="s">
        <v>456</v>
      </c>
      <c r="F52" s="1" t="s">
        <v>457</v>
      </c>
      <c r="G52" s="1" t="s">
        <v>458</v>
      </c>
      <c r="H52" s="1" t="s">
        <v>459</v>
      </c>
      <c r="I52" s="1" t="s">
        <v>460</v>
      </c>
      <c r="J52" s="1" t="s">
        <v>461</v>
      </c>
      <c r="K52" s="1" t="s">
        <v>462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463</v>
      </c>
      <c r="B53" s="1" t="s">
        <v>464</v>
      </c>
      <c r="C53" s="1" t="s">
        <v>465</v>
      </c>
      <c r="D53" s="1" t="s">
        <v>466</v>
      </c>
      <c r="E53" s="1" t="s">
        <v>467</v>
      </c>
      <c r="F53" s="1" t="s">
        <v>468</v>
      </c>
      <c r="G53" s="1" t="s">
        <v>469</v>
      </c>
      <c r="H53" s="1" t="s">
        <v>470</v>
      </c>
      <c r="I53" s="1" t="s">
        <v>471</v>
      </c>
      <c r="J53" s="1" t="s">
        <v>472</v>
      </c>
      <c r="K53" s="1" t="s">
        <v>473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474</v>
      </c>
      <c r="B54" s="1" t="s">
        <v>464</v>
      </c>
      <c r="C54" s="1" t="s">
        <v>465</v>
      </c>
      <c r="D54" s="1" t="s">
        <v>466</v>
      </c>
      <c r="E54" s="1" t="s">
        <v>467</v>
      </c>
      <c r="F54" s="1" t="s">
        <v>468</v>
      </c>
      <c r="G54" s="1" t="s">
        <v>469</v>
      </c>
      <c r="H54" s="1" t="s">
        <v>470</v>
      </c>
      <c r="I54" s="1" t="s">
        <v>471</v>
      </c>
      <c r="J54" s="1" t="s">
        <v>472</v>
      </c>
      <c r="K54" s="1" t="s">
        <v>473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475</v>
      </c>
      <c r="B55" s="1" t="s">
        <v>476</v>
      </c>
      <c r="C55" s="1" t="s">
        <v>477</v>
      </c>
      <c r="D55" s="1" t="s">
        <v>478</v>
      </c>
      <c r="E55" s="1" t="s">
        <v>479</v>
      </c>
      <c r="F55" s="1" t="s">
        <v>480</v>
      </c>
      <c r="G55" s="1" t="s">
        <v>481</v>
      </c>
      <c r="H55" s="1" t="s">
        <v>482</v>
      </c>
      <c r="I55" s="1" t="s">
        <v>483</v>
      </c>
      <c r="J55" s="1" t="s">
        <v>484</v>
      </c>
      <c r="K55" s="1" t="s">
        <v>485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486</v>
      </c>
      <c r="B56" s="1" t="s">
        <v>476</v>
      </c>
      <c r="C56" s="1" t="s">
        <v>477</v>
      </c>
      <c r="D56" s="1" t="s">
        <v>478</v>
      </c>
      <c r="E56" s="1" t="s">
        <v>479</v>
      </c>
      <c r="F56" s="1" t="s">
        <v>480</v>
      </c>
      <c r="G56" s="1" t="s">
        <v>481</v>
      </c>
      <c r="H56" s="1" t="s">
        <v>482</v>
      </c>
      <c r="I56" s="1" t="s">
        <v>483</v>
      </c>
      <c r="J56" s="1" t="s">
        <v>484</v>
      </c>
      <c r="K56" s="1" t="s">
        <v>485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487</v>
      </c>
      <c r="B57" s="1" t="s">
        <v>476</v>
      </c>
      <c r="C57" s="1" t="s">
        <v>488</v>
      </c>
      <c r="D57" s="1" t="s">
        <v>478</v>
      </c>
      <c r="E57" s="1" t="s">
        <v>489</v>
      </c>
      <c r="F57" s="1" t="s">
        <v>480</v>
      </c>
      <c r="G57" s="1" t="s">
        <v>490</v>
      </c>
      <c r="H57" s="1" t="s">
        <v>491</v>
      </c>
      <c r="I57" s="1" t="s">
        <v>492</v>
      </c>
      <c r="J57" s="1" t="s">
        <v>493</v>
      </c>
      <c r="K57" s="1" t="s">
        <v>494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495</v>
      </c>
      <c r="B58" s="1" t="s">
        <v>496</v>
      </c>
      <c r="C58" s="1" t="s">
        <v>497</v>
      </c>
      <c r="D58" s="1" t="s">
        <v>498</v>
      </c>
      <c r="E58" s="1" t="s">
        <v>499</v>
      </c>
      <c r="F58" s="1" t="s">
        <v>500</v>
      </c>
      <c r="G58" s="1" t="s">
        <v>501</v>
      </c>
      <c r="H58" s="1" t="s">
        <v>502</v>
      </c>
      <c r="I58" s="1" t="s">
        <v>503</v>
      </c>
      <c r="J58" s="1" t="s">
        <v>504</v>
      </c>
      <c r="K58" s="1" t="s">
        <v>505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506</v>
      </c>
      <c r="B59" s="1" t="s">
        <v>507</v>
      </c>
      <c r="C59" s="1" t="s">
        <v>508</v>
      </c>
      <c r="D59" s="1" t="s">
        <v>509</v>
      </c>
      <c r="E59" s="1" t="s">
        <v>510</v>
      </c>
      <c r="F59" s="1" t="s">
        <v>511</v>
      </c>
      <c r="G59" s="1" t="s">
        <v>512</v>
      </c>
      <c r="H59" s="1" t="s">
        <v>513</v>
      </c>
      <c r="I59" s="1" t="s">
        <v>514</v>
      </c>
      <c r="J59" s="1" t="s">
        <v>515</v>
      </c>
      <c r="K59" s="1" t="s">
        <v>516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517</v>
      </c>
      <c r="B60" s="1" t="s">
        <v>518</v>
      </c>
      <c r="C60" s="1" t="s">
        <v>519</v>
      </c>
      <c r="D60" s="1" t="s">
        <v>520</v>
      </c>
      <c r="E60" s="1" t="s">
        <v>521</v>
      </c>
      <c r="F60" s="1" t="s">
        <v>522</v>
      </c>
      <c r="G60" s="1" t="s">
        <v>523</v>
      </c>
      <c r="H60" s="1" t="s">
        <v>524</v>
      </c>
      <c r="I60" s="1" t="s">
        <v>525</v>
      </c>
      <c r="J60" s="1" t="s">
        <v>526</v>
      </c>
      <c r="K60" s="1" t="s">
        <v>527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528</v>
      </c>
      <c r="B61" s="1" t="s">
        <v>529</v>
      </c>
      <c r="C61" s="1" t="s">
        <v>530</v>
      </c>
      <c r="D61" s="1" t="s">
        <v>531</v>
      </c>
      <c r="E61" s="1" t="s">
        <v>532</v>
      </c>
      <c r="F61" s="1" t="s">
        <v>533</v>
      </c>
      <c r="G61" s="1" t="s">
        <v>534</v>
      </c>
      <c r="H61" s="1" t="s">
        <v>535</v>
      </c>
      <c r="I61" s="1" t="s">
        <v>457</v>
      </c>
      <c r="J61" s="1" t="s">
        <v>536</v>
      </c>
      <c r="K61" s="1" t="s">
        <v>537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538</v>
      </c>
      <c r="B62" s="1" t="s">
        <v>529</v>
      </c>
      <c r="C62" s="1" t="s">
        <v>530</v>
      </c>
      <c r="D62" s="1" t="s">
        <v>531</v>
      </c>
      <c r="E62" s="1" t="s">
        <v>532</v>
      </c>
      <c r="F62" s="1" t="s">
        <v>533</v>
      </c>
      <c r="G62" s="1" t="s">
        <v>534</v>
      </c>
      <c r="H62" s="1" t="s">
        <v>535</v>
      </c>
      <c r="I62" s="1" t="s">
        <v>457</v>
      </c>
      <c r="J62" s="1" t="s">
        <v>536</v>
      </c>
      <c r="K62" s="1" t="s">
        <v>537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539</v>
      </c>
      <c r="B63" s="1" t="s">
        <v>540</v>
      </c>
      <c r="C63" s="1" t="s">
        <v>541</v>
      </c>
      <c r="D63" s="1" t="s">
        <v>542</v>
      </c>
      <c r="E63" s="1" t="s">
        <v>543</v>
      </c>
      <c r="F63" s="1" t="s">
        <v>544</v>
      </c>
      <c r="G63" s="1" t="s">
        <v>545</v>
      </c>
      <c r="H63" s="1" t="s">
        <v>546</v>
      </c>
      <c r="I63" s="1" t="s">
        <v>547</v>
      </c>
      <c r="J63" s="1" t="s">
        <v>548</v>
      </c>
      <c r="K63" s="1" t="s">
        <v>549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550</v>
      </c>
      <c r="B64" s="1" t="s">
        <v>551</v>
      </c>
      <c r="C64" s="1">
        <v>0.0</v>
      </c>
      <c r="D64" s="1" t="s">
        <v>552</v>
      </c>
      <c r="E64" s="1" t="s">
        <v>553</v>
      </c>
      <c r="F64" s="1" t="s">
        <v>554</v>
      </c>
      <c r="G64" s="1" t="s">
        <v>555</v>
      </c>
      <c r="H64" s="1" t="s">
        <v>556</v>
      </c>
      <c r="I64" s="1" t="s">
        <v>557</v>
      </c>
      <c r="J64" s="1" t="s">
        <v>558</v>
      </c>
      <c r="K64" s="1" t="s">
        <v>559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560</v>
      </c>
      <c r="B65" s="1">
        <v>0.0</v>
      </c>
      <c r="C65" s="1" t="s">
        <v>561</v>
      </c>
      <c r="D65" s="1" t="s">
        <v>562</v>
      </c>
      <c r="E65" s="1" t="s">
        <v>563</v>
      </c>
      <c r="F65" s="1" t="s">
        <v>564</v>
      </c>
      <c r="G65" s="1" t="s">
        <v>565</v>
      </c>
      <c r="H65" s="1" t="s">
        <v>566</v>
      </c>
      <c r="I65" s="1" t="s">
        <v>567</v>
      </c>
      <c r="J65" s="1" t="s">
        <v>568</v>
      </c>
      <c r="K65" s="1" t="s">
        <v>569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570</v>
      </c>
      <c r="B66" s="1">
        <v>0.0</v>
      </c>
      <c r="C66" s="1" t="s">
        <v>561</v>
      </c>
      <c r="D66" s="1" t="s">
        <v>562</v>
      </c>
      <c r="E66" s="1" t="s">
        <v>563</v>
      </c>
      <c r="F66" s="1" t="s">
        <v>564</v>
      </c>
      <c r="G66" s="1" t="s">
        <v>565</v>
      </c>
      <c r="H66" s="1" t="s">
        <v>566</v>
      </c>
      <c r="I66" s="1" t="s">
        <v>567</v>
      </c>
      <c r="J66" s="1" t="s">
        <v>568</v>
      </c>
      <c r="K66" s="1" t="s">
        <v>569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571</v>
      </c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572</v>
      </c>
      <c r="B68" s="1">
        <v>0.0</v>
      </c>
      <c r="C68" s="1" t="s">
        <v>573</v>
      </c>
      <c r="D68" s="1" t="s">
        <v>574</v>
      </c>
      <c r="E68" s="1" t="s">
        <v>575</v>
      </c>
      <c r="F68" s="1" t="s">
        <v>576</v>
      </c>
      <c r="G68" s="1" t="s">
        <v>577</v>
      </c>
      <c r="H68" s="1" t="s">
        <v>578</v>
      </c>
      <c r="I68" s="1" t="s">
        <v>579</v>
      </c>
      <c r="J68" s="1" t="s">
        <v>580</v>
      </c>
      <c r="K68" s="1" t="s">
        <v>581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582</v>
      </c>
      <c r="B69" s="1">
        <v>0.0</v>
      </c>
      <c r="C69" s="1" t="s">
        <v>583</v>
      </c>
      <c r="D69" s="1" t="s">
        <v>584</v>
      </c>
      <c r="E69" s="1" t="s">
        <v>585</v>
      </c>
      <c r="F69" s="1" t="s">
        <v>586</v>
      </c>
      <c r="G69" s="1" t="s">
        <v>587</v>
      </c>
      <c r="H69" s="1" t="s">
        <v>588</v>
      </c>
      <c r="I69" s="1" t="s">
        <v>589</v>
      </c>
      <c r="J69" s="1" t="s">
        <v>590</v>
      </c>
      <c r="K69" s="1" t="s">
        <v>591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592</v>
      </c>
      <c r="B70" s="1">
        <v>0.0</v>
      </c>
      <c r="C70" s="1" t="s">
        <v>583</v>
      </c>
      <c r="D70" s="1" t="s">
        <v>584</v>
      </c>
      <c r="E70" s="1" t="s">
        <v>585</v>
      </c>
      <c r="F70" s="1" t="s">
        <v>586</v>
      </c>
      <c r="G70" s="1" t="s">
        <v>587</v>
      </c>
      <c r="H70" s="1" t="s">
        <v>588</v>
      </c>
      <c r="I70" s="1" t="s">
        <v>589</v>
      </c>
      <c r="J70" s="1" t="s">
        <v>590</v>
      </c>
      <c r="K70" s="1" t="s">
        <v>591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593</v>
      </c>
      <c r="B71" s="1">
        <v>0.0</v>
      </c>
      <c r="C71" s="1" t="s">
        <v>594</v>
      </c>
      <c r="D71" s="1" t="s">
        <v>595</v>
      </c>
      <c r="E71" s="1" t="s">
        <v>596</v>
      </c>
      <c r="F71" s="1" t="s">
        <v>597</v>
      </c>
      <c r="G71" s="1" t="s">
        <v>598</v>
      </c>
      <c r="H71" s="1" t="s">
        <v>599</v>
      </c>
      <c r="I71" s="1" t="s">
        <v>600</v>
      </c>
      <c r="J71" s="1" t="s">
        <v>601</v>
      </c>
      <c r="K71" s="1" t="s">
        <v>602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603</v>
      </c>
      <c r="B72" s="1">
        <v>0.0</v>
      </c>
      <c r="C72" s="1" t="s">
        <v>594</v>
      </c>
      <c r="D72" s="1" t="s">
        <v>595</v>
      </c>
      <c r="E72" s="1" t="s">
        <v>596</v>
      </c>
      <c r="F72" s="1" t="s">
        <v>597</v>
      </c>
      <c r="G72" s="1" t="s">
        <v>598</v>
      </c>
      <c r="H72" s="1" t="s">
        <v>599</v>
      </c>
      <c r="I72" s="1" t="s">
        <v>600</v>
      </c>
      <c r="J72" s="1" t="s">
        <v>601</v>
      </c>
      <c r="K72" s="1" t="s">
        <v>602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604</v>
      </c>
      <c r="B73" s="1">
        <v>0.0</v>
      </c>
      <c r="C73" s="1" t="s">
        <v>605</v>
      </c>
      <c r="D73" s="1" t="s">
        <v>595</v>
      </c>
      <c r="E73" s="1" t="s">
        <v>596</v>
      </c>
      <c r="F73" s="1" t="s">
        <v>606</v>
      </c>
      <c r="G73" s="1" t="s">
        <v>607</v>
      </c>
      <c r="H73" s="1" t="s">
        <v>608</v>
      </c>
      <c r="I73" s="1" t="s">
        <v>609</v>
      </c>
      <c r="J73" s="1" t="s">
        <v>610</v>
      </c>
      <c r="K73" s="1" t="s">
        <v>611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612</v>
      </c>
      <c r="B74" s="1">
        <v>0.0</v>
      </c>
      <c r="C74" s="1" t="s">
        <v>613</v>
      </c>
      <c r="D74" s="1" t="s">
        <v>614</v>
      </c>
      <c r="E74" s="1" t="s">
        <v>615</v>
      </c>
      <c r="F74" s="1" t="s">
        <v>616</v>
      </c>
      <c r="G74" s="1" t="s">
        <v>617</v>
      </c>
      <c r="H74" s="1" t="s">
        <v>618</v>
      </c>
      <c r="I74" s="1" t="s">
        <v>132</v>
      </c>
      <c r="J74" s="1" t="s">
        <v>619</v>
      </c>
      <c r="K74" s="1" t="s">
        <v>620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621</v>
      </c>
      <c r="B75" s="1">
        <v>0.0</v>
      </c>
      <c r="C75" s="1" t="s">
        <v>622</v>
      </c>
      <c r="D75" s="1" t="s">
        <v>623</v>
      </c>
      <c r="E75" s="1" t="s">
        <v>624</v>
      </c>
      <c r="F75" s="1" t="s">
        <v>625</v>
      </c>
      <c r="G75" s="1" t="s">
        <v>626</v>
      </c>
      <c r="H75" s="1" t="s">
        <v>627</v>
      </c>
      <c r="I75" s="1" t="s">
        <v>628</v>
      </c>
      <c r="J75" s="1" t="s">
        <v>629</v>
      </c>
      <c r="K75" s="1" t="s">
        <v>290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630</v>
      </c>
      <c r="B76" s="1">
        <v>0.0</v>
      </c>
      <c r="C76" s="1" t="s">
        <v>631</v>
      </c>
      <c r="D76" s="1" t="s">
        <v>632</v>
      </c>
      <c r="E76" s="1" t="s">
        <v>633</v>
      </c>
      <c r="F76" s="1" t="s">
        <v>634</v>
      </c>
      <c r="G76" s="1" t="s">
        <v>635</v>
      </c>
      <c r="H76" s="1" t="s">
        <v>636</v>
      </c>
      <c r="I76" s="1" t="s">
        <v>637</v>
      </c>
      <c r="J76" s="1" t="s">
        <v>638</v>
      </c>
      <c r="K76" s="1" t="s">
        <v>639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640</v>
      </c>
      <c r="B77" s="1">
        <v>0.0</v>
      </c>
      <c r="C77" s="1" t="s">
        <v>641</v>
      </c>
      <c r="D77" s="1" t="s">
        <v>642</v>
      </c>
      <c r="E77" s="1" t="s">
        <v>643</v>
      </c>
      <c r="F77" s="1" t="s">
        <v>644</v>
      </c>
      <c r="G77" s="1" t="s">
        <v>645</v>
      </c>
      <c r="H77" s="1" t="s">
        <v>646</v>
      </c>
      <c r="I77" s="1" t="s">
        <v>647</v>
      </c>
      <c r="J77" s="1" t="s">
        <v>648</v>
      </c>
      <c r="K77" s="1" t="s">
        <v>649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650</v>
      </c>
      <c r="B78" s="1">
        <v>0.0</v>
      </c>
      <c r="C78" s="1" t="s">
        <v>641</v>
      </c>
      <c r="D78" s="1" t="s">
        <v>642</v>
      </c>
      <c r="E78" s="1" t="s">
        <v>643</v>
      </c>
      <c r="F78" s="1" t="s">
        <v>644</v>
      </c>
      <c r="G78" s="1" t="s">
        <v>645</v>
      </c>
      <c r="H78" s="1" t="s">
        <v>646</v>
      </c>
      <c r="I78" s="1" t="s">
        <v>647</v>
      </c>
      <c r="J78" s="1" t="s">
        <v>648</v>
      </c>
      <c r="K78" s="1" t="s">
        <v>649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651</v>
      </c>
      <c r="B79" s="1">
        <v>0.0</v>
      </c>
      <c r="C79" s="1">
        <v>42.0</v>
      </c>
      <c r="D79" s="1" t="s">
        <v>652</v>
      </c>
      <c r="E79" s="1" t="s">
        <v>653</v>
      </c>
      <c r="F79" s="1" t="s">
        <v>654</v>
      </c>
      <c r="G79" s="1" t="s">
        <v>655</v>
      </c>
      <c r="H79" s="1" t="s">
        <v>656</v>
      </c>
      <c r="I79" s="1" t="s">
        <v>657</v>
      </c>
      <c r="J79" s="1" t="s">
        <v>658</v>
      </c>
      <c r="K79" s="1" t="s">
        <v>659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660</v>
      </c>
      <c r="B80" s="1">
        <v>0.0</v>
      </c>
      <c r="C80" s="1" t="s">
        <v>661</v>
      </c>
      <c r="D80" s="1" t="s">
        <v>662</v>
      </c>
      <c r="E80" s="1" t="s">
        <v>663</v>
      </c>
      <c r="F80" s="1" t="s">
        <v>664</v>
      </c>
      <c r="G80" s="1" t="s">
        <v>665</v>
      </c>
      <c r="H80" s="1" t="s">
        <v>666</v>
      </c>
      <c r="I80" s="1" t="s">
        <v>667</v>
      </c>
      <c r="J80" s="1" t="s">
        <v>668</v>
      </c>
      <c r="K80" s="1" t="s">
        <v>669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670</v>
      </c>
      <c r="B81" s="1">
        <v>0.0</v>
      </c>
      <c r="C81" s="1">
        <v>0.0</v>
      </c>
      <c r="D81" s="1" t="s">
        <v>671</v>
      </c>
      <c r="E81" s="1" t="s">
        <v>672</v>
      </c>
      <c r="F81" s="1" t="s">
        <v>673</v>
      </c>
      <c r="G81" s="1" t="s">
        <v>674</v>
      </c>
      <c r="H81" s="1" t="s">
        <v>675</v>
      </c>
      <c r="I81" s="1" t="s">
        <v>676</v>
      </c>
      <c r="J81" s="1" t="s">
        <v>677</v>
      </c>
      <c r="K81" s="1" t="s">
        <v>678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679</v>
      </c>
      <c r="B82" s="1">
        <v>0.0</v>
      </c>
      <c r="C82" s="1">
        <v>0.0</v>
      </c>
      <c r="D82" s="1" t="s">
        <v>671</v>
      </c>
      <c r="E82" s="1" t="s">
        <v>672</v>
      </c>
      <c r="F82" s="1" t="s">
        <v>673</v>
      </c>
      <c r="G82" s="1" t="s">
        <v>674</v>
      </c>
      <c r="H82" s="1" t="s">
        <v>675</v>
      </c>
      <c r="I82" s="1" t="s">
        <v>676</v>
      </c>
      <c r="J82" s="1" t="s">
        <v>677</v>
      </c>
      <c r="K82" s="1" t="s">
        <v>678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680</v>
      </c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681</v>
      </c>
      <c r="B84" s="1">
        <v>0.0</v>
      </c>
      <c r="C84" s="1">
        <v>0.0</v>
      </c>
      <c r="D84" s="1">
        <v>0.0</v>
      </c>
      <c r="E84" s="1" t="s">
        <v>682</v>
      </c>
      <c r="F84" s="1" t="s">
        <v>683</v>
      </c>
      <c r="G84" s="1" t="s">
        <v>684</v>
      </c>
      <c r="H84" s="1" t="s">
        <v>685</v>
      </c>
      <c r="I84" s="1" t="s">
        <v>686</v>
      </c>
      <c r="J84" s="1" t="s">
        <v>155</v>
      </c>
      <c r="K84" s="1" t="s">
        <v>687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688</v>
      </c>
      <c r="B85" s="1">
        <v>0.0</v>
      </c>
      <c r="C85" s="1">
        <v>0.0</v>
      </c>
      <c r="D85" s="1">
        <v>0.0</v>
      </c>
      <c r="E85" s="1" t="s">
        <v>689</v>
      </c>
      <c r="F85" s="1" t="s">
        <v>690</v>
      </c>
      <c r="G85" s="1" t="s">
        <v>691</v>
      </c>
      <c r="H85" s="1" t="s">
        <v>692</v>
      </c>
      <c r="I85" s="1" t="s">
        <v>693</v>
      </c>
      <c r="J85" s="1" t="s">
        <v>694</v>
      </c>
      <c r="K85" s="1" t="s">
        <v>695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696</v>
      </c>
      <c r="B86" s="1">
        <v>0.0</v>
      </c>
      <c r="C86" s="1">
        <v>0.0</v>
      </c>
      <c r="D86" s="1">
        <v>0.0</v>
      </c>
      <c r="E86" s="1" t="s">
        <v>689</v>
      </c>
      <c r="F86" s="1" t="s">
        <v>690</v>
      </c>
      <c r="G86" s="1" t="s">
        <v>691</v>
      </c>
      <c r="H86" s="1" t="s">
        <v>692</v>
      </c>
      <c r="I86" s="1" t="s">
        <v>693</v>
      </c>
      <c r="J86" s="1" t="s">
        <v>694</v>
      </c>
      <c r="K86" s="1" t="s">
        <v>695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697</v>
      </c>
      <c r="B87" s="1">
        <v>0.0</v>
      </c>
      <c r="C87" s="1">
        <v>0.0</v>
      </c>
      <c r="D87" s="1">
        <v>0.0</v>
      </c>
      <c r="E87" s="1" t="s">
        <v>698</v>
      </c>
      <c r="F87" s="1" t="s">
        <v>699</v>
      </c>
      <c r="G87" s="1" t="s">
        <v>700</v>
      </c>
      <c r="H87" s="1" t="s">
        <v>701</v>
      </c>
      <c r="I87" s="1" t="s">
        <v>702</v>
      </c>
      <c r="J87" s="1" t="s">
        <v>703</v>
      </c>
      <c r="K87" s="1" t="s">
        <v>704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705</v>
      </c>
      <c r="B88" s="1">
        <v>0.0</v>
      </c>
      <c r="C88" s="1">
        <v>0.0</v>
      </c>
      <c r="D88" s="1">
        <v>0.0</v>
      </c>
      <c r="E88" s="1" t="s">
        <v>698</v>
      </c>
      <c r="F88" s="1" t="s">
        <v>699</v>
      </c>
      <c r="G88" s="1" t="s">
        <v>700</v>
      </c>
      <c r="H88" s="1" t="s">
        <v>701</v>
      </c>
      <c r="I88" s="1" t="s">
        <v>702</v>
      </c>
      <c r="J88" s="1" t="s">
        <v>703</v>
      </c>
      <c r="K88" s="1" t="s">
        <v>704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706</v>
      </c>
      <c r="B89" s="1">
        <v>0.0</v>
      </c>
      <c r="C89" s="1">
        <v>0.0</v>
      </c>
      <c r="D89" s="1">
        <v>0.0</v>
      </c>
      <c r="E89" s="1" t="s">
        <v>698</v>
      </c>
      <c r="F89" s="1" t="s">
        <v>699</v>
      </c>
      <c r="G89" s="1" t="s">
        <v>707</v>
      </c>
      <c r="H89" s="1" t="s">
        <v>708</v>
      </c>
      <c r="I89" s="1" t="s">
        <v>709</v>
      </c>
      <c r="J89" s="1" t="s">
        <v>710</v>
      </c>
      <c r="K89" s="1" t="s">
        <v>711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712</v>
      </c>
      <c r="B90" s="1">
        <v>0.0</v>
      </c>
      <c r="C90" s="1">
        <v>0.0</v>
      </c>
      <c r="D90" s="1">
        <v>0.0</v>
      </c>
      <c r="E90" s="1" t="s">
        <v>713</v>
      </c>
      <c r="F90" s="1" t="s">
        <v>714</v>
      </c>
      <c r="G90" s="1" t="s">
        <v>715</v>
      </c>
      <c r="H90" s="1" t="s">
        <v>716</v>
      </c>
      <c r="I90" s="1" t="s">
        <v>717</v>
      </c>
      <c r="J90" s="1" t="s">
        <v>718</v>
      </c>
      <c r="K90" s="1" t="s">
        <v>719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720</v>
      </c>
      <c r="B91" s="1">
        <v>0.0</v>
      </c>
      <c r="C91" s="1">
        <v>0.0</v>
      </c>
      <c r="D91" s="1">
        <v>0.0</v>
      </c>
      <c r="E91" s="1" t="s">
        <v>721</v>
      </c>
      <c r="F91" s="1" t="s">
        <v>722</v>
      </c>
      <c r="G91" s="1" t="s">
        <v>723</v>
      </c>
      <c r="H91" s="1" t="s">
        <v>724</v>
      </c>
      <c r="I91" s="1" t="s">
        <v>725</v>
      </c>
      <c r="J91" s="1" t="s">
        <v>726</v>
      </c>
      <c r="K91" s="1" t="s">
        <v>727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728</v>
      </c>
      <c r="B92" s="1">
        <v>0.0</v>
      </c>
      <c r="C92" s="1">
        <v>0.0</v>
      </c>
      <c r="D92" s="1">
        <v>0.0</v>
      </c>
      <c r="E92" s="1" t="s">
        <v>729</v>
      </c>
      <c r="F92" s="1" t="s">
        <v>730</v>
      </c>
      <c r="G92" s="1" t="s">
        <v>731</v>
      </c>
      <c r="H92" s="1" t="s">
        <v>732</v>
      </c>
      <c r="I92" s="1" t="s">
        <v>733</v>
      </c>
      <c r="J92" s="1" t="s">
        <v>416</v>
      </c>
      <c r="K92" s="1" t="s">
        <v>734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735</v>
      </c>
      <c r="B93" s="1">
        <v>0.0</v>
      </c>
      <c r="C93" s="1">
        <v>0.0</v>
      </c>
      <c r="D93" s="1">
        <v>0.0</v>
      </c>
      <c r="E93" s="1" t="s">
        <v>736</v>
      </c>
      <c r="F93" s="1" t="s">
        <v>737</v>
      </c>
      <c r="G93" s="1" t="s">
        <v>738</v>
      </c>
      <c r="H93" s="1" t="s">
        <v>739</v>
      </c>
      <c r="I93" s="1" t="s">
        <v>740</v>
      </c>
      <c r="J93" s="1" t="s">
        <v>741</v>
      </c>
      <c r="K93" s="1" t="s">
        <v>742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743</v>
      </c>
      <c r="B94" s="1">
        <v>0.0</v>
      </c>
      <c r="C94" s="1">
        <v>0.0</v>
      </c>
      <c r="D94" s="1">
        <v>0.0</v>
      </c>
      <c r="E94" s="1" t="s">
        <v>736</v>
      </c>
      <c r="F94" s="1" t="s">
        <v>737</v>
      </c>
      <c r="G94" s="1" t="s">
        <v>738</v>
      </c>
      <c r="H94" s="1" t="s">
        <v>739</v>
      </c>
      <c r="I94" s="1" t="s">
        <v>740</v>
      </c>
      <c r="J94" s="1" t="s">
        <v>741</v>
      </c>
      <c r="K94" s="1" t="s">
        <v>742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744</v>
      </c>
      <c r="B95" s="1">
        <v>0.0</v>
      </c>
      <c r="C95" s="1">
        <v>0.0</v>
      </c>
      <c r="D95" s="1">
        <v>0.0</v>
      </c>
      <c r="E95" s="1" t="s">
        <v>745</v>
      </c>
      <c r="F95" s="1" t="s">
        <v>746</v>
      </c>
      <c r="G95" s="1" t="s">
        <v>747</v>
      </c>
      <c r="H95" s="1" t="s">
        <v>748</v>
      </c>
      <c r="I95" s="1" t="s">
        <v>749</v>
      </c>
      <c r="J95" s="1" t="s">
        <v>750</v>
      </c>
      <c r="K95" s="1" t="s">
        <v>751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752</v>
      </c>
      <c r="B96" s="1">
        <v>0.0</v>
      </c>
      <c r="C96" s="1">
        <v>0.0</v>
      </c>
      <c r="D96" s="1">
        <v>0.0</v>
      </c>
      <c r="E96" s="1" t="s">
        <v>753</v>
      </c>
      <c r="F96" s="1" t="s">
        <v>754</v>
      </c>
      <c r="G96" s="1" t="s">
        <v>755</v>
      </c>
      <c r="H96" s="1" t="s">
        <v>756</v>
      </c>
      <c r="I96" s="1" t="s">
        <v>757</v>
      </c>
      <c r="J96" s="1" t="s">
        <v>758</v>
      </c>
      <c r="K96" s="1" t="s">
        <v>759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760</v>
      </c>
      <c r="B97" s="1">
        <v>0.0</v>
      </c>
      <c r="C97" s="1">
        <v>0.0</v>
      </c>
      <c r="D97" s="1">
        <v>0.0</v>
      </c>
      <c r="E97" s="1">
        <v>0.0</v>
      </c>
      <c r="F97" s="1" t="s">
        <v>761</v>
      </c>
      <c r="G97" s="1" t="s">
        <v>762</v>
      </c>
      <c r="H97" s="1" t="s">
        <v>763</v>
      </c>
      <c r="I97" s="1" t="s">
        <v>764</v>
      </c>
      <c r="J97" s="1" t="s">
        <v>765</v>
      </c>
      <c r="K97" s="1" t="s">
        <v>766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767</v>
      </c>
      <c r="B98" s="1">
        <v>0.0</v>
      </c>
      <c r="C98" s="1">
        <v>0.0</v>
      </c>
      <c r="D98" s="1">
        <v>0.0</v>
      </c>
      <c r="E98" s="1">
        <v>0.0</v>
      </c>
      <c r="F98" s="1" t="s">
        <v>761</v>
      </c>
      <c r="G98" s="1" t="s">
        <v>762</v>
      </c>
      <c r="H98" s="1" t="s">
        <v>763</v>
      </c>
      <c r="I98" s="1" t="s">
        <v>764</v>
      </c>
      <c r="J98" s="1" t="s">
        <v>765</v>
      </c>
      <c r="K98" s="1" t="s">
        <v>766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768</v>
      </c>
      <c r="C1" s="1" t="s">
        <v>769</v>
      </c>
      <c r="D1" s="1" t="s">
        <v>770</v>
      </c>
      <c r="E1" s="1" t="s">
        <v>771</v>
      </c>
      <c r="F1" s="1" t="s">
        <v>772</v>
      </c>
      <c r="G1" s="1" t="s">
        <v>773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774</v>
      </c>
      <c r="B2" s="1" t="s">
        <v>775</v>
      </c>
      <c r="C2" s="1" t="s">
        <v>776</v>
      </c>
      <c r="D2" s="1" t="s">
        <v>777</v>
      </c>
      <c r="E2" s="1" t="s">
        <v>778</v>
      </c>
      <c r="F2" s="1" t="s">
        <v>779</v>
      </c>
      <c r="G2" s="1" t="s">
        <v>780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781</v>
      </c>
      <c r="B3" s="1" t="s">
        <v>782</v>
      </c>
      <c r="C3" s="1" t="s">
        <v>783</v>
      </c>
      <c r="D3" s="1" t="s">
        <v>784</v>
      </c>
      <c r="E3" s="1" t="s">
        <v>785</v>
      </c>
      <c r="F3" s="1" t="s">
        <v>786</v>
      </c>
      <c r="G3" s="1" t="s">
        <v>787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788</v>
      </c>
      <c r="B4" s="1" t="s">
        <v>789</v>
      </c>
      <c r="C4" s="1" t="s">
        <v>790</v>
      </c>
      <c r="D4" s="1" t="s">
        <v>791</v>
      </c>
      <c r="E4" s="1" t="s">
        <v>792</v>
      </c>
      <c r="F4" s="1" t="s">
        <v>793</v>
      </c>
      <c r="G4" s="1" t="s">
        <v>794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781</v>
      </c>
      <c r="B5" s="1" t="s">
        <v>782</v>
      </c>
      <c r="C5" s="1" t="s">
        <v>795</v>
      </c>
      <c r="D5" s="1" t="s">
        <v>796</v>
      </c>
      <c r="E5" s="1" t="s">
        <v>797</v>
      </c>
      <c r="F5" s="1" t="s">
        <v>798</v>
      </c>
      <c r="G5" s="1" t="s">
        <v>799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800</v>
      </c>
      <c r="B6" s="1" t="s">
        <v>801</v>
      </c>
      <c r="C6" s="1" t="s">
        <v>802</v>
      </c>
      <c r="D6" s="1" t="s">
        <v>803</v>
      </c>
      <c r="E6" s="1" t="s">
        <v>804</v>
      </c>
      <c r="F6" s="1" t="s">
        <v>805</v>
      </c>
      <c r="G6" s="1" t="s">
        <v>806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807</v>
      </c>
      <c r="B7" s="1" t="s">
        <v>808</v>
      </c>
      <c r="C7" s="1" t="s">
        <v>809</v>
      </c>
      <c r="D7" s="1" t="s">
        <v>810</v>
      </c>
      <c r="E7" s="1" t="s">
        <v>811</v>
      </c>
      <c r="F7" s="1" t="s">
        <v>812</v>
      </c>
      <c r="G7" s="1" t="s">
        <v>813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814</v>
      </c>
      <c r="B8" s="1" t="s">
        <v>782</v>
      </c>
      <c r="C8" s="1" t="s">
        <v>815</v>
      </c>
      <c r="D8" s="1" t="s">
        <v>816</v>
      </c>
      <c r="E8" s="1" t="s">
        <v>817</v>
      </c>
      <c r="F8" s="1" t="s">
        <v>815</v>
      </c>
      <c r="G8" s="1" t="s">
        <v>818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819</v>
      </c>
      <c r="B9" s="1" t="s">
        <v>782</v>
      </c>
      <c r="C9" s="1" t="s">
        <v>782</v>
      </c>
      <c r="D9" s="1" t="s">
        <v>820</v>
      </c>
      <c r="E9" s="1" t="s">
        <v>821</v>
      </c>
      <c r="F9" s="1" t="s">
        <v>822</v>
      </c>
      <c r="G9" s="1" t="s">
        <v>782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823</v>
      </c>
      <c r="B10" s="1" t="s">
        <v>782</v>
      </c>
      <c r="C10" s="1" t="s">
        <v>782</v>
      </c>
      <c r="D10" s="1" t="s">
        <v>824</v>
      </c>
      <c r="E10" s="1" t="s">
        <v>825</v>
      </c>
      <c r="F10" s="1" t="s">
        <v>826</v>
      </c>
      <c r="G10" s="1" t="s">
        <v>782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827</v>
      </c>
      <c r="B11" s="1" t="s">
        <v>828</v>
      </c>
      <c r="C11" s="1" t="s">
        <v>829</v>
      </c>
      <c r="D11" s="1" t="s">
        <v>830</v>
      </c>
      <c r="E11" s="1" t="s">
        <v>831</v>
      </c>
      <c r="F11" s="1" t="s">
        <v>832</v>
      </c>
      <c r="G11" s="1" t="s">
        <v>833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834</v>
      </c>
      <c r="B12" s="1" t="s">
        <v>835</v>
      </c>
      <c r="C12" s="1" t="s">
        <v>836</v>
      </c>
      <c r="D12" s="1" t="s">
        <v>837</v>
      </c>
      <c r="E12" s="1" t="s">
        <v>838</v>
      </c>
      <c r="F12" s="1" t="s">
        <v>839</v>
      </c>
      <c r="G12" s="1" t="s">
        <v>840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841</v>
      </c>
      <c r="B13" s="1" t="s">
        <v>842</v>
      </c>
      <c r="C13" s="1" t="s">
        <v>843</v>
      </c>
      <c r="D13" s="1" t="s">
        <v>844</v>
      </c>
      <c r="E13" s="1" t="s">
        <v>845</v>
      </c>
      <c r="F13" s="1" t="s">
        <v>846</v>
      </c>
      <c r="G13" s="1" t="s">
        <v>847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848</v>
      </c>
      <c r="B14" s="1" t="s">
        <v>849</v>
      </c>
      <c r="C14" s="1" t="s">
        <v>850</v>
      </c>
      <c r="D14" s="1" t="s">
        <v>851</v>
      </c>
      <c r="E14" s="1" t="s">
        <v>852</v>
      </c>
      <c r="F14" s="1" t="s">
        <v>853</v>
      </c>
      <c r="G14" s="1" t="s">
        <v>854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855</v>
      </c>
      <c r="B15" s="1" t="s">
        <v>782</v>
      </c>
      <c r="C15" s="1" t="s">
        <v>782</v>
      </c>
      <c r="D15" s="1" t="s">
        <v>782</v>
      </c>
      <c r="E15" s="1" t="s">
        <v>782</v>
      </c>
      <c r="F15" s="1" t="s">
        <v>782</v>
      </c>
      <c r="G15" s="1" t="s">
        <v>782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856</v>
      </c>
      <c r="B16" s="1" t="s">
        <v>782</v>
      </c>
      <c r="C16" s="1" t="s">
        <v>782</v>
      </c>
      <c r="D16" s="1" t="s">
        <v>782</v>
      </c>
      <c r="E16" s="1" t="s">
        <v>782</v>
      </c>
      <c r="F16" s="1" t="s">
        <v>782</v>
      </c>
      <c r="G16" s="1" t="s">
        <v>782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857</v>
      </c>
      <c r="B17" s="1" t="s">
        <v>858</v>
      </c>
      <c r="C17" s="1" t="s">
        <v>141</v>
      </c>
      <c r="D17" s="1" t="s">
        <v>859</v>
      </c>
      <c r="E17" s="1" t="s">
        <v>135</v>
      </c>
      <c r="F17" s="1" t="s">
        <v>860</v>
      </c>
      <c r="G17" s="1" t="s">
        <v>137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861</v>
      </c>
      <c r="B18" s="1" t="s">
        <v>782</v>
      </c>
      <c r="C18" s="1" t="s">
        <v>782</v>
      </c>
      <c r="D18" s="1" t="s">
        <v>782</v>
      </c>
      <c r="E18" s="1" t="s">
        <v>782</v>
      </c>
      <c r="F18" s="1" t="s">
        <v>782</v>
      </c>
      <c r="G18" s="1" t="s">
        <v>782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862</v>
      </c>
      <c r="B19" s="1" t="s">
        <v>782</v>
      </c>
      <c r="C19" s="1" t="s">
        <v>782</v>
      </c>
      <c r="D19" s="1" t="s">
        <v>863</v>
      </c>
      <c r="E19" s="1" t="s">
        <v>864</v>
      </c>
      <c r="F19" s="1" t="s">
        <v>865</v>
      </c>
      <c r="G19" s="1" t="s">
        <v>782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866</v>
      </c>
      <c r="B20" s="1" t="s">
        <v>867</v>
      </c>
      <c r="C20" s="1" t="s">
        <v>868</v>
      </c>
      <c r="D20" s="1" t="s">
        <v>587</v>
      </c>
      <c r="E20" s="1" t="s">
        <v>869</v>
      </c>
      <c r="F20" s="1" t="s">
        <v>870</v>
      </c>
      <c r="G20" s="1" t="s">
        <v>871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872</v>
      </c>
      <c r="B21" s="1" t="s">
        <v>873</v>
      </c>
      <c r="C21" s="1" t="s">
        <v>874</v>
      </c>
      <c r="D21" s="1" t="s">
        <v>875</v>
      </c>
      <c r="E21" s="1" t="s">
        <v>876</v>
      </c>
      <c r="F21" s="1" t="s">
        <v>877</v>
      </c>
      <c r="G21" s="1" t="s">
        <v>878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879</v>
      </c>
      <c r="B22" s="1" t="s">
        <v>880</v>
      </c>
      <c r="C22" s="1" t="s">
        <v>881</v>
      </c>
      <c r="D22" s="1" t="s">
        <v>882</v>
      </c>
      <c r="E22" s="1" t="s">
        <v>883</v>
      </c>
      <c r="F22" s="1" t="s">
        <v>884</v>
      </c>
      <c r="G22" s="1" t="s">
        <v>885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886</v>
      </c>
      <c r="B23" s="1" t="s">
        <v>887</v>
      </c>
      <c r="C23" s="1" t="s">
        <v>888</v>
      </c>
      <c r="D23" s="1" t="s">
        <v>889</v>
      </c>
      <c r="E23" s="1" t="s">
        <v>890</v>
      </c>
      <c r="F23" s="1" t="s">
        <v>891</v>
      </c>
      <c r="G23" s="1" t="s">
        <v>892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893</v>
      </c>
      <c r="B24" s="1" t="s">
        <v>894</v>
      </c>
      <c r="C24" s="1" t="s">
        <v>895</v>
      </c>
      <c r="D24" s="1" t="s">
        <v>896</v>
      </c>
      <c r="E24" s="1" t="s">
        <v>897</v>
      </c>
      <c r="F24" s="1" t="s">
        <v>898</v>
      </c>
      <c r="G24" s="1" t="s">
        <v>899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900</v>
      </c>
      <c r="B25" s="1" t="s">
        <v>901</v>
      </c>
      <c r="C25" s="1" t="s">
        <v>902</v>
      </c>
      <c r="D25" s="1" t="s">
        <v>903</v>
      </c>
      <c r="E25" s="1" t="s">
        <v>904</v>
      </c>
      <c r="F25" s="1" t="s">
        <v>905</v>
      </c>
      <c r="G25" s="1" t="s">
        <v>906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907</v>
      </c>
      <c r="B26" s="1" t="s">
        <v>908</v>
      </c>
      <c r="C26" s="1" t="s">
        <v>909</v>
      </c>
      <c r="D26" s="1" t="s">
        <v>910</v>
      </c>
      <c r="E26" s="1" t="s">
        <v>911</v>
      </c>
      <c r="F26" s="1" t="s">
        <v>912</v>
      </c>
      <c r="G26" s="1" t="s">
        <v>913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914</v>
      </c>
      <c r="B2" s="1" t="s">
        <v>915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916</v>
      </c>
      <c r="B3" s="1" t="s">
        <v>917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918</v>
      </c>
      <c r="B4" s="1" t="s">
        <v>919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920</v>
      </c>
      <c r="B5" s="1" t="s">
        <v>921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922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923</v>
      </c>
      <c r="B7" s="1" t="s">
        <v>924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925</v>
      </c>
      <c r="B8" s="4" t="s">
        <v>926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927</v>
      </c>
      <c r="B9" s="1" t="s">
        <v>928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929</v>
      </c>
      <c r="B10" s="1" t="s">
        <v>930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931</v>
      </c>
      <c r="B11" s="1" t="s">
        <v>928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932</v>
      </c>
      <c r="B12" s="1" t="s">
        <v>933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934</v>
      </c>
      <c r="B13" s="1" t="s">
        <v>935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936</v>
      </c>
      <c r="B14" s="1" t="s">
        <v>933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937</v>
      </c>
      <c r="B15" s="1" t="s">
        <v>938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939</v>
      </c>
      <c r="B16" s="1">
        <v>82.0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940</v>
      </c>
      <c r="B17" s="1" t="s">
        <v>941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942</v>
      </c>
      <c r="B18" s="1">
        <v>9.0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943</v>
      </c>
      <c r="B19" s="1">
        <v>7.0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944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945</v>
      </c>
      <c r="B21" s="1">
        <v>5.0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946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947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948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949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950</v>
      </c>
      <c r="B26" s="1">
        <v>4.0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951</v>
      </c>
      <c r="B27" s="1">
        <v>4.01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952</v>
      </c>
      <c r="B28" s="1">
        <v>4.27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953</v>
      </c>
      <c r="B29" s="1">
        <v>3.8108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954</v>
      </c>
      <c r="B30" s="1">
        <v>4.3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955</v>
      </c>
      <c r="B31" s="1">
        <v>4.01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956</v>
      </c>
      <c r="B32" s="1">
        <v>4.27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957</v>
      </c>
      <c r="B33" s="1">
        <v>3.8108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958</v>
      </c>
      <c r="B34" s="1">
        <v>4.3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959</v>
      </c>
      <c r="B35" s="1">
        <v>1.6263072E9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960</v>
      </c>
      <c r="B36" s="1">
        <v>29.923079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961</v>
      </c>
      <c r="B37" s="1">
        <v>40450.0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962</v>
      </c>
      <c r="B38" s="1">
        <v>40450.0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963</v>
      </c>
      <c r="B39" s="1">
        <v>68204.0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964</v>
      </c>
      <c r="B40" s="1">
        <v>80990.0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965</v>
      </c>
      <c r="B41" s="1">
        <v>80990.0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966</v>
      </c>
      <c r="B42" s="1">
        <v>3.73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967</v>
      </c>
      <c r="B43" s="1">
        <v>3.99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968</v>
      </c>
      <c r="B44" s="1">
        <v>100.0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969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970</v>
      </c>
      <c r="B46" s="1">
        <v>1.18580816E8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971</v>
      </c>
      <c r="B47" s="1">
        <v>3.51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972</v>
      </c>
      <c r="B48" s="1">
        <v>9.96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973</v>
      </c>
      <c r="B49" s="1">
        <v>6.3597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974</v>
      </c>
      <c r="B50" s="1">
        <v>6.977425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975</v>
      </c>
      <c r="B51" s="1" t="s">
        <v>976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977</v>
      </c>
      <c r="B52" s="1">
        <v>-5.087924E7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978</v>
      </c>
      <c r="B53" s="1">
        <v>1.9841393E7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979</v>
      </c>
      <c r="B54" s="1">
        <v>3.04835E7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980</v>
      </c>
      <c r="B55" s="1">
        <v>775226.0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981</v>
      </c>
      <c r="B56" s="1">
        <v>848259.0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982</v>
      </c>
      <c r="B57" s="1">
        <v>1.7316288E9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983</v>
      </c>
      <c r="B58" s="1">
        <v>1.734048E9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984</v>
      </c>
      <c r="B59" s="1">
        <v>0.0254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985</v>
      </c>
      <c r="B60" s="1">
        <v>0.35107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986</v>
      </c>
      <c r="B61" s="1">
        <v>0.1619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987</v>
      </c>
      <c r="B62" s="1">
        <v>12.73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988</v>
      </c>
      <c r="B63" s="1">
        <v>0.0434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989</v>
      </c>
      <c r="B64" s="1">
        <v>3.04835E7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990</v>
      </c>
      <c r="B65" s="1">
        <v>6.312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991</v>
      </c>
      <c r="B66" s="1">
        <v>0.61628646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992</v>
      </c>
      <c r="B67" s="1">
        <v>1.7039808E9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993</v>
      </c>
      <c r="B68" s="1">
        <v>1.7356032E9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994</v>
      </c>
      <c r="B69" s="1">
        <v>1.7276544E9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995</v>
      </c>
      <c r="B70" s="1">
        <v>-3.2658E7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996</v>
      </c>
      <c r="B71" s="1">
        <v>-1.08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997</v>
      </c>
      <c r="B72" s="1">
        <v>0.13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998</v>
      </c>
      <c r="B73" s="1">
        <v>1.254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999</v>
      </c>
      <c r="B74" s="1">
        <v>-0.19800001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1000</v>
      </c>
      <c r="B75" s="1">
        <v>0.23713636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1001</v>
      </c>
      <c r="B76" s="1">
        <v>2.5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1002</v>
      </c>
      <c r="B77" s="1">
        <v>1.6263072E9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1003</v>
      </c>
      <c r="B78" s="1" t="s">
        <v>1004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1005</v>
      </c>
      <c r="B79" s="1" t="s">
        <v>1006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1007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1008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1009</v>
      </c>
      <c r="B82" s="1" t="s">
        <v>1010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1011</v>
      </c>
      <c r="B83" s="1" t="s">
        <v>1010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1012</v>
      </c>
      <c r="B84" s="1">
        <v>1.4291046E9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1013</v>
      </c>
      <c r="B85" s="1" t="s">
        <v>1014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1015</v>
      </c>
      <c r="B86" s="1" t="s">
        <v>1016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1017</v>
      </c>
      <c r="B87" s="1" t="s">
        <v>1018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1019</v>
      </c>
      <c r="B88" s="1" t="s">
        <v>1020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1021</v>
      </c>
      <c r="B89" s="1">
        <v>-1.8E7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1022</v>
      </c>
      <c r="B90" s="1">
        <v>3.89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1023</v>
      </c>
      <c r="B91" s="1" t="s">
        <v>1024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1025</v>
      </c>
      <c r="B92" s="1">
        <v>1.83118E8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1026</v>
      </c>
      <c r="B93" s="1">
        <v>6.007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1027</v>
      </c>
      <c r="B94" s="1">
        <v>-4.057E7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1028</v>
      </c>
      <c r="B95" s="1">
        <v>1.0E7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1029</v>
      </c>
      <c r="B96" s="1">
        <v>11.505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1030</v>
      </c>
      <c r="B97" s="1">
        <v>11.57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1031</v>
      </c>
      <c r="B98" s="1">
        <v>5.205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1032</v>
      </c>
      <c r="B99" s="1">
        <v>-0.120349996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1033</v>
      </c>
      <c r="B100" s="1">
        <v>-0.15747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1034</v>
      </c>
      <c r="B101" s="1">
        <v>-2.2160624E7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1035</v>
      </c>
      <c r="B102" s="1">
        <v>-2.7856E7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1036</v>
      </c>
      <c r="B103" s="1" t="s">
        <v>976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1037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46</v>
      </c>
      <c r="B3" s="1">
        <v>-5.0</v>
      </c>
      <c r="C3" s="1">
        <v>-26.0</v>
      </c>
      <c r="D3" s="1">
        <v>-39.0</v>
      </c>
      <c r="E3" s="1">
        <v>-22.0</v>
      </c>
      <c r="F3" s="1">
        <v>-8.0</v>
      </c>
      <c r="G3" s="1">
        <v>42.0</v>
      </c>
      <c r="H3" s="1">
        <v>-143.0</v>
      </c>
      <c r="I3" s="1">
        <v>66.0</v>
      </c>
      <c r="J3" s="1">
        <v>-6.0</v>
      </c>
      <c r="K3" s="1">
        <v>-16.0</v>
      </c>
      <c r="L3" s="1">
        <f>IF(K3*FORECAST(L2,B3:K3,B2:K2)&gt;0,FORECAST(L2,B3:K3,B2:K2),K3)*$X$1</f>
        <v>-7.266666667</v>
      </c>
      <c r="M3" s="1">
        <f>IF(L3*FORECAST(M2,B3:L3,B2:L2)&gt;0,FORECAST(M2,B3:L3,B2:L2),L3)*$X$1</f>
        <v>-5.733333333</v>
      </c>
      <c r="N3" s="1">
        <f>IF(M3*FORECAST(N2,B3:M3,B2:M2)&gt;0,FORECAST(N2,B3:M3,B2:M2),M3)*$X$1</f>
        <v>-4.2</v>
      </c>
      <c r="O3" s="1">
        <f>IF(N3*FORECAST(O2,B3:N3,B2:N2)&gt;0,FORECAST(O2,B3:N3,B2:N2),N3)*$X$1</f>
        <v>-2.666666667</v>
      </c>
      <c r="P3" s="1">
        <f>IF(O3*FORECAST(P2,B3:O3,B2:O2)&gt;0,FORECAST(P2,B3:O3,B2:O2),O3)*$X$1</f>
        <v>-1.133333333</v>
      </c>
      <c r="Q3" s="1">
        <f>IF(P3*FORECAST(Q2,B3:P3,B2:P2)&gt;0,FORECAST(Q2,B3:P3,B2:P2),P3)*$X$1</f>
        <v>-1.133333333</v>
      </c>
      <c r="R3" s="1">
        <f>IF(Q3*FORECAST(R2,B3:Q3,B2:Q2)&gt;0,FORECAST(R2,B3:Q3,B2:Q2),Q3)*$X$1</f>
        <v>-1.133333333</v>
      </c>
      <c r="S3" s="5">
        <f>IF(R3*FORECAST(S2,B3:R3,B2:R2)&gt;0,FORECAST(S2,B3:R3,B2:R2),R3)*$X$1</f>
        <v>-1.133333333</v>
      </c>
      <c r="T3" s="5">
        <f>IF(S3*FORECAST(T2,B3:S3,B2:S2)&gt;0,FORECAST(T2,B3:S3,B2:S2),S3)*$X$1</f>
        <v>-1.133333333</v>
      </c>
      <c r="U3" s="5">
        <f>IF(T3*FORECAST(U2,B3:T3,B2:T2)&gt;0,FORECAST(U2,B3:T3,B2:T2),T3)*$X$1</f>
        <v>-1.133333333</v>
      </c>
      <c r="V3" s="5">
        <f>IF(U3*FORECAST(V2,B3:U3,B2:U2)&gt;0,FORECAST(V2,B3:U3,B2:U2),U3)*$X$1</f>
        <v>-1.133333333</v>
      </c>
      <c r="W3" s="5">
        <f>IF(V3*FORECAST(W2,B3:V3,B2:V2)&gt;0,FORECAST(W2,B3:V3,B2:V2),V3)*$X$1</f>
        <v>-1.133333333</v>
      </c>
      <c r="X3" s="2"/>
      <c r="Y3" s="2"/>
      <c r="Z3" s="2"/>
    </row>
    <row r="4">
      <c r="A4" s="3" t="s">
        <v>94</v>
      </c>
      <c r="B4" s="1">
        <v>-57.0</v>
      </c>
      <c r="C4" s="1">
        <v>-91.0</v>
      </c>
      <c r="D4" s="1">
        <v>-34.0</v>
      </c>
      <c r="E4" s="1">
        <v>-31.0</v>
      </c>
      <c r="F4" s="1">
        <v>-15.0</v>
      </c>
      <c r="G4" s="1">
        <v>-715.0</v>
      </c>
      <c r="H4" s="1">
        <v>-237.0</v>
      </c>
      <c r="I4" s="1">
        <v>-237.0</v>
      </c>
      <c r="J4" s="1">
        <v>-217.0</v>
      </c>
      <c r="K4" s="1">
        <v>-200.0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1038</v>
      </c>
      <c r="B5" s="1">
        <v>24.0</v>
      </c>
      <c r="C5" s="1">
        <v>30.0</v>
      </c>
      <c r="D5" s="1">
        <v>32.0</v>
      </c>
      <c r="E5" s="1">
        <v>34.0</v>
      </c>
      <c r="F5" s="1">
        <v>35.0</v>
      </c>
      <c r="G5" s="1">
        <v>46.0</v>
      </c>
      <c r="H5" s="1">
        <v>30.0</v>
      </c>
      <c r="I5" s="1">
        <v>30.0</v>
      </c>
      <c r="J5" s="1">
        <v>30.0</v>
      </c>
      <c r="K5" s="1">
        <v>30.0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1039</v>
      </c>
      <c r="L7" s="1">
        <f>IF(W3*FORECAST(W2,B3:W3,B2:W2)&gt;0,FORECAST(W2,B3:W3,B2:W2),V3)*$X$1 * (1+0.02)/(0.0868-0.02)</f>
        <v>-17.30538922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1040</v>
      </c>
      <c r="L8" s="6">
        <f t="array" ref="L8">NPV(0.0868,M3:W3)</f>
        <v>-15.85405171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1041</v>
      </c>
      <c r="L9" s="6">
        <f t="array" ref="L9">NPV(0.0868,M16:W16)</f>
        <v>-6.926844597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1042</v>
      </c>
      <c r="L10" s="6">
        <f>L8 + L9</f>
        <v>-22.7808963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-200.0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1043</v>
      </c>
      <c r="L12" s="6">
        <f>L10 - L11</f>
        <v>177.2191037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1044</v>
      </c>
      <c r="L13" s="1">
        <v>30.0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5.907303457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(1+0.02)/(0.0868-0.02)</f>
        <v>-17.30538922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-21.0</v>
      </c>
      <c r="C3" s="1">
        <v>-37.0</v>
      </c>
      <c r="D3" s="1">
        <v>-52.0</v>
      </c>
      <c r="E3" s="1">
        <v>-33.0</v>
      </c>
      <c r="F3" s="1">
        <v>-21.0</v>
      </c>
      <c r="G3" s="1">
        <v>669.0</v>
      </c>
      <c r="H3" s="1">
        <v>-11.0</v>
      </c>
      <c r="I3" s="1">
        <v>-17.0</v>
      </c>
      <c r="J3" s="1">
        <v>-32.0</v>
      </c>
      <c r="K3" s="1">
        <v>-24.0</v>
      </c>
      <c r="L3" s="1">
        <f>IF(K3*FORECAST(L2,B3:K3,B2:K2)&gt;0,FORECAST(L2,B3:K3,B2:K2),K3)*$X$1</f>
        <v>-24</v>
      </c>
      <c r="M3" s="1">
        <f>IF(L3*FORECAST(M2,B3:L3,B2:L2)&gt;0,FORECAST(M2,B3:L3,B2:L2),L3)*$X$1</f>
        <v>-24</v>
      </c>
      <c r="N3" s="1">
        <f>IF(M3*FORECAST(N2,B3:M3,B2:M2)&gt;0,FORECAST(N2,B3:M3,B2:M2),M3)*$X$1</f>
        <v>-24</v>
      </c>
      <c r="O3" s="1">
        <f>IF(N3*FORECAST(O2,B3:N3,B2:N2)&gt;0,FORECAST(O2,B3:N3,B2:N2),N3)*$X$1</f>
        <v>-24</v>
      </c>
      <c r="P3" s="1">
        <f>IF(O3*FORECAST(P2,B3:O3,B2:O2)&gt;0,FORECAST(P2,B3:O3,B2:O2),O3)*$X$1</f>
        <v>-4.89010989</v>
      </c>
      <c r="Q3" s="1">
        <f>IF(P3*FORECAST(Q2,B3:P3,B2:P2)&gt;0,FORECAST(Q2,B3:P3,B2:P2),P3)*$X$1</f>
        <v>-8.637362637</v>
      </c>
      <c r="R3" s="1">
        <f>IF(Q3*FORECAST(R2,B3:Q3,B2:Q2)&gt;0,FORECAST(R2,B3:Q3,B2:Q2),Q3)*$X$1</f>
        <v>-12.38461538</v>
      </c>
      <c r="S3" s="5">
        <f>IF(R3*FORECAST(S2,B3:R3,B2:R2)&gt;0,FORECAST(S2,B3:R3,B2:R2),R3)*$X$1</f>
        <v>-16.13186813</v>
      </c>
      <c r="T3" s="5">
        <f>IF(S3*FORECAST(T2,B3:S3,B2:S2)&gt;0,FORECAST(T2,B3:S3,B2:S2),S3)*$X$1</f>
        <v>-19.87912088</v>
      </c>
      <c r="U3" s="5">
        <f>IF(T3*FORECAST(U2,B3:T3,B2:T2)&gt;0,FORECAST(U2,B3:T3,B2:T2),T3)*$X$1</f>
        <v>-23.62637363</v>
      </c>
      <c r="V3" s="5">
        <f>IF(U3*FORECAST(V2,B3:U3,B2:U2)&gt;0,FORECAST(V2,B3:U3,B2:U2),U3)*$X$1</f>
        <v>-27.37362637</v>
      </c>
      <c r="W3" s="5">
        <f>IF(V3*FORECAST(W2,B3:V3,B2:V2)&gt;0,FORECAST(W2,B3:V3,B2:V2),V3)*$X$1</f>
        <v>-31.12087912</v>
      </c>
      <c r="X3" s="2"/>
      <c r="Y3" s="2"/>
      <c r="Z3" s="2"/>
    </row>
    <row r="4">
      <c r="A4" s="3" t="s">
        <v>94</v>
      </c>
      <c r="B4" s="1">
        <v>-57.0</v>
      </c>
      <c r="C4" s="1">
        <v>-91.0</v>
      </c>
      <c r="D4" s="1">
        <v>-34.0</v>
      </c>
      <c r="E4" s="1">
        <v>-31.0</v>
      </c>
      <c r="F4" s="1">
        <v>-15.0</v>
      </c>
      <c r="G4" s="1">
        <v>-715.0</v>
      </c>
      <c r="H4" s="1">
        <v>-237.0</v>
      </c>
      <c r="I4" s="1">
        <v>-237.0</v>
      </c>
      <c r="J4" s="1">
        <v>-217.0</v>
      </c>
      <c r="K4" s="1">
        <v>-200.0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1038</v>
      </c>
      <c r="B5" s="1">
        <v>24.0</v>
      </c>
      <c r="C5" s="1">
        <v>30.0</v>
      </c>
      <c r="D5" s="1">
        <v>32.0</v>
      </c>
      <c r="E5" s="1">
        <v>34.0</v>
      </c>
      <c r="F5" s="1">
        <v>35.0</v>
      </c>
      <c r="G5" s="1">
        <v>46.0</v>
      </c>
      <c r="H5" s="1">
        <v>30.0</v>
      </c>
      <c r="I5" s="1">
        <v>30.0</v>
      </c>
      <c r="J5" s="1">
        <v>30.0</v>
      </c>
      <c r="K5" s="1">
        <v>30.0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1039</v>
      </c>
      <c r="L7" s="1">
        <f>IF(W3*FORECAST(W2,B3:W3,B2:W2)&gt;0,FORECAST(W2,B3:W3,B2:W2),V3)*$X$1 * (1+0.02)/(0.0868-0.02)</f>
        <v>-475.1990524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1040</v>
      </c>
      <c r="L8" s="6">
        <f t="array" ref="L8">NPV(0.0868,M3:W3)</f>
        <v>-132.5741908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1041</v>
      </c>
      <c r="L9" s="6">
        <f t="array" ref="L9">NPV(0.0868,M16:W16)</f>
        <v>-190.2083765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1042</v>
      </c>
      <c r="L10" s="6">
        <f>L8 + L9</f>
        <v>-322.7825673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-200.0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1043</v>
      </c>
      <c r="L12" s="6">
        <f>L10 - L11</f>
        <v>-122.7825673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1044</v>
      </c>
      <c r="L13" s="1">
        <v>30.0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-4.092752243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(1+0.02)/(0.0868-0.02)</f>
        <v>-475.1990524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