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<sst xmlns="http://schemas.openxmlformats.org/spreadsheetml/2006/main" count="1970" uniqueCount="1745">
  <si>
    <t>ticker</t>
  </si>
  <si>
    <t>WYNN</t>
  </si>
  <si>
    <t>nombre</t>
  </si>
  <si>
    <t>WYNN RESORTS LIMITED</t>
  </si>
  <si>
    <t>empresa</t>
  </si>
  <si>
    <t>Casinos &amp; Gaming</t>
  </si>
  <si>
    <t>Open</t>
  </si>
  <si>
    <t>Target Price</t>
  </si>
  <si>
    <t>Upside</t>
  </si>
  <si>
    <t>120.16%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</si>
  <si>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</si>
  <si>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</si>
  <si>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</si>
  <si>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</si>
  <si>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</si>
  <si>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</si>
  <si>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</si>
  <si>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</si>
  <si>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</si>
  <si>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</si>
  <si>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</si>
  <si>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</si>
  <si>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</si>
  <si>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</si>
  <si>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</si>
  <si>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Provision for Credit Losses</t>
  </si>
  <si>
    <t>(Income) Loss On Equity Investments - (CF)</t>
  </si>
  <si>
    <t>Stock-Based Compensation (CF)</t>
  </si>
  <si>
    <t>Tax Benefit from Stock Options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</si>
  <si>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</si>
  <si>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</si>
  <si>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</si>
  <si>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</si>
  <si>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</si>
  <si>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</si>
  <si>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</si>
  <si>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</si>
  <si>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</si>
  <si>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</si>
  <si>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</si>
  <si>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</si>
  <si>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</si>
  <si>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</si>
  <si>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</si>
  <si>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</si>
  <si>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</si>
  <si>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</si>
  <si>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</si>
  <si>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</si>
  <si>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</si>
  <si>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</si>
  <si>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</si>
  <si>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</si>
  <si>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</si>
  <si>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</si>
  <si>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</si>
  <si>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</si>
  <si>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</si>
  <si>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</si>
  <si>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</si>
  <si>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</si>
  <si>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</si>
  <si>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</si>
  <si>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</si>
  <si>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</si>
  <si>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</si>
  <si>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</si>
  <si>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</si>
  <si>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Notes Receivable</t>
  </si>
  <si>
    <t>Total Receivables</t>
  </si>
  <si>
    <t>Inventory</t>
  </si>
  <si>
    <t>Prepaid Expenses</t>
  </si>
  <si>
    <t>Restricted Cash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</si>
  <si>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</si>
  <si>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</si>
  <si>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</si>
  <si>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</si>
  <si>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</si>
  <si>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</si>
  <si>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</si>
  <si>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</si>
  <si>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</si>
  <si>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</si>
  <si>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</si>
  <si>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</si>
  <si>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</si>
  <si>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</si>
  <si>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</si>
  <si>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</si>
  <si>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</si>
  <si>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Deferred Tax Liability Current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</si>
  <si>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</si>
  <si>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</si>
  <si>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</si>
  <si>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</si>
  <si>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</si>
  <si>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</si>
  <si>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</si>
  <si>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</si>
  <si>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</si>
  <si>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</si>
  <si>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</si>
  <si>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</si>
  <si>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</si>
  <si>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</si>
  <si>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</si>
  <si>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</si>
  <si>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</si>
  <si>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</si>
  <si>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</si>
  <si>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-0.28</t>
  </si>
  <si>
    <t>-1.11</t>
  </si>
  <si>
    <t>1.55</t>
  </si>
  <si>
    <t>9.24</t>
  </si>
  <si>
    <t>19.06</t>
  </si>
  <si>
    <t>16.35</t>
  </si>
  <si>
    <t>-3.29</t>
  </si>
  <si>
    <t>-1.87</t>
  </si>
  <si>
    <t>-6.67</t>
  </si>
  <si>
    <t>-2.27</t>
  </si>
  <si>
    <t>Tangible Book Value</t>
  </si>
  <si>
    <t>Tangible Book Value Per Share</t>
  </si>
  <si>
    <t>-1.4</t>
  </si>
  <si>
    <t>-2.2</t>
  </si>
  <si>
    <t>0.44</t>
  </si>
  <si>
    <t>8.04</t>
  </si>
  <si>
    <t>16.98</t>
  </si>
  <si>
    <t>14.98</t>
  </si>
  <si>
    <t>-5.89</t>
  </si>
  <si>
    <t>-4.55</t>
  </si>
  <si>
    <t>-8.85</t>
  </si>
  <si>
    <t>-5.25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</si>
  <si>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</si>
  <si>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</si>
  <si>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</si>
  <si>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</si>
  <si>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</si>
  <si>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</si>
  <si>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</si>
  <si>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</si>
  <si>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</si>
  <si>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</si>
  <si>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</si>
  <si>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</si>
  <si>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</si>
  <si>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</si>
  <si>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</si>
  <si>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</si>
  <si>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Provision for Bad Debts</t>
  </si>
  <si>
    <t>Stock-Based Compensation (IS)</t>
  </si>
  <si>
    <t>Pre-Opening Costs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</si>
  <si>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</si>
  <si>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</si>
  <si>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</si>
  <si>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</si>
  <si>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</si>
  <si>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</si>
  <si>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</si>
  <si>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</si>
  <si>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</si>
  <si>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</si>
  <si>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</si>
  <si>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</si>
  <si>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Impairment of Goodwill</t>
  </si>
  <si>
    <t>Gain (Loss) On Sale Of Investments</t>
  </si>
  <si>
    <t>Gain (Loss) On Sale Of Assets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</si>
  <si>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</si>
  <si>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</si>
  <si>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</si>
  <si>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</si>
  <si>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</si>
  <si>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</si>
  <si>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</si>
  <si>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</si>
  <si>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</si>
  <si>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</si>
  <si>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</si>
  <si>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</si>
  <si>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7.25</t>
  </si>
  <si>
    <t>1.93</t>
  </si>
  <si>
    <t>2.39</t>
  </si>
  <si>
    <t>7.32</t>
  </si>
  <si>
    <t>5.37</t>
  </si>
  <si>
    <t>1.15</t>
  </si>
  <si>
    <t>-19.37</t>
  </si>
  <si>
    <t>-6.64</t>
  </si>
  <si>
    <t>-3.73</t>
  </si>
  <si>
    <t>6.49</t>
  </si>
  <si>
    <t>Basic EPS - Continuing Operations</t>
  </si>
  <si>
    <t>Basic Weighted Average Shares Outstanding</t>
  </si>
  <si>
    <t>Net EPS - Diluted</t>
  </si>
  <si>
    <t>7.18</t>
  </si>
  <si>
    <t>1.92</t>
  </si>
  <si>
    <t>2.38</t>
  </si>
  <si>
    <t>7.28</t>
  </si>
  <si>
    <t>5.35</t>
  </si>
  <si>
    <t>6.32</t>
  </si>
  <si>
    <t>Diluted EPS - Continuing Operations</t>
  </si>
  <si>
    <t>Diluted Weighted Average Shares Outstanding</t>
  </si>
  <si>
    <t>Normalized Basic EPS</t>
  </si>
  <si>
    <t>3.75</t>
  </si>
  <si>
    <t>1.44</t>
  </si>
  <si>
    <t>1.07</t>
  </si>
  <si>
    <t>2.86</t>
  </si>
  <si>
    <t>3.11</t>
  </si>
  <si>
    <t>1.29</t>
  </si>
  <si>
    <t>-7.61</t>
  </si>
  <si>
    <t>-3.14</t>
  </si>
  <si>
    <t>-1.74</t>
  </si>
  <si>
    <t>2.33</t>
  </si>
  <si>
    <t>Normalized Diluted EPS</t>
  </si>
  <si>
    <t>3.71</t>
  </si>
  <si>
    <t>1.43</t>
  </si>
  <si>
    <t>1.06</t>
  </si>
  <si>
    <t>2.85</t>
  </si>
  <si>
    <t>3.09</t>
  </si>
  <si>
    <t>1.28</t>
  </si>
  <si>
    <t>Dividend Per Share</t>
  </si>
  <si>
    <t>5.5</t>
  </si>
  <si>
    <t>0.75</t>
  </si>
  <si>
    <t>Payout Ratio</t>
  </si>
  <si>
    <t>128.89</t>
  </si>
  <si>
    <t>255.57</t>
  </si>
  <si>
    <t>134.4</t>
  </si>
  <si>
    <t>42.93</t>
  </si>
  <si>
    <t>99.54</t>
  </si>
  <si>
    <t>460.64</t>
  </si>
  <si>
    <t>-5.26</t>
  </si>
  <si>
    <t>-0.21</t>
  </si>
  <si>
    <t>-0.34</t>
  </si>
  <si>
    <t>11.61</t>
  </si>
  <si>
    <t>American Depositary Receipts Ratio (ADR)</t>
  </si>
  <si>
    <t>EBITDA</t>
  </si>
  <si>
    <t>EBITA</t>
  </si>
  <si>
    <t>EBIT</t>
  </si>
  <si>
    <t>EBITDAR</t>
  </si>
  <si>
    <t>Total Revenues (As Reported)</t>
  </si>
  <si>
    <t>Effective Tax Rate - (Ratio)</t>
  </si>
  <si>
    <t>-0.39</t>
  </si>
  <si>
    <t>2.67</t>
  </si>
  <si>
    <t>2.62</t>
  </si>
  <si>
    <t>-58.72</t>
  </si>
  <si>
    <t>-162.67</t>
  </si>
  <si>
    <t>36.22</t>
  </si>
  <si>
    <t>-32.04</t>
  </si>
  <si>
    <t>-0.05</t>
  </si>
  <si>
    <t>-1.33</t>
  </si>
  <si>
    <t>-174.09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</si>
  <si>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</si>
  <si>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</si>
  <si>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</si>
  <si>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</si>
  <si>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</si>
  <si>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</si>
  <si>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</si>
  <si>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Capitalized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</si>
  <si>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</si>
  <si>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</si>
  <si>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</si>
  <si>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</si>
  <si>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</si>
  <si>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</si>
  <si>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</si>
  <si>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</si>
  <si>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</si>
  <si>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</si>
  <si>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</si>
  <si>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</si>
  <si>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</si>
  <si>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</si>
  <si>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9.13</t>
  </si>
  <si>
    <t>4.25</t>
  </si>
  <si>
    <t>3.04</t>
  </si>
  <si>
    <t>5.45</t>
  </si>
  <si>
    <t>6.08</t>
  </si>
  <si>
    <t>4.15</t>
  </si>
  <si>
    <t>-5.29</t>
  </si>
  <si>
    <t>-1.73</t>
  </si>
  <si>
    <t>-0.84</t>
  </si>
  <si>
    <t>4.83</t>
  </si>
  <si>
    <t>Return on Total Capital</t>
  </si>
  <si>
    <t>11.15</t>
  </si>
  <si>
    <t>4.96</t>
  </si>
  <si>
    <t>3.49</t>
  </si>
  <si>
    <t>6.37</t>
  </si>
  <si>
    <t>7.17</t>
  </si>
  <si>
    <t>4.8</t>
  </si>
  <si>
    <t>-5.94</t>
  </si>
  <si>
    <t>-1.92</t>
  </si>
  <si>
    <t>-0.93</t>
  </si>
  <si>
    <t>5.41</t>
  </si>
  <si>
    <t>Return On Equity %</t>
  </si>
  <si>
    <t>560.59</t>
  </si>
  <si>
    <t>241.72</t>
  </si>
  <si>
    <t>216.26</t>
  </si>
  <si>
    <t>133.1</t>
  </si>
  <si>
    <t>55.52</t>
  </si>
  <si>
    <t>18.56</t>
  </si>
  <si>
    <t>-578.73</t>
  </si>
  <si>
    <t>128.63</t>
  </si>
  <si>
    <t>57.29</t>
  </si>
  <si>
    <t>-57.07</t>
  </si>
  <si>
    <t>Return on Common Equity</t>
  </si>
  <si>
    <t>-685.98</t>
  </si>
  <si>
    <t>-277.48</t>
  </si>
  <si>
    <t>135.14</t>
  </si>
  <si>
    <t>38.39</t>
  </si>
  <si>
    <t>6.51</t>
  </si>
  <si>
    <t>-297.22</t>
  </si>
  <si>
    <t>266.87</t>
  </si>
  <si>
    <t>87.82</t>
  </si>
  <si>
    <t>-145.68</t>
  </si>
  <si>
    <t>Margin Analysis</t>
  </si>
  <si>
    <t>Gross Profit Margin %</t>
  </si>
  <si>
    <t>72.09</t>
  </si>
  <si>
    <t>66.13</t>
  </si>
  <si>
    <t>67.44</t>
  </si>
  <si>
    <t>71.56</t>
  </si>
  <si>
    <t>75.49</t>
  </si>
  <si>
    <t>72.36</t>
  </si>
  <si>
    <t>41.99</t>
  </si>
  <si>
    <t>54.08</t>
  </si>
  <si>
    <t>50.39</t>
  </si>
  <si>
    <t>67.26</t>
  </si>
  <si>
    <t>SG&amp;A Margin</t>
  </si>
  <si>
    <t>9.06</t>
  </si>
  <si>
    <t>11.4</t>
  </si>
  <si>
    <t>12.27</t>
  </si>
  <si>
    <t>10.87</t>
  </si>
  <si>
    <t>11.33</t>
  </si>
  <si>
    <t>13.56</t>
  </si>
  <si>
    <t>34.39</t>
  </si>
  <si>
    <t>21.17</t>
  </si>
  <si>
    <t>22.11</t>
  </si>
  <si>
    <t>16.3</t>
  </si>
  <si>
    <t>EBITDA Margin %</t>
  </si>
  <si>
    <t>29.21</t>
  </si>
  <si>
    <t>24.26</t>
  </si>
  <si>
    <t>21.28</t>
  </si>
  <si>
    <t>25.8</t>
  </si>
  <si>
    <t>26.94</t>
  </si>
  <si>
    <t>22.84</t>
  </si>
  <si>
    <t>-22.03</t>
  </si>
  <si>
    <t>8.92</t>
  </si>
  <si>
    <t>13.42</t>
  </si>
  <si>
    <t>26.52</t>
  </si>
  <si>
    <t>EBITA Margin %</t>
  </si>
  <si>
    <t>23.43</t>
  </si>
  <si>
    <t>12.22</t>
  </si>
  <si>
    <t>17.04</t>
  </si>
  <si>
    <t>18.76</t>
  </si>
  <si>
    <t>13.65</t>
  </si>
  <si>
    <t>-55.98</t>
  </si>
  <si>
    <t>-9.73</t>
  </si>
  <si>
    <t>-4.65</t>
  </si>
  <si>
    <t>16.21</t>
  </si>
  <si>
    <t>EBIT Margin %</t>
  </si>
  <si>
    <t>18.75</t>
  </si>
  <si>
    <t>13.59</t>
  </si>
  <si>
    <t>Income From Continuing Operations Margin %</t>
  </si>
  <si>
    <t>17.72</t>
  </si>
  <si>
    <t>6.91</t>
  </si>
  <si>
    <t>6.77</t>
  </si>
  <si>
    <t>14.1</t>
  </si>
  <si>
    <t>11.95</t>
  </si>
  <si>
    <t>4.71</t>
  </si>
  <si>
    <t>-111.03</t>
  </si>
  <si>
    <t>-26.89</t>
  </si>
  <si>
    <t>-18.88</t>
  </si>
  <si>
    <t>11.98</t>
  </si>
  <si>
    <t>Net Income Margin %</t>
  </si>
  <si>
    <t>13.46</t>
  </si>
  <si>
    <t>4.79</t>
  </si>
  <si>
    <t>5.42</t>
  </si>
  <si>
    <t>11.85</t>
  </si>
  <si>
    <t>8.52</t>
  </si>
  <si>
    <t>1.86</t>
  </si>
  <si>
    <t>-98.63</t>
  </si>
  <si>
    <t>-20.08</t>
  </si>
  <si>
    <t>-11.28</t>
  </si>
  <si>
    <t>11.18</t>
  </si>
  <si>
    <t>Net Avail. For Common Margin %</t>
  </si>
  <si>
    <t>Normalized Net Income Margin</t>
  </si>
  <si>
    <t>6.97</t>
  </si>
  <si>
    <t>3.57</t>
  </si>
  <si>
    <t>2.42</t>
  </si>
  <si>
    <t>4.63</t>
  </si>
  <si>
    <t>4.93</t>
  </si>
  <si>
    <t>2.08</t>
  </si>
  <si>
    <t>-38.74</t>
  </si>
  <si>
    <t>-9.49</t>
  </si>
  <si>
    <t>-5.28</t>
  </si>
  <si>
    <t>4.02</t>
  </si>
  <si>
    <t>Levered Free Cash Flow Margin</t>
  </si>
  <si>
    <t>-9.24</t>
  </si>
  <si>
    <t>-36.01</t>
  </si>
  <si>
    <t>-7.92</t>
  </si>
  <si>
    <t>7.34</t>
  </si>
  <si>
    <t>-5.75</t>
  </si>
  <si>
    <t>-36.72</t>
  </si>
  <si>
    <t>-2.03</t>
  </si>
  <si>
    <t>8.72</t>
  </si>
  <si>
    <t>Unlevered Free Cash Flow Margin</t>
  </si>
  <si>
    <t>-6.24</t>
  </si>
  <si>
    <t>-31.8</t>
  </si>
  <si>
    <t>-4.42</t>
  </si>
  <si>
    <t>10.81</t>
  </si>
  <si>
    <t>-2.99</t>
  </si>
  <si>
    <t>-2.28</t>
  </si>
  <si>
    <t>-21.51</t>
  </si>
  <si>
    <t>4.34</t>
  </si>
  <si>
    <t>8.01</t>
  </si>
  <si>
    <t>15.31</t>
  </si>
  <si>
    <t>Asset Turnover</t>
  </si>
  <si>
    <t>0.62</t>
  </si>
  <si>
    <t>0.42</t>
  </si>
  <si>
    <t>0.4</t>
  </si>
  <si>
    <t>0.51</t>
  </si>
  <si>
    <t>0.52</t>
  </si>
  <si>
    <t>0.49</t>
  </si>
  <si>
    <t>0.15</t>
  </si>
  <si>
    <t>0.29</t>
  </si>
  <si>
    <t>0.48</t>
  </si>
  <si>
    <t>Fixed Assets Turnover</t>
  </si>
  <si>
    <t>1.01</t>
  </si>
  <si>
    <t>0.61</t>
  </si>
  <si>
    <t>0.57</t>
  </si>
  <si>
    <t>0.68</t>
  </si>
  <si>
    <t>0.21</t>
  </si>
  <si>
    <t>0.76</t>
  </si>
  <si>
    <t>Receivables Turnover (Average Receivables)</t>
  </si>
  <si>
    <t>22.65</t>
  </si>
  <si>
    <t>19.14</t>
  </si>
  <si>
    <t>21.96</t>
  </si>
  <si>
    <t>28.47</t>
  </si>
  <si>
    <t>26.83</t>
  </si>
  <si>
    <t>21.22</t>
  </si>
  <si>
    <t>7.67</t>
  </si>
  <si>
    <t>18.84</t>
  </si>
  <si>
    <t>18.08</t>
  </si>
  <si>
    <t>23.42</t>
  </si>
  <si>
    <t>Inventory Turnover (Average Inventory)</t>
  </si>
  <si>
    <t>20.64</t>
  </si>
  <si>
    <t>18.82</t>
  </si>
  <si>
    <t>17.51</t>
  </si>
  <si>
    <t>21.98</t>
  </si>
  <si>
    <t>23.81</t>
  </si>
  <si>
    <t>23.55</t>
  </si>
  <si>
    <t>15.71</t>
  </si>
  <si>
    <t>25.37</t>
  </si>
  <si>
    <t>26.62</t>
  </si>
  <si>
    <t>29.37</t>
  </si>
  <si>
    <t>Short Term Liquidity</t>
  </si>
  <si>
    <t>Current Ratio</t>
  </si>
  <si>
    <t>2.12</t>
  </si>
  <si>
    <t>2.26</t>
  </si>
  <si>
    <t>2.11</t>
  </si>
  <si>
    <t>1.77</t>
  </si>
  <si>
    <t>1.4</t>
  </si>
  <si>
    <t>2.03</t>
  </si>
  <si>
    <t>2.23</t>
  </si>
  <si>
    <t>2.22</t>
  </si>
  <si>
    <t>Quick Ratio</t>
  </si>
  <si>
    <t>2.15</t>
  </si>
  <si>
    <t>2.01</t>
  </si>
  <si>
    <t>1.66</t>
  </si>
  <si>
    <t>1.32</t>
  </si>
  <si>
    <t>1.36</t>
  </si>
  <si>
    <t>1.96</t>
  </si>
  <si>
    <t>2.13</t>
  </si>
  <si>
    <t>1.85</t>
  </si>
  <si>
    <t>Operating Cash Flow to Current Liabilities</t>
  </si>
  <si>
    <t>0.84</t>
  </si>
  <si>
    <t>0.69</t>
  </si>
  <si>
    <t>0.97</t>
  </si>
  <si>
    <t>0.45</t>
  </si>
  <si>
    <t>-0.57</t>
  </si>
  <si>
    <t>-0.17</t>
  </si>
  <si>
    <t>-0.04</t>
  </si>
  <si>
    <t>Days Sales Outstanding (Average Receivables)</t>
  </si>
  <si>
    <t>16.12</t>
  </si>
  <si>
    <t>19.07</t>
  </si>
  <si>
    <t>16.67</t>
  </si>
  <si>
    <t>12.82</t>
  </si>
  <si>
    <t>13.6</t>
  </si>
  <si>
    <t>17.2</t>
  </si>
  <si>
    <t>47.72</t>
  </si>
  <si>
    <t>19.38</t>
  </si>
  <si>
    <t>20.18</t>
  </si>
  <si>
    <t>15.58</t>
  </si>
  <si>
    <t>Days Outstanding Inventory (Average Inventory)</t>
  </si>
  <si>
    <t>17.69</t>
  </si>
  <si>
    <t>19.4</t>
  </si>
  <si>
    <t>20.9</t>
  </si>
  <si>
    <t>16.6</t>
  </si>
  <si>
    <t>15.33</t>
  </si>
  <si>
    <t>15.5</t>
  </si>
  <si>
    <t>23.3</t>
  </si>
  <si>
    <t>14.39</t>
  </si>
  <si>
    <t>13.71</t>
  </si>
  <si>
    <t>12.43</t>
  </si>
  <si>
    <t>Average Days Payable Outstanding</t>
  </si>
  <si>
    <t>69.46</t>
  </si>
  <si>
    <t>67.8</t>
  </si>
  <si>
    <t>70.45</t>
  </si>
  <si>
    <t>60.09</t>
  </si>
  <si>
    <t>67.52</t>
  </si>
  <si>
    <t>57.67</t>
  </si>
  <si>
    <t>63.01</t>
  </si>
  <si>
    <t>33.62</t>
  </si>
  <si>
    <t>36.03</t>
  </si>
  <si>
    <t>34.54</t>
  </si>
  <si>
    <t>Cash Conversion Cycle (Average Days)</t>
  </si>
  <si>
    <t>-35.65</t>
  </si>
  <si>
    <t>-29.33</t>
  </si>
  <si>
    <t>-32.88</t>
  </si>
  <si>
    <t>-30.66</t>
  </si>
  <si>
    <t>-38.59</t>
  </si>
  <si>
    <t>-24.97</t>
  </si>
  <si>
    <t>8.02</t>
  </si>
  <si>
    <t>-2.13</t>
  </si>
  <si>
    <t>-6.52</t>
  </si>
  <si>
    <t>Long Term Solvency</t>
  </si>
  <si>
    <t>Total Debt/Equity</t>
  </si>
  <si>
    <t>894.44</t>
  </si>
  <si>
    <t>520.19</t>
  </si>
  <si>
    <t>687.89</t>
  </si>
  <si>
    <t>-840.65</t>
  </si>
  <si>
    <t>Total Debt / Total Capital</t>
  </si>
  <si>
    <t>97.21</t>
  </si>
  <si>
    <t>99.76</t>
  </si>
  <si>
    <t>97.52</t>
  </si>
  <si>
    <t>89.94</t>
  </si>
  <si>
    <t>83.88</t>
  </si>
  <si>
    <t>87.31</t>
  </si>
  <si>
    <t>105.87</t>
  </si>
  <si>
    <t>107.41</t>
  </si>
  <si>
    <t>113.5</t>
  </si>
  <si>
    <t>108.94</t>
  </si>
  <si>
    <t>LT Debt/Equity</t>
  </si>
  <si>
    <t>888.62</t>
  </si>
  <si>
    <t>519.53</t>
  </si>
  <si>
    <t>665.64</t>
  </si>
  <si>
    <t>-805.55</t>
  </si>
  <si>
    <t>Long-Term Debt / Total Capital</t>
  </si>
  <si>
    <t>89.36</t>
  </si>
  <si>
    <t>83.77</t>
  </si>
  <si>
    <t>84.48</t>
  </si>
  <si>
    <t>100.86</t>
  </si>
  <si>
    <t>106.69</t>
  </si>
  <si>
    <t>108.76</t>
  </si>
  <si>
    <t>102.99</t>
  </si>
  <si>
    <t>Total Liabilities / Total Assets</t>
  </si>
  <si>
    <t>97.67</t>
  </si>
  <si>
    <t>99.79</t>
  </si>
  <si>
    <t>97.84</t>
  </si>
  <si>
    <t>91.5</t>
  </si>
  <si>
    <t>86.27</t>
  </si>
  <si>
    <t>88.89</t>
  </si>
  <si>
    <t>105.32</t>
  </si>
  <si>
    <t>106.67</t>
  </si>
  <si>
    <t>112.23</t>
  </si>
  <si>
    <t>107.87</t>
  </si>
  <si>
    <t>EBIT / Interest Expense</t>
  </si>
  <si>
    <t>3.99</t>
  </si>
  <si>
    <t>2.18</t>
  </si>
  <si>
    <t>1.89</t>
  </si>
  <si>
    <t>2.76</t>
  </si>
  <si>
    <t>3.3</t>
  </si>
  <si>
    <t>2.17</t>
  </si>
  <si>
    <t>-2.11</t>
  </si>
  <si>
    <t>-0.6</t>
  </si>
  <si>
    <t>-0.27</t>
  </si>
  <si>
    <t>1.41</t>
  </si>
  <si>
    <t>EBITDA / Interest Expense</t>
  </si>
  <si>
    <t>4.97</t>
  </si>
  <si>
    <t>3.23</t>
  </si>
  <si>
    <t>3.29</t>
  </si>
  <si>
    <t>4.18</t>
  </si>
  <si>
    <t>4.74</t>
  </si>
  <si>
    <t>3.82</t>
  </si>
  <si>
    <t>-0.73</t>
  </si>
  <si>
    <t>0.64</t>
  </si>
  <si>
    <t>0.86</t>
  </si>
  <si>
    <t>(EBITDA - Capex) / Interest Expense</t>
  </si>
  <si>
    <t>-3.04</t>
  </si>
  <si>
    <t>-0.95</t>
  </si>
  <si>
    <t>1.78</t>
  </si>
  <si>
    <t>0.87</t>
  </si>
  <si>
    <t>1.25</t>
  </si>
  <si>
    <t>-1.25</t>
  </si>
  <si>
    <t>0.16</t>
  </si>
  <si>
    <t>1.8</t>
  </si>
  <si>
    <t>Total Debt / EBITDA</t>
  </si>
  <si>
    <t>9.32</t>
  </si>
  <si>
    <t>10.65</t>
  </si>
  <si>
    <t>5.93</t>
  </si>
  <si>
    <t>5.22</t>
  </si>
  <si>
    <t>6.7</t>
  </si>
  <si>
    <t>-32.67</t>
  </si>
  <si>
    <t>31.11</t>
  </si>
  <si>
    <t>24.7</t>
  </si>
  <si>
    <t>7.49</t>
  </si>
  <si>
    <t>Net Debt / EBITDA</t>
  </si>
  <si>
    <t>3.1</t>
  </si>
  <si>
    <t>7.1</t>
  </si>
  <si>
    <t>7.89</t>
  </si>
  <si>
    <t>4.1</t>
  </si>
  <si>
    <t>5.21</t>
  </si>
  <si>
    <t>-24.11</t>
  </si>
  <si>
    <t>24.64</t>
  </si>
  <si>
    <t>18.16</t>
  </si>
  <si>
    <t>5.4</t>
  </si>
  <si>
    <t>Total Debt / (EBITDA - Capex)</t>
  </si>
  <si>
    <t>15.96</t>
  </si>
  <si>
    <t>-9.88</t>
  </si>
  <si>
    <t>-36.77</t>
  </si>
  <si>
    <t>13.94</t>
  </si>
  <si>
    <t>28.27</t>
  </si>
  <si>
    <t>20.41</t>
  </si>
  <si>
    <t>-19.07</t>
  </si>
  <si>
    <t>122.39</t>
  </si>
  <si>
    <t>53.43</t>
  </si>
  <si>
    <t>9.94</t>
  </si>
  <si>
    <t>Net Debt / (EBITDA - Capex)</t>
  </si>
  <si>
    <t>10.69</t>
  </si>
  <si>
    <t>-7.53</t>
  </si>
  <si>
    <t>-27.23</t>
  </si>
  <si>
    <t>9.65</t>
  </si>
  <si>
    <t>21.63</t>
  </si>
  <si>
    <t>15.89</t>
  </si>
  <si>
    <t>-14.07</t>
  </si>
  <si>
    <t>96.93</t>
  </si>
  <si>
    <t>39.29</t>
  </si>
  <si>
    <t>Growth Over Prior Year</t>
  </si>
  <si>
    <t>Total Revenues, 1 Yr. Growth %</t>
  </si>
  <si>
    <t>-3.33</t>
  </si>
  <si>
    <t>-24.99</t>
  </si>
  <si>
    <t>9.58</t>
  </si>
  <si>
    <t>41.2</t>
  </si>
  <si>
    <t>10.67</t>
  </si>
  <si>
    <t>-1.59</t>
  </si>
  <si>
    <t>-68.3</t>
  </si>
  <si>
    <t>79.58</t>
  </si>
  <si>
    <t>-0.18</t>
  </si>
  <si>
    <t>73.87</t>
  </si>
  <si>
    <t>Gross Profit, 1 Yr. Growth %</t>
  </si>
  <si>
    <t>-5.43</t>
  </si>
  <si>
    <t>-31.54</t>
  </si>
  <si>
    <t>11.75</t>
  </si>
  <si>
    <t>49.82</t>
  </si>
  <si>
    <t>12.37</t>
  </si>
  <si>
    <t>-5.67</t>
  </si>
  <si>
    <t>-81.6</t>
  </si>
  <si>
    <t>131.27</t>
  </si>
  <si>
    <t>132.1</t>
  </si>
  <si>
    <t>EBITDA, 1 Yr. Growth %</t>
  </si>
  <si>
    <t>-5.2</t>
  </si>
  <si>
    <t>-37.71</t>
  </si>
  <si>
    <t>71.18</t>
  </si>
  <si>
    <t>10.53</t>
  </si>
  <si>
    <t>-16.47</t>
  </si>
  <si>
    <t>-130.58</t>
  </si>
  <si>
    <t>-172.74</t>
  </si>
  <si>
    <t>50.07</t>
  </si>
  <si>
    <t>243.73</t>
  </si>
  <si>
    <t>EBITA, 1 Yr. Growth %</t>
  </si>
  <si>
    <t>-2.32</t>
  </si>
  <si>
    <t>-47.68</t>
  </si>
  <si>
    <t>-17.14</t>
  </si>
  <si>
    <t>96.91</t>
  </si>
  <si>
    <t>16.15</t>
  </si>
  <si>
    <t>-28.26</t>
  </si>
  <si>
    <t>-230.58</t>
  </si>
  <si>
    <t>-68.79</t>
  </si>
  <si>
    <t>-52.34</t>
  </si>
  <si>
    <t>-706.23</t>
  </si>
  <si>
    <t>EBIT, 1 Yr. Growth %</t>
  </si>
  <si>
    <t>16.05</t>
  </si>
  <si>
    <t>-28.52</t>
  </si>
  <si>
    <t>Earnings From Cont. Operations, 1 Yr. Growth %</t>
  </si>
  <si>
    <t>-4.13</t>
  </si>
  <si>
    <t>-70.76</t>
  </si>
  <si>
    <t>7.44</t>
  </si>
  <si>
    <t>-9.69</t>
  </si>
  <si>
    <t>-61.23</t>
  </si>
  <si>
    <t>-847.31</t>
  </si>
  <si>
    <t>-56.51</t>
  </si>
  <si>
    <t>-29.9</t>
  </si>
  <si>
    <t>-210.27</t>
  </si>
  <si>
    <t>Net Income, 1 Yr. Growth %</t>
  </si>
  <si>
    <t>-73.3</t>
  </si>
  <si>
    <t>23.91</t>
  </si>
  <si>
    <t>208.78</t>
  </si>
  <si>
    <t>-23.39</t>
  </si>
  <si>
    <t>-78.52</t>
  </si>
  <si>
    <t>-63.44</t>
  </si>
  <si>
    <t>-43.92</t>
  </si>
  <si>
    <t>-272.23</t>
  </si>
  <si>
    <t>Normalized Net Income, 1 Yr. Growth %</t>
  </si>
  <si>
    <t>1.03</t>
  </si>
  <si>
    <t>-61.59</t>
  </si>
  <si>
    <t>-23.21</t>
  </si>
  <si>
    <t>170.18</t>
  </si>
  <si>
    <t>10.92</t>
  </si>
  <si>
    <t>-58.39</t>
  </si>
  <si>
    <t>-691.84</t>
  </si>
  <si>
    <t>-56.03</t>
  </si>
  <si>
    <t>-44.49</t>
  </si>
  <si>
    <t>-232.52</t>
  </si>
  <si>
    <t>Diluted EPS Before Extra, 1 Yr. Growth %</t>
  </si>
  <si>
    <t>0.14</t>
  </si>
  <si>
    <t>-73.26</t>
  </si>
  <si>
    <t>23.96</t>
  </si>
  <si>
    <t>205.88</t>
  </si>
  <si>
    <t>-26.51</t>
  </si>
  <si>
    <t>-78.5</t>
  </si>
  <si>
    <t>-65.7</t>
  </si>
  <si>
    <t>-43.85</t>
  </si>
  <si>
    <t>-269.48</t>
  </si>
  <si>
    <t>Accounts Receivable, 1 Yr. Growth %</t>
  </si>
  <si>
    <t>-1.64</t>
  </si>
  <si>
    <t>-21.04</t>
  </si>
  <si>
    <t>16.54</t>
  </si>
  <si>
    <t>2.36</t>
  </si>
  <si>
    <t>25.23</t>
  </si>
  <si>
    <t>-42.22</t>
  </si>
  <si>
    <t>-0.35</t>
  </si>
  <si>
    <t>8.31</t>
  </si>
  <si>
    <t>58.18</t>
  </si>
  <si>
    <t>Inventory, 1 Yr. Growth %</t>
  </si>
  <si>
    <t>-3.37</t>
  </si>
  <si>
    <t>3.14</t>
  </si>
  <si>
    <t>22.89</t>
  </si>
  <si>
    <t>-21.74</t>
  </si>
  <si>
    <t>-6.99</t>
  </si>
  <si>
    <t>32.86</t>
  </si>
  <si>
    <t>-25.12</t>
  </si>
  <si>
    <t>5.55</t>
  </si>
  <si>
    <t>0.18</t>
  </si>
  <si>
    <t>7.79</t>
  </si>
  <si>
    <t>Net Property, Plant and Equip., 1 Yr. Growth %</t>
  </si>
  <si>
    <t>18.67</t>
  </si>
  <si>
    <t>27.69</t>
  </si>
  <si>
    <t>10.46</t>
  </si>
  <si>
    <t>2.9</t>
  </si>
  <si>
    <t>10.44</t>
  </si>
  <si>
    <t>7.36</t>
  </si>
  <si>
    <t>-4.78</t>
  </si>
  <si>
    <t>-4.24</t>
  </si>
  <si>
    <t>-2.6</t>
  </si>
  <si>
    <t>Total Assets, 1 Yr. Growth %</t>
  </si>
  <si>
    <t>8.19</t>
  </si>
  <si>
    <t>16.1</t>
  </si>
  <si>
    <t>14.29</t>
  </si>
  <si>
    <t>6.09</t>
  </si>
  <si>
    <t>4.21</t>
  </si>
  <si>
    <t>-0.01</t>
  </si>
  <si>
    <t>-9.65</t>
  </si>
  <si>
    <t>7.06</t>
  </si>
  <si>
    <t>4.33</t>
  </si>
  <si>
    <t>Tangible Book Value, 1 Yr. Growth %</t>
  </si>
  <si>
    <t>-34.43</t>
  </si>
  <si>
    <t>57.96</t>
  </si>
  <si>
    <t>-119.9</t>
  </si>
  <si>
    <t>119.82</t>
  </si>
  <si>
    <t>-11.87</t>
  </si>
  <si>
    <t>-139.47</t>
  </si>
  <si>
    <t>-17.17</t>
  </si>
  <si>
    <t>90.82</t>
  </si>
  <si>
    <t>-41.66</t>
  </si>
  <si>
    <t>Common Equity, 1 Yr. Growth %</t>
  </si>
  <si>
    <t>-84.4</t>
  </si>
  <si>
    <t>289.1</t>
  </si>
  <si>
    <t>-241.05</t>
  </si>
  <si>
    <t>500.1</t>
  </si>
  <si>
    <t>114.6</t>
  </si>
  <si>
    <t>-14.31</t>
  </si>
  <si>
    <t>-120.19</t>
  </si>
  <si>
    <t>-39.09</t>
  </si>
  <si>
    <t>250.17</t>
  </si>
  <si>
    <t>-66.52</t>
  </si>
  <si>
    <t>Cash From Operations, 1 Yr. Growth %</t>
  </si>
  <si>
    <t>-34.49</t>
  </si>
  <si>
    <t>-47.85</t>
  </si>
  <si>
    <t>69.44</t>
  </si>
  <si>
    <t>93.35</t>
  </si>
  <si>
    <t>-48.76</t>
  </si>
  <si>
    <t>-6.28</t>
  </si>
  <si>
    <t>-219.02</t>
  </si>
  <si>
    <t>-79.24</t>
  </si>
  <si>
    <t>-67.98</t>
  </si>
  <si>
    <t>Capital Expenditures, 1 Yr. Growth %</t>
  </si>
  <si>
    <t>122.38</t>
  </si>
  <si>
    <t>57.3</t>
  </si>
  <si>
    <t>-36.19</t>
  </si>
  <si>
    <t>-23.69</t>
  </si>
  <si>
    <t>57.78</t>
  </si>
  <si>
    <t>-27.96</t>
  </si>
  <si>
    <t>-72.72</t>
  </si>
  <si>
    <t>0.19</t>
  </si>
  <si>
    <t>3.26</t>
  </si>
  <si>
    <t>47.54</t>
  </si>
  <si>
    <t>Levered Free Cash Flow, 1 Yr. Growth %</t>
  </si>
  <si>
    <t>-158.97</t>
  </si>
  <si>
    <t>189.69</t>
  </si>
  <si>
    <t>-75.97</t>
  </si>
  <si>
    <t>-230.5</t>
  </si>
  <si>
    <t>-185.65</t>
  </si>
  <si>
    <t>-5.85</t>
  </si>
  <si>
    <t>102.29</t>
  </si>
  <si>
    <t>-75.4</t>
  </si>
  <si>
    <t>-59.42</t>
  </si>
  <si>
    <t>-918.11</t>
  </si>
  <si>
    <t>Unlevered Free Cash Flow, 1 Yr. Growth %</t>
  </si>
  <si>
    <t>-133.63</t>
  </si>
  <si>
    <t>277.17</t>
  </si>
  <si>
    <t>-84.82</t>
  </si>
  <si>
    <t>-443.23</t>
  </si>
  <si>
    <t>-129.21</t>
  </si>
  <si>
    <t>-25.55</t>
  </si>
  <si>
    <t>199.24</t>
  </si>
  <si>
    <t>-136.69</t>
  </si>
  <si>
    <t>84.24</t>
  </si>
  <si>
    <t>224.91</t>
  </si>
  <si>
    <t>Dividend Per Share, 1 Yr. Growth %</t>
  </si>
  <si>
    <t>29.41</t>
  </si>
  <si>
    <t>-63.64</t>
  </si>
  <si>
    <t>0</t>
  </si>
  <si>
    <t>33.33</t>
  </si>
  <si>
    <t>Compound Annual Growth Rate Over Two Years</t>
  </si>
  <si>
    <t>Total Revenues, 2 Yr. CAGR %</t>
  </si>
  <si>
    <t>-14.85</t>
  </si>
  <si>
    <t>-9.34</t>
  </si>
  <si>
    <t>24.39</t>
  </si>
  <si>
    <t>24.33</t>
  </si>
  <si>
    <t>4.36</t>
  </si>
  <si>
    <t>-44.14</t>
  </si>
  <si>
    <t>-24.55</t>
  </si>
  <si>
    <t>33.88</t>
  </si>
  <si>
    <t>31.74</t>
  </si>
  <si>
    <t>Gross Profit, 2 Yr. CAGR %</t>
  </si>
  <si>
    <t>-19.14</t>
  </si>
  <si>
    <t>-12.53</t>
  </si>
  <si>
    <t>29.39</t>
  </si>
  <si>
    <t>29.75</t>
  </si>
  <si>
    <t>2.96</t>
  </si>
  <si>
    <t>-58.34</t>
  </si>
  <si>
    <t>-34.77</t>
  </si>
  <si>
    <t>46.65</t>
  </si>
  <si>
    <t>46.91</t>
  </si>
  <si>
    <t>EBITDA, 2 Yr. CAGR %</t>
  </si>
  <si>
    <t>5.05</t>
  </si>
  <si>
    <t>-23.15</t>
  </si>
  <si>
    <t>-22.44</t>
  </si>
  <si>
    <t>28.76</t>
  </si>
  <si>
    <t>37.99</t>
  </si>
  <si>
    <t>-3.09</t>
  </si>
  <si>
    <t>-48.63</t>
  </si>
  <si>
    <t>-52.52</t>
  </si>
  <si>
    <t>133.46</t>
  </si>
  <si>
    <t>EBITA, 2 Yr. CAGR %</t>
  </si>
  <si>
    <t>9.33</t>
  </si>
  <si>
    <t>-28.51</t>
  </si>
  <si>
    <t>-34.34</t>
  </si>
  <si>
    <t>27.73</t>
  </si>
  <si>
    <t>51.95</t>
  </si>
  <si>
    <t>-7.52</t>
  </si>
  <si>
    <t>-1.08</t>
  </si>
  <si>
    <t>-35.43</t>
  </si>
  <si>
    <t>-62.36</t>
  </si>
  <si>
    <t>65.98</t>
  </si>
  <si>
    <t>EBIT, 2 Yr. CAGR %</t>
  </si>
  <si>
    <t>51.89</t>
  </si>
  <si>
    <t>-7.73</t>
  </si>
  <si>
    <t>Earnings From Cont. Operations, 2 Yr. CAGR %</t>
  </si>
  <si>
    <t>14.94</t>
  </si>
  <si>
    <t>-47.05</t>
  </si>
  <si>
    <t>-43.95</t>
  </si>
  <si>
    <t>77.73</t>
  </si>
  <si>
    <t>62.94</t>
  </si>
  <si>
    <t>-40.83</t>
  </si>
  <si>
    <t>70.22</t>
  </si>
  <si>
    <t>80.28</t>
  </si>
  <si>
    <t>-44.79</t>
  </si>
  <si>
    <t>-12.08</t>
  </si>
  <si>
    <t>Net Income, 2 Yr. CAGR %</t>
  </si>
  <si>
    <t>20.71</t>
  </si>
  <si>
    <t>-48.23</t>
  </si>
  <si>
    <t>-42.49</t>
  </si>
  <si>
    <t>95.6</t>
  </si>
  <si>
    <t>53.81</t>
  </si>
  <si>
    <t>-59.43</t>
  </si>
  <si>
    <t>90.04</t>
  </si>
  <si>
    <t>147.9</t>
  </si>
  <si>
    <t>-54.72</t>
  </si>
  <si>
    <t>-1.72</t>
  </si>
  <si>
    <t>Normalized Net Income, 2 Yr. CAGR %</t>
  </si>
  <si>
    <t>18.49</t>
  </si>
  <si>
    <t>-46.25</t>
  </si>
  <si>
    <t>44.04</t>
  </si>
  <si>
    <t>75.01</t>
  </si>
  <si>
    <t>66.35</t>
  </si>
  <si>
    <t>69.33</t>
  </si>
  <si>
    <t>-51.39</t>
  </si>
  <si>
    <t>-15.69</t>
  </si>
  <si>
    <t>Diluted EPS Before Extra, 2 Yr. CAGR %</t>
  </si>
  <si>
    <t>22.05</t>
  </si>
  <si>
    <t>-48.25</t>
  </si>
  <si>
    <t>-42.43</t>
  </si>
  <si>
    <t>94.72</t>
  </si>
  <si>
    <t>49.93</t>
  </si>
  <si>
    <t>-60.25</t>
  </si>
  <si>
    <t>90.28</t>
  </si>
  <si>
    <t>140.36</t>
  </si>
  <si>
    <t>-56.12</t>
  </si>
  <si>
    <t>-2.45</t>
  </si>
  <si>
    <t>Accounts Receivable, 2 Yr. CAGR %</t>
  </si>
  <si>
    <t>-0.13</t>
  </si>
  <si>
    <t>-4.07</t>
  </si>
  <si>
    <t>9.22</t>
  </si>
  <si>
    <t>12.4</t>
  </si>
  <si>
    <t>-14.94</t>
  </si>
  <si>
    <t>-24.12</t>
  </si>
  <si>
    <t>3.89</t>
  </si>
  <si>
    <t>30.89</t>
  </si>
  <si>
    <t>Inventory, 2 Yr. CAGR %</t>
  </si>
  <si>
    <t>6.4</t>
  </si>
  <si>
    <t>-0.16</t>
  </si>
  <si>
    <t>12.58</t>
  </si>
  <si>
    <t>-1.94</t>
  </si>
  <si>
    <t>-14.69</t>
  </si>
  <si>
    <t>11.16</t>
  </si>
  <si>
    <t>-0.26</t>
  </si>
  <si>
    <t>-11.09</t>
  </si>
  <si>
    <t>2.83</t>
  </si>
  <si>
    <t>3.91</t>
  </si>
  <si>
    <t>Net Property, Plant and Equip., 2 Yr. CAGR %</t>
  </si>
  <si>
    <t>11.29</t>
  </si>
  <si>
    <t>23.1</t>
  </si>
  <si>
    <t>6.61</t>
  </si>
  <si>
    <t>6.6</t>
  </si>
  <si>
    <t>8.89</t>
  </si>
  <si>
    <t>1.11</t>
  </si>
  <si>
    <t>-4.51</t>
  </si>
  <si>
    <t>-3.43</t>
  </si>
  <si>
    <t>Total Assets, 2 Yr. CAGR %</t>
  </si>
  <si>
    <t>11.6</t>
  </si>
  <si>
    <t>12.08</t>
  </si>
  <si>
    <t>14.85</t>
  </si>
  <si>
    <t>10.11</t>
  </si>
  <si>
    <t>5.15</t>
  </si>
  <si>
    <t>4.58</t>
  </si>
  <si>
    <t>2.44</t>
  </si>
  <si>
    <t>-4.95</t>
  </si>
  <si>
    <t>-1.65</t>
  </si>
  <si>
    <t>5.69</t>
  </si>
  <si>
    <t>Tangible Book Value, 2 Yr. CAGR %</t>
  </si>
  <si>
    <t>-30.28</t>
  </si>
  <si>
    <t>-43.94</t>
  </si>
  <si>
    <t>92.26</t>
  </si>
  <si>
    <t>539.05</t>
  </si>
  <si>
    <t>39.19</t>
  </si>
  <si>
    <t>-41.02</t>
  </si>
  <si>
    <t>-42.82</t>
  </si>
  <si>
    <t>25.72</t>
  </si>
  <si>
    <t>5.51</t>
  </si>
  <si>
    <t>Common Equity, 2 Yr. CAGR %</t>
  </si>
  <si>
    <t>-66.67</t>
  </si>
  <si>
    <t>-22.1</t>
  </si>
  <si>
    <t>134.27</t>
  </si>
  <si>
    <t>190.94</t>
  </si>
  <si>
    <t>258.86</t>
  </si>
  <si>
    <t>35.61</t>
  </si>
  <si>
    <t>-58.4</t>
  </si>
  <si>
    <t>-64.93</t>
  </si>
  <si>
    <t>46.05</t>
  </si>
  <si>
    <t>8.28</t>
  </si>
  <si>
    <t>Cash From Operations, 2 Yr. CAGR %</t>
  </si>
  <si>
    <t>-3.76</t>
  </si>
  <si>
    <t>-41.55</t>
  </si>
  <si>
    <t>-0.47</t>
  </si>
  <si>
    <t>-30.71</t>
  </si>
  <si>
    <t>5.61</t>
  </si>
  <si>
    <t>-50.3</t>
  </si>
  <si>
    <t>-74.22</t>
  </si>
  <si>
    <t>136.77</t>
  </si>
  <si>
    <t>Capital Expenditures, 2 Yr. CAGR %</t>
  </si>
  <si>
    <t>116.26</t>
  </si>
  <si>
    <t>93.18</t>
  </si>
  <si>
    <t>-30.22</t>
  </si>
  <si>
    <t>9.72</t>
  </si>
  <si>
    <t>-55.67</t>
  </si>
  <si>
    <t>-47.72</t>
  </si>
  <si>
    <t>1.71</t>
  </si>
  <si>
    <t>Levered Free Cash Flow, 2 Yr. CAGR %</t>
  </si>
  <si>
    <t>31.33</t>
  </si>
  <si>
    <t>-16.8</t>
  </si>
  <si>
    <t>-8.22</t>
  </si>
  <si>
    <t>31.87</t>
  </si>
  <si>
    <t>-30.85</t>
  </si>
  <si>
    <t>-69.14</t>
  </si>
  <si>
    <t>69.08</t>
  </si>
  <si>
    <t>Unlevered Free Cash Flow, 2 Yr. CAGR %</t>
  </si>
  <si>
    <t>-32.73</t>
  </si>
  <si>
    <t>-24.67</t>
  </si>
  <si>
    <t>-27.61</t>
  </si>
  <si>
    <t>0.6</t>
  </si>
  <si>
    <t>-52.57</t>
  </si>
  <si>
    <t>36.8</t>
  </si>
  <si>
    <t>0.03</t>
  </si>
  <si>
    <t>-20.97</t>
  </si>
  <si>
    <t>156.36</t>
  </si>
  <si>
    <t>Dividend Per Share, 2 Yr. CAGR %</t>
  </si>
  <si>
    <t>48.32</t>
  </si>
  <si>
    <t>-31.4</t>
  </si>
  <si>
    <t>-39.7</t>
  </si>
  <si>
    <t>22.47</t>
  </si>
  <si>
    <t>41.42</t>
  </si>
  <si>
    <t>Compound Annual Growth Rate Over Three Years</t>
  </si>
  <si>
    <t>Total Revenues, 3 Yr. CAGR %</t>
  </si>
  <si>
    <t>-7.38</t>
  </si>
  <si>
    <t>5.09</t>
  </si>
  <si>
    <t>18.12</t>
  </si>
  <si>
    <t>15.01</t>
  </si>
  <si>
    <t>-29.85</t>
  </si>
  <si>
    <t>-17.56</t>
  </si>
  <si>
    <t>46.07</t>
  </si>
  <si>
    <t>Gross Profit, 3 Yr. CAGR %</t>
  </si>
  <si>
    <t>-10.04</t>
  </si>
  <si>
    <t>-9.93</t>
  </si>
  <si>
    <t>4.65</t>
  </si>
  <si>
    <t>23.45</t>
  </si>
  <si>
    <t>-42.01</t>
  </si>
  <si>
    <t>-26.24</t>
  </si>
  <si>
    <t>-26.59</t>
  </si>
  <si>
    <t>70.9</t>
  </si>
  <si>
    <t>EBITDA, 3 Yr. CAGR %</t>
  </si>
  <si>
    <t>3.61</t>
  </si>
  <si>
    <t>-11.74</t>
  </si>
  <si>
    <t>-17.2</t>
  </si>
  <si>
    <t>0.98</t>
  </si>
  <si>
    <t>22.63</t>
  </si>
  <si>
    <t>16.68</t>
  </si>
  <si>
    <t>-34.03</t>
  </si>
  <si>
    <t>-42.31</t>
  </si>
  <si>
    <t>-30.32</t>
  </si>
  <si>
    <t>49.31</t>
  </si>
  <si>
    <t>EBITA, 3 Yr. CAGR %</t>
  </si>
  <si>
    <t>7.35</t>
  </si>
  <si>
    <t>-14.48</t>
  </si>
  <si>
    <t>-25.18</t>
  </si>
  <si>
    <t>-5.32</t>
  </si>
  <si>
    <t>24.14</t>
  </si>
  <si>
    <t>18.25</t>
  </si>
  <si>
    <t>3.59</t>
  </si>
  <si>
    <t>-32.66</t>
  </si>
  <si>
    <t>-41.64</t>
  </si>
  <si>
    <t>-4.93</t>
  </si>
  <si>
    <t>EBIT, 3 Yr. CAGR %</t>
  </si>
  <si>
    <t>24.11</t>
  </si>
  <si>
    <t>Earnings From Cont. Operations, 3 Yr. CAGR %</t>
  </si>
  <si>
    <t>5.27</t>
  </si>
  <si>
    <t>-27.17</t>
  </si>
  <si>
    <t>-32.97</t>
  </si>
  <si>
    <t>-2.61</t>
  </si>
  <si>
    <t>41.82</t>
  </si>
  <si>
    <t>37.8</t>
  </si>
  <si>
    <t>31.58</t>
  </si>
  <si>
    <t>-30.47</t>
  </si>
  <si>
    <t>Net Income, 3 Yr. CAGR %</t>
  </si>
  <si>
    <t>6.05</t>
  </si>
  <si>
    <t>-30.75</t>
  </si>
  <si>
    <t>0.71</t>
  </si>
  <si>
    <t>43.11</t>
  </si>
  <si>
    <t>-20.2</t>
  </si>
  <si>
    <t>40.39</t>
  </si>
  <si>
    <t>9.7</t>
  </si>
  <si>
    <t>51.05</t>
  </si>
  <si>
    <t>-29.32</t>
  </si>
  <si>
    <t>Normalized Net Income, 3 Yr. CAGR %</t>
  </si>
  <si>
    <t>7.48</t>
  </si>
  <si>
    <t>-18.6</t>
  </si>
  <si>
    <t>-33.92</t>
  </si>
  <si>
    <t>-7.93</t>
  </si>
  <si>
    <t>32.99</t>
  </si>
  <si>
    <t>8.27</t>
  </si>
  <si>
    <t>42.6</t>
  </si>
  <si>
    <t>6.76</t>
  </si>
  <si>
    <t>16.76</t>
  </si>
  <si>
    <t>-32.09</t>
  </si>
  <si>
    <t>Diluted EPS Before Extra, 3 Yr. CAGR %</t>
  </si>
  <si>
    <t>13.74</t>
  </si>
  <si>
    <t>-26.42</t>
  </si>
  <si>
    <t>-30.76</t>
  </si>
  <si>
    <t>0.46</t>
  </si>
  <si>
    <t>40.72</t>
  </si>
  <si>
    <t>-21.53</t>
  </si>
  <si>
    <t>38.57</t>
  </si>
  <si>
    <t>48.03</t>
  </si>
  <si>
    <t>-31.15</t>
  </si>
  <si>
    <t>Accounts Receivable, 3 Yr. CAGR %</t>
  </si>
  <si>
    <t>-0.07</t>
  </si>
  <si>
    <t>-7.65</t>
  </si>
  <si>
    <t>-3.27</t>
  </si>
  <si>
    <t>-1.98</t>
  </si>
  <si>
    <t>13.76</t>
  </si>
  <si>
    <t>16.52</t>
  </si>
  <si>
    <t>-3.7</t>
  </si>
  <si>
    <t>-10.33</t>
  </si>
  <si>
    <t>-14.57</t>
  </si>
  <si>
    <t>19.52</t>
  </si>
  <si>
    <t>Inventory, 3 Yr. CAGR %</t>
  </si>
  <si>
    <t>0.07</t>
  </si>
  <si>
    <t>5.3</t>
  </si>
  <si>
    <t>6.99</t>
  </si>
  <si>
    <t>-3.65</t>
  </si>
  <si>
    <t>-2.55</t>
  </si>
  <si>
    <t>1.64</t>
  </si>
  <si>
    <t>-7.48</t>
  </si>
  <si>
    <t>4.46</t>
  </si>
  <si>
    <t>Net Property, Plant and Equip., 3 Yr. CAGR %</t>
  </si>
  <si>
    <t>16.51</t>
  </si>
  <si>
    <t>18.73</t>
  </si>
  <si>
    <t>13.22</t>
  </si>
  <si>
    <t>7.87</t>
  </si>
  <si>
    <t>6.85</t>
  </si>
  <si>
    <t>4.13</t>
  </si>
  <si>
    <t>-0.89</t>
  </si>
  <si>
    <t>-4.6</t>
  </si>
  <si>
    <t>-3.88</t>
  </si>
  <si>
    <t>Total Assets, 3 Yr. CAGR %</t>
  </si>
  <si>
    <t>9.52</t>
  </si>
  <si>
    <t>13.08</t>
  </si>
  <si>
    <t>8.11</t>
  </si>
  <si>
    <t>5.08</t>
  </si>
  <si>
    <t>3.03</t>
  </si>
  <si>
    <t>-1.76</t>
  </si>
  <si>
    <t>0.3</t>
  </si>
  <si>
    <t>Tangible Book Value, 3 Yr. CAGR %</t>
  </si>
  <si>
    <t>-59.04</t>
  </si>
  <si>
    <t>-8.43</t>
  </si>
  <si>
    <t>-40.93</t>
  </si>
  <si>
    <t>80.07</t>
  </si>
  <si>
    <t>101.04</t>
  </si>
  <si>
    <t>230.17</t>
  </si>
  <si>
    <t>-8.56</t>
  </si>
  <si>
    <t>-33.95</t>
  </si>
  <si>
    <t>-14.55</t>
  </si>
  <si>
    <t>-2.67</t>
  </si>
  <si>
    <t>Common Equity, 3 Yr. CAGR %</t>
  </si>
  <si>
    <t>-76.03</t>
  </si>
  <si>
    <t>-24.39</t>
  </si>
  <si>
    <t>-5.05</t>
  </si>
  <si>
    <t>220.54</t>
  </si>
  <si>
    <t>162.87</t>
  </si>
  <si>
    <t>122.64</t>
  </si>
  <si>
    <t>-28.12</t>
  </si>
  <si>
    <t>-52.76</t>
  </si>
  <si>
    <t>-24.48</t>
  </si>
  <si>
    <t>-10.61</t>
  </si>
  <si>
    <t>Cash From Operations, 3 Yr. CAGR %</t>
  </si>
  <si>
    <t>-10.18</t>
  </si>
  <si>
    <t>-16.66</t>
  </si>
  <si>
    <t>19.55</t>
  </si>
  <si>
    <t>-17.01</t>
  </si>
  <si>
    <t>-38.6</t>
  </si>
  <si>
    <t>5.18</t>
  </si>
  <si>
    <t>Capital Expenditures, 3 Yr. CAGR %</t>
  </si>
  <si>
    <t>82.92</t>
  </si>
  <si>
    <t>99.77</t>
  </si>
  <si>
    <t>33.54</t>
  </si>
  <si>
    <t>-8.51</t>
  </si>
  <si>
    <t>-8.41</t>
  </si>
  <si>
    <t>-4.63</t>
  </si>
  <si>
    <t>-32.31</t>
  </si>
  <si>
    <t>-41.82</t>
  </si>
  <si>
    <t>-34.4</t>
  </si>
  <si>
    <t>15.14</t>
  </si>
  <si>
    <t>Levered Free Cash Flow, 3 Yr. CAGR %</t>
  </si>
  <si>
    <t>-20.85</t>
  </si>
  <si>
    <t>35.28</t>
  </si>
  <si>
    <t>-25.37</t>
  </si>
  <si>
    <t>-3.23</t>
  </si>
  <si>
    <t>-35.09</t>
  </si>
  <si>
    <t>2.32</t>
  </si>
  <si>
    <t>19.44</t>
  </si>
  <si>
    <t>-24.83</t>
  </si>
  <si>
    <t>-42.1</t>
  </si>
  <si>
    <t>-10.73</t>
  </si>
  <si>
    <t>Unlevered Free Cash Flow, 3 Yr. CAGR %</t>
  </si>
  <si>
    <t>-33.01</t>
  </si>
  <si>
    <t>20.07</t>
  </si>
  <si>
    <t>-41.91</t>
  </si>
  <si>
    <t>25.12</t>
  </si>
  <si>
    <t>-46.34</t>
  </si>
  <si>
    <t>-8.8</t>
  </si>
  <si>
    <t>-12.36</t>
  </si>
  <si>
    <t>-12.13</t>
  </si>
  <si>
    <t>22.62</t>
  </si>
  <si>
    <t>27.53</t>
  </si>
  <si>
    <t>Dividend Per Share, 3 Yr. CAGR %</t>
  </si>
  <si>
    <t>40.1</t>
  </si>
  <si>
    <t>-7.17</t>
  </si>
  <si>
    <t>-22.22</t>
  </si>
  <si>
    <t>-28.62</t>
  </si>
  <si>
    <t>14.47</t>
  </si>
  <si>
    <t>25.99</t>
  </si>
  <si>
    <t>Compound Annual Growth Rate Over Five Years</t>
  </si>
  <si>
    <t>Total Revenues, 5 Yr. CAGR %</t>
  </si>
  <si>
    <t>12.28</t>
  </si>
  <si>
    <t>-0.53</t>
  </si>
  <si>
    <t>-3.25</t>
  </si>
  <si>
    <t>4.12</t>
  </si>
  <si>
    <t>3.63</t>
  </si>
  <si>
    <t>-12.46</t>
  </si>
  <si>
    <t>-2.84</t>
  </si>
  <si>
    <t>-9.15</t>
  </si>
  <si>
    <t>-0.56</t>
  </si>
  <si>
    <t>Gross Profit, 5 Yr. CAGR %</t>
  </si>
  <si>
    <t>-1.35</t>
  </si>
  <si>
    <t>-4.84</t>
  </si>
  <si>
    <t>4.04</t>
  </si>
  <si>
    <t>4.23</t>
  </si>
  <si>
    <t>3.97</t>
  </si>
  <si>
    <t>-20.06</t>
  </si>
  <si>
    <t>-7.54</t>
  </si>
  <si>
    <t>-15.95</t>
  </si>
  <si>
    <t>-2.83</t>
  </si>
  <si>
    <t>EBITDA, 5 Yr. CAGR %</t>
  </si>
  <si>
    <t>18.31</t>
  </si>
  <si>
    <t>-1.31</t>
  </si>
  <si>
    <t>-7.81</t>
  </si>
  <si>
    <t>2.5</t>
  </si>
  <si>
    <t>1.57</t>
  </si>
  <si>
    <t>-0.91</t>
  </si>
  <si>
    <t>-18.79</t>
  </si>
  <si>
    <t>-20.71</t>
  </si>
  <si>
    <t>-0.2</t>
  </si>
  <si>
    <t>EBITA, 5 Yr. CAGR %</t>
  </si>
  <si>
    <t>37.04</t>
  </si>
  <si>
    <t>-11.91</t>
  </si>
  <si>
    <t>-0.67</t>
  </si>
  <si>
    <t>-6.55</t>
  </si>
  <si>
    <t>12.24</t>
  </si>
  <si>
    <t>-7.67</t>
  </si>
  <si>
    <t>-30.23</t>
  </si>
  <si>
    <t>-2.46</t>
  </si>
  <si>
    <t>EBIT, 5 Yr. CAGR %</t>
  </si>
  <si>
    <t>-0.69</t>
  </si>
  <si>
    <t>-6.63</t>
  </si>
  <si>
    <t>Earnings From Cont. Operations, 5 Yr. CAGR %</t>
  </si>
  <si>
    <t>89.78</t>
  </si>
  <si>
    <t>-18.18</t>
  </si>
  <si>
    <t>4.06</t>
  </si>
  <si>
    <t>-4.37</t>
  </si>
  <si>
    <t>-20.21</t>
  </si>
  <si>
    <t>52.56</t>
  </si>
  <si>
    <t>27.32</t>
  </si>
  <si>
    <t>Net Income, 5 Yr. CAGR %</t>
  </si>
  <si>
    <t>104.1</t>
  </si>
  <si>
    <t>4.05</t>
  </si>
  <si>
    <t>-16.97</t>
  </si>
  <si>
    <t>-4.71</t>
  </si>
  <si>
    <t>60.3</t>
  </si>
  <si>
    <t>25.58</t>
  </si>
  <si>
    <t>-10.72</t>
  </si>
  <si>
    <t>4.98</t>
  </si>
  <si>
    <t>Normalized Net Income, 5 Yr. CAGR %</t>
  </si>
  <si>
    <t>93.54</t>
  </si>
  <si>
    <t>5.28</t>
  </si>
  <si>
    <t>-18.73</t>
  </si>
  <si>
    <t>1.61</t>
  </si>
  <si>
    <t>-2.44</t>
  </si>
  <si>
    <t>41.97</t>
  </si>
  <si>
    <t>26.99</t>
  </si>
  <si>
    <t>-6.68</t>
  </si>
  <si>
    <t>-2.19</t>
  </si>
  <si>
    <t>Diluted EPS Before Extra, 5 Yr. CAGR %</t>
  </si>
  <si>
    <t>111.41</t>
  </si>
  <si>
    <t>-13.38</t>
  </si>
  <si>
    <t>8.6</t>
  </si>
  <si>
    <t>-5.69</t>
  </si>
  <si>
    <t>-30.67</t>
  </si>
  <si>
    <t>58.77</t>
  </si>
  <si>
    <t>22.79</t>
  </si>
  <si>
    <t>-12.52</t>
  </si>
  <si>
    <t>3.4</t>
  </si>
  <si>
    <t>Accounts Receivable, 5 Yr. CAGR %</t>
  </si>
  <si>
    <t>9.25</t>
  </si>
  <si>
    <t>0.05</t>
  </si>
  <si>
    <t>-1.69</t>
  </si>
  <si>
    <t>-1.24</t>
  </si>
  <si>
    <t>2.72</t>
  </si>
  <si>
    <t>7.8</t>
  </si>
  <si>
    <t>1.27</t>
  </si>
  <si>
    <t>-1.85</t>
  </si>
  <si>
    <t>4.32</t>
  </si>
  <si>
    <t>Inventory, 5 Yr. CAGR %</t>
  </si>
  <si>
    <t>-7.56</t>
  </si>
  <si>
    <t>-3.02</t>
  </si>
  <si>
    <t>4.9</t>
  </si>
  <si>
    <t>2.34</t>
  </si>
  <si>
    <t>-2.31</t>
  </si>
  <si>
    <t>-5.23</t>
  </si>
  <si>
    <t>-0.43</t>
  </si>
  <si>
    <t>2.55</t>
  </si>
  <si>
    <t>Net Property, Plant and Equip., 5 Yr. CAGR %</t>
  </si>
  <si>
    <t>8.73</t>
  </si>
  <si>
    <t>11.17</t>
  </si>
  <si>
    <t>12.44</t>
  </si>
  <si>
    <t>13.72</t>
  </si>
  <si>
    <t>11.47</t>
  </si>
  <si>
    <t>5.11</t>
  </si>
  <si>
    <t>2.04</t>
  </si>
  <si>
    <t>0.58</t>
  </si>
  <si>
    <t>-1.91</t>
  </si>
  <si>
    <t>Total Assets, 5 Yr. CAGR %</t>
  </si>
  <si>
    <t>9.53</t>
  </si>
  <si>
    <t>11.62</t>
  </si>
  <si>
    <t>9.55</t>
  </si>
  <si>
    <t>5.81</t>
  </si>
  <si>
    <t>0.95</t>
  </si>
  <si>
    <t>1.13</t>
  </si>
  <si>
    <t>Tangible Book Value, 5 Yr. CAGR %</t>
  </si>
  <si>
    <t>-45.7</t>
  </si>
  <si>
    <t>-53.56</t>
  </si>
  <si>
    <t>23.2</t>
  </si>
  <si>
    <t>53.11</t>
  </si>
  <si>
    <t>62.45</t>
  </si>
  <si>
    <t>63.73</t>
  </si>
  <si>
    <t>3.86</t>
  </si>
  <si>
    <t>-20.34</t>
  </si>
  <si>
    <t>Common Equity, 5 Yr. CAGR %</t>
  </si>
  <si>
    <t>-60.61</t>
  </si>
  <si>
    <t>-45.06</t>
  </si>
  <si>
    <t>-40.34</t>
  </si>
  <si>
    <t>29.62</t>
  </si>
  <si>
    <t>61.61</t>
  </si>
  <si>
    <t>127.22</t>
  </si>
  <si>
    <t>25.74</t>
  </si>
  <si>
    <t>6.3</t>
  </si>
  <si>
    <t>-34.18</t>
  </si>
  <si>
    <t>Cash From Operations, 5 Yr. CAGR %</t>
  </si>
  <si>
    <t>-11.54</t>
  </si>
  <si>
    <t>-8.53</t>
  </si>
  <si>
    <t>9.62</t>
  </si>
  <si>
    <t>-10.53</t>
  </si>
  <si>
    <t>13.36</t>
  </si>
  <si>
    <t>-25.51</t>
  </si>
  <si>
    <t>-48.01</t>
  </si>
  <si>
    <t>Capital Expenditures, 5 Yr. CAGR %</t>
  </si>
  <si>
    <t>15.81</t>
  </si>
  <si>
    <t>46.59</t>
  </si>
  <si>
    <t>46.1</t>
  </si>
  <si>
    <t>31.16</t>
  </si>
  <si>
    <t>-2.73</t>
  </si>
  <si>
    <t>-31.48</t>
  </si>
  <si>
    <t>-25.01</t>
  </si>
  <si>
    <t>-21.4</t>
  </si>
  <si>
    <t>Levered Free Cash Flow, 5 Yr. CAGR %</t>
  </si>
  <si>
    <t>52.48</t>
  </si>
  <si>
    <t>20.2</t>
  </si>
  <si>
    <t>-18.96</t>
  </si>
  <si>
    <t>-4.82</t>
  </si>
  <si>
    <t>-13.9</t>
  </si>
  <si>
    <t>-5.73</t>
  </si>
  <si>
    <t>-12.17</t>
  </si>
  <si>
    <t>-11.94</t>
  </si>
  <si>
    <t>-29.93</t>
  </si>
  <si>
    <t>Unlevered Free Cash Flow, 5 Yr. CAGR %</t>
  </si>
  <si>
    <t>42.7</t>
  </si>
  <si>
    <t>13.1</t>
  </si>
  <si>
    <t>-29.42</t>
  </si>
  <si>
    <t>-1.86</t>
  </si>
  <si>
    <t>-27.56</t>
  </si>
  <si>
    <t>-15.42</t>
  </si>
  <si>
    <t>-19.1</t>
  </si>
  <si>
    <t>-3.82</t>
  </si>
  <si>
    <t>-14.77</t>
  </si>
  <si>
    <t>32.94</t>
  </si>
  <si>
    <t>Dividend Per Share, 5 Yr. CAGR %</t>
  </si>
  <si>
    <t>31.95</t>
  </si>
  <si>
    <t>-4.36</t>
  </si>
  <si>
    <t>-6.73</t>
  </si>
  <si>
    <t>-6.17</t>
  </si>
  <si>
    <t>-24.21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</si>
  <si>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</si>
  <si>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</si>
  <si>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</si>
  <si>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</si>
  <si>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</si>
  <si>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</si>
  <si>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</si>
  <si>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</si>
  <si>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</si>
  <si>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14,835</t>
  </si>
  <si>
    <t>12,087</t>
  </si>
  <si>
    <t>9,756</t>
  </si>
  <si>
    <t>9,271</t>
  </si>
  <si>
    <t>10,214</t>
  </si>
  <si>
    <t>9,209</t>
  </si>
  <si>
    <t>-</t>
  </si>
  <si>
    <t>Change</t>
  </si>
  <si>
    <t>-18.52%</t>
  </si>
  <si>
    <t>-19.28%</t>
  </si>
  <si>
    <t>-4.98%</t>
  </si>
  <si>
    <t>10.18%</t>
  </si>
  <si>
    <t>-9.84%</t>
  </si>
  <si>
    <t>0%</t>
  </si>
  <si>
    <t>Enterprise Value (EV)
                                    1</t>
  </si>
  <si>
    <t>22,887</t>
  </si>
  <si>
    <t>21,671</t>
  </si>
  <si>
    <t>19,169</t>
  </si>
  <si>
    <t>17,737</t>
  </si>
  <si>
    <t>19,073</t>
  </si>
  <si>
    <t>17,367</t>
  </si>
  <si>
    <t>17,431</t>
  </si>
  <si>
    <t>17,085</t>
  </si>
  <si>
    <t>-5.31%</t>
  </si>
  <si>
    <t>-11.55%</t>
  </si>
  <si>
    <t>-7.47%</t>
  </si>
  <si>
    <t>7.53%</t>
  </si>
  <si>
    <t>-8.94%</t>
  </si>
  <si>
    <t>0.37%</t>
  </si>
  <si>
    <t>-1.99%</t>
  </si>
  <si>
    <t>P/E ratio</t>
  </si>
  <si>
    <t>121x</t>
  </si>
  <si>
    <t>-5.82x</t>
  </si>
  <si>
    <t>-12.8x</t>
  </si>
  <si>
    <t>-22.1x</t>
  </si>
  <si>
    <t>14.4x</t>
  </si>
  <si>
    <t>24.8x</t>
  </si>
  <si>
    <t>16.2x</t>
  </si>
  <si>
    <t>15.5x</t>
  </si>
  <si>
    <t>PBR</t>
  </si>
  <si>
    <t>8.54x</t>
  </si>
  <si>
    <t>-34.2x</t>
  </si>
  <si>
    <t>-45.9x</t>
  </si>
  <si>
    <t>-12.5x</t>
  </si>
  <si>
    <t>-40.5x</t>
  </si>
  <si>
    <t>56.5x</t>
  </si>
  <si>
    <t>13.4x</t>
  </si>
  <si>
    <t>8.4x</t>
  </si>
  <si>
    <t>PEG</t>
  </si>
  <si>
    <t>0x</t>
  </si>
  <si>
    <t>0.2x</t>
  </si>
  <si>
    <t>0.5x</t>
  </si>
  <si>
    <t>-0x</t>
  </si>
  <si>
    <t>-0.5x</t>
  </si>
  <si>
    <t>0.3x</t>
  </si>
  <si>
    <t>3.56x</t>
  </si>
  <si>
    <t>Capitalization / Revenue</t>
  </si>
  <si>
    <t>2.24x</t>
  </si>
  <si>
    <t>5.77x</t>
  </si>
  <si>
    <t>2.59x</t>
  </si>
  <si>
    <t>2.47x</t>
  </si>
  <si>
    <t>1.56x</t>
  </si>
  <si>
    <t>1.3x</t>
  </si>
  <si>
    <t>1.28x</t>
  </si>
  <si>
    <t>1.24x</t>
  </si>
  <si>
    <t>EV / Revenue</t>
  </si>
  <si>
    <t>3.46x</t>
  </si>
  <si>
    <t>10.3x</t>
  </si>
  <si>
    <t>5.09x</t>
  </si>
  <si>
    <t>4.72x</t>
  </si>
  <si>
    <t>2.92x</t>
  </si>
  <si>
    <t>2.45x</t>
  </si>
  <si>
    <t>2.42x</t>
  </si>
  <si>
    <t>2.31x</t>
  </si>
  <si>
    <t>EV / EBITDA</t>
  </si>
  <si>
    <t>12.6x</t>
  </si>
  <si>
    <t>-66.8x</t>
  </si>
  <si>
    <t>33.7x</t>
  </si>
  <si>
    <t>24.5x</t>
  </si>
  <si>
    <t>9.02x</t>
  </si>
  <si>
    <t>7.51x</t>
  </si>
  <si>
    <t>7.41x</t>
  </si>
  <si>
    <t>7.01x</t>
  </si>
  <si>
    <t>EV / EBIT</t>
  </si>
  <si>
    <t>26.1x</t>
  </si>
  <si>
    <t>-17.6x</t>
  </si>
  <si>
    <t>-48.6x</t>
  </si>
  <si>
    <t>-176x</t>
  </si>
  <si>
    <t>22.7x</t>
  </si>
  <si>
    <t>15.7x</t>
  </si>
  <si>
    <t>13.6x</t>
  </si>
  <si>
    <t>12.8x</t>
  </si>
  <si>
    <t>EV / FCF</t>
  </si>
  <si>
    <t>-141x</t>
  </si>
  <si>
    <t>-15.9x</t>
  </si>
  <si>
    <t>-37.3x</t>
  </si>
  <si>
    <t>-47.8x</t>
  </si>
  <si>
    <t>23.7x</t>
  </si>
  <si>
    <t>16.5x</t>
  </si>
  <si>
    <t>15.4x</t>
  </si>
  <si>
    <t>14.7x</t>
  </si>
  <si>
    <t>FCF Yield</t>
  </si>
  <si>
    <t>-0.71%</t>
  </si>
  <si>
    <t>-6.29%</t>
  </si>
  <si>
    <t>-2.68%</t>
  </si>
  <si>
    <t>-2.09%</t>
  </si>
  <si>
    <t>4.22%</t>
  </si>
  <si>
    <t>6.06%</t>
  </si>
  <si>
    <t>6.48%</t>
  </si>
  <si>
    <t>6.78%</t>
  </si>
  <si>
    <t>Dividend per Share
                                    2</t>
  </si>
  <si>
    <t>1</t>
  </si>
  <si>
    <t>0.9996</t>
  </si>
  <si>
    <t>1.064</t>
  </si>
  <si>
    <t>1.423</t>
  </si>
  <si>
    <t>Rate of return</t>
  </si>
  <si>
    <t>2.7%</t>
  </si>
  <si>
    <t>0.89%</t>
  </si>
  <si>
    <t>0.82%</t>
  </si>
  <si>
    <t>1.18%</t>
  </si>
  <si>
    <t>1.26%</t>
  </si>
  <si>
    <t>1.68%</t>
  </si>
  <si>
    <t>EPS
                                    2</t>
  </si>
  <si>
    <t>3.407</t>
  </si>
  <si>
    <t>5.238</t>
  </si>
  <si>
    <t>5.466</t>
  </si>
  <si>
    <t>Distribution rate</t>
  </si>
  <si>
    <t>326%</t>
  </si>
  <si>
    <t>-5.16%</t>
  </si>
  <si>
    <t>11.9%</t>
  </si>
  <si>
    <t>29.3%</t>
  </si>
  <si>
    <t>20.3%</t>
  </si>
  <si>
    <t>26%</t>
  </si>
  <si>
    <t>Net sales
                                    1</t>
  </si>
  <si>
    <t>6,611</t>
  </si>
  <si>
    <t>2,096</t>
  </si>
  <si>
    <t>3,764</t>
  </si>
  <si>
    <t>3,757</t>
  </si>
  <si>
    <t>6,532</t>
  </si>
  <si>
    <t>7,081</t>
  </si>
  <si>
    <t>7,216</t>
  </si>
  <si>
    <t>7,404</t>
  </si>
  <si>
    <t>EBITDA
                                    1</t>
  </si>
  <si>
    <t>1,815</t>
  </si>
  <si>
    <t>-324.3</t>
  </si>
  <si>
    <t>569.4</t>
  </si>
  <si>
    <t>725.4</t>
  </si>
  <si>
    <t>2,115</t>
  </si>
  <si>
    <t>2,314</t>
  </si>
  <si>
    <t>2,353</t>
  </si>
  <si>
    <t>2,438</t>
  </si>
  <si>
    <t>EBIT
                                    1</t>
  </si>
  <si>
    <t>878.3</t>
  </si>
  <si>
    <t>-1,232</t>
  </si>
  <si>
    <t>-394.5</t>
  </si>
  <si>
    <t>-100.7</t>
  </si>
  <si>
    <t>840.2</t>
  </si>
  <si>
    <t>1,105</t>
  </si>
  <si>
    <t>1,285</t>
  </si>
  <si>
    <t>1,337</t>
  </si>
  <si>
    <t>Net income
                                    1</t>
  </si>
  <si>
    <t>123</t>
  </si>
  <si>
    <t>-2,067</t>
  </si>
  <si>
    <t>-755.8</t>
  </si>
  <si>
    <t>-423.9</t>
  </si>
  <si>
    <t>730</t>
  </si>
  <si>
    <t>392.5</t>
  </si>
  <si>
    <t>551.6</t>
  </si>
  <si>
    <t>563.7</t>
  </si>
  <si>
    <t>Net Debt
                                    1</t>
  </si>
  <si>
    <t>8,052</t>
  </si>
  <si>
    <t>9,584</t>
  </si>
  <si>
    <t>9,412</t>
  </si>
  <si>
    <t>8,466</t>
  </si>
  <si>
    <t>8,859</t>
  </si>
  <si>
    <t>8,159</t>
  </si>
  <si>
    <t>8,223</t>
  </si>
  <si>
    <t>7,876</t>
  </si>
  <si>
    <t>Reference price
                                    2</t>
  </si>
  <si>
    <t>138.87</t>
  </si>
  <si>
    <t>112.83</t>
  </si>
  <si>
    <t>85.04</t>
  </si>
  <si>
    <t>82.47</t>
  </si>
  <si>
    <t>91.11</t>
  </si>
  <si>
    <t>84.61</t>
  </si>
  <si>
    <t>Nbr of stocks (in thousands)</t>
  </si>
  <si>
    <t>106,828</t>
  </si>
  <si>
    <t>107,126</t>
  </si>
  <si>
    <t>114,728</t>
  </si>
  <si>
    <t>112,412</t>
  </si>
  <si>
    <t>112,108</t>
  </si>
  <si>
    <t>108,837</t>
  </si>
  <si>
    <t>Announcement Date</t>
  </si>
  <si>
    <t>2/6/20</t>
  </si>
  <si>
    <t>2/4/21</t>
  </si>
  <si>
    <t>2/15/22</t>
  </si>
  <si>
    <t>2/8/23</t>
  </si>
  <si>
    <t>2/7/24</t>
  </si>
  <si>
    <t>address1</t>
  </si>
  <si>
    <t>3131 Las Vegas Boulevard South</t>
  </si>
  <si>
    <t>city</t>
  </si>
  <si>
    <t>Las Vegas</t>
  </si>
  <si>
    <t>state</t>
  </si>
  <si>
    <t>NV</t>
  </si>
  <si>
    <t>zip</t>
  </si>
  <si>
    <t>89109</t>
  </si>
  <si>
    <t>country</t>
  </si>
  <si>
    <t>phone</t>
  </si>
  <si>
    <t>702 770 7555</t>
  </si>
  <si>
    <t>website</t>
  </si>
  <si>
    <t>https://www.wynnresorts.com</t>
  </si>
  <si>
    <t>industry</t>
  </si>
  <si>
    <t>Resorts &amp; Casinos</t>
  </si>
  <si>
    <t>industryKey</t>
  </si>
  <si>
    <t>resorts-casinos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</si>
  <si>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</si>
  <si>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</si>
  <si>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</si>
  <si>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</si>
  <si>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</si>
  <si>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</si>
  <si>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</si>
  <si>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Wynn Resorts, Limited designs, develops, and operates integrated resorts. The company operates through four segments: Wynn Palace, Wynn Macau, Las Vegas Operations, and Encore Boston Harbor. The Wynn Palace segment operates private gaming salons and sky casinos; a luxury hotel tower with suites, and villas, including a health club, spa, salon, and pool; food and beverage outlets; retail space; meeting and convention space; and performance lake and floral art displays. The Wynn Macau segment operates casino space with private gaming salons, sky casinos, and a poker room; a luxury hotel tower, that include health clubs, spas, a salon, and a pool; food and beverage outlets; retail space; meeting and convention space; and Chinese zodiac-inspired ceiling attractions. The Las Vegas Operations segment operates casino space with private gaming salons, a sky casino, a poker room, and a race and sports book; a luxury hotel tower with suites, and villas, including swimming pools, private cabanas, full-service spas and salons, and a wedding chapel; food and beverage outlets; meeting and convention space; retail space; and theaters, nightclubs, a beach club. The Encore Boston Harbor segment operates casino space with gaming areas, and a poker room; a luxury hotel tower including a spa and salon; food and beverage outlets and a nightclub; retail space; meeting and convention space; and a waterfront park, floral displays, and water shuttle service. Wynn Resorts, Limited was incorporated in 2002 and is based in Las Vegas, Nevada.</t>
  </si>
  <si>
    <t>fullTimeEmployees</t>
  </si>
  <si>
    <t>companyOfficers</t>
  </si>
  <si>
    <t>[{'maxAge': 1, 'name': 'Mr. Craig Scott Billings', 'age': 51, 'title': 'CEO &amp; Director', 'yearBorn': 1973, 'fiscalYear': 2023, 'totalPay': 4669577, 'exercisedValue': 484113, 'unexercisedValue': 385896}, {'maxAge': 1, 'name': 'Ms. Julie Mireille Cameron-Doe', 'age': 54, 'title': 'Chief Financial Officer', 'yearBorn': 1970, 'fiscalYear': 2023, 'totalPay': 1981133, 'exercisedValue': 196920, 'unexercisedValue': 205916}, {'maxAge': 1, 'name': 'Ms. Ellen Fae Whittemore J.D.', 'age': 67, 'title': 'Executive Vice President', 'yearBorn': 1957, 'fiscalYear': 2023, 'totalPay': 1902952, 'exercisedValue': 525672, 'unexercisedValue': 34198}, {'maxAge': 1, 'name': 'Mr. Price  Karr', 'title': 'Senior VP of IR, Corporate Finance &amp; Treasurer', 'fiscalYear': 2023, 'exercisedValue': 0, 'unexercisedValue': 0}, {'maxAge': 1, 'name': 'Mr. Michael  Weaver', 'title': 'Chief Communications Officer', 'fiscalYear': 2023, 'exercisedValue': 0, 'unexercisedValue': 0}, {'maxAge': 1, 'name': 'Mr. DeRuyter O. Butler', 'age': 68, 'title': 'Executive Vice President of Architecture of Wynn Design &amp; Development, LLC', 'yearBorn': 1956, 'fiscalYear': 2023, 'totalPay': 354809, 'exercisedValue': 0, 'unexercisedValue': 0}, {'maxAge': 1, 'name': 'Mr. Dean  Lawrence', 'title': 'SVP &amp; CFO of Wynn Las Vegas, LLC', 'fiscalYear': 2023, 'exercisedValue': 0, 'unexercisedValue': 0}, {'maxAge': 1, 'name': 'Mr. Erik  Hansen', 'title': 'Chief Sustainability Officer', 'fiscalYear': 2023, 'exercisedValue': 0, 'unexercisedValue': 0}, {'maxAge': 1, 'name': 'Mr. Thomas  Schoen', 'title': 'President of Wynn Al Marjan Island', 'fiscalYear': 2023, 'exercisedValue': 0, 'unexercisedValue': 0}, {'maxAge': 1, 'name': 'Mr. Brian  Gullbrants', 'title': 'Chief Operating Officer - North America',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</si>
  <si>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</si>
  <si>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</si>
  <si>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</si>
  <si>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</si>
  <si>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</si>
  <si>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</si>
  <si>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</si>
  <si>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</si>
  <si>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</si>
  <si>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</si>
  <si>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</si>
  <si>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</si>
  <si>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</si>
  <si>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</si>
  <si>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</si>
  <si>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</si>
  <si>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</si>
  <si>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</si>
  <si>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</si>
  <si>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</si>
  <si>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</si>
  <si>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</si>
  <si>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</si>
  <si>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</si>
  <si>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</si>
  <si>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</si>
  <si>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</si>
  <si>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</si>
  <si>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</si>
  <si>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</si>
  <si>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</si>
  <si>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</si>
  <si>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</si>
  <si>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</si>
  <si>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</si>
  <si>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</si>
  <si>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</si>
  <si>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</si>
  <si>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</si>
  <si>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</si>
  <si>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</si>
  <si>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</si>
  <si>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</si>
  <si>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</si>
  <si>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</si>
  <si>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</si>
  <si>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</si>
  <si>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</si>
  <si>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</si>
  <si>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</si>
  <si>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</si>
  <si>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</si>
  <si>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</si>
  <si>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</si>
  <si>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</si>
  <si>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</si>
  <si>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</si>
  <si>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</si>
  <si>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</si>
  <si>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</si>
  <si>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</si>
  <si>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</si>
  <si>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</si>
  <si>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</si>
  <si>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</si>
  <si>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</si>
  <si>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</si>
  <si>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</si>
  <si>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</si>
  <si>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</si>
  <si>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</si>
  <si>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</si>
  <si>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</si>
  <si>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</si>
  <si>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</si>
  <si>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</si>
  <si>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</si>
  <si>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</si>
  <si>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>Wynn Resorts, Limited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</si>
  <si>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</si>
  <si>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</si>
  <si>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</si>
  <si>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</si>
  <si>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</si>
  <si>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</si>
  <si>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</si>
  <si>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5ae6a65b-05a9-36c6-8510-d06d0450b198</t>
  </si>
  <si>
    <t>messageBoardId</t>
  </si>
  <si>
    <t>finmb_3449701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</si>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</sst>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wynnresort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84.135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185.2282794104563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9.291447296E9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-2.583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17.082129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732.0</v>
      </c>
      <c r="C2" s="1">
        <v>195.0</v>
      </c>
      <c r="D2" s="1">
        <v>242.0</v>
      </c>
      <c r="E2" s="1">
        <v>747.0</v>
      </c>
      <c r="F2" s="1">
        <v>572.0</v>
      </c>
      <c r="G2" s="1">
        <v>123.0</v>
      </c>
      <c r="H2" s="1">
        <v>-2070.0</v>
      </c>
      <c r="I2" s="1">
        <v>-756.0</v>
      </c>
      <c r="J2" s="1">
        <v>-424.0</v>
      </c>
      <c r="K2" s="1">
        <v>730.0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314.0</v>
      </c>
      <c r="C3" s="1">
        <v>323.0</v>
      </c>
      <c r="D3" s="1">
        <v>405.0</v>
      </c>
      <c r="E3" s="1">
        <v>552.0</v>
      </c>
      <c r="F3" s="1">
        <v>550.0</v>
      </c>
      <c r="G3" s="1">
        <v>621.0</v>
      </c>
      <c r="H3" s="1">
        <v>726.0</v>
      </c>
      <c r="I3" s="1">
        <v>716.0</v>
      </c>
      <c r="J3" s="1">
        <v>692.0</v>
      </c>
      <c r="K3" s="1">
        <v>687.0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0.0</v>
      </c>
      <c r="C4" s="1">
        <v>0.0</v>
      </c>
      <c r="D4" s="1">
        <v>0.0</v>
      </c>
      <c r="E4" s="1">
        <v>0.0</v>
      </c>
      <c r="F4" s="1">
        <v>1.0</v>
      </c>
      <c r="G4" s="1">
        <v>4.0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314.0</v>
      </c>
      <c r="C5" s="1">
        <v>323.0</v>
      </c>
      <c r="D5" s="1">
        <v>405.0</v>
      </c>
      <c r="E5" s="1">
        <v>552.0</v>
      </c>
      <c r="F5" s="1">
        <v>551.0</v>
      </c>
      <c r="G5" s="1">
        <v>625.0</v>
      </c>
      <c r="H5" s="1">
        <v>726.0</v>
      </c>
      <c r="I5" s="1">
        <v>716.0</v>
      </c>
      <c r="J5" s="1">
        <v>692.0</v>
      </c>
      <c r="K5" s="1">
        <v>687.0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36.0</v>
      </c>
      <c r="C6" s="1">
        <v>19.0</v>
      </c>
      <c r="D6" s="1">
        <v>24.0</v>
      </c>
      <c r="E6" s="1">
        <v>25.0</v>
      </c>
      <c r="F6" s="1">
        <v>36.0</v>
      </c>
      <c r="G6" s="1">
        <v>28.0</v>
      </c>
      <c r="H6" s="1">
        <v>28.0</v>
      </c>
      <c r="I6" s="1">
        <v>27.0</v>
      </c>
      <c r="J6" s="1">
        <v>29.0</v>
      </c>
      <c r="K6" s="1">
        <v>39.0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-182.0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0.0</v>
      </c>
      <c r="C8" s="1">
        <v>0.0</v>
      </c>
      <c r="D8" s="1">
        <v>-43.0</v>
      </c>
      <c r="E8" s="1">
        <v>1.0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10.0</v>
      </c>
      <c r="C9" s="1">
        <v>9.0</v>
      </c>
      <c r="D9" s="1">
        <v>42.0</v>
      </c>
      <c r="E9" s="1">
        <v>44.0</v>
      </c>
      <c r="F9" s="1">
        <v>56.0</v>
      </c>
      <c r="G9" s="1">
        <v>5.0</v>
      </c>
      <c r="H9" s="1">
        <v>38.0</v>
      </c>
      <c r="I9" s="1">
        <v>74.0</v>
      </c>
      <c r="J9" s="1">
        <v>107.0</v>
      </c>
      <c r="K9" s="1">
        <v>210.0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64.0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-9.0</v>
      </c>
      <c r="C11" s="1">
        <v>1.0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39.0</v>
      </c>
      <c r="C12" s="1">
        <v>38.0</v>
      </c>
      <c r="D12" s="1">
        <v>43.0</v>
      </c>
      <c r="E12" s="1">
        <v>43.0</v>
      </c>
      <c r="F12" s="1">
        <v>35.0</v>
      </c>
      <c r="G12" s="1">
        <v>40.0</v>
      </c>
      <c r="H12" s="1">
        <v>62.0</v>
      </c>
      <c r="I12" s="1">
        <v>95.0</v>
      </c>
      <c r="J12" s="1">
        <v>67.0</v>
      </c>
      <c r="K12" s="1">
        <v>64.0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-9.0</v>
      </c>
      <c r="C13" s="1">
        <v>-79.0</v>
      </c>
      <c r="D13" s="1">
        <v>-74.0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3.0</v>
      </c>
      <c r="C14" s="1">
        <v>11.0</v>
      </c>
      <c r="D14" s="1">
        <v>8.0</v>
      </c>
      <c r="E14" s="1">
        <v>-6.0</v>
      </c>
      <c r="F14" s="1">
        <v>6.0</v>
      </c>
      <c r="G14" s="1">
        <v>21.0</v>
      </c>
      <c r="H14" s="1">
        <v>0.0</v>
      </c>
      <c r="I14" s="1">
        <v>29.0</v>
      </c>
      <c r="J14" s="1">
        <v>-7.0</v>
      </c>
      <c r="K14" s="1">
        <v>-3.0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237.0</v>
      </c>
      <c r="C15" s="1">
        <v>172.0</v>
      </c>
      <c r="D15" s="1">
        <v>1.0</v>
      </c>
      <c r="E15" s="1">
        <v>-53.0</v>
      </c>
      <c r="F15" s="1">
        <v>-190.0</v>
      </c>
      <c r="G15" s="1">
        <v>378.0</v>
      </c>
      <c r="H15" s="1">
        <v>320.0</v>
      </c>
      <c r="I15" s="1">
        <v>-268.0</v>
      </c>
      <c r="J15" s="1">
        <v>-298.0</v>
      </c>
      <c r="K15" s="1">
        <v>-481.0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3.0</v>
      </c>
      <c r="C16" s="1">
        <v>47.0</v>
      </c>
      <c r="D16" s="1">
        <v>-39.0</v>
      </c>
      <c r="E16" s="1">
        <v>82.0</v>
      </c>
      <c r="F16" s="1">
        <v>-59.0</v>
      </c>
      <c r="G16" s="1">
        <v>-86.0</v>
      </c>
      <c r="H16" s="1">
        <v>81.0</v>
      </c>
      <c r="I16" s="1">
        <v>-29.0</v>
      </c>
      <c r="J16" s="1">
        <v>-9.0</v>
      </c>
      <c r="K16" s="1">
        <v>-124.0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-6.0</v>
      </c>
      <c r="C17" s="1">
        <v>-23.0</v>
      </c>
      <c r="D17" s="1">
        <v>-36.0</v>
      </c>
      <c r="E17" s="1">
        <v>-4.0</v>
      </c>
      <c r="F17" s="1">
        <v>-5.0</v>
      </c>
      <c r="G17" s="1">
        <v>-37.0</v>
      </c>
      <c r="H17" s="1">
        <v>27.0</v>
      </c>
      <c r="I17" s="1">
        <v>-21.0</v>
      </c>
      <c r="J17" s="1">
        <v>-19.0</v>
      </c>
      <c r="K17" s="1">
        <v>-6.0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-103.0</v>
      </c>
      <c r="C18" s="1">
        <v>-108.0</v>
      </c>
      <c r="D18" s="1">
        <v>117.0</v>
      </c>
      <c r="E18" s="1">
        <v>70.0</v>
      </c>
      <c r="F18" s="1">
        <v>49.0</v>
      </c>
      <c r="G18" s="1">
        <v>-61.0</v>
      </c>
      <c r="H18" s="1">
        <v>-162.0</v>
      </c>
      <c r="I18" s="1">
        <v>118.0</v>
      </c>
      <c r="J18" s="1">
        <v>-97.0</v>
      </c>
      <c r="K18" s="1">
        <v>93.0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-155.0</v>
      </c>
      <c r="C19" s="1">
        <v>-113.0</v>
      </c>
      <c r="D19" s="1">
        <v>163.0</v>
      </c>
      <c r="E19" s="1">
        <v>456.0</v>
      </c>
      <c r="F19" s="1">
        <v>-92.0</v>
      </c>
      <c r="G19" s="1">
        <v>-135.0</v>
      </c>
      <c r="H19" s="1">
        <v>-192.0</v>
      </c>
      <c r="I19" s="1">
        <v>-208.0</v>
      </c>
      <c r="J19" s="1">
        <v>69.0</v>
      </c>
      <c r="K19" s="1">
        <v>37.0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1100.0</v>
      </c>
      <c r="C20" s="1">
        <v>573.0</v>
      </c>
      <c r="D20" s="1">
        <v>971.0</v>
      </c>
      <c r="E20" s="1">
        <v>1880.0</v>
      </c>
      <c r="F20" s="1">
        <v>961.0</v>
      </c>
      <c r="G20" s="1">
        <v>901.0</v>
      </c>
      <c r="H20" s="1">
        <v>-1070.0</v>
      </c>
      <c r="I20" s="1">
        <v>-223.0</v>
      </c>
      <c r="J20" s="1">
        <v>-71.0</v>
      </c>
      <c r="K20" s="1">
        <v>1250.0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-1130.0</v>
      </c>
      <c r="C21" s="1">
        <v>-1920.0</v>
      </c>
      <c r="D21" s="1">
        <v>-1230.0</v>
      </c>
      <c r="E21" s="1">
        <v>-935.0</v>
      </c>
      <c r="F21" s="1">
        <v>-1480.0</v>
      </c>
      <c r="G21" s="1">
        <v>-1060.0</v>
      </c>
      <c r="H21" s="1">
        <v>-290.0</v>
      </c>
      <c r="I21" s="1">
        <v>-291.0</v>
      </c>
      <c r="J21" s="1">
        <v>-300.0</v>
      </c>
      <c r="K21" s="1">
        <v>-443.0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32.0</v>
      </c>
      <c r="C22" s="1">
        <v>37.0</v>
      </c>
      <c r="D22" s="1">
        <v>3.0</v>
      </c>
      <c r="E22" s="1">
        <v>20.0</v>
      </c>
      <c r="F22" s="1">
        <v>54.0</v>
      </c>
      <c r="G22" s="1">
        <v>69.0</v>
      </c>
      <c r="H22" s="1">
        <v>19.0</v>
      </c>
      <c r="I22" s="1">
        <v>4.0</v>
      </c>
      <c r="J22" s="1">
        <v>1700.0</v>
      </c>
      <c r="K22" s="1">
        <v>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4.0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-219.0</v>
      </c>
      <c r="C24" s="1">
        <v>-3.0</v>
      </c>
      <c r="D24" s="1">
        <v>-14.0</v>
      </c>
      <c r="E24" s="1">
        <v>-13.0</v>
      </c>
      <c r="F24" s="1">
        <v>-126.0</v>
      </c>
      <c r="G24" s="1">
        <v>-6.0</v>
      </c>
      <c r="H24" s="1">
        <v>0.0</v>
      </c>
      <c r="I24" s="1">
        <v>-56.0</v>
      </c>
      <c r="J24" s="1">
        <v>-52.0</v>
      </c>
      <c r="K24" s="1">
        <v>-64.0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-16.0</v>
      </c>
      <c r="C25" s="1">
        <v>-3.0</v>
      </c>
      <c r="D25" s="1">
        <v>-51.0</v>
      </c>
      <c r="E25" s="1">
        <v>-28.0</v>
      </c>
      <c r="F25" s="1">
        <v>325.0</v>
      </c>
      <c r="G25" s="1">
        <v>0.0</v>
      </c>
      <c r="H25" s="1">
        <v>0.0</v>
      </c>
      <c r="I25" s="1">
        <v>0.0</v>
      </c>
      <c r="J25" s="1">
        <v>0.0</v>
      </c>
      <c r="K25" s="1">
        <v>-837.0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199.0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-1110.0</v>
      </c>
      <c r="C27" s="1">
        <v>-1890.0</v>
      </c>
      <c r="D27" s="1">
        <v>-1290.0</v>
      </c>
      <c r="E27" s="1">
        <v>-958.0</v>
      </c>
      <c r="F27" s="1">
        <v>-1220.0</v>
      </c>
      <c r="G27" s="1">
        <v>-1070.0</v>
      </c>
      <c r="H27" s="1">
        <v>-266.0</v>
      </c>
      <c r="I27" s="1">
        <v>-342.0</v>
      </c>
      <c r="J27" s="1">
        <v>1350.0</v>
      </c>
      <c r="K27" s="1">
        <v>-1340.0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958.0</v>
      </c>
      <c r="C28" s="1">
        <v>5290.0</v>
      </c>
      <c r="D28" s="1">
        <v>1430.0</v>
      </c>
      <c r="E28" s="1">
        <v>2430.0</v>
      </c>
      <c r="F28" s="1">
        <v>2790.0</v>
      </c>
      <c r="G28" s="1">
        <v>3890.0</v>
      </c>
      <c r="H28" s="1">
        <v>4690.0</v>
      </c>
      <c r="I28" s="1">
        <v>1340.0</v>
      </c>
      <c r="J28" s="1">
        <v>211.0</v>
      </c>
      <c r="K28" s="1">
        <v>1200.0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958.0</v>
      </c>
      <c r="C29" s="1">
        <v>5290.0</v>
      </c>
      <c r="D29" s="1">
        <v>1430.0</v>
      </c>
      <c r="E29" s="1">
        <v>2430.0</v>
      </c>
      <c r="F29" s="1">
        <v>2790.0</v>
      </c>
      <c r="G29" s="1">
        <v>3890.0</v>
      </c>
      <c r="H29" s="1">
        <v>4690.0</v>
      </c>
      <c r="I29" s="1">
        <v>1340.0</v>
      </c>
      <c r="J29" s="1">
        <v>211.0</v>
      </c>
      <c r="K29" s="1">
        <v>1200.0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-200.0</v>
      </c>
      <c r="C30" s="1">
        <v>-3340.0</v>
      </c>
      <c r="D30" s="1">
        <v>-401.0</v>
      </c>
      <c r="E30" s="1">
        <v>-2960.0</v>
      </c>
      <c r="F30" s="1">
        <v>-3030.0</v>
      </c>
      <c r="G30" s="1">
        <v>-2930.0</v>
      </c>
      <c r="H30" s="1">
        <v>-2040.0</v>
      </c>
      <c r="I30" s="1">
        <v>-2500.0</v>
      </c>
      <c r="J30" s="1">
        <v>-68.0</v>
      </c>
      <c r="K30" s="1">
        <v>-1550.0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-200.0</v>
      </c>
      <c r="C31" s="1">
        <v>-3340.0</v>
      </c>
      <c r="D31" s="1">
        <v>-401.0</v>
      </c>
      <c r="E31" s="1">
        <v>-2960.0</v>
      </c>
      <c r="F31" s="1">
        <v>-3030.0</v>
      </c>
      <c r="G31" s="1">
        <v>-2930.0</v>
      </c>
      <c r="H31" s="1">
        <v>-2040.0</v>
      </c>
      <c r="I31" s="1">
        <v>-2500.0</v>
      </c>
      <c r="J31" s="1">
        <v>-68.0</v>
      </c>
      <c r="K31" s="1">
        <v>-1550.0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11.0</v>
      </c>
      <c r="C32" s="1">
        <v>3.0</v>
      </c>
      <c r="D32" s="1">
        <v>3.0</v>
      </c>
      <c r="E32" s="1">
        <v>62.0</v>
      </c>
      <c r="F32" s="1">
        <v>937.0</v>
      </c>
      <c r="G32" s="1">
        <v>14.0</v>
      </c>
      <c r="H32" s="1">
        <v>7.0</v>
      </c>
      <c r="I32" s="1">
        <v>842.0</v>
      </c>
      <c r="J32" s="1">
        <v>0.0</v>
      </c>
      <c r="K32" s="1">
        <v>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-2.0</v>
      </c>
      <c r="C33" s="1">
        <v>-7.0</v>
      </c>
      <c r="D33" s="1">
        <v>-14.0</v>
      </c>
      <c r="E33" s="1">
        <v>-17.0</v>
      </c>
      <c r="F33" s="1">
        <v>-160.0</v>
      </c>
      <c r="G33" s="1">
        <v>-66.0</v>
      </c>
      <c r="H33" s="1">
        <v>-11.0</v>
      </c>
      <c r="I33" s="1">
        <v>-13.0</v>
      </c>
      <c r="J33" s="1">
        <v>-187.0</v>
      </c>
      <c r="K33" s="1">
        <v>-212.0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-943.0</v>
      </c>
      <c r="C34" s="1">
        <v>-499.0</v>
      </c>
      <c r="D34" s="1">
        <v>-325.0</v>
      </c>
      <c r="E34" s="1">
        <v>-321.0</v>
      </c>
      <c r="F34" s="1">
        <v>-570.0</v>
      </c>
      <c r="G34" s="1">
        <v>-567.0</v>
      </c>
      <c r="H34" s="1">
        <v>-109.0</v>
      </c>
      <c r="I34" s="1">
        <v>-1.0</v>
      </c>
      <c r="J34" s="1">
        <v>-1.0</v>
      </c>
      <c r="K34" s="1">
        <v>-84.0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-943.0</v>
      </c>
      <c r="C35" s="1">
        <v>-499.0</v>
      </c>
      <c r="D35" s="1">
        <v>-325.0</v>
      </c>
      <c r="E35" s="1">
        <v>-321.0</v>
      </c>
      <c r="F35" s="1">
        <v>-570.0</v>
      </c>
      <c r="G35" s="1">
        <v>-567.0</v>
      </c>
      <c r="H35" s="1">
        <v>-109.0</v>
      </c>
      <c r="I35" s="1">
        <v>-1.0</v>
      </c>
      <c r="J35" s="1">
        <v>-1.0</v>
      </c>
      <c r="K35" s="1">
        <v>-84.0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-60.0</v>
      </c>
      <c r="C36" s="1">
        <v>-229.0</v>
      </c>
      <c r="D36" s="1">
        <v>-1.0</v>
      </c>
      <c r="E36" s="1">
        <v>242.0</v>
      </c>
      <c r="F36" s="1">
        <v>-289.0</v>
      </c>
      <c r="G36" s="1">
        <v>-45.0</v>
      </c>
      <c r="H36" s="1">
        <v>-67.0</v>
      </c>
      <c r="I36" s="1">
        <v>-50.0</v>
      </c>
      <c r="J36" s="1">
        <v>22.0</v>
      </c>
      <c r="K36" s="1">
        <v>-71.0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-236.0</v>
      </c>
      <c r="C37" s="1">
        <v>1220.0</v>
      </c>
      <c r="D37" s="1">
        <v>692.0</v>
      </c>
      <c r="E37" s="1">
        <v>-564.0</v>
      </c>
      <c r="F37" s="1">
        <v>-324.0</v>
      </c>
      <c r="G37" s="1">
        <v>299.0</v>
      </c>
      <c r="H37" s="1">
        <v>2460.0</v>
      </c>
      <c r="I37" s="1">
        <v>-388.0</v>
      </c>
      <c r="J37" s="1">
        <v>-23.0</v>
      </c>
      <c r="K37" s="1">
        <v>-719.0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-1.0</v>
      </c>
      <c r="C38" s="1">
        <v>41.0</v>
      </c>
      <c r="D38" s="1">
        <v>-1.0</v>
      </c>
      <c r="E38" s="1">
        <v>-3.0</v>
      </c>
      <c r="F38" s="1">
        <v>-1.0</v>
      </c>
      <c r="G38" s="1">
        <v>7.0</v>
      </c>
      <c r="H38" s="1">
        <v>3.0</v>
      </c>
      <c r="I38" s="1">
        <v>-2.0</v>
      </c>
      <c r="J38" s="1">
        <v>-2.0</v>
      </c>
      <c r="K38" s="1">
        <v>28.0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-253.0</v>
      </c>
      <c r="C39" s="1">
        <v>-102.0</v>
      </c>
      <c r="D39" s="1">
        <v>373.0</v>
      </c>
      <c r="E39" s="1">
        <v>351.0</v>
      </c>
      <c r="F39" s="1">
        <v>-587.0</v>
      </c>
      <c r="G39" s="1">
        <v>139.0</v>
      </c>
      <c r="H39" s="1">
        <v>1130.0</v>
      </c>
      <c r="I39" s="1">
        <v>-955.0</v>
      </c>
      <c r="J39" s="1">
        <v>1250.0</v>
      </c>
      <c r="K39" s="1">
        <v>-814.0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295.0</v>
      </c>
      <c r="C41" s="1">
        <v>291.0</v>
      </c>
      <c r="D41" s="1">
        <v>265.0</v>
      </c>
      <c r="E41" s="1">
        <v>367.0</v>
      </c>
      <c r="F41" s="1">
        <v>378.0</v>
      </c>
      <c r="G41" s="1">
        <v>373.0</v>
      </c>
      <c r="H41" s="1">
        <v>463.0</v>
      </c>
      <c r="I41" s="1">
        <v>582.0</v>
      </c>
      <c r="J41" s="1">
        <v>618.0</v>
      </c>
      <c r="K41" s="1">
        <v>688.0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1">
        <v>3.0</v>
      </c>
      <c r="C42" s="1">
        <v>2.0</v>
      </c>
      <c r="D42" s="1">
        <v>2.0</v>
      </c>
      <c r="E42" s="1">
        <v>37.0</v>
      </c>
      <c r="F42" s="1">
        <v>1.0</v>
      </c>
      <c r="G42" s="1">
        <v>-16.0</v>
      </c>
      <c r="H42" s="1">
        <v>1.0</v>
      </c>
      <c r="I42" s="1">
        <v>1.0</v>
      </c>
      <c r="J42" s="1">
        <v>5.0</v>
      </c>
      <c r="K42" s="1">
        <v>10.0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</v>
      </c>
      <c r="B43" s="1">
        <v>-502.0</v>
      </c>
      <c r="C43" s="1">
        <v>-1470.0</v>
      </c>
      <c r="D43" s="1">
        <v>-354.0</v>
      </c>
      <c r="E43" s="1">
        <v>463.0</v>
      </c>
      <c r="F43" s="1">
        <v>-403.0</v>
      </c>
      <c r="G43" s="1">
        <v>-380.0</v>
      </c>
      <c r="H43" s="1">
        <v>-770.0</v>
      </c>
      <c r="I43" s="1">
        <v>-188.0</v>
      </c>
      <c r="J43" s="1">
        <v>-76.0</v>
      </c>
      <c r="K43" s="1">
        <v>570.0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</v>
      </c>
      <c r="B44" s="1">
        <v>-339.0</v>
      </c>
      <c r="C44" s="1">
        <v>-1300.0</v>
      </c>
      <c r="D44" s="1">
        <v>-197.0</v>
      </c>
      <c r="E44" s="1">
        <v>682.0</v>
      </c>
      <c r="F44" s="1">
        <v>-201.0</v>
      </c>
      <c r="G44" s="1">
        <v>-151.0</v>
      </c>
      <c r="H44" s="1">
        <v>-451.0</v>
      </c>
      <c r="I44" s="1">
        <v>163.0</v>
      </c>
      <c r="J44" s="1">
        <v>301.0</v>
      </c>
      <c r="K44" s="1">
        <v>1000.0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</v>
      </c>
      <c r="B45" s="1">
        <v>142.0</v>
      </c>
      <c r="C45" s="1">
        <v>149.0</v>
      </c>
      <c r="D45" s="1">
        <v>-254.0</v>
      </c>
      <c r="E45" s="1">
        <v>-363.0</v>
      </c>
      <c r="F45" s="1">
        <v>-28.0</v>
      </c>
      <c r="G45" s="1">
        <v>308.0</v>
      </c>
      <c r="H45" s="1">
        <v>215.0</v>
      </c>
      <c r="I45" s="1">
        <v>72.0</v>
      </c>
      <c r="J45" s="1">
        <v>-2.0</v>
      </c>
      <c r="K45" s="1">
        <v>-93.0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</v>
      </c>
      <c r="B46" s="1">
        <v>758.0</v>
      </c>
      <c r="C46" s="1">
        <v>1950.0</v>
      </c>
      <c r="D46" s="1">
        <v>1030.0</v>
      </c>
      <c r="E46" s="1">
        <v>-530.0</v>
      </c>
      <c r="F46" s="1">
        <v>-243.0</v>
      </c>
      <c r="G46" s="1">
        <v>964.0</v>
      </c>
      <c r="H46" s="1">
        <v>2650.0</v>
      </c>
      <c r="I46" s="1">
        <v>-1160.0</v>
      </c>
      <c r="J46" s="1">
        <v>143.0</v>
      </c>
      <c r="K46" s="1">
        <v>-352.0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</v>
      </c>
      <c r="B3" s="1">
        <v>2180.0</v>
      </c>
      <c r="C3" s="1">
        <v>2080.0</v>
      </c>
      <c r="D3" s="1">
        <v>2450.0</v>
      </c>
      <c r="E3" s="1">
        <v>2800.0</v>
      </c>
      <c r="F3" s="1">
        <v>2220.0</v>
      </c>
      <c r="G3" s="1">
        <v>2350.0</v>
      </c>
      <c r="H3" s="1">
        <v>3480.0</v>
      </c>
      <c r="I3" s="1">
        <v>2520.0</v>
      </c>
      <c r="J3" s="1">
        <v>3650.0</v>
      </c>
      <c r="K3" s="1">
        <v>2880.0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64</v>
      </c>
      <c r="B4" s="1">
        <v>240.0</v>
      </c>
      <c r="C4" s="1">
        <v>115.0</v>
      </c>
      <c r="D4" s="1">
        <v>173.0</v>
      </c>
      <c r="E4" s="1">
        <v>167.0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845.0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65</v>
      </c>
      <c r="B5" s="1">
        <v>0.0</v>
      </c>
      <c r="C5" s="1">
        <v>0.0</v>
      </c>
      <c r="D5" s="1">
        <v>1.0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66</v>
      </c>
      <c r="B6" s="1">
        <v>2420.0</v>
      </c>
      <c r="C6" s="1">
        <v>2200.0</v>
      </c>
      <c r="D6" s="1">
        <v>2630.0</v>
      </c>
      <c r="E6" s="1">
        <v>2970.0</v>
      </c>
      <c r="F6" s="1">
        <v>2220.0</v>
      </c>
      <c r="G6" s="1">
        <v>2350.0</v>
      </c>
      <c r="H6" s="1">
        <v>3480.0</v>
      </c>
      <c r="I6" s="1">
        <v>2520.0</v>
      </c>
      <c r="J6" s="1">
        <v>3650.0</v>
      </c>
      <c r="K6" s="1">
        <v>3730.0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67</v>
      </c>
      <c r="B7" s="1">
        <v>238.0</v>
      </c>
      <c r="C7" s="1">
        <v>188.0</v>
      </c>
      <c r="D7" s="1">
        <v>219.0</v>
      </c>
      <c r="E7" s="1">
        <v>224.0</v>
      </c>
      <c r="F7" s="1">
        <v>277.0</v>
      </c>
      <c r="G7" s="1">
        <v>346.0</v>
      </c>
      <c r="H7" s="1">
        <v>200.0</v>
      </c>
      <c r="I7" s="1">
        <v>199.0</v>
      </c>
      <c r="J7" s="1">
        <v>216.0</v>
      </c>
      <c r="K7" s="1">
        <v>342.0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68</v>
      </c>
      <c r="B8" s="1">
        <v>0.0</v>
      </c>
      <c r="C8" s="1">
        <v>0.0</v>
      </c>
      <c r="D8" s="1">
        <v>0.0</v>
      </c>
      <c r="E8" s="1">
        <v>75.0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69</v>
      </c>
      <c r="B9" s="1">
        <v>238.0</v>
      </c>
      <c r="C9" s="1">
        <v>188.0</v>
      </c>
      <c r="D9" s="1">
        <v>219.0</v>
      </c>
      <c r="E9" s="1">
        <v>299.0</v>
      </c>
      <c r="F9" s="1">
        <v>277.0</v>
      </c>
      <c r="G9" s="1">
        <v>346.0</v>
      </c>
      <c r="H9" s="1">
        <v>200.0</v>
      </c>
      <c r="I9" s="1">
        <v>199.0</v>
      </c>
      <c r="J9" s="1">
        <v>216.0</v>
      </c>
      <c r="K9" s="1">
        <v>342.0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70</v>
      </c>
      <c r="B10" s="1">
        <v>72.0</v>
      </c>
      <c r="C10" s="1">
        <v>74.0</v>
      </c>
      <c r="D10" s="1">
        <v>91.0</v>
      </c>
      <c r="E10" s="1">
        <v>71.0</v>
      </c>
      <c r="F10" s="1">
        <v>66.0</v>
      </c>
      <c r="G10" s="1">
        <v>88.0</v>
      </c>
      <c r="H10" s="1">
        <v>66.0</v>
      </c>
      <c r="I10" s="1">
        <v>69.0</v>
      </c>
      <c r="J10" s="1">
        <v>70.0</v>
      </c>
      <c r="K10" s="1">
        <v>75.0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71</v>
      </c>
      <c r="B11" s="1">
        <v>49.0</v>
      </c>
      <c r="C11" s="1">
        <v>48.0</v>
      </c>
      <c r="D11" s="1">
        <v>52.0</v>
      </c>
      <c r="E11" s="1">
        <v>81.0</v>
      </c>
      <c r="F11" s="1">
        <v>83.0</v>
      </c>
      <c r="G11" s="1">
        <v>69.0</v>
      </c>
      <c r="H11" s="1">
        <v>64.0</v>
      </c>
      <c r="I11" s="1">
        <v>79.0</v>
      </c>
      <c r="J11" s="1">
        <v>88.0</v>
      </c>
      <c r="K11" s="1">
        <v>94.0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72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4.0</v>
      </c>
      <c r="J12" s="1">
        <v>4.0</v>
      </c>
      <c r="K12" s="1">
        <v>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73</v>
      </c>
      <c r="B13" s="1">
        <v>2780.0</v>
      </c>
      <c r="C13" s="1">
        <v>2510.0</v>
      </c>
      <c r="D13" s="1">
        <v>2990.0</v>
      </c>
      <c r="E13" s="1">
        <v>3420.0</v>
      </c>
      <c r="F13" s="1">
        <v>2640.0</v>
      </c>
      <c r="G13" s="1">
        <v>2860.0</v>
      </c>
      <c r="H13" s="1">
        <v>3810.0</v>
      </c>
      <c r="I13" s="1">
        <v>2880.0</v>
      </c>
      <c r="J13" s="1">
        <v>4030.0</v>
      </c>
      <c r="K13" s="1">
        <v>4240.0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74</v>
      </c>
      <c r="B14" s="1">
        <v>8480.0</v>
      </c>
      <c r="C14" s="1">
        <v>10320.0</v>
      </c>
      <c r="D14" s="1">
        <v>11430.0</v>
      </c>
      <c r="E14" s="1">
        <v>12140.0</v>
      </c>
      <c r="F14" s="1">
        <v>13470.0</v>
      </c>
      <c r="G14" s="1">
        <v>14590.0</v>
      </c>
      <c r="H14" s="1">
        <v>14760.0</v>
      </c>
      <c r="I14" s="1">
        <v>14860.0</v>
      </c>
      <c r="J14" s="1">
        <v>14800.0</v>
      </c>
      <c r="K14" s="1">
        <v>15110.0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75</v>
      </c>
      <c r="B15" s="1">
        <v>-2620.0</v>
      </c>
      <c r="C15" s="1">
        <v>-2840.0</v>
      </c>
      <c r="D15" s="1">
        <v>-3180.0</v>
      </c>
      <c r="E15" s="1">
        <v>-3640.0</v>
      </c>
      <c r="F15" s="1">
        <v>-4090.0</v>
      </c>
      <c r="G15" s="1">
        <v>-4510.0</v>
      </c>
      <c r="H15" s="1">
        <v>-5170.0</v>
      </c>
      <c r="I15" s="1">
        <v>-5730.0</v>
      </c>
      <c r="J15" s="1">
        <v>-6050.0</v>
      </c>
      <c r="K15" s="1">
        <v>-6580.0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76</v>
      </c>
      <c r="B16" s="1">
        <v>5860.0</v>
      </c>
      <c r="C16" s="1">
        <v>7480.0</v>
      </c>
      <c r="D16" s="1">
        <v>8260.0</v>
      </c>
      <c r="E16" s="1">
        <v>8500.0</v>
      </c>
      <c r="F16" s="1">
        <v>9390.0</v>
      </c>
      <c r="G16" s="1">
        <v>10080.0</v>
      </c>
      <c r="H16" s="1">
        <v>9600.0</v>
      </c>
      <c r="I16" s="1">
        <v>9140.0</v>
      </c>
      <c r="J16" s="1">
        <v>8750.0</v>
      </c>
      <c r="K16" s="1">
        <v>8520.0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77</v>
      </c>
      <c r="B17" s="1">
        <v>20.0</v>
      </c>
      <c r="C17" s="1">
        <v>138.0</v>
      </c>
      <c r="D17" s="1">
        <v>128.0</v>
      </c>
      <c r="E17" s="1">
        <v>161.0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78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144.0</v>
      </c>
      <c r="I18" s="1">
        <v>130.0</v>
      </c>
      <c r="J18" s="1">
        <v>90.0</v>
      </c>
      <c r="K18" s="1">
        <v>18.0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</v>
      </c>
      <c r="B19" s="1">
        <v>112.0</v>
      </c>
      <c r="C19" s="1">
        <v>111.0</v>
      </c>
      <c r="D19" s="1">
        <v>114.0</v>
      </c>
      <c r="E19" s="1">
        <v>124.0</v>
      </c>
      <c r="F19" s="1">
        <v>223.0</v>
      </c>
      <c r="G19" s="1">
        <v>146.0</v>
      </c>
      <c r="H19" s="1">
        <v>134.0</v>
      </c>
      <c r="I19" s="1">
        <v>178.0</v>
      </c>
      <c r="J19" s="1">
        <v>155.0</v>
      </c>
      <c r="K19" s="1">
        <v>311.0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</v>
      </c>
      <c r="B20" s="1">
        <v>0.0</v>
      </c>
      <c r="C20" s="1">
        <v>0.0</v>
      </c>
      <c r="D20" s="1">
        <v>0.0</v>
      </c>
      <c r="E20" s="1">
        <v>241.0</v>
      </c>
      <c r="F20" s="1">
        <v>736.0</v>
      </c>
      <c r="G20" s="1">
        <v>562.0</v>
      </c>
      <c r="H20" s="1">
        <v>0.0</v>
      </c>
      <c r="I20" s="1">
        <v>0.0</v>
      </c>
      <c r="J20" s="1">
        <v>0.0</v>
      </c>
      <c r="K20" s="1">
        <v>501.0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81</v>
      </c>
      <c r="B21" s="1">
        <v>84.0</v>
      </c>
      <c r="C21" s="1">
        <v>104.0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82</v>
      </c>
      <c r="B22" s="1">
        <v>208.0</v>
      </c>
      <c r="C22" s="1">
        <v>186.0</v>
      </c>
      <c r="D22" s="1">
        <v>462.0</v>
      </c>
      <c r="E22" s="1">
        <v>234.0</v>
      </c>
      <c r="F22" s="1">
        <v>230.0</v>
      </c>
      <c r="G22" s="1">
        <v>230.0</v>
      </c>
      <c r="H22" s="1">
        <v>183.0</v>
      </c>
      <c r="I22" s="1">
        <v>211.0</v>
      </c>
      <c r="J22" s="1">
        <v>391.0</v>
      </c>
      <c r="K22" s="1">
        <v>403.0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83</v>
      </c>
      <c r="B23" s="1">
        <v>9060.0</v>
      </c>
      <c r="C23" s="1">
        <v>10520.0</v>
      </c>
      <c r="D23" s="1">
        <v>11950.0</v>
      </c>
      <c r="E23" s="1">
        <v>12680.0</v>
      </c>
      <c r="F23" s="1">
        <v>13220.0</v>
      </c>
      <c r="G23" s="1">
        <v>13870.0</v>
      </c>
      <c r="H23" s="1">
        <v>13870.0</v>
      </c>
      <c r="I23" s="1">
        <v>12530.0</v>
      </c>
      <c r="J23" s="1">
        <v>13420.0</v>
      </c>
      <c r="K23" s="1">
        <v>14000.0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85</v>
      </c>
      <c r="B25" s="1">
        <v>303.0</v>
      </c>
      <c r="C25" s="1">
        <v>210.0</v>
      </c>
      <c r="D25" s="1">
        <v>299.0</v>
      </c>
      <c r="E25" s="1">
        <v>285.0</v>
      </c>
      <c r="F25" s="1">
        <v>322.0</v>
      </c>
      <c r="G25" s="1">
        <v>262.0</v>
      </c>
      <c r="H25" s="1">
        <v>148.0</v>
      </c>
      <c r="I25" s="1">
        <v>171.0</v>
      </c>
      <c r="J25" s="1">
        <v>197.0</v>
      </c>
      <c r="K25" s="1">
        <v>208.0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86</v>
      </c>
      <c r="B26" s="1">
        <v>425.0</v>
      </c>
      <c r="C26" s="1">
        <v>447.0</v>
      </c>
      <c r="D26" s="1">
        <v>518.0</v>
      </c>
      <c r="E26" s="1">
        <v>533.0</v>
      </c>
      <c r="F26" s="1">
        <v>542.0</v>
      </c>
      <c r="G26" s="1">
        <v>518.0</v>
      </c>
      <c r="H26" s="1">
        <v>426.0</v>
      </c>
      <c r="I26" s="1">
        <v>539.0</v>
      </c>
      <c r="J26" s="1">
        <v>466.0</v>
      </c>
      <c r="K26" s="1">
        <v>661.0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87</v>
      </c>
      <c r="B27" s="1">
        <v>0.0</v>
      </c>
      <c r="C27" s="1">
        <v>0.0</v>
      </c>
      <c r="D27" s="1">
        <v>0.0</v>
      </c>
      <c r="E27" s="1">
        <v>62.0</v>
      </c>
      <c r="F27" s="1">
        <v>11.0</v>
      </c>
      <c r="G27" s="1">
        <v>324.0</v>
      </c>
      <c r="H27" s="1">
        <v>602.0</v>
      </c>
      <c r="I27" s="1">
        <v>53.0</v>
      </c>
      <c r="J27" s="1">
        <v>548.0</v>
      </c>
      <c r="K27" s="1">
        <v>710.0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88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19.0</v>
      </c>
      <c r="H28" s="1">
        <v>27.0</v>
      </c>
      <c r="I28" s="1">
        <v>26.0</v>
      </c>
      <c r="J28" s="1">
        <v>28.0</v>
      </c>
      <c r="K28" s="1">
        <v>22.0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89</v>
      </c>
      <c r="B29" s="1">
        <v>549.0</v>
      </c>
      <c r="C29" s="1">
        <v>436.0</v>
      </c>
      <c r="D29" s="1">
        <v>600.0</v>
      </c>
      <c r="E29" s="1">
        <v>1050.0</v>
      </c>
      <c r="F29" s="1">
        <v>974.0</v>
      </c>
      <c r="G29" s="1">
        <v>859.0</v>
      </c>
      <c r="H29" s="1">
        <v>670.0</v>
      </c>
      <c r="I29" s="1">
        <v>471.0</v>
      </c>
      <c r="J29" s="1">
        <v>541.0</v>
      </c>
      <c r="K29" s="1">
        <v>574.0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90</v>
      </c>
      <c r="B30" s="1">
        <v>4.0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91</v>
      </c>
      <c r="B31" s="1">
        <v>30.0</v>
      </c>
      <c r="C31" s="1">
        <v>16.0</v>
      </c>
      <c r="D31" s="1">
        <v>0.0</v>
      </c>
      <c r="E31" s="1">
        <v>0.0</v>
      </c>
      <c r="F31" s="1">
        <v>32.0</v>
      </c>
      <c r="G31" s="1">
        <v>0.0</v>
      </c>
      <c r="H31" s="1">
        <v>7.0</v>
      </c>
      <c r="I31" s="1">
        <v>26.0</v>
      </c>
      <c r="J31" s="1">
        <v>31.0</v>
      </c>
      <c r="K31" s="1">
        <v>24.0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92</v>
      </c>
      <c r="B32" s="1">
        <v>1310.0</v>
      </c>
      <c r="C32" s="1">
        <v>1110.0</v>
      </c>
      <c r="D32" s="1">
        <v>1420.0</v>
      </c>
      <c r="E32" s="1">
        <v>1930.0</v>
      </c>
      <c r="F32" s="1">
        <v>1880.0</v>
      </c>
      <c r="G32" s="1">
        <v>1980.0</v>
      </c>
      <c r="H32" s="1">
        <v>1880.0</v>
      </c>
      <c r="I32" s="1">
        <v>1290.0</v>
      </c>
      <c r="J32" s="1">
        <v>1810.0</v>
      </c>
      <c r="K32" s="1">
        <v>2200.0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93</v>
      </c>
      <c r="B33" s="1">
        <v>7350.0</v>
      </c>
      <c r="C33" s="1">
        <v>9210.0</v>
      </c>
      <c r="D33" s="1">
        <v>10130.0</v>
      </c>
      <c r="E33" s="1">
        <v>9570.0</v>
      </c>
      <c r="F33" s="1">
        <v>9410.0</v>
      </c>
      <c r="G33" s="1">
        <v>10080.0</v>
      </c>
      <c r="H33" s="1">
        <v>12480.0</v>
      </c>
      <c r="I33" s="1">
        <v>11890.0</v>
      </c>
      <c r="J33" s="1">
        <v>11570.0</v>
      </c>
      <c r="K33" s="1">
        <v>11030.0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94</v>
      </c>
      <c r="B34" s="1">
        <v>0.0</v>
      </c>
      <c r="C34" s="1">
        <v>0.0</v>
      </c>
      <c r="D34" s="1">
        <v>0.0</v>
      </c>
      <c r="E34" s="1">
        <v>16.0</v>
      </c>
      <c r="F34" s="1">
        <v>16.0</v>
      </c>
      <c r="G34" s="1">
        <v>177.0</v>
      </c>
      <c r="H34" s="1">
        <v>178.0</v>
      </c>
      <c r="I34" s="1">
        <v>159.0</v>
      </c>
      <c r="J34" s="1">
        <v>1640.0</v>
      </c>
      <c r="K34" s="1">
        <v>1660.0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95</v>
      </c>
      <c r="B35" s="1">
        <v>25.0</v>
      </c>
      <c r="C35" s="1">
        <v>36.0</v>
      </c>
      <c r="D35" s="1">
        <v>66.0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96</v>
      </c>
      <c r="B36" s="1">
        <v>168.0</v>
      </c>
      <c r="C36" s="1">
        <v>141.0</v>
      </c>
      <c r="D36" s="1">
        <v>87.0</v>
      </c>
      <c r="E36" s="1">
        <v>90.0</v>
      </c>
      <c r="F36" s="1">
        <v>91.0</v>
      </c>
      <c r="G36" s="1">
        <v>86.0</v>
      </c>
      <c r="H36" s="1">
        <v>67.0</v>
      </c>
      <c r="I36" s="1">
        <v>33.0</v>
      </c>
      <c r="J36" s="1">
        <v>30.0</v>
      </c>
      <c r="K36" s="1">
        <v>212.0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97</v>
      </c>
      <c r="B37" s="1">
        <v>8850.0</v>
      </c>
      <c r="C37" s="1">
        <v>10500.0</v>
      </c>
      <c r="D37" s="1">
        <v>11700.0</v>
      </c>
      <c r="E37" s="1">
        <v>11600.0</v>
      </c>
      <c r="F37" s="1">
        <v>11400.0</v>
      </c>
      <c r="G37" s="1">
        <v>12330.0</v>
      </c>
      <c r="H37" s="1">
        <v>14610.0</v>
      </c>
      <c r="I37" s="1">
        <v>13370.0</v>
      </c>
      <c r="J37" s="1">
        <v>15060.0</v>
      </c>
      <c r="K37" s="1">
        <v>15100.0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98</v>
      </c>
      <c r="B38" s="1">
        <v>1.0</v>
      </c>
      <c r="C38" s="1">
        <v>1.0</v>
      </c>
      <c r="D38" s="1">
        <v>1.0</v>
      </c>
      <c r="E38" s="1">
        <v>1.0</v>
      </c>
      <c r="F38" s="1">
        <v>1.0</v>
      </c>
      <c r="G38" s="1">
        <v>1.0</v>
      </c>
      <c r="H38" s="1">
        <v>1.0</v>
      </c>
      <c r="I38" s="1">
        <v>1.0</v>
      </c>
      <c r="J38" s="1">
        <v>1.0</v>
      </c>
      <c r="K38" s="1">
        <v>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99</v>
      </c>
      <c r="B39" s="1">
        <v>949.0</v>
      </c>
      <c r="C39" s="1">
        <v>983.0</v>
      </c>
      <c r="D39" s="1">
        <v>1230.0</v>
      </c>
      <c r="E39" s="1">
        <v>1500.0</v>
      </c>
      <c r="F39" s="1">
        <v>2460.0</v>
      </c>
      <c r="G39" s="1">
        <v>2510.0</v>
      </c>
      <c r="H39" s="1">
        <v>2600.0</v>
      </c>
      <c r="I39" s="1">
        <v>3500.0</v>
      </c>
      <c r="J39" s="1">
        <v>3580.0</v>
      </c>
      <c r="K39" s="1">
        <v>3650.0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100</v>
      </c>
      <c r="B40" s="1">
        <v>164.0</v>
      </c>
      <c r="C40" s="1">
        <v>55.0</v>
      </c>
      <c r="D40" s="1">
        <v>95.0</v>
      </c>
      <c r="E40" s="1">
        <v>635.0</v>
      </c>
      <c r="F40" s="1">
        <v>922.0</v>
      </c>
      <c r="G40" s="1">
        <v>642.0</v>
      </c>
      <c r="H40" s="1">
        <v>-1530.0</v>
      </c>
      <c r="I40" s="1">
        <v>-2290.0</v>
      </c>
      <c r="J40" s="1">
        <v>-2710.0</v>
      </c>
      <c r="K40" s="1">
        <v>-2070.0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101</v>
      </c>
      <c r="B41" s="1">
        <v>-1150.0</v>
      </c>
      <c r="C41" s="1">
        <v>-1150.0</v>
      </c>
      <c r="D41" s="1">
        <v>-1170.0</v>
      </c>
      <c r="E41" s="1">
        <v>-1180.0</v>
      </c>
      <c r="F41" s="1">
        <v>-1340.0</v>
      </c>
      <c r="G41" s="1">
        <v>-1410.0</v>
      </c>
      <c r="H41" s="1">
        <v>-1420.0</v>
      </c>
      <c r="I41" s="1">
        <v>-1440.0</v>
      </c>
      <c r="J41" s="1">
        <v>-1620.0</v>
      </c>
      <c r="K41" s="1">
        <v>-1840.0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102</v>
      </c>
      <c r="B42" s="1">
        <v>2.0</v>
      </c>
      <c r="C42" s="1">
        <v>1.0</v>
      </c>
      <c r="D42" s="1">
        <v>1.0</v>
      </c>
      <c r="E42" s="1">
        <v>-1.0</v>
      </c>
      <c r="F42" s="1">
        <v>-1.0</v>
      </c>
      <c r="G42" s="1">
        <v>-1.0</v>
      </c>
      <c r="H42" s="1">
        <v>3.0</v>
      </c>
      <c r="I42" s="1">
        <v>6.0</v>
      </c>
      <c r="J42" s="1">
        <v>-40.0</v>
      </c>
      <c r="K42" s="1">
        <v>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103</v>
      </c>
      <c r="B43" s="1">
        <v>-28.0</v>
      </c>
      <c r="C43" s="1">
        <v>-112.0</v>
      </c>
      <c r="D43" s="1">
        <v>158.0</v>
      </c>
      <c r="E43" s="1">
        <v>948.0</v>
      </c>
      <c r="F43" s="1">
        <v>2029.0</v>
      </c>
      <c r="G43" s="1">
        <v>1740.0</v>
      </c>
      <c r="H43" s="1">
        <v>-352.0</v>
      </c>
      <c r="I43" s="1">
        <v>-214.0</v>
      </c>
      <c r="J43" s="1">
        <v>-751.0</v>
      </c>
      <c r="K43" s="1">
        <v>-251.0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104</v>
      </c>
      <c r="B44" s="1">
        <v>240.0</v>
      </c>
      <c r="C44" s="1">
        <v>134.0</v>
      </c>
      <c r="D44" s="1">
        <v>99.0</v>
      </c>
      <c r="E44" s="1">
        <v>131.0</v>
      </c>
      <c r="F44" s="1">
        <v>-219.0</v>
      </c>
      <c r="G44" s="1">
        <v>-202.0</v>
      </c>
      <c r="H44" s="1">
        <v>-385.0</v>
      </c>
      <c r="I44" s="1">
        <v>-622.0</v>
      </c>
      <c r="J44" s="1">
        <v>-890.0</v>
      </c>
      <c r="K44" s="1">
        <v>-850.0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105</v>
      </c>
      <c r="B45" s="1">
        <v>211.0</v>
      </c>
      <c r="C45" s="1">
        <v>21.0</v>
      </c>
      <c r="D45" s="1">
        <v>258.0</v>
      </c>
      <c r="E45" s="1">
        <v>1080.0</v>
      </c>
      <c r="F45" s="1">
        <v>1810.0</v>
      </c>
      <c r="G45" s="1">
        <v>1540.0</v>
      </c>
      <c r="H45" s="1">
        <v>-737.0</v>
      </c>
      <c r="I45" s="1">
        <v>-836.0</v>
      </c>
      <c r="J45" s="1">
        <v>-1640.0</v>
      </c>
      <c r="K45" s="1">
        <v>-1100.0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106</v>
      </c>
      <c r="B46" s="1">
        <v>9060.0</v>
      </c>
      <c r="C46" s="1">
        <v>10520.0</v>
      </c>
      <c r="D46" s="1">
        <v>11950.0</v>
      </c>
      <c r="E46" s="1">
        <v>12680.0</v>
      </c>
      <c r="F46" s="1">
        <v>13220.0</v>
      </c>
      <c r="G46" s="1">
        <v>13870.0</v>
      </c>
      <c r="H46" s="1">
        <v>13870.0</v>
      </c>
      <c r="I46" s="1">
        <v>12530.0</v>
      </c>
      <c r="J46" s="1">
        <v>13420.0</v>
      </c>
      <c r="K46" s="1">
        <v>14000.0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55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107</v>
      </c>
      <c r="B48" s="1">
        <v>101.0</v>
      </c>
      <c r="C48" s="1">
        <v>101.0</v>
      </c>
      <c r="D48" s="1">
        <v>102.0</v>
      </c>
      <c r="E48" s="1">
        <v>103.0</v>
      </c>
      <c r="F48" s="1">
        <v>107.0</v>
      </c>
      <c r="G48" s="1">
        <v>107.0</v>
      </c>
      <c r="H48" s="1">
        <v>115.0</v>
      </c>
      <c r="I48" s="1">
        <v>115.0</v>
      </c>
      <c r="J48" s="1">
        <v>113.0</v>
      </c>
      <c r="K48" s="1">
        <v>111.0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108</v>
      </c>
      <c r="B49" s="1">
        <v>101.0</v>
      </c>
      <c r="C49" s="1">
        <v>101.0</v>
      </c>
      <c r="D49" s="1">
        <v>102.0</v>
      </c>
      <c r="E49" s="1">
        <v>103.0</v>
      </c>
      <c r="F49" s="1">
        <v>107.0</v>
      </c>
      <c r="G49" s="1">
        <v>107.0</v>
      </c>
      <c r="H49" s="1">
        <v>107.0</v>
      </c>
      <c r="I49" s="1">
        <v>115.0</v>
      </c>
      <c r="J49" s="1">
        <v>113.0</v>
      </c>
      <c r="K49" s="1">
        <v>111.0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109</v>
      </c>
      <c r="B50" s="1" t="s">
        <v>110</v>
      </c>
      <c r="C50" s="1" t="s">
        <v>111</v>
      </c>
      <c r="D50" s="1" t="s">
        <v>112</v>
      </c>
      <c r="E50" s="1" t="s">
        <v>113</v>
      </c>
      <c r="F50" s="1" t="s">
        <v>114</v>
      </c>
      <c r="G50" s="1" t="s">
        <v>115</v>
      </c>
      <c r="H50" s="1" t="s">
        <v>116</v>
      </c>
      <c r="I50" s="1" t="s">
        <v>117</v>
      </c>
      <c r="J50" s="1" t="s">
        <v>118</v>
      </c>
      <c r="K50" s="1" t="s">
        <v>119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120</v>
      </c>
      <c r="B51" s="1">
        <v>-141.0</v>
      </c>
      <c r="C51" s="1">
        <v>-223.0</v>
      </c>
      <c r="D51" s="1">
        <v>44.0</v>
      </c>
      <c r="E51" s="1">
        <v>824.0</v>
      </c>
      <c r="F51" s="1">
        <v>1810.0</v>
      </c>
      <c r="G51" s="1">
        <v>1600.0</v>
      </c>
      <c r="H51" s="1">
        <v>-630.0</v>
      </c>
      <c r="I51" s="1">
        <v>-522.0</v>
      </c>
      <c r="J51" s="1">
        <v>-996.0</v>
      </c>
      <c r="K51" s="1">
        <v>-581.0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121</v>
      </c>
      <c r="B52" s="1" t="s">
        <v>122</v>
      </c>
      <c r="C52" s="1" t="s">
        <v>123</v>
      </c>
      <c r="D52" s="1" t="s">
        <v>124</v>
      </c>
      <c r="E52" s="1" t="s">
        <v>125</v>
      </c>
      <c r="F52" s="1" t="s">
        <v>126</v>
      </c>
      <c r="G52" s="1" t="s">
        <v>127</v>
      </c>
      <c r="H52" s="1" t="s">
        <v>128</v>
      </c>
      <c r="I52" s="1" t="s">
        <v>129</v>
      </c>
      <c r="J52" s="1" t="s">
        <v>130</v>
      </c>
      <c r="K52" s="1" t="s">
        <v>131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132</v>
      </c>
      <c r="B53" s="1">
        <v>7350.0</v>
      </c>
      <c r="C53" s="1">
        <v>9210.0</v>
      </c>
      <c r="D53" s="1">
        <v>10130.0</v>
      </c>
      <c r="E53" s="1">
        <v>9650.0</v>
      </c>
      <c r="F53" s="1">
        <v>9440.0</v>
      </c>
      <c r="G53" s="1">
        <v>10600.0</v>
      </c>
      <c r="H53" s="1">
        <v>13290.0</v>
      </c>
      <c r="I53" s="1">
        <v>12130.0</v>
      </c>
      <c r="J53" s="1">
        <v>13790.0</v>
      </c>
      <c r="K53" s="1">
        <v>13420.0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133</v>
      </c>
      <c r="B54" s="1">
        <v>4920.0</v>
      </c>
      <c r="C54" s="1">
        <v>7020.0</v>
      </c>
      <c r="D54" s="1">
        <v>7500.0</v>
      </c>
      <c r="E54" s="1">
        <v>6670.0</v>
      </c>
      <c r="F54" s="1">
        <v>7230.0</v>
      </c>
      <c r="G54" s="1">
        <v>8250.0</v>
      </c>
      <c r="H54" s="1">
        <v>9810.0</v>
      </c>
      <c r="I54" s="1">
        <v>9600.0</v>
      </c>
      <c r="J54" s="1">
        <v>10140.0</v>
      </c>
      <c r="K54" s="1">
        <v>9690.0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134</v>
      </c>
      <c r="B55" s="1">
        <v>209.0</v>
      </c>
      <c r="C55" s="1">
        <v>229.0</v>
      </c>
      <c r="D55" s="1">
        <v>248.0</v>
      </c>
      <c r="E55" s="1">
        <v>146.0</v>
      </c>
      <c r="F55" s="1">
        <v>217.0</v>
      </c>
      <c r="G55" s="1">
        <v>581.0</v>
      </c>
      <c r="H55" s="1">
        <v>440.0</v>
      </c>
      <c r="I55" s="1">
        <v>431.0</v>
      </c>
      <c r="J55" s="1">
        <v>434.0</v>
      </c>
      <c r="K55" s="1">
        <v>481.0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135</v>
      </c>
      <c r="B56" s="1">
        <v>240.0</v>
      </c>
      <c r="C56" s="1">
        <v>134.0</v>
      </c>
      <c r="D56" s="1">
        <v>99.0</v>
      </c>
      <c r="E56" s="1">
        <v>131.0</v>
      </c>
      <c r="F56" s="1">
        <v>-219.0</v>
      </c>
      <c r="G56" s="1">
        <v>-202.0</v>
      </c>
      <c r="H56" s="1">
        <v>-385.0</v>
      </c>
      <c r="I56" s="1">
        <v>-622.0</v>
      </c>
      <c r="J56" s="1">
        <v>-890.0</v>
      </c>
      <c r="K56" s="1">
        <v>-850.0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136</v>
      </c>
      <c r="B57" s="1">
        <v>4.0</v>
      </c>
      <c r="C57" s="1">
        <v>72.0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137</v>
      </c>
      <c r="B58" s="1">
        <v>5.0</v>
      </c>
      <c r="C58" s="1">
        <v>5.0</v>
      </c>
      <c r="D58" s="1">
        <v>5.0</v>
      </c>
      <c r="E58" s="1">
        <v>5.0</v>
      </c>
      <c r="F58" s="1">
        <v>5.0</v>
      </c>
      <c r="G58" s="1">
        <v>5.0</v>
      </c>
      <c r="H58" s="1">
        <v>5.0</v>
      </c>
      <c r="I58" s="1">
        <v>5.0</v>
      </c>
      <c r="J58" s="1">
        <v>5.0</v>
      </c>
      <c r="K58" s="1">
        <v>5.0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138</v>
      </c>
      <c r="B59" s="1">
        <v>1050.0</v>
      </c>
      <c r="C59" s="1">
        <v>1120.0</v>
      </c>
      <c r="D59" s="1">
        <v>1150.0</v>
      </c>
      <c r="E59" s="1">
        <v>1170.0</v>
      </c>
      <c r="F59" s="1">
        <v>1450.0</v>
      </c>
      <c r="G59" s="1">
        <v>1250.0</v>
      </c>
      <c r="H59" s="1">
        <v>1270.0</v>
      </c>
      <c r="I59" s="1">
        <v>1280.0</v>
      </c>
      <c r="J59" s="1">
        <v>1200.0</v>
      </c>
      <c r="K59" s="1">
        <v>1230.0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139</v>
      </c>
      <c r="B60" s="1">
        <v>3880.0</v>
      </c>
      <c r="C60" s="1">
        <v>3980.0</v>
      </c>
      <c r="D60" s="1">
        <v>7620.0</v>
      </c>
      <c r="E60" s="1">
        <v>7580.0</v>
      </c>
      <c r="F60" s="1">
        <v>7710.0</v>
      </c>
      <c r="G60" s="1">
        <v>9370.0</v>
      </c>
      <c r="H60" s="1">
        <v>9760.0</v>
      </c>
      <c r="I60" s="1">
        <v>9790.0</v>
      </c>
      <c r="J60" s="1">
        <v>8360.0</v>
      </c>
      <c r="K60" s="1">
        <v>8460.0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140</v>
      </c>
      <c r="B61" s="1">
        <v>1880.0</v>
      </c>
      <c r="C61" s="1">
        <v>2000.0</v>
      </c>
      <c r="D61" s="1">
        <v>2360.0</v>
      </c>
      <c r="E61" s="1">
        <v>2370.0</v>
      </c>
      <c r="F61" s="1">
        <v>2400.0</v>
      </c>
      <c r="G61" s="1">
        <v>3040.0</v>
      </c>
      <c r="H61" s="1">
        <v>3200.0</v>
      </c>
      <c r="I61" s="1">
        <v>3180.0</v>
      </c>
      <c r="J61" s="1">
        <v>3280.0</v>
      </c>
      <c r="K61" s="1">
        <v>3420.0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141</v>
      </c>
      <c r="B62" s="1">
        <v>1.0</v>
      </c>
      <c r="C62" s="1">
        <v>2.0</v>
      </c>
      <c r="D62" s="1">
        <v>2.0</v>
      </c>
      <c r="E62" s="1">
        <v>2.0</v>
      </c>
      <c r="F62" s="1">
        <v>2.0</v>
      </c>
      <c r="G62" s="1">
        <v>3.0</v>
      </c>
      <c r="H62" s="1">
        <v>2.0</v>
      </c>
      <c r="I62" s="1">
        <v>2.0</v>
      </c>
      <c r="J62" s="1">
        <v>2.0</v>
      </c>
      <c r="K62" s="1">
        <v>2.0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142</v>
      </c>
      <c r="B63" s="1">
        <v>74.0</v>
      </c>
      <c r="C63" s="1">
        <v>67.0</v>
      </c>
      <c r="D63" s="1">
        <v>54.0</v>
      </c>
      <c r="E63" s="1">
        <v>30.0</v>
      </c>
      <c r="F63" s="1">
        <v>32.0</v>
      </c>
      <c r="G63" s="1">
        <v>39.0</v>
      </c>
      <c r="H63" s="1">
        <v>100.0</v>
      </c>
      <c r="I63" s="1">
        <v>111.0</v>
      </c>
      <c r="J63" s="1">
        <v>78.0</v>
      </c>
      <c r="K63" s="1">
        <v>40.0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143</v>
      </c>
      <c r="B2" s="1">
        <v>5430.0</v>
      </c>
      <c r="C2" s="1">
        <v>4080.0</v>
      </c>
      <c r="D2" s="1">
        <v>4470.0</v>
      </c>
      <c r="E2" s="1">
        <v>6310.0</v>
      </c>
      <c r="F2" s="1">
        <v>6720.0</v>
      </c>
      <c r="G2" s="1">
        <v>6610.0</v>
      </c>
      <c r="H2" s="1">
        <v>2100.0</v>
      </c>
      <c r="I2" s="1">
        <v>3760.0</v>
      </c>
      <c r="J2" s="1">
        <v>3760.0</v>
      </c>
      <c r="K2" s="1">
        <v>6530.0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144</v>
      </c>
      <c r="B3" s="1">
        <v>5430.0</v>
      </c>
      <c r="C3" s="1">
        <v>4080.0</v>
      </c>
      <c r="D3" s="1">
        <v>4470.0</v>
      </c>
      <c r="E3" s="1">
        <v>6310.0</v>
      </c>
      <c r="F3" s="1">
        <v>6720.0</v>
      </c>
      <c r="G3" s="1">
        <v>6610.0</v>
      </c>
      <c r="H3" s="1">
        <v>2100.0</v>
      </c>
      <c r="I3" s="1">
        <v>3760.0</v>
      </c>
      <c r="J3" s="1">
        <v>3760.0</v>
      </c>
      <c r="K3" s="1">
        <v>6530.0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145</v>
      </c>
      <c r="B4" s="1">
        <v>1520.0</v>
      </c>
      <c r="C4" s="1">
        <v>1380.0</v>
      </c>
      <c r="D4" s="1">
        <v>1450.0</v>
      </c>
      <c r="E4" s="1">
        <v>1790.0</v>
      </c>
      <c r="F4" s="1">
        <v>1650.0</v>
      </c>
      <c r="G4" s="1">
        <v>1830.0</v>
      </c>
      <c r="H4" s="1">
        <v>1220.0</v>
      </c>
      <c r="I4" s="1">
        <v>1730.0</v>
      </c>
      <c r="J4" s="1">
        <v>1860.0</v>
      </c>
      <c r="K4" s="1">
        <v>2140.0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146</v>
      </c>
      <c r="B5" s="1">
        <v>3920.0</v>
      </c>
      <c r="C5" s="1">
        <v>2700.0</v>
      </c>
      <c r="D5" s="1">
        <v>3010.0</v>
      </c>
      <c r="E5" s="1">
        <v>4510.0</v>
      </c>
      <c r="F5" s="1">
        <v>5070.0</v>
      </c>
      <c r="G5" s="1">
        <v>4780.0</v>
      </c>
      <c r="H5" s="1">
        <v>880.0</v>
      </c>
      <c r="I5" s="1">
        <v>2040.0</v>
      </c>
      <c r="J5" s="1">
        <v>1890.0</v>
      </c>
      <c r="K5" s="1">
        <v>4390.0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147</v>
      </c>
      <c r="B6" s="1">
        <v>492.0</v>
      </c>
      <c r="C6" s="1">
        <v>465.0</v>
      </c>
      <c r="D6" s="1">
        <v>548.0</v>
      </c>
      <c r="E6" s="1">
        <v>685.0</v>
      </c>
      <c r="F6" s="1">
        <v>761.0</v>
      </c>
      <c r="G6" s="1">
        <v>897.0</v>
      </c>
      <c r="H6" s="1">
        <v>721.0</v>
      </c>
      <c r="I6" s="1">
        <v>797.0</v>
      </c>
      <c r="J6" s="1">
        <v>830.0</v>
      </c>
      <c r="K6" s="1">
        <v>1070.0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148</v>
      </c>
      <c r="B7" s="1">
        <v>3.0</v>
      </c>
      <c r="C7" s="1">
        <v>11.0</v>
      </c>
      <c r="D7" s="1">
        <v>8.0</v>
      </c>
      <c r="E7" s="1">
        <v>-6.0</v>
      </c>
      <c r="F7" s="1">
        <v>6.0</v>
      </c>
      <c r="G7" s="1">
        <v>21.0</v>
      </c>
      <c r="H7" s="1">
        <v>64.0</v>
      </c>
      <c r="I7" s="1">
        <v>29.0</v>
      </c>
      <c r="J7" s="1">
        <v>-7.0</v>
      </c>
      <c r="K7" s="1">
        <v>-3.0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149</v>
      </c>
      <c r="B8" s="1">
        <v>4.0</v>
      </c>
      <c r="C8" s="1">
        <v>18.0</v>
      </c>
      <c r="D8" s="1">
        <v>50.0</v>
      </c>
      <c r="E8" s="1">
        <v>0.0</v>
      </c>
      <c r="F8" s="1">
        <v>0.0</v>
      </c>
      <c r="G8" s="1">
        <v>67.0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150</v>
      </c>
      <c r="B9" s="1">
        <v>30.0</v>
      </c>
      <c r="C9" s="1">
        <v>77.0</v>
      </c>
      <c r="D9" s="1">
        <v>154.0</v>
      </c>
      <c r="E9" s="1">
        <v>26.0</v>
      </c>
      <c r="F9" s="1">
        <v>53.0</v>
      </c>
      <c r="G9" s="1">
        <v>101.0</v>
      </c>
      <c r="H9" s="1">
        <v>6.0</v>
      </c>
      <c r="I9" s="1">
        <v>6.0</v>
      </c>
      <c r="J9" s="1">
        <v>20.0</v>
      </c>
      <c r="K9" s="1">
        <v>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151</v>
      </c>
      <c r="B10" s="1">
        <v>314.0</v>
      </c>
      <c r="C10" s="1">
        <v>323.0</v>
      </c>
      <c r="D10" s="1">
        <v>405.0</v>
      </c>
      <c r="E10" s="1">
        <v>552.0</v>
      </c>
      <c r="F10" s="1">
        <v>551.0</v>
      </c>
      <c r="G10" s="1">
        <v>625.0</v>
      </c>
      <c r="H10" s="1">
        <v>726.0</v>
      </c>
      <c r="I10" s="1">
        <v>716.0</v>
      </c>
      <c r="J10" s="1">
        <v>692.0</v>
      </c>
      <c r="K10" s="1">
        <v>687.0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152</v>
      </c>
      <c r="B11" s="1">
        <v>1800.0</v>
      </c>
      <c r="C11" s="1">
        <v>1150.0</v>
      </c>
      <c r="D11" s="1">
        <v>1350.0</v>
      </c>
      <c r="E11" s="1">
        <v>2180.0</v>
      </c>
      <c r="F11" s="1">
        <v>2440.0</v>
      </c>
      <c r="G11" s="1">
        <v>2240.0</v>
      </c>
      <c r="H11" s="1">
        <v>536.0</v>
      </c>
      <c r="I11" s="1">
        <v>853.0</v>
      </c>
      <c r="J11" s="1">
        <v>531.0</v>
      </c>
      <c r="K11" s="1">
        <v>1580.0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153</v>
      </c>
      <c r="B12" s="1">
        <v>2640.0</v>
      </c>
      <c r="C12" s="1">
        <v>2029.0</v>
      </c>
      <c r="D12" s="1">
        <v>2470.0</v>
      </c>
      <c r="E12" s="1">
        <v>3440.0</v>
      </c>
      <c r="F12" s="1">
        <v>3810.0</v>
      </c>
      <c r="G12" s="1">
        <v>3890.0</v>
      </c>
      <c r="H12" s="1">
        <v>2050.0</v>
      </c>
      <c r="I12" s="1">
        <v>2400.0</v>
      </c>
      <c r="J12" s="1">
        <v>2070.0</v>
      </c>
      <c r="K12" s="1">
        <v>3330.0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154</v>
      </c>
      <c r="B13" s="1">
        <v>1270.0</v>
      </c>
      <c r="C13" s="1">
        <v>666.0</v>
      </c>
      <c r="D13" s="1">
        <v>546.0</v>
      </c>
      <c r="E13" s="1">
        <v>1070.0</v>
      </c>
      <c r="F13" s="1">
        <v>1260.0</v>
      </c>
      <c r="G13" s="1">
        <v>899.0</v>
      </c>
      <c r="H13" s="1">
        <v>-1170.0</v>
      </c>
      <c r="I13" s="1">
        <v>-366.0</v>
      </c>
      <c r="J13" s="1">
        <v>-175.0</v>
      </c>
      <c r="K13" s="1">
        <v>1060.0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155</v>
      </c>
      <c r="B14" s="1">
        <v>-319.0</v>
      </c>
      <c r="C14" s="1">
        <v>-306.0</v>
      </c>
      <c r="D14" s="1">
        <v>-289.0</v>
      </c>
      <c r="E14" s="1">
        <v>-390.0</v>
      </c>
      <c r="F14" s="1">
        <v>-382.0</v>
      </c>
      <c r="G14" s="1">
        <v>-414.0</v>
      </c>
      <c r="H14" s="1">
        <v>-556.0</v>
      </c>
      <c r="I14" s="1">
        <v>-606.0</v>
      </c>
      <c r="J14" s="1">
        <v>-651.0</v>
      </c>
      <c r="K14" s="1">
        <v>-752.0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156</v>
      </c>
      <c r="B15" s="1">
        <v>20.0</v>
      </c>
      <c r="C15" s="1">
        <v>7.0</v>
      </c>
      <c r="D15" s="1">
        <v>13.0</v>
      </c>
      <c r="E15" s="1">
        <v>31.0</v>
      </c>
      <c r="F15" s="1">
        <v>29.0</v>
      </c>
      <c r="G15" s="1">
        <v>24.0</v>
      </c>
      <c r="H15" s="1">
        <v>15.0</v>
      </c>
      <c r="I15" s="1">
        <v>3.0</v>
      </c>
      <c r="J15" s="1">
        <v>29.0</v>
      </c>
      <c r="K15" s="1">
        <v>176.0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157</v>
      </c>
      <c r="B16" s="1">
        <v>-299.0</v>
      </c>
      <c r="C16" s="1">
        <v>-299.0</v>
      </c>
      <c r="D16" s="1">
        <v>-275.0</v>
      </c>
      <c r="E16" s="1">
        <v>-359.0</v>
      </c>
      <c r="F16" s="1">
        <v>-352.0</v>
      </c>
      <c r="G16" s="1">
        <v>-390.0</v>
      </c>
      <c r="H16" s="1">
        <v>-541.0</v>
      </c>
      <c r="I16" s="1">
        <v>-602.0</v>
      </c>
      <c r="J16" s="1">
        <v>-621.0</v>
      </c>
      <c r="K16" s="1">
        <v>-576.0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158</v>
      </c>
      <c r="B17" s="1">
        <v>1.0</v>
      </c>
      <c r="C17" s="1">
        <v>1.0</v>
      </c>
      <c r="D17" s="1">
        <v>1.0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159</v>
      </c>
      <c r="B18" s="1">
        <v>0.0</v>
      </c>
      <c r="C18" s="1">
        <v>0.0</v>
      </c>
      <c r="D18" s="1">
        <v>0.0</v>
      </c>
      <c r="E18" s="1">
        <v>-21.0</v>
      </c>
      <c r="F18" s="1">
        <v>-4.0</v>
      </c>
      <c r="G18" s="1">
        <v>15.0</v>
      </c>
      <c r="H18" s="1">
        <v>12.0</v>
      </c>
      <c r="I18" s="1">
        <v>-23.0</v>
      </c>
      <c r="J18" s="1">
        <v>5.0</v>
      </c>
      <c r="K18" s="1">
        <v>-11.0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160</v>
      </c>
      <c r="B19" s="1">
        <v>-18.0</v>
      </c>
      <c r="C19" s="1">
        <v>1.0</v>
      </c>
      <c r="D19" s="1">
        <v>-72.0</v>
      </c>
      <c r="E19" s="1">
        <v>0.0</v>
      </c>
      <c r="F19" s="1">
        <v>-4.0</v>
      </c>
      <c r="G19" s="1">
        <v>-3.0</v>
      </c>
      <c r="H19" s="1">
        <v>-13.0</v>
      </c>
      <c r="I19" s="1">
        <v>11.0</v>
      </c>
      <c r="J19" s="1">
        <v>15.0</v>
      </c>
      <c r="K19" s="1">
        <v>32.0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161</v>
      </c>
      <c r="B20" s="1">
        <v>975.0</v>
      </c>
      <c r="C20" s="1">
        <v>371.0</v>
      </c>
      <c r="D20" s="1">
        <v>270.0</v>
      </c>
      <c r="E20" s="1">
        <v>695.0</v>
      </c>
      <c r="F20" s="1">
        <v>899.0</v>
      </c>
      <c r="G20" s="1">
        <v>521.0</v>
      </c>
      <c r="H20" s="1">
        <v>-1710.0</v>
      </c>
      <c r="I20" s="1">
        <v>-981.0</v>
      </c>
      <c r="J20" s="1">
        <v>-774.0</v>
      </c>
      <c r="K20" s="1">
        <v>504.0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162</v>
      </c>
      <c r="B21" s="1">
        <v>0.0</v>
      </c>
      <c r="C21" s="1">
        <v>0.0</v>
      </c>
      <c r="D21" s="1">
        <v>0.0</v>
      </c>
      <c r="E21" s="1">
        <v>0.0</v>
      </c>
      <c r="F21" s="1">
        <v>-8.0</v>
      </c>
      <c r="G21" s="1">
        <v>0.0</v>
      </c>
      <c r="H21" s="1">
        <v>0.0</v>
      </c>
      <c r="I21" s="1">
        <v>0.0</v>
      </c>
      <c r="J21" s="1">
        <v>-80.0</v>
      </c>
      <c r="K21" s="1">
        <v>-117.0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163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-10.0</v>
      </c>
      <c r="J22" s="1">
        <v>0.0</v>
      </c>
      <c r="K22" s="1">
        <v>-72.0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164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15.0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165</v>
      </c>
      <c r="B24" s="1">
        <v>0.0</v>
      </c>
      <c r="C24" s="1">
        <v>-7.0</v>
      </c>
      <c r="D24" s="1">
        <v>0.0</v>
      </c>
      <c r="E24" s="1">
        <v>0.0</v>
      </c>
      <c r="F24" s="1">
        <v>-14.0</v>
      </c>
      <c r="G24" s="1">
        <v>0.0</v>
      </c>
      <c r="H24" s="1">
        <v>0.0</v>
      </c>
      <c r="I24" s="1">
        <v>0.0</v>
      </c>
      <c r="J24" s="1">
        <v>182.0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166</v>
      </c>
      <c r="B25" s="1">
        <v>-6.0</v>
      </c>
      <c r="C25" s="1">
        <v>0.0</v>
      </c>
      <c r="D25" s="1">
        <v>-24.0</v>
      </c>
      <c r="E25" s="1">
        <v>0.0</v>
      </c>
      <c r="F25" s="1">
        <v>-35.0</v>
      </c>
      <c r="G25" s="1">
        <v>-20.0</v>
      </c>
      <c r="H25" s="1">
        <v>0.0</v>
      </c>
      <c r="I25" s="1">
        <v>-18.0</v>
      </c>
      <c r="J25" s="1">
        <v>-27.0</v>
      </c>
      <c r="K25" s="1">
        <v>-20.0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167</v>
      </c>
      <c r="B26" s="1">
        <v>0.0</v>
      </c>
      <c r="C26" s="1">
        <v>0.0</v>
      </c>
      <c r="D26" s="1">
        <v>0.0</v>
      </c>
      <c r="E26" s="1">
        <v>0.0</v>
      </c>
      <c r="F26" s="1">
        <v>-464.0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168</v>
      </c>
      <c r="B27" s="1">
        <v>-9.0</v>
      </c>
      <c r="C27" s="1">
        <v>-73.0</v>
      </c>
      <c r="D27" s="1">
        <v>65.0</v>
      </c>
      <c r="E27" s="1">
        <v>-134.0</v>
      </c>
      <c r="F27" s="1">
        <v>-71.0</v>
      </c>
      <c r="G27" s="1">
        <v>-12.0</v>
      </c>
      <c r="H27" s="1">
        <v>-63.0</v>
      </c>
      <c r="I27" s="1">
        <v>-2.0</v>
      </c>
      <c r="J27" s="1">
        <v>0.0</v>
      </c>
      <c r="K27" s="1">
        <v>-8.0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169</v>
      </c>
      <c r="B28" s="1">
        <v>959.0</v>
      </c>
      <c r="C28" s="1">
        <v>289.0</v>
      </c>
      <c r="D28" s="1">
        <v>311.0</v>
      </c>
      <c r="E28" s="1">
        <v>560.0</v>
      </c>
      <c r="F28" s="1">
        <v>306.0</v>
      </c>
      <c r="G28" s="1">
        <v>488.0</v>
      </c>
      <c r="H28" s="1">
        <v>-1760.0</v>
      </c>
      <c r="I28" s="1">
        <v>-1010.0</v>
      </c>
      <c r="J28" s="1">
        <v>-700.0</v>
      </c>
      <c r="K28" s="1">
        <v>285.0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170</v>
      </c>
      <c r="B29" s="1">
        <v>-3.0</v>
      </c>
      <c r="C29" s="1">
        <v>7.0</v>
      </c>
      <c r="D29" s="1">
        <v>8.0</v>
      </c>
      <c r="E29" s="1">
        <v>-329.0</v>
      </c>
      <c r="F29" s="1">
        <v>-497.0</v>
      </c>
      <c r="G29" s="1">
        <v>177.0</v>
      </c>
      <c r="H29" s="1">
        <v>565.0</v>
      </c>
      <c r="I29" s="1">
        <v>47.0</v>
      </c>
      <c r="J29" s="1">
        <v>9.0</v>
      </c>
      <c r="K29" s="1">
        <v>-497.0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171</v>
      </c>
      <c r="B30" s="1">
        <v>963.0</v>
      </c>
      <c r="C30" s="1">
        <v>282.0</v>
      </c>
      <c r="D30" s="1">
        <v>302.0</v>
      </c>
      <c r="E30" s="1">
        <v>889.0</v>
      </c>
      <c r="F30" s="1">
        <v>803.0</v>
      </c>
      <c r="G30" s="1">
        <v>311.0</v>
      </c>
      <c r="H30" s="1">
        <v>-2330.0</v>
      </c>
      <c r="I30" s="1">
        <v>-1010.0</v>
      </c>
      <c r="J30" s="1">
        <v>-709.0</v>
      </c>
      <c r="K30" s="1">
        <v>782.0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172</v>
      </c>
      <c r="B31" s="1">
        <v>963.0</v>
      </c>
      <c r="C31" s="1">
        <v>282.0</v>
      </c>
      <c r="D31" s="1">
        <v>302.0</v>
      </c>
      <c r="E31" s="1">
        <v>889.0</v>
      </c>
      <c r="F31" s="1">
        <v>803.0</v>
      </c>
      <c r="G31" s="1">
        <v>311.0</v>
      </c>
      <c r="H31" s="1">
        <v>-2330.0</v>
      </c>
      <c r="I31" s="1">
        <v>-1010.0</v>
      </c>
      <c r="J31" s="1">
        <v>-709.0</v>
      </c>
      <c r="K31" s="1">
        <v>782.0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104</v>
      </c>
      <c r="B32" s="1">
        <v>-231.0</v>
      </c>
      <c r="C32" s="1">
        <v>-86.0</v>
      </c>
      <c r="D32" s="1">
        <v>-60.0</v>
      </c>
      <c r="E32" s="1">
        <v>-142.0</v>
      </c>
      <c r="F32" s="1">
        <v>-231.0</v>
      </c>
      <c r="G32" s="1">
        <v>-188.0</v>
      </c>
      <c r="H32" s="1">
        <v>260.0</v>
      </c>
      <c r="I32" s="1">
        <v>256.0</v>
      </c>
      <c r="J32" s="1">
        <v>286.0</v>
      </c>
      <c r="K32" s="1">
        <v>-52.0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173</v>
      </c>
      <c r="B33" s="1">
        <v>732.0</v>
      </c>
      <c r="C33" s="1">
        <v>195.0</v>
      </c>
      <c r="D33" s="1">
        <v>242.0</v>
      </c>
      <c r="E33" s="1">
        <v>747.0</v>
      </c>
      <c r="F33" s="1">
        <v>572.0</v>
      </c>
      <c r="G33" s="1">
        <v>123.0</v>
      </c>
      <c r="H33" s="1">
        <v>-2070.0</v>
      </c>
      <c r="I33" s="1">
        <v>-756.0</v>
      </c>
      <c r="J33" s="1">
        <v>-424.0</v>
      </c>
      <c r="K33" s="1">
        <v>730.0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174</v>
      </c>
      <c r="B34" s="1">
        <v>732.0</v>
      </c>
      <c r="C34" s="1">
        <v>195.0</v>
      </c>
      <c r="D34" s="1">
        <v>242.0</v>
      </c>
      <c r="E34" s="1">
        <v>747.0</v>
      </c>
      <c r="F34" s="1">
        <v>572.0</v>
      </c>
      <c r="G34" s="1">
        <v>123.0</v>
      </c>
      <c r="H34" s="1">
        <v>-2070.0</v>
      </c>
      <c r="I34" s="1">
        <v>-756.0</v>
      </c>
      <c r="J34" s="1">
        <v>-424.0</v>
      </c>
      <c r="K34" s="1">
        <v>730.0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175</v>
      </c>
      <c r="B35" s="1">
        <v>732.0</v>
      </c>
      <c r="C35" s="1">
        <v>195.0</v>
      </c>
      <c r="D35" s="1">
        <v>242.0</v>
      </c>
      <c r="E35" s="1">
        <v>747.0</v>
      </c>
      <c r="F35" s="1">
        <v>572.0</v>
      </c>
      <c r="G35" s="1">
        <v>123.0</v>
      </c>
      <c r="H35" s="1">
        <v>-2070.0</v>
      </c>
      <c r="I35" s="1">
        <v>-756.0</v>
      </c>
      <c r="J35" s="1">
        <v>-424.0</v>
      </c>
      <c r="K35" s="1">
        <v>730.0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176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177</v>
      </c>
      <c r="B37" s="1" t="s">
        <v>178</v>
      </c>
      <c r="C37" s="1" t="s">
        <v>179</v>
      </c>
      <c r="D37" s="1" t="s">
        <v>180</v>
      </c>
      <c r="E37" s="1" t="s">
        <v>181</v>
      </c>
      <c r="F37" s="1" t="s">
        <v>182</v>
      </c>
      <c r="G37" s="1" t="s">
        <v>183</v>
      </c>
      <c r="H37" s="1" t="s">
        <v>184</v>
      </c>
      <c r="I37" s="1" t="s">
        <v>185</v>
      </c>
      <c r="J37" s="1" t="s">
        <v>186</v>
      </c>
      <c r="K37" s="1" t="s">
        <v>187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188</v>
      </c>
      <c r="B38" s="1" t="s">
        <v>178</v>
      </c>
      <c r="C38" s="1" t="s">
        <v>179</v>
      </c>
      <c r="D38" s="1" t="s">
        <v>180</v>
      </c>
      <c r="E38" s="1" t="s">
        <v>181</v>
      </c>
      <c r="F38" s="1" t="s">
        <v>182</v>
      </c>
      <c r="G38" s="1" t="s">
        <v>183</v>
      </c>
      <c r="H38" s="1" t="s">
        <v>184</v>
      </c>
      <c r="I38" s="1" t="s">
        <v>185</v>
      </c>
      <c r="J38" s="1" t="s">
        <v>186</v>
      </c>
      <c r="K38" s="1" t="s">
        <v>187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189</v>
      </c>
      <c r="B39" s="1">
        <v>101.0</v>
      </c>
      <c r="C39" s="1">
        <v>101.0</v>
      </c>
      <c r="D39" s="1">
        <v>101.0</v>
      </c>
      <c r="E39" s="1">
        <v>102.0</v>
      </c>
      <c r="F39" s="1">
        <v>107.0</v>
      </c>
      <c r="G39" s="1">
        <v>107.0</v>
      </c>
      <c r="H39" s="1">
        <v>107.0</v>
      </c>
      <c r="I39" s="1">
        <v>114.0</v>
      </c>
      <c r="J39" s="1">
        <v>114.0</v>
      </c>
      <c r="K39" s="1">
        <v>113.0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190</v>
      </c>
      <c r="B40" s="1" t="s">
        <v>191</v>
      </c>
      <c r="C40" s="1" t="s">
        <v>192</v>
      </c>
      <c r="D40" s="1" t="s">
        <v>193</v>
      </c>
      <c r="E40" s="1" t="s">
        <v>194</v>
      </c>
      <c r="F40" s="1" t="s">
        <v>195</v>
      </c>
      <c r="G40" s="1" t="s">
        <v>183</v>
      </c>
      <c r="H40" s="1" t="s">
        <v>184</v>
      </c>
      <c r="I40" s="1" t="s">
        <v>185</v>
      </c>
      <c r="J40" s="1" t="s">
        <v>186</v>
      </c>
      <c r="K40" s="1" t="s">
        <v>196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197</v>
      </c>
      <c r="B41" s="1" t="s">
        <v>191</v>
      </c>
      <c r="C41" s="1" t="s">
        <v>192</v>
      </c>
      <c r="D41" s="1" t="s">
        <v>193</v>
      </c>
      <c r="E41" s="1" t="s">
        <v>194</v>
      </c>
      <c r="F41" s="1" t="s">
        <v>195</v>
      </c>
      <c r="G41" s="1" t="s">
        <v>183</v>
      </c>
      <c r="H41" s="1" t="s">
        <v>184</v>
      </c>
      <c r="I41" s="1" t="s">
        <v>185</v>
      </c>
      <c r="J41" s="1" t="s">
        <v>186</v>
      </c>
      <c r="K41" s="1" t="s">
        <v>196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198</v>
      </c>
      <c r="B42" s="1">
        <v>102.0</v>
      </c>
      <c r="C42" s="1">
        <v>102.0</v>
      </c>
      <c r="D42" s="1">
        <v>102.0</v>
      </c>
      <c r="E42" s="1">
        <v>103.0</v>
      </c>
      <c r="F42" s="1">
        <v>107.0</v>
      </c>
      <c r="G42" s="1">
        <v>107.0</v>
      </c>
      <c r="H42" s="1">
        <v>107.0</v>
      </c>
      <c r="I42" s="1">
        <v>114.0</v>
      </c>
      <c r="J42" s="1">
        <v>114.0</v>
      </c>
      <c r="K42" s="1">
        <v>113.0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199</v>
      </c>
      <c r="B43" s="1" t="s">
        <v>200</v>
      </c>
      <c r="C43" s="1" t="s">
        <v>201</v>
      </c>
      <c r="D43" s="1" t="s">
        <v>202</v>
      </c>
      <c r="E43" s="1" t="s">
        <v>203</v>
      </c>
      <c r="F43" s="1" t="s">
        <v>204</v>
      </c>
      <c r="G43" s="1" t="s">
        <v>205</v>
      </c>
      <c r="H43" s="1" t="s">
        <v>206</v>
      </c>
      <c r="I43" s="1" t="s">
        <v>207</v>
      </c>
      <c r="J43" s="1" t="s">
        <v>208</v>
      </c>
      <c r="K43" s="1" t="s">
        <v>209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210</v>
      </c>
      <c r="B44" s="1" t="s">
        <v>211</v>
      </c>
      <c r="C44" s="1" t="s">
        <v>212</v>
      </c>
      <c r="D44" s="1" t="s">
        <v>213</v>
      </c>
      <c r="E44" s="1" t="s">
        <v>214</v>
      </c>
      <c r="F44" s="1" t="s">
        <v>215</v>
      </c>
      <c r="G44" s="1" t="s">
        <v>216</v>
      </c>
      <c r="H44" s="1" t="s">
        <v>206</v>
      </c>
      <c r="I44" s="1" t="s">
        <v>207</v>
      </c>
      <c r="J44" s="1" t="s">
        <v>208</v>
      </c>
      <c r="K44" s="1" t="s">
        <v>209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217</v>
      </c>
      <c r="B45" s="1" t="s">
        <v>218</v>
      </c>
      <c r="C45" s="1">
        <v>2.0</v>
      </c>
      <c r="D45" s="1">
        <v>2.0</v>
      </c>
      <c r="E45" s="1">
        <v>2.0</v>
      </c>
      <c r="F45" s="1">
        <v>3.0</v>
      </c>
      <c r="G45" s="1">
        <v>4.0</v>
      </c>
      <c r="H45" s="1">
        <v>0.0</v>
      </c>
      <c r="I45" s="1">
        <v>0.0</v>
      </c>
      <c r="J45" s="1">
        <v>0.0</v>
      </c>
      <c r="K45" s="1" t="s">
        <v>219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220</v>
      </c>
      <c r="B46" s="1" t="s">
        <v>221</v>
      </c>
      <c r="C46" s="1" t="s">
        <v>222</v>
      </c>
      <c r="D46" s="1" t="s">
        <v>223</v>
      </c>
      <c r="E46" s="1" t="s">
        <v>224</v>
      </c>
      <c r="F46" s="1" t="s">
        <v>225</v>
      </c>
      <c r="G46" s="1" t="s">
        <v>226</v>
      </c>
      <c r="H46" s="1" t="s">
        <v>227</v>
      </c>
      <c r="I46" s="1" t="s">
        <v>228</v>
      </c>
      <c r="J46" s="1" t="s">
        <v>229</v>
      </c>
      <c r="K46" s="1" t="s">
        <v>230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231</v>
      </c>
      <c r="B47" s="1">
        <v>2.0</v>
      </c>
      <c r="C47" s="1">
        <v>2.0</v>
      </c>
      <c r="D47" s="1">
        <v>2.0</v>
      </c>
      <c r="E47" s="1">
        <v>2.0</v>
      </c>
      <c r="F47" s="1">
        <v>2.0</v>
      </c>
      <c r="G47" s="1">
        <v>2.0</v>
      </c>
      <c r="H47" s="1">
        <v>2.0</v>
      </c>
      <c r="I47" s="1">
        <v>2.0</v>
      </c>
      <c r="J47" s="1">
        <v>2.0</v>
      </c>
      <c r="K47" s="1">
        <v>2.0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55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232</v>
      </c>
      <c r="B49" s="1">
        <v>1590.0</v>
      </c>
      <c r="C49" s="1">
        <v>989.0</v>
      </c>
      <c r="D49" s="1">
        <v>951.0</v>
      </c>
      <c r="E49" s="1">
        <v>1630.0</v>
      </c>
      <c r="F49" s="1">
        <v>1810.0</v>
      </c>
      <c r="G49" s="1">
        <v>1510.0</v>
      </c>
      <c r="H49" s="1">
        <v>-462.0</v>
      </c>
      <c r="I49" s="1">
        <v>336.0</v>
      </c>
      <c r="J49" s="1">
        <v>504.0</v>
      </c>
      <c r="K49" s="1">
        <v>1730.0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233</v>
      </c>
      <c r="B50" s="1">
        <v>1270.0</v>
      </c>
      <c r="C50" s="1">
        <v>666.0</v>
      </c>
      <c r="D50" s="1">
        <v>546.0</v>
      </c>
      <c r="E50" s="1">
        <v>1070.0</v>
      </c>
      <c r="F50" s="1">
        <v>1260.0</v>
      </c>
      <c r="G50" s="1">
        <v>903.0</v>
      </c>
      <c r="H50" s="1">
        <v>-1170.0</v>
      </c>
      <c r="I50" s="1">
        <v>-366.0</v>
      </c>
      <c r="J50" s="1">
        <v>-175.0</v>
      </c>
      <c r="K50" s="1">
        <v>1060.0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234</v>
      </c>
      <c r="B51" s="1">
        <v>1270.0</v>
      </c>
      <c r="C51" s="1">
        <v>666.0</v>
      </c>
      <c r="D51" s="1">
        <v>546.0</v>
      </c>
      <c r="E51" s="1">
        <v>1070.0</v>
      </c>
      <c r="F51" s="1">
        <v>1260.0</v>
      </c>
      <c r="G51" s="1">
        <v>899.0</v>
      </c>
      <c r="H51" s="1">
        <v>-1170.0</v>
      </c>
      <c r="I51" s="1">
        <v>-366.0</v>
      </c>
      <c r="J51" s="1">
        <v>-175.0</v>
      </c>
      <c r="K51" s="1">
        <v>1060.0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235</v>
      </c>
      <c r="B52" s="1">
        <v>1610.0</v>
      </c>
      <c r="C52" s="1">
        <v>1020.0</v>
      </c>
      <c r="D52" s="1">
        <v>982.0</v>
      </c>
      <c r="E52" s="1">
        <v>1650.0</v>
      </c>
      <c r="F52" s="1">
        <v>1840.0</v>
      </c>
      <c r="G52" s="1">
        <v>1580.0</v>
      </c>
      <c r="H52" s="1">
        <v>-407.0</v>
      </c>
      <c r="I52" s="1">
        <v>390.0</v>
      </c>
      <c r="J52" s="1">
        <v>558.0</v>
      </c>
      <c r="K52" s="1">
        <v>1790.0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236</v>
      </c>
      <c r="B53" s="1">
        <v>5430.0</v>
      </c>
      <c r="C53" s="1">
        <v>4080.0</v>
      </c>
      <c r="D53" s="1">
        <v>4470.0</v>
      </c>
      <c r="E53" s="1">
        <v>6310.0</v>
      </c>
      <c r="F53" s="1">
        <v>6720.0</v>
      </c>
      <c r="G53" s="1">
        <v>6610.0</v>
      </c>
      <c r="H53" s="1">
        <v>2100.0</v>
      </c>
      <c r="I53" s="1">
        <v>3760.0</v>
      </c>
      <c r="J53" s="1">
        <v>3760.0</v>
      </c>
      <c r="K53" s="1">
        <v>6530.0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237</v>
      </c>
      <c r="B54" s="1" t="s">
        <v>238</v>
      </c>
      <c r="C54" s="1" t="s">
        <v>239</v>
      </c>
      <c r="D54" s="1" t="s">
        <v>240</v>
      </c>
      <c r="E54" s="1" t="s">
        <v>241</v>
      </c>
      <c r="F54" s="1" t="s">
        <v>242</v>
      </c>
      <c r="G54" s="1" t="s">
        <v>243</v>
      </c>
      <c r="H54" s="1" t="s">
        <v>244</v>
      </c>
      <c r="I54" s="1" t="s">
        <v>245</v>
      </c>
      <c r="J54" s="1" t="s">
        <v>246</v>
      </c>
      <c r="K54" s="1" t="s">
        <v>247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248</v>
      </c>
      <c r="B55" s="1">
        <v>2.0</v>
      </c>
      <c r="C55" s="1">
        <v>-81.0</v>
      </c>
      <c r="D55" s="1">
        <v>13.0</v>
      </c>
      <c r="E55" s="1">
        <v>-19.0</v>
      </c>
      <c r="F55" s="1">
        <v>-43.0</v>
      </c>
      <c r="G55" s="1">
        <v>85.0</v>
      </c>
      <c r="H55" s="1">
        <v>30.0</v>
      </c>
      <c r="I55" s="1">
        <v>0.0</v>
      </c>
      <c r="J55" s="1">
        <v>3.0</v>
      </c>
      <c r="K55" s="1">
        <v>6.0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249</v>
      </c>
      <c r="B56" s="1">
        <v>2.0</v>
      </c>
      <c r="C56" s="1">
        <v>2.0</v>
      </c>
      <c r="D56" s="1">
        <v>1.0</v>
      </c>
      <c r="E56" s="1">
        <v>1.0</v>
      </c>
      <c r="F56" s="1">
        <v>1.0</v>
      </c>
      <c r="G56" s="1">
        <v>1.0</v>
      </c>
      <c r="H56" s="1">
        <v>1.0</v>
      </c>
      <c r="I56" s="1">
        <v>2.0</v>
      </c>
      <c r="J56" s="1">
        <v>2.0</v>
      </c>
      <c r="K56" s="1">
        <v>-19.0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250</v>
      </c>
      <c r="B57" s="1">
        <v>4.0</v>
      </c>
      <c r="C57" s="1">
        <v>1.0</v>
      </c>
      <c r="D57" s="1">
        <v>1.0</v>
      </c>
      <c r="E57" s="1">
        <v>-18.0</v>
      </c>
      <c r="F57" s="1">
        <v>1.0</v>
      </c>
      <c r="G57" s="1">
        <v>2.0</v>
      </c>
      <c r="H57" s="1">
        <v>2.0</v>
      </c>
      <c r="I57" s="1">
        <v>2.0</v>
      </c>
      <c r="J57" s="1">
        <v>6.0</v>
      </c>
      <c r="K57" s="1">
        <v>5.0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251</v>
      </c>
      <c r="B58" s="1">
        <v>-9.0</v>
      </c>
      <c r="C58" s="1">
        <v>7.0</v>
      </c>
      <c r="D58" s="1">
        <v>6.0</v>
      </c>
      <c r="E58" s="1">
        <v>-311.0</v>
      </c>
      <c r="F58" s="1">
        <v>-499.0</v>
      </c>
      <c r="G58" s="1">
        <v>174.0</v>
      </c>
      <c r="H58" s="1">
        <v>563.0</v>
      </c>
      <c r="I58" s="1">
        <v>-19.0</v>
      </c>
      <c r="J58" s="1">
        <v>3.0</v>
      </c>
      <c r="K58" s="1">
        <v>-504.0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252</v>
      </c>
      <c r="B59" s="1">
        <v>1.0</v>
      </c>
      <c r="C59" s="1">
        <v>-1.0</v>
      </c>
      <c r="D59" s="1">
        <v>0.0</v>
      </c>
      <c r="E59" s="1">
        <v>0.0</v>
      </c>
      <c r="F59" s="1">
        <v>0.0</v>
      </c>
      <c r="G59" s="1">
        <v>0.0</v>
      </c>
      <c r="H59" s="1">
        <v>-7.0</v>
      </c>
      <c r="I59" s="1">
        <v>-2.0</v>
      </c>
      <c r="J59" s="1">
        <v>0.0</v>
      </c>
      <c r="K59" s="1">
        <v>1.0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253</v>
      </c>
      <c r="B60" s="1">
        <v>-8.0</v>
      </c>
      <c r="C60" s="1">
        <v>6.0</v>
      </c>
      <c r="D60" s="1">
        <v>6.0</v>
      </c>
      <c r="E60" s="1">
        <v>-311.0</v>
      </c>
      <c r="F60" s="1">
        <v>-499.0</v>
      </c>
      <c r="G60" s="1">
        <v>174.0</v>
      </c>
      <c r="H60" s="1">
        <v>562.0</v>
      </c>
      <c r="I60" s="1">
        <v>-2.0</v>
      </c>
      <c r="J60" s="1">
        <v>3.0</v>
      </c>
      <c r="K60" s="1">
        <v>-503.0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254</v>
      </c>
      <c r="B61" s="1">
        <v>379.0</v>
      </c>
      <c r="C61" s="1">
        <v>145.0</v>
      </c>
      <c r="D61" s="1">
        <v>108.0</v>
      </c>
      <c r="E61" s="1">
        <v>292.0</v>
      </c>
      <c r="F61" s="1">
        <v>331.0</v>
      </c>
      <c r="G61" s="1">
        <v>137.0</v>
      </c>
      <c r="H61" s="1">
        <v>-812.0</v>
      </c>
      <c r="I61" s="1">
        <v>-357.0</v>
      </c>
      <c r="J61" s="1">
        <v>-198.0</v>
      </c>
      <c r="K61" s="1">
        <v>263.0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255</v>
      </c>
      <c r="B62" s="1">
        <v>33.0</v>
      </c>
      <c r="C62" s="1">
        <v>53.0</v>
      </c>
      <c r="D62" s="1">
        <v>94.0</v>
      </c>
      <c r="E62" s="1">
        <v>18.0</v>
      </c>
      <c r="F62" s="1">
        <v>57.0</v>
      </c>
      <c r="G62" s="1">
        <v>53.0</v>
      </c>
      <c r="H62" s="1">
        <v>1.0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256</v>
      </c>
      <c r="B63" s="1">
        <v>349.0</v>
      </c>
      <c r="C63" s="1">
        <v>356.0</v>
      </c>
      <c r="D63" s="1">
        <v>383.0</v>
      </c>
      <c r="E63" s="1">
        <v>407.0</v>
      </c>
      <c r="F63" s="1">
        <v>439.0</v>
      </c>
      <c r="G63" s="1">
        <v>468.0</v>
      </c>
      <c r="H63" s="1">
        <v>558.0</v>
      </c>
      <c r="I63" s="1">
        <v>606.0</v>
      </c>
      <c r="J63" s="1">
        <v>651.0</v>
      </c>
      <c r="K63" s="1">
        <v>752.0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257</v>
      </c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258</v>
      </c>
      <c r="B65" s="1">
        <v>213.0</v>
      </c>
      <c r="C65" s="1">
        <v>198.0</v>
      </c>
      <c r="D65" s="1">
        <v>231.0</v>
      </c>
      <c r="E65" s="1">
        <v>287.0</v>
      </c>
      <c r="F65" s="1">
        <v>40.0</v>
      </c>
      <c r="G65" s="1">
        <v>61.0</v>
      </c>
      <c r="H65" s="1">
        <v>28.0</v>
      </c>
      <c r="I65" s="1">
        <v>251.0</v>
      </c>
      <c r="J65" s="1">
        <v>149.0</v>
      </c>
      <c r="K65" s="1">
        <v>113.0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259</v>
      </c>
      <c r="B66" s="1">
        <v>0.0</v>
      </c>
      <c r="C66" s="1">
        <v>0.0</v>
      </c>
      <c r="D66" s="1">
        <v>0.0</v>
      </c>
      <c r="E66" s="1">
        <v>0.0</v>
      </c>
      <c r="F66" s="1">
        <v>40.0</v>
      </c>
      <c r="G66" s="1">
        <v>61.0</v>
      </c>
      <c r="H66" s="1">
        <v>28.0</v>
      </c>
      <c r="I66" s="1">
        <v>0.0</v>
      </c>
      <c r="J66" s="1">
        <v>0.0</v>
      </c>
      <c r="K66" s="1">
        <v>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260</v>
      </c>
      <c r="B67" s="1">
        <v>492.0</v>
      </c>
      <c r="C67" s="1">
        <v>465.0</v>
      </c>
      <c r="D67" s="1">
        <v>548.0</v>
      </c>
      <c r="E67" s="1">
        <v>685.0</v>
      </c>
      <c r="F67" s="1">
        <v>721.0</v>
      </c>
      <c r="G67" s="1">
        <v>835.0</v>
      </c>
      <c r="H67" s="1">
        <v>693.0</v>
      </c>
      <c r="I67" s="1">
        <v>797.0</v>
      </c>
      <c r="J67" s="1">
        <v>830.0</v>
      </c>
      <c r="K67" s="1">
        <v>1070.0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261</v>
      </c>
      <c r="B68" s="1">
        <v>26.0</v>
      </c>
      <c r="C68" s="1">
        <v>28.0</v>
      </c>
      <c r="D68" s="1">
        <v>31.0</v>
      </c>
      <c r="E68" s="1">
        <v>18.0</v>
      </c>
      <c r="F68" s="1">
        <v>27.0</v>
      </c>
      <c r="G68" s="1">
        <v>72.0</v>
      </c>
      <c r="H68" s="1">
        <v>55.0</v>
      </c>
      <c r="I68" s="1">
        <v>53.0</v>
      </c>
      <c r="J68" s="1">
        <v>54.0</v>
      </c>
      <c r="K68" s="1">
        <v>60.0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262</v>
      </c>
      <c r="B69" s="1">
        <v>10.0</v>
      </c>
      <c r="C69" s="1">
        <v>9.0</v>
      </c>
      <c r="D69" s="1">
        <v>9.0</v>
      </c>
      <c r="E69" s="1">
        <v>6.0</v>
      </c>
      <c r="F69" s="1">
        <v>9.0</v>
      </c>
      <c r="G69" s="1">
        <v>27.0</v>
      </c>
      <c r="H69" s="1">
        <v>20.0</v>
      </c>
      <c r="I69" s="1">
        <v>20.0</v>
      </c>
      <c r="J69" s="1">
        <v>21.0</v>
      </c>
      <c r="K69" s="1">
        <v>26.0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263</v>
      </c>
      <c r="B70" s="1">
        <v>15.0</v>
      </c>
      <c r="C70" s="1">
        <v>18.0</v>
      </c>
      <c r="D70" s="1">
        <v>21.0</v>
      </c>
      <c r="E70" s="1">
        <v>12.0</v>
      </c>
      <c r="F70" s="1">
        <v>17.0</v>
      </c>
      <c r="G70" s="1">
        <v>45.0</v>
      </c>
      <c r="H70" s="1">
        <v>34.0</v>
      </c>
      <c r="I70" s="1">
        <v>33.0</v>
      </c>
      <c r="J70" s="1">
        <v>32.0</v>
      </c>
      <c r="K70" s="1">
        <v>33.0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264</v>
      </c>
      <c r="B71" s="1">
        <v>9.0</v>
      </c>
      <c r="C71" s="1">
        <v>11.0</v>
      </c>
      <c r="D71" s="1">
        <v>12.0</v>
      </c>
      <c r="E71" s="1">
        <v>9.0</v>
      </c>
      <c r="F71" s="1">
        <v>0.0</v>
      </c>
      <c r="G71" s="1">
        <v>10.0</v>
      </c>
      <c r="H71" s="1">
        <v>13.0</v>
      </c>
      <c r="I71" s="1">
        <v>38.0</v>
      </c>
      <c r="J71" s="1">
        <v>27.0</v>
      </c>
      <c r="K71" s="1">
        <v>12.0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265</v>
      </c>
      <c r="B72" s="1">
        <v>29.0</v>
      </c>
      <c r="C72" s="1">
        <v>26.0</v>
      </c>
      <c r="D72" s="1">
        <v>30.0</v>
      </c>
      <c r="E72" s="1">
        <v>34.0</v>
      </c>
      <c r="F72" s="1">
        <v>0.0</v>
      </c>
      <c r="G72" s="1">
        <v>28.0</v>
      </c>
      <c r="H72" s="1">
        <v>48.0</v>
      </c>
      <c r="I72" s="1">
        <v>56.0</v>
      </c>
      <c r="J72" s="1">
        <v>40.0</v>
      </c>
      <c r="K72" s="1">
        <v>51.0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266</v>
      </c>
      <c r="B73" s="1">
        <v>4.0</v>
      </c>
      <c r="C73" s="1">
        <v>18.0</v>
      </c>
      <c r="D73" s="1">
        <v>50.0</v>
      </c>
      <c r="E73" s="1">
        <v>0.0</v>
      </c>
      <c r="F73" s="1">
        <v>35.0</v>
      </c>
      <c r="G73" s="1">
        <v>67.0</v>
      </c>
      <c r="H73" s="1">
        <v>0.0</v>
      </c>
      <c r="I73" s="1">
        <v>0.0</v>
      </c>
      <c r="J73" s="1">
        <v>0.0</v>
      </c>
      <c r="K73" s="1">
        <v>0.0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267</v>
      </c>
      <c r="B74" s="1">
        <v>39.0</v>
      </c>
      <c r="C74" s="1">
        <v>38.0</v>
      </c>
      <c r="D74" s="1">
        <v>43.0</v>
      </c>
      <c r="E74" s="1">
        <v>43.0</v>
      </c>
      <c r="F74" s="1">
        <v>35.0</v>
      </c>
      <c r="G74" s="1">
        <v>40.0</v>
      </c>
      <c r="H74" s="1">
        <v>62.0</v>
      </c>
      <c r="I74" s="1">
        <v>95.0</v>
      </c>
      <c r="J74" s="1">
        <v>67.0</v>
      </c>
      <c r="K74" s="1">
        <v>64.0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269</v>
      </c>
      <c r="B3" s="1" t="s">
        <v>270</v>
      </c>
      <c r="C3" s="1" t="s">
        <v>271</v>
      </c>
      <c r="D3" s="1" t="s">
        <v>272</v>
      </c>
      <c r="E3" s="1" t="s">
        <v>273</v>
      </c>
      <c r="F3" s="1" t="s">
        <v>274</v>
      </c>
      <c r="G3" s="1" t="s">
        <v>275</v>
      </c>
      <c r="H3" s="1" t="s">
        <v>276</v>
      </c>
      <c r="I3" s="1" t="s">
        <v>277</v>
      </c>
      <c r="J3" s="1" t="s">
        <v>278</v>
      </c>
      <c r="K3" s="1" t="s">
        <v>279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280</v>
      </c>
      <c r="B4" s="1" t="s">
        <v>281</v>
      </c>
      <c r="C4" s="1" t="s">
        <v>282</v>
      </c>
      <c r="D4" s="1" t="s">
        <v>283</v>
      </c>
      <c r="E4" s="1" t="s">
        <v>284</v>
      </c>
      <c r="F4" s="1" t="s">
        <v>285</v>
      </c>
      <c r="G4" s="1" t="s">
        <v>286</v>
      </c>
      <c r="H4" s="1" t="s">
        <v>287</v>
      </c>
      <c r="I4" s="1" t="s">
        <v>288</v>
      </c>
      <c r="J4" s="1" t="s">
        <v>289</v>
      </c>
      <c r="K4" s="1" t="s">
        <v>290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291</v>
      </c>
      <c r="B5" s="1" t="s">
        <v>292</v>
      </c>
      <c r="C5" s="1" t="s">
        <v>293</v>
      </c>
      <c r="D5" s="1" t="s">
        <v>294</v>
      </c>
      <c r="E5" s="1" t="s">
        <v>295</v>
      </c>
      <c r="F5" s="1" t="s">
        <v>296</v>
      </c>
      <c r="G5" s="1" t="s">
        <v>297</v>
      </c>
      <c r="H5" s="1" t="s">
        <v>298</v>
      </c>
      <c r="I5" s="1" t="s">
        <v>299</v>
      </c>
      <c r="J5" s="1" t="s">
        <v>300</v>
      </c>
      <c r="K5" s="1" t="s">
        <v>301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302</v>
      </c>
      <c r="B6" s="1" t="s">
        <v>303</v>
      </c>
      <c r="C6" s="1" t="s">
        <v>304</v>
      </c>
      <c r="D6" s="1">
        <v>0.0</v>
      </c>
      <c r="E6" s="1" t="s">
        <v>305</v>
      </c>
      <c r="F6" s="1" t="s">
        <v>306</v>
      </c>
      <c r="G6" s="1" t="s">
        <v>307</v>
      </c>
      <c r="H6" s="1" t="s">
        <v>308</v>
      </c>
      <c r="I6" s="1" t="s">
        <v>309</v>
      </c>
      <c r="J6" s="1" t="s">
        <v>310</v>
      </c>
      <c r="K6" s="1" t="s">
        <v>311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313</v>
      </c>
      <c r="B8" s="1" t="s">
        <v>314</v>
      </c>
      <c r="C8" s="1" t="s">
        <v>315</v>
      </c>
      <c r="D8" s="1" t="s">
        <v>316</v>
      </c>
      <c r="E8" s="1" t="s">
        <v>317</v>
      </c>
      <c r="F8" s="1" t="s">
        <v>318</v>
      </c>
      <c r="G8" s="1" t="s">
        <v>319</v>
      </c>
      <c r="H8" s="1" t="s">
        <v>320</v>
      </c>
      <c r="I8" s="1" t="s">
        <v>321</v>
      </c>
      <c r="J8" s="1" t="s">
        <v>322</v>
      </c>
      <c r="K8" s="1" t="s">
        <v>323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324</v>
      </c>
      <c r="B9" s="1" t="s">
        <v>325</v>
      </c>
      <c r="C9" s="1" t="s">
        <v>326</v>
      </c>
      <c r="D9" s="1" t="s">
        <v>327</v>
      </c>
      <c r="E9" s="1" t="s">
        <v>328</v>
      </c>
      <c r="F9" s="1" t="s">
        <v>329</v>
      </c>
      <c r="G9" s="1" t="s">
        <v>330</v>
      </c>
      <c r="H9" s="1" t="s">
        <v>331</v>
      </c>
      <c r="I9" s="1" t="s">
        <v>332</v>
      </c>
      <c r="J9" s="1" t="s">
        <v>333</v>
      </c>
      <c r="K9" s="1" t="s">
        <v>334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335</v>
      </c>
      <c r="B10" s="1" t="s">
        <v>336</v>
      </c>
      <c r="C10" s="1" t="s">
        <v>337</v>
      </c>
      <c r="D10" s="1" t="s">
        <v>338</v>
      </c>
      <c r="E10" s="1" t="s">
        <v>339</v>
      </c>
      <c r="F10" s="1" t="s">
        <v>340</v>
      </c>
      <c r="G10" s="1" t="s">
        <v>341</v>
      </c>
      <c r="H10" s="1" t="s">
        <v>342</v>
      </c>
      <c r="I10" s="1" t="s">
        <v>343</v>
      </c>
      <c r="J10" s="1" t="s">
        <v>344</v>
      </c>
      <c r="K10" s="1" t="s">
        <v>345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346</v>
      </c>
      <c r="B11" s="1" t="s">
        <v>347</v>
      </c>
      <c r="C11" s="1" t="s">
        <v>115</v>
      </c>
      <c r="D11" s="1" t="s">
        <v>348</v>
      </c>
      <c r="E11" s="1" t="s">
        <v>349</v>
      </c>
      <c r="F11" s="1" t="s">
        <v>350</v>
      </c>
      <c r="G11" s="1" t="s">
        <v>351</v>
      </c>
      <c r="H11" s="1" t="s">
        <v>352</v>
      </c>
      <c r="I11" s="1" t="s">
        <v>353</v>
      </c>
      <c r="J11" s="1" t="s">
        <v>354</v>
      </c>
      <c r="K11" s="1" t="s">
        <v>355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356</v>
      </c>
      <c r="B12" s="1" t="s">
        <v>347</v>
      </c>
      <c r="C12" s="1" t="s">
        <v>115</v>
      </c>
      <c r="D12" s="1" t="s">
        <v>348</v>
      </c>
      <c r="E12" s="1" t="s">
        <v>349</v>
      </c>
      <c r="F12" s="1" t="s">
        <v>357</v>
      </c>
      <c r="G12" s="1" t="s">
        <v>358</v>
      </c>
      <c r="H12" s="1" t="s">
        <v>352</v>
      </c>
      <c r="I12" s="1" t="s">
        <v>353</v>
      </c>
      <c r="J12" s="1" t="s">
        <v>354</v>
      </c>
      <c r="K12" s="1" t="s">
        <v>355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359</v>
      </c>
      <c r="B13" s="1" t="s">
        <v>360</v>
      </c>
      <c r="C13" s="1" t="s">
        <v>361</v>
      </c>
      <c r="D13" s="1" t="s">
        <v>362</v>
      </c>
      <c r="E13" s="1" t="s">
        <v>363</v>
      </c>
      <c r="F13" s="1" t="s">
        <v>364</v>
      </c>
      <c r="G13" s="1" t="s">
        <v>365</v>
      </c>
      <c r="H13" s="1" t="s">
        <v>366</v>
      </c>
      <c r="I13" s="1" t="s">
        <v>367</v>
      </c>
      <c r="J13" s="1" t="s">
        <v>368</v>
      </c>
      <c r="K13" s="1" t="s">
        <v>369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370</v>
      </c>
      <c r="B14" s="1" t="s">
        <v>371</v>
      </c>
      <c r="C14" s="1" t="s">
        <v>372</v>
      </c>
      <c r="D14" s="1" t="s">
        <v>373</v>
      </c>
      <c r="E14" s="1" t="s">
        <v>374</v>
      </c>
      <c r="F14" s="1" t="s">
        <v>375</v>
      </c>
      <c r="G14" s="1" t="s">
        <v>376</v>
      </c>
      <c r="H14" s="1" t="s">
        <v>377</v>
      </c>
      <c r="I14" s="1" t="s">
        <v>378</v>
      </c>
      <c r="J14" s="1" t="s">
        <v>379</v>
      </c>
      <c r="K14" s="1" t="s">
        <v>380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381</v>
      </c>
      <c r="B15" s="1" t="s">
        <v>371</v>
      </c>
      <c r="C15" s="1" t="s">
        <v>372</v>
      </c>
      <c r="D15" s="1" t="s">
        <v>373</v>
      </c>
      <c r="E15" s="1" t="s">
        <v>374</v>
      </c>
      <c r="F15" s="1" t="s">
        <v>375</v>
      </c>
      <c r="G15" s="1" t="s">
        <v>376</v>
      </c>
      <c r="H15" s="1" t="s">
        <v>377</v>
      </c>
      <c r="I15" s="1" t="s">
        <v>378</v>
      </c>
      <c r="J15" s="1" t="s">
        <v>379</v>
      </c>
      <c r="K15" s="1" t="s">
        <v>380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382</v>
      </c>
      <c r="B16" s="1" t="s">
        <v>383</v>
      </c>
      <c r="C16" s="1" t="s">
        <v>384</v>
      </c>
      <c r="D16" s="1" t="s">
        <v>385</v>
      </c>
      <c r="E16" s="1" t="s">
        <v>386</v>
      </c>
      <c r="F16" s="1" t="s">
        <v>387</v>
      </c>
      <c r="G16" s="1" t="s">
        <v>388</v>
      </c>
      <c r="H16" s="1" t="s">
        <v>389</v>
      </c>
      <c r="I16" s="1" t="s">
        <v>390</v>
      </c>
      <c r="J16" s="1" t="s">
        <v>391</v>
      </c>
      <c r="K16" s="1" t="s">
        <v>392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393</v>
      </c>
      <c r="B17" s="1" t="s">
        <v>394</v>
      </c>
      <c r="C17" s="1" t="s">
        <v>395</v>
      </c>
      <c r="D17" s="1" t="s">
        <v>396</v>
      </c>
      <c r="E17" s="1" t="s">
        <v>397</v>
      </c>
      <c r="F17" s="1">
        <v>-6.0</v>
      </c>
      <c r="G17" s="1" t="s">
        <v>398</v>
      </c>
      <c r="H17" s="1" t="s">
        <v>399</v>
      </c>
      <c r="I17" s="1">
        <v>-5.0</v>
      </c>
      <c r="J17" s="1" t="s">
        <v>400</v>
      </c>
      <c r="K17" s="1" t="s">
        <v>401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402</v>
      </c>
      <c r="B18" s="1" t="s">
        <v>403</v>
      </c>
      <c r="C18" s="1" t="s">
        <v>404</v>
      </c>
      <c r="D18" s="1" t="s">
        <v>405</v>
      </c>
      <c r="E18" s="1" t="s">
        <v>406</v>
      </c>
      <c r="F18" s="1" t="s">
        <v>407</v>
      </c>
      <c r="G18" s="1" t="s">
        <v>408</v>
      </c>
      <c r="H18" s="1" t="s">
        <v>409</v>
      </c>
      <c r="I18" s="1" t="s">
        <v>410</v>
      </c>
      <c r="J18" s="1" t="s">
        <v>411</v>
      </c>
      <c r="K18" s="1" t="s">
        <v>412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413</v>
      </c>
      <c r="B20" s="1" t="s">
        <v>414</v>
      </c>
      <c r="C20" s="1" t="s">
        <v>415</v>
      </c>
      <c r="D20" s="1" t="s">
        <v>416</v>
      </c>
      <c r="E20" s="1" t="s">
        <v>417</v>
      </c>
      <c r="F20" s="1" t="s">
        <v>418</v>
      </c>
      <c r="G20" s="1" t="s">
        <v>419</v>
      </c>
      <c r="H20" s="1" t="s">
        <v>420</v>
      </c>
      <c r="I20" s="1" t="s">
        <v>421</v>
      </c>
      <c r="J20" s="1" t="s">
        <v>421</v>
      </c>
      <c r="K20" s="1" t="s">
        <v>422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423</v>
      </c>
      <c r="B21" s="1" t="s">
        <v>424</v>
      </c>
      <c r="C21" s="1" t="s">
        <v>425</v>
      </c>
      <c r="D21" s="1" t="s">
        <v>426</v>
      </c>
      <c r="E21" s="1" t="s">
        <v>219</v>
      </c>
      <c r="F21" s="1" t="s">
        <v>219</v>
      </c>
      <c r="G21" s="1" t="s">
        <v>427</v>
      </c>
      <c r="H21" s="1" t="s">
        <v>428</v>
      </c>
      <c r="I21" s="1" t="s">
        <v>416</v>
      </c>
      <c r="J21" s="1" t="s">
        <v>415</v>
      </c>
      <c r="K21" s="1" t="s">
        <v>429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430</v>
      </c>
      <c r="B22" s="1" t="s">
        <v>431</v>
      </c>
      <c r="C22" s="1" t="s">
        <v>432</v>
      </c>
      <c r="D22" s="1" t="s">
        <v>433</v>
      </c>
      <c r="E22" s="1" t="s">
        <v>434</v>
      </c>
      <c r="F22" s="1" t="s">
        <v>435</v>
      </c>
      <c r="G22" s="1" t="s">
        <v>436</v>
      </c>
      <c r="H22" s="1" t="s">
        <v>437</v>
      </c>
      <c r="I22" s="1" t="s">
        <v>438</v>
      </c>
      <c r="J22" s="1" t="s">
        <v>439</v>
      </c>
      <c r="K22" s="1" t="s">
        <v>440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441</v>
      </c>
      <c r="B23" s="1" t="s">
        <v>442</v>
      </c>
      <c r="C23" s="1" t="s">
        <v>443</v>
      </c>
      <c r="D23" s="1" t="s">
        <v>444</v>
      </c>
      <c r="E23" s="1" t="s">
        <v>445</v>
      </c>
      <c r="F23" s="1" t="s">
        <v>446</v>
      </c>
      <c r="G23" s="1" t="s">
        <v>447</v>
      </c>
      <c r="H23" s="1" t="s">
        <v>448</v>
      </c>
      <c r="I23" s="1" t="s">
        <v>449</v>
      </c>
      <c r="J23" s="1" t="s">
        <v>450</v>
      </c>
      <c r="K23" s="1" t="s">
        <v>451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453</v>
      </c>
      <c r="B25" s="1" t="s">
        <v>454</v>
      </c>
      <c r="C25" s="1" t="s">
        <v>455</v>
      </c>
      <c r="D25" s="1" t="s">
        <v>456</v>
      </c>
      <c r="E25" s="1" t="s">
        <v>457</v>
      </c>
      <c r="F25" s="1" t="s">
        <v>458</v>
      </c>
      <c r="G25" s="1" t="s">
        <v>201</v>
      </c>
      <c r="H25" s="1" t="s">
        <v>459</v>
      </c>
      <c r="I25" s="1" t="s">
        <v>460</v>
      </c>
      <c r="J25" s="1" t="s">
        <v>461</v>
      </c>
      <c r="K25" s="1" t="s">
        <v>179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462</v>
      </c>
      <c r="B26" s="1" t="s">
        <v>459</v>
      </c>
      <c r="C26" s="1" t="s">
        <v>463</v>
      </c>
      <c r="D26" s="1" t="s">
        <v>464</v>
      </c>
      <c r="E26" s="1" t="s">
        <v>465</v>
      </c>
      <c r="F26" s="1" t="s">
        <v>466</v>
      </c>
      <c r="G26" s="1" t="s">
        <v>467</v>
      </c>
      <c r="H26" s="1" t="s">
        <v>468</v>
      </c>
      <c r="I26" s="1" t="s">
        <v>456</v>
      </c>
      <c r="J26" s="1" t="s">
        <v>469</v>
      </c>
      <c r="K26" s="1" t="s">
        <v>470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471</v>
      </c>
      <c r="B27" s="1" t="s">
        <v>472</v>
      </c>
      <c r="C27" s="1" t="s">
        <v>418</v>
      </c>
      <c r="D27" s="1" t="s">
        <v>473</v>
      </c>
      <c r="E27" s="1" t="s">
        <v>474</v>
      </c>
      <c r="F27" s="1" t="s">
        <v>417</v>
      </c>
      <c r="G27" s="1" t="s">
        <v>475</v>
      </c>
      <c r="H27" s="1" t="s">
        <v>476</v>
      </c>
      <c r="I27" s="1" t="s">
        <v>477</v>
      </c>
      <c r="J27" s="1" t="s">
        <v>478</v>
      </c>
      <c r="K27" s="1" t="s">
        <v>426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479</v>
      </c>
      <c r="B28" s="1" t="s">
        <v>480</v>
      </c>
      <c r="C28" s="1" t="s">
        <v>481</v>
      </c>
      <c r="D28" s="1" t="s">
        <v>482</v>
      </c>
      <c r="E28" s="1" t="s">
        <v>483</v>
      </c>
      <c r="F28" s="1" t="s">
        <v>484</v>
      </c>
      <c r="G28" s="1" t="s">
        <v>485</v>
      </c>
      <c r="H28" s="1" t="s">
        <v>486</v>
      </c>
      <c r="I28" s="1" t="s">
        <v>487</v>
      </c>
      <c r="J28" s="1" t="s">
        <v>488</v>
      </c>
      <c r="K28" s="1" t="s">
        <v>489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490</v>
      </c>
      <c r="B29" s="1" t="s">
        <v>491</v>
      </c>
      <c r="C29" s="1" t="s">
        <v>492</v>
      </c>
      <c r="D29" s="1" t="s">
        <v>493</v>
      </c>
      <c r="E29" s="1" t="s">
        <v>494</v>
      </c>
      <c r="F29" s="1" t="s">
        <v>495</v>
      </c>
      <c r="G29" s="1" t="s">
        <v>496</v>
      </c>
      <c r="H29" s="1" t="s">
        <v>497</v>
      </c>
      <c r="I29" s="1" t="s">
        <v>498</v>
      </c>
      <c r="J29" s="1" t="s">
        <v>499</v>
      </c>
      <c r="K29" s="1" t="s">
        <v>500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501</v>
      </c>
      <c r="B30" s="1" t="s">
        <v>502</v>
      </c>
      <c r="C30" s="1" t="s">
        <v>503</v>
      </c>
      <c r="D30" s="1" t="s">
        <v>504</v>
      </c>
      <c r="E30" s="1" t="s">
        <v>505</v>
      </c>
      <c r="F30" s="1" t="s">
        <v>506</v>
      </c>
      <c r="G30" s="1" t="s">
        <v>507</v>
      </c>
      <c r="H30" s="1" t="s">
        <v>508</v>
      </c>
      <c r="I30" s="1" t="s">
        <v>509</v>
      </c>
      <c r="J30" s="1" t="s">
        <v>510</v>
      </c>
      <c r="K30" s="1" t="s">
        <v>511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512</v>
      </c>
      <c r="B31" s="1" t="s">
        <v>513</v>
      </c>
      <c r="C31" s="1" t="s">
        <v>514</v>
      </c>
      <c r="D31" s="1" t="s">
        <v>515</v>
      </c>
      <c r="E31" s="1" t="s">
        <v>516</v>
      </c>
      <c r="F31" s="1" t="s">
        <v>517</v>
      </c>
      <c r="G31" s="1" t="s">
        <v>518</v>
      </c>
      <c r="H31" s="1" t="s">
        <v>519</v>
      </c>
      <c r="I31" s="1" t="s">
        <v>420</v>
      </c>
      <c r="J31" s="1" t="s">
        <v>520</v>
      </c>
      <c r="K31" s="1" t="s">
        <v>521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522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523</v>
      </c>
      <c r="B33" s="1">
        <v>0.0</v>
      </c>
      <c r="C33" s="1">
        <v>4.0</v>
      </c>
      <c r="D33" s="1">
        <v>0.0</v>
      </c>
      <c r="E33" s="1" t="s">
        <v>524</v>
      </c>
      <c r="F33" s="1" t="s">
        <v>525</v>
      </c>
      <c r="G33" s="1" t="s">
        <v>526</v>
      </c>
      <c r="H33" s="1">
        <v>0.0</v>
      </c>
      <c r="I33" s="1">
        <v>0.0</v>
      </c>
      <c r="J33" s="1" t="s">
        <v>527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528</v>
      </c>
      <c r="B34" s="1" t="s">
        <v>529</v>
      </c>
      <c r="C34" s="1" t="s">
        <v>530</v>
      </c>
      <c r="D34" s="1" t="s">
        <v>531</v>
      </c>
      <c r="E34" s="1" t="s">
        <v>532</v>
      </c>
      <c r="F34" s="1" t="s">
        <v>533</v>
      </c>
      <c r="G34" s="1" t="s">
        <v>534</v>
      </c>
      <c r="H34" s="1" t="s">
        <v>535</v>
      </c>
      <c r="I34" s="1" t="s">
        <v>536</v>
      </c>
      <c r="J34" s="1" t="s">
        <v>537</v>
      </c>
      <c r="K34" s="1" t="s">
        <v>538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539</v>
      </c>
      <c r="B35" s="1">
        <v>0.0</v>
      </c>
      <c r="C35" s="1">
        <v>4.0</v>
      </c>
      <c r="D35" s="1">
        <v>0.0</v>
      </c>
      <c r="E35" s="1" t="s">
        <v>540</v>
      </c>
      <c r="F35" s="1" t="s">
        <v>541</v>
      </c>
      <c r="G35" s="1" t="s">
        <v>542</v>
      </c>
      <c r="H35" s="1">
        <v>0.0</v>
      </c>
      <c r="I35" s="1">
        <v>0.0</v>
      </c>
      <c r="J35" s="1" t="s">
        <v>543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544</v>
      </c>
      <c r="B36" s="1" t="s">
        <v>529</v>
      </c>
      <c r="C36" s="1" t="s">
        <v>530</v>
      </c>
      <c r="D36" s="1" t="s">
        <v>531</v>
      </c>
      <c r="E36" s="1" t="s">
        <v>545</v>
      </c>
      <c r="F36" s="1" t="s">
        <v>546</v>
      </c>
      <c r="G36" s="1" t="s">
        <v>547</v>
      </c>
      <c r="H36" s="1" t="s">
        <v>548</v>
      </c>
      <c r="I36" s="1" t="s">
        <v>549</v>
      </c>
      <c r="J36" s="1" t="s">
        <v>550</v>
      </c>
      <c r="K36" s="1" t="s">
        <v>551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552</v>
      </c>
      <c r="B37" s="1" t="s">
        <v>553</v>
      </c>
      <c r="C37" s="1" t="s">
        <v>554</v>
      </c>
      <c r="D37" s="1" t="s">
        <v>555</v>
      </c>
      <c r="E37" s="1" t="s">
        <v>556</v>
      </c>
      <c r="F37" s="1" t="s">
        <v>557</v>
      </c>
      <c r="G37" s="1" t="s">
        <v>558</v>
      </c>
      <c r="H37" s="1" t="s">
        <v>559</v>
      </c>
      <c r="I37" s="1" t="s">
        <v>560</v>
      </c>
      <c r="J37" s="1" t="s">
        <v>561</v>
      </c>
      <c r="K37" s="1" t="s">
        <v>562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563</v>
      </c>
      <c r="B38" s="1" t="s">
        <v>564</v>
      </c>
      <c r="C38" s="1" t="s">
        <v>565</v>
      </c>
      <c r="D38" s="1" t="s">
        <v>566</v>
      </c>
      <c r="E38" s="1" t="s">
        <v>567</v>
      </c>
      <c r="F38" s="1" t="s">
        <v>568</v>
      </c>
      <c r="G38" s="1" t="s">
        <v>569</v>
      </c>
      <c r="H38" s="1" t="s">
        <v>570</v>
      </c>
      <c r="I38" s="1" t="s">
        <v>571</v>
      </c>
      <c r="J38" s="1" t="s">
        <v>572</v>
      </c>
      <c r="K38" s="1" t="s">
        <v>573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574</v>
      </c>
      <c r="B39" s="1" t="s">
        <v>575</v>
      </c>
      <c r="C39" s="1" t="s">
        <v>576</v>
      </c>
      <c r="D39" s="1" t="s">
        <v>577</v>
      </c>
      <c r="E39" s="1" t="s">
        <v>578</v>
      </c>
      <c r="F39" s="1" t="s">
        <v>579</v>
      </c>
      <c r="G39" s="1" t="s">
        <v>580</v>
      </c>
      <c r="H39" s="1" t="s">
        <v>581</v>
      </c>
      <c r="I39" s="1" t="s">
        <v>582</v>
      </c>
      <c r="J39" s="1" t="s">
        <v>583</v>
      </c>
      <c r="K39" s="1" t="s">
        <v>180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584</v>
      </c>
      <c r="B40" s="1" t="s">
        <v>201</v>
      </c>
      <c r="C40" s="1" t="s">
        <v>585</v>
      </c>
      <c r="D40" s="1" t="s">
        <v>586</v>
      </c>
      <c r="E40" s="1" t="s">
        <v>587</v>
      </c>
      <c r="F40" s="1" t="s">
        <v>588</v>
      </c>
      <c r="G40" s="1" t="s">
        <v>589</v>
      </c>
      <c r="H40" s="1" t="s">
        <v>590</v>
      </c>
      <c r="I40" s="1" t="s">
        <v>591</v>
      </c>
      <c r="J40" s="1" t="s">
        <v>416</v>
      </c>
      <c r="K40" s="1" t="s">
        <v>592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593</v>
      </c>
      <c r="B41" s="1" t="s">
        <v>386</v>
      </c>
      <c r="C41" s="1" t="s">
        <v>594</v>
      </c>
      <c r="D41" s="1" t="s">
        <v>595</v>
      </c>
      <c r="E41" s="1" t="s">
        <v>596</v>
      </c>
      <c r="F41" s="1" t="s">
        <v>597</v>
      </c>
      <c r="G41" s="1" t="s">
        <v>598</v>
      </c>
      <c r="H41" s="1" t="s">
        <v>599</v>
      </c>
      <c r="I41" s="1" t="s">
        <v>600</v>
      </c>
      <c r="J41" s="1" t="s">
        <v>601</v>
      </c>
      <c r="K41" s="1" t="s">
        <v>602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603</v>
      </c>
      <c r="B42" s="1" t="s">
        <v>604</v>
      </c>
      <c r="C42" s="1" t="s">
        <v>605</v>
      </c>
      <c r="D42" s="1" t="s">
        <v>606</v>
      </c>
      <c r="E42" s="1" t="s">
        <v>607</v>
      </c>
      <c r="F42" s="1" t="s">
        <v>564</v>
      </c>
      <c r="G42" s="1" t="s">
        <v>608</v>
      </c>
      <c r="H42" s="1" t="s">
        <v>609</v>
      </c>
      <c r="I42" s="1" t="s">
        <v>610</v>
      </c>
      <c r="J42" s="1" t="s">
        <v>611</v>
      </c>
      <c r="K42" s="1" t="s">
        <v>612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613</v>
      </c>
      <c r="B43" s="1" t="s">
        <v>614</v>
      </c>
      <c r="C43" s="1" t="s">
        <v>615</v>
      </c>
      <c r="D43" s="1" t="s">
        <v>616</v>
      </c>
      <c r="E43" s="1" t="s">
        <v>617</v>
      </c>
      <c r="F43" s="1" t="s">
        <v>618</v>
      </c>
      <c r="G43" s="1" t="s">
        <v>619</v>
      </c>
      <c r="H43" s="1" t="s">
        <v>620</v>
      </c>
      <c r="I43" s="1" t="s">
        <v>621</v>
      </c>
      <c r="J43" s="1" t="s">
        <v>622</v>
      </c>
      <c r="K43" s="1" t="s">
        <v>623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624</v>
      </c>
      <c r="B44" s="1" t="s">
        <v>625</v>
      </c>
      <c r="C44" s="1" t="s">
        <v>626</v>
      </c>
      <c r="D44" s="1" t="s">
        <v>627</v>
      </c>
      <c r="E44" s="1" t="s">
        <v>628</v>
      </c>
      <c r="F44" s="1" t="s">
        <v>629</v>
      </c>
      <c r="G44" s="1" t="s">
        <v>630</v>
      </c>
      <c r="H44" s="1" t="s">
        <v>631</v>
      </c>
      <c r="I44" s="1" t="s">
        <v>632</v>
      </c>
      <c r="J44" s="1" t="s">
        <v>633</v>
      </c>
      <c r="K44" s="1" t="s">
        <v>191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634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635</v>
      </c>
      <c r="B46" s="1" t="s">
        <v>636</v>
      </c>
      <c r="C46" s="1" t="s">
        <v>637</v>
      </c>
      <c r="D46" s="1" t="s">
        <v>638</v>
      </c>
      <c r="E46" s="1" t="s">
        <v>639</v>
      </c>
      <c r="F46" s="1" t="s">
        <v>640</v>
      </c>
      <c r="G46" s="1" t="s">
        <v>641</v>
      </c>
      <c r="H46" s="1" t="s">
        <v>642</v>
      </c>
      <c r="I46" s="1" t="s">
        <v>643</v>
      </c>
      <c r="J46" s="1" t="s">
        <v>644</v>
      </c>
      <c r="K46" s="1" t="s">
        <v>645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646</v>
      </c>
      <c r="B47" s="1" t="s">
        <v>647</v>
      </c>
      <c r="C47" s="1" t="s">
        <v>648</v>
      </c>
      <c r="D47" s="1" t="s">
        <v>649</v>
      </c>
      <c r="E47" s="1" t="s">
        <v>650</v>
      </c>
      <c r="F47" s="1" t="s">
        <v>651</v>
      </c>
      <c r="G47" s="1" t="s">
        <v>652</v>
      </c>
      <c r="H47" s="1" t="s">
        <v>653</v>
      </c>
      <c r="I47" s="1" t="s">
        <v>654</v>
      </c>
      <c r="J47" s="1">
        <v>-7.0</v>
      </c>
      <c r="K47" s="1" t="s">
        <v>655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656</v>
      </c>
      <c r="B48" s="1" t="s">
        <v>657</v>
      </c>
      <c r="C48" s="1" t="s">
        <v>658</v>
      </c>
      <c r="D48" s="1" t="s">
        <v>207</v>
      </c>
      <c r="E48" s="1" t="s">
        <v>659</v>
      </c>
      <c r="F48" s="1" t="s">
        <v>660</v>
      </c>
      <c r="G48" s="1" t="s">
        <v>661</v>
      </c>
      <c r="H48" s="1" t="s">
        <v>662</v>
      </c>
      <c r="I48" s="1" t="s">
        <v>663</v>
      </c>
      <c r="J48" s="1" t="s">
        <v>664</v>
      </c>
      <c r="K48" s="1" t="s">
        <v>665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666</v>
      </c>
      <c r="B49" s="1" t="s">
        <v>667</v>
      </c>
      <c r="C49" s="1" t="s">
        <v>668</v>
      </c>
      <c r="D49" s="1" t="s">
        <v>669</v>
      </c>
      <c r="E49" s="1" t="s">
        <v>670</v>
      </c>
      <c r="F49" s="1" t="s">
        <v>671</v>
      </c>
      <c r="G49" s="1" t="s">
        <v>672</v>
      </c>
      <c r="H49" s="1" t="s">
        <v>673</v>
      </c>
      <c r="I49" s="1" t="s">
        <v>674</v>
      </c>
      <c r="J49" s="1" t="s">
        <v>675</v>
      </c>
      <c r="K49" s="1" t="s">
        <v>676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677</v>
      </c>
      <c r="B50" s="1" t="s">
        <v>667</v>
      </c>
      <c r="C50" s="1" t="s">
        <v>668</v>
      </c>
      <c r="D50" s="1" t="s">
        <v>669</v>
      </c>
      <c r="E50" s="1" t="s">
        <v>670</v>
      </c>
      <c r="F50" s="1" t="s">
        <v>678</v>
      </c>
      <c r="G50" s="1" t="s">
        <v>679</v>
      </c>
      <c r="H50" s="1" t="s">
        <v>673</v>
      </c>
      <c r="I50" s="1" t="s">
        <v>674</v>
      </c>
      <c r="J50" s="1" t="s">
        <v>675</v>
      </c>
      <c r="K50" s="1" t="s">
        <v>676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680</v>
      </c>
      <c r="B51" s="1" t="s">
        <v>681</v>
      </c>
      <c r="C51" s="1" t="s">
        <v>682</v>
      </c>
      <c r="D51" s="1" t="s">
        <v>683</v>
      </c>
      <c r="E51" s="1">
        <v>194.0</v>
      </c>
      <c r="F51" s="1" t="s">
        <v>684</v>
      </c>
      <c r="G51" s="1" t="s">
        <v>685</v>
      </c>
      <c r="H51" s="1" t="s">
        <v>686</v>
      </c>
      <c r="I51" s="1" t="s">
        <v>687</v>
      </c>
      <c r="J51" s="1" t="s">
        <v>688</v>
      </c>
      <c r="K51" s="1" t="s">
        <v>689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690</v>
      </c>
      <c r="B52" s="1" t="s">
        <v>416</v>
      </c>
      <c r="C52" s="1" t="s">
        <v>691</v>
      </c>
      <c r="D52" s="1" t="s">
        <v>692</v>
      </c>
      <c r="E52" s="1" t="s">
        <v>693</v>
      </c>
      <c r="F52" s="1" t="s">
        <v>694</v>
      </c>
      <c r="G52" s="1" t="s">
        <v>695</v>
      </c>
      <c r="H52" s="1">
        <v>0.0</v>
      </c>
      <c r="I52" s="1" t="s">
        <v>696</v>
      </c>
      <c r="J52" s="1" t="s">
        <v>697</v>
      </c>
      <c r="K52" s="1" t="s">
        <v>698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699</v>
      </c>
      <c r="B53" s="1" t="s">
        <v>700</v>
      </c>
      <c r="C53" s="1" t="s">
        <v>701</v>
      </c>
      <c r="D53" s="1" t="s">
        <v>702</v>
      </c>
      <c r="E53" s="1" t="s">
        <v>703</v>
      </c>
      <c r="F53" s="1" t="s">
        <v>704</v>
      </c>
      <c r="G53" s="1" t="s">
        <v>705</v>
      </c>
      <c r="H53" s="1" t="s">
        <v>706</v>
      </c>
      <c r="I53" s="1" t="s">
        <v>707</v>
      </c>
      <c r="J53" s="1" t="s">
        <v>708</v>
      </c>
      <c r="K53" s="1" t="s">
        <v>709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710</v>
      </c>
      <c r="B54" s="1" t="s">
        <v>711</v>
      </c>
      <c r="C54" s="1" t="s">
        <v>712</v>
      </c>
      <c r="D54" s="1" t="s">
        <v>713</v>
      </c>
      <c r="E54" s="1" t="s">
        <v>714</v>
      </c>
      <c r="F54" s="1" t="s">
        <v>715</v>
      </c>
      <c r="G54" s="1" t="s">
        <v>716</v>
      </c>
      <c r="H54" s="1">
        <v>0.0</v>
      </c>
      <c r="I54" s="1" t="s">
        <v>717</v>
      </c>
      <c r="J54" s="1" t="s">
        <v>718</v>
      </c>
      <c r="K54" s="1" t="s">
        <v>719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720</v>
      </c>
      <c r="B55" s="1" t="s">
        <v>721</v>
      </c>
      <c r="C55" s="1" t="s">
        <v>722</v>
      </c>
      <c r="D55" s="1" t="s">
        <v>723</v>
      </c>
      <c r="E55" s="1" t="s">
        <v>724</v>
      </c>
      <c r="F55" s="1" t="s">
        <v>347</v>
      </c>
      <c r="G55" s="1" t="s">
        <v>725</v>
      </c>
      <c r="H55" s="1" t="s">
        <v>726</v>
      </c>
      <c r="I55" s="1" t="s">
        <v>727</v>
      </c>
      <c r="J55" s="1" t="s">
        <v>728</v>
      </c>
      <c r="K55" s="1" t="s">
        <v>729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730</v>
      </c>
      <c r="B56" s="1" t="s">
        <v>731</v>
      </c>
      <c r="C56" s="1" t="s">
        <v>732</v>
      </c>
      <c r="D56" s="1" t="s">
        <v>733</v>
      </c>
      <c r="E56" s="1" t="s">
        <v>734</v>
      </c>
      <c r="F56" s="1" t="s">
        <v>735</v>
      </c>
      <c r="G56" s="1" t="s">
        <v>736</v>
      </c>
      <c r="H56" s="1" t="s">
        <v>737</v>
      </c>
      <c r="I56" s="1" t="s">
        <v>738</v>
      </c>
      <c r="J56" s="1" t="s">
        <v>739</v>
      </c>
      <c r="K56" s="1" t="s">
        <v>740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741</v>
      </c>
      <c r="B57" s="1" t="s">
        <v>742</v>
      </c>
      <c r="C57" s="1" t="s">
        <v>743</v>
      </c>
      <c r="D57" s="1" t="s">
        <v>744</v>
      </c>
      <c r="E57" s="1" t="s">
        <v>745</v>
      </c>
      <c r="F57" s="1" t="s">
        <v>746</v>
      </c>
      <c r="G57" s="1" t="s">
        <v>747</v>
      </c>
      <c r="H57" s="1" t="s">
        <v>748</v>
      </c>
      <c r="I57" s="1" t="s">
        <v>748</v>
      </c>
      <c r="J57" s="1" t="s">
        <v>749</v>
      </c>
      <c r="K57" s="1" t="s">
        <v>750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751</v>
      </c>
      <c r="B58" s="1" t="s">
        <v>752</v>
      </c>
      <c r="C58" s="1" t="s">
        <v>753</v>
      </c>
      <c r="D58" s="1" t="s">
        <v>754</v>
      </c>
      <c r="E58" s="1" t="s">
        <v>755</v>
      </c>
      <c r="F58" s="1" t="s">
        <v>756</v>
      </c>
      <c r="G58" s="1" t="s">
        <v>282</v>
      </c>
      <c r="H58" s="1" t="s">
        <v>757</v>
      </c>
      <c r="I58" s="1" t="s">
        <v>758</v>
      </c>
      <c r="J58" s="1" t="s">
        <v>759</v>
      </c>
      <c r="K58" s="1" t="s">
        <v>760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761</v>
      </c>
      <c r="B59" s="1" t="s">
        <v>762</v>
      </c>
      <c r="C59" s="1" t="s">
        <v>763</v>
      </c>
      <c r="D59" s="1" t="s">
        <v>764</v>
      </c>
      <c r="E59" s="1">
        <v>0.0</v>
      </c>
      <c r="F59" s="1" t="s">
        <v>765</v>
      </c>
      <c r="G59" s="1" t="s">
        <v>766</v>
      </c>
      <c r="H59" s="1" t="s">
        <v>767</v>
      </c>
      <c r="I59" s="1" t="s">
        <v>768</v>
      </c>
      <c r="J59" s="1" t="s">
        <v>769</v>
      </c>
      <c r="K59" s="1" t="s">
        <v>770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771</v>
      </c>
      <c r="B60" s="1" t="s">
        <v>772</v>
      </c>
      <c r="C60" s="1" t="s">
        <v>773</v>
      </c>
      <c r="D60" s="1" t="s">
        <v>774</v>
      </c>
      <c r="E60" s="1" t="s">
        <v>775</v>
      </c>
      <c r="F60" s="1" t="s">
        <v>776</v>
      </c>
      <c r="G60" s="1" t="s">
        <v>777</v>
      </c>
      <c r="H60" s="1" t="s">
        <v>778</v>
      </c>
      <c r="I60" s="1" t="s">
        <v>779</v>
      </c>
      <c r="J60" s="1" t="s">
        <v>780</v>
      </c>
      <c r="K60" s="1" t="s">
        <v>781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782</v>
      </c>
      <c r="B61" s="1" t="s">
        <v>783</v>
      </c>
      <c r="C61" s="1" t="s">
        <v>784</v>
      </c>
      <c r="D61" s="1" t="s">
        <v>785</v>
      </c>
      <c r="E61" s="1" t="s">
        <v>786</v>
      </c>
      <c r="F61" s="1" t="s">
        <v>787</v>
      </c>
      <c r="G61" s="1" t="s">
        <v>788</v>
      </c>
      <c r="H61" s="1" t="s">
        <v>789</v>
      </c>
      <c r="I61" s="1" t="s">
        <v>790</v>
      </c>
      <c r="J61" s="1" t="s">
        <v>791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792</v>
      </c>
      <c r="B62" s="1" t="s">
        <v>793</v>
      </c>
      <c r="C62" s="1" t="s">
        <v>794</v>
      </c>
      <c r="D62" s="1" t="s">
        <v>795</v>
      </c>
      <c r="E62" s="1" t="s">
        <v>796</v>
      </c>
      <c r="F62" s="1" t="s">
        <v>797</v>
      </c>
      <c r="G62" s="1" t="s">
        <v>798</v>
      </c>
      <c r="H62" s="1" t="s">
        <v>799</v>
      </c>
      <c r="I62" s="1" t="s">
        <v>800</v>
      </c>
      <c r="J62" s="1" t="s">
        <v>801</v>
      </c>
      <c r="K62" s="1" t="s">
        <v>802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803</v>
      </c>
      <c r="B63" s="1" t="s">
        <v>804</v>
      </c>
      <c r="C63" s="1" t="s">
        <v>805</v>
      </c>
      <c r="D63" s="1" t="s">
        <v>806</v>
      </c>
      <c r="E63" s="1" t="s">
        <v>807</v>
      </c>
      <c r="F63" s="1" t="s">
        <v>808</v>
      </c>
      <c r="G63" s="1" t="s">
        <v>809</v>
      </c>
      <c r="H63" s="1" t="s">
        <v>810</v>
      </c>
      <c r="I63" s="1" t="s">
        <v>811</v>
      </c>
      <c r="J63" s="1" t="s">
        <v>812</v>
      </c>
      <c r="K63" s="1" t="s">
        <v>813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814</v>
      </c>
      <c r="B64" s="1" t="s">
        <v>815</v>
      </c>
      <c r="C64" s="1" t="s">
        <v>816</v>
      </c>
      <c r="D64" s="1" t="s">
        <v>817</v>
      </c>
      <c r="E64" s="1" t="s">
        <v>818</v>
      </c>
      <c r="F64" s="1" t="s">
        <v>819</v>
      </c>
      <c r="G64" s="1" t="s">
        <v>820</v>
      </c>
      <c r="H64" s="1" t="s">
        <v>821</v>
      </c>
      <c r="I64" s="1" t="s">
        <v>822</v>
      </c>
      <c r="J64" s="1" t="s">
        <v>823</v>
      </c>
      <c r="K64" s="1" t="s">
        <v>824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825</v>
      </c>
      <c r="B65" s="1" t="s">
        <v>826</v>
      </c>
      <c r="C65" s="1" t="s">
        <v>827</v>
      </c>
      <c r="D65" s="1" t="s">
        <v>828</v>
      </c>
      <c r="E65" s="1" t="s">
        <v>828</v>
      </c>
      <c r="F65" s="1">
        <v>50.0</v>
      </c>
      <c r="G65" s="1" t="s">
        <v>829</v>
      </c>
      <c r="H65" s="1">
        <v>0.0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830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831</v>
      </c>
      <c r="B67" s="1" t="s">
        <v>239</v>
      </c>
      <c r="C67" s="1" t="s">
        <v>832</v>
      </c>
      <c r="D67" s="1" t="s">
        <v>833</v>
      </c>
      <c r="E67" s="1" t="s">
        <v>834</v>
      </c>
      <c r="F67" s="1" t="s">
        <v>835</v>
      </c>
      <c r="G67" s="1" t="s">
        <v>836</v>
      </c>
      <c r="H67" s="1" t="s">
        <v>837</v>
      </c>
      <c r="I67" s="1" t="s">
        <v>838</v>
      </c>
      <c r="J67" s="1" t="s">
        <v>839</v>
      </c>
      <c r="K67" s="1" t="s">
        <v>840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841</v>
      </c>
      <c r="B68" s="1" t="s">
        <v>203</v>
      </c>
      <c r="C68" s="1" t="s">
        <v>842</v>
      </c>
      <c r="D68" s="1" t="s">
        <v>843</v>
      </c>
      <c r="E68" s="1" t="s">
        <v>844</v>
      </c>
      <c r="F68" s="1" t="s">
        <v>845</v>
      </c>
      <c r="G68" s="1" t="s">
        <v>846</v>
      </c>
      <c r="H68" s="1" t="s">
        <v>847</v>
      </c>
      <c r="I68" s="1" t="s">
        <v>848</v>
      </c>
      <c r="J68" s="1" t="s">
        <v>849</v>
      </c>
      <c r="K68" s="1" t="s">
        <v>850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851</v>
      </c>
      <c r="B69" s="1" t="s">
        <v>852</v>
      </c>
      <c r="C69" s="1" t="s">
        <v>853</v>
      </c>
      <c r="D69" s="1" t="s">
        <v>854</v>
      </c>
      <c r="E69" s="1" t="s">
        <v>855</v>
      </c>
      <c r="F69" s="1" t="s">
        <v>856</v>
      </c>
      <c r="G69" s="1" t="s">
        <v>857</v>
      </c>
      <c r="H69" s="1" t="s">
        <v>858</v>
      </c>
      <c r="I69" s="1" t="s">
        <v>859</v>
      </c>
      <c r="J69" s="1" t="s">
        <v>641</v>
      </c>
      <c r="K69" s="1" t="s">
        <v>860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861</v>
      </c>
      <c r="B70" s="1" t="s">
        <v>862</v>
      </c>
      <c r="C70" s="1" t="s">
        <v>863</v>
      </c>
      <c r="D70" s="1" t="s">
        <v>864</v>
      </c>
      <c r="E70" s="1" t="s">
        <v>865</v>
      </c>
      <c r="F70" s="1" t="s">
        <v>866</v>
      </c>
      <c r="G70" s="1" t="s">
        <v>867</v>
      </c>
      <c r="H70" s="1" t="s">
        <v>868</v>
      </c>
      <c r="I70" s="1" t="s">
        <v>869</v>
      </c>
      <c r="J70" s="1" t="s">
        <v>870</v>
      </c>
      <c r="K70" s="1" t="s">
        <v>871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872</v>
      </c>
      <c r="B71" s="1" t="s">
        <v>862</v>
      </c>
      <c r="C71" s="1" t="s">
        <v>863</v>
      </c>
      <c r="D71" s="1" t="s">
        <v>864</v>
      </c>
      <c r="E71" s="1" t="s">
        <v>865</v>
      </c>
      <c r="F71" s="1" t="s">
        <v>873</v>
      </c>
      <c r="G71" s="1" t="s">
        <v>874</v>
      </c>
      <c r="H71" s="1" t="s">
        <v>868</v>
      </c>
      <c r="I71" s="1" t="s">
        <v>869</v>
      </c>
      <c r="J71" s="1" t="s">
        <v>870</v>
      </c>
      <c r="K71" s="1" t="s">
        <v>871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875</v>
      </c>
      <c r="B72" s="1" t="s">
        <v>876</v>
      </c>
      <c r="C72" s="1" t="s">
        <v>877</v>
      </c>
      <c r="D72" s="1" t="s">
        <v>878</v>
      </c>
      <c r="E72" s="1" t="s">
        <v>879</v>
      </c>
      <c r="F72" s="1" t="s">
        <v>880</v>
      </c>
      <c r="G72" s="1" t="s">
        <v>881</v>
      </c>
      <c r="H72" s="1" t="s">
        <v>882</v>
      </c>
      <c r="I72" s="1" t="s">
        <v>883</v>
      </c>
      <c r="J72" s="1" t="s">
        <v>884</v>
      </c>
      <c r="K72" s="1" t="s">
        <v>885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886</v>
      </c>
      <c r="B73" s="1" t="s">
        <v>887</v>
      </c>
      <c r="C73" s="1" t="s">
        <v>888</v>
      </c>
      <c r="D73" s="1" t="s">
        <v>889</v>
      </c>
      <c r="E73" s="1" t="s">
        <v>890</v>
      </c>
      <c r="F73" s="1" t="s">
        <v>891</v>
      </c>
      <c r="G73" s="1" t="s">
        <v>892</v>
      </c>
      <c r="H73" s="1" t="s">
        <v>893</v>
      </c>
      <c r="I73" s="1" t="s">
        <v>894</v>
      </c>
      <c r="J73" s="1" t="s">
        <v>895</v>
      </c>
      <c r="K73" s="1" t="s">
        <v>896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897</v>
      </c>
      <c r="B74" s="1" t="s">
        <v>898</v>
      </c>
      <c r="C74" s="1" t="s">
        <v>658</v>
      </c>
      <c r="D74" s="1" t="s">
        <v>899</v>
      </c>
      <c r="E74" s="1" t="s">
        <v>900</v>
      </c>
      <c r="F74" s="1" t="s">
        <v>901</v>
      </c>
      <c r="G74" s="1">
        <v>-30.0</v>
      </c>
      <c r="H74" s="1" t="s">
        <v>902</v>
      </c>
      <c r="I74" s="1" t="s">
        <v>903</v>
      </c>
      <c r="J74" s="1" t="s">
        <v>904</v>
      </c>
      <c r="K74" s="1" t="s">
        <v>905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906</v>
      </c>
      <c r="B75" s="1" t="s">
        <v>907</v>
      </c>
      <c r="C75" s="1" t="s">
        <v>908</v>
      </c>
      <c r="D75" s="1" t="s">
        <v>909</v>
      </c>
      <c r="E75" s="1" t="s">
        <v>910</v>
      </c>
      <c r="F75" s="1" t="s">
        <v>911</v>
      </c>
      <c r="G75" s="1" t="s">
        <v>912</v>
      </c>
      <c r="H75" s="1" t="s">
        <v>913</v>
      </c>
      <c r="I75" s="1" t="s">
        <v>914</v>
      </c>
      <c r="J75" s="1" t="s">
        <v>915</v>
      </c>
      <c r="K75" s="1" t="s">
        <v>916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917</v>
      </c>
      <c r="B76" s="1" t="s">
        <v>918</v>
      </c>
      <c r="C76" s="1" t="s">
        <v>766</v>
      </c>
      <c r="D76" s="1" t="s">
        <v>919</v>
      </c>
      <c r="E76" s="1" t="s">
        <v>920</v>
      </c>
      <c r="F76" s="1" t="s">
        <v>921</v>
      </c>
      <c r="G76" s="1" t="s">
        <v>835</v>
      </c>
      <c r="H76" s="1" t="s">
        <v>922</v>
      </c>
      <c r="I76" s="1" t="s">
        <v>923</v>
      </c>
      <c r="J76" s="1" t="s">
        <v>924</v>
      </c>
      <c r="K76" s="1" t="s">
        <v>925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926</v>
      </c>
      <c r="B77" s="1" t="s">
        <v>927</v>
      </c>
      <c r="C77" s="1" t="s">
        <v>928</v>
      </c>
      <c r="D77" s="1" t="s">
        <v>929</v>
      </c>
      <c r="E77" s="1" t="s">
        <v>930</v>
      </c>
      <c r="F77" s="1" t="s">
        <v>931</v>
      </c>
      <c r="G77" s="1" t="s">
        <v>932</v>
      </c>
      <c r="H77" s="1" t="s">
        <v>933</v>
      </c>
      <c r="I77" s="1" t="s">
        <v>934</v>
      </c>
      <c r="J77" s="1" t="s">
        <v>935</v>
      </c>
      <c r="K77" s="1" t="s">
        <v>936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937</v>
      </c>
      <c r="B78" s="1" t="s">
        <v>938</v>
      </c>
      <c r="C78" s="1" t="s">
        <v>939</v>
      </c>
      <c r="D78" s="1" t="s">
        <v>350</v>
      </c>
      <c r="E78" s="1" t="s">
        <v>940</v>
      </c>
      <c r="F78" s="1" t="s">
        <v>941</v>
      </c>
      <c r="G78" s="1" t="s">
        <v>942</v>
      </c>
      <c r="H78" s="1" t="s">
        <v>943</v>
      </c>
      <c r="I78" s="1" t="s">
        <v>748</v>
      </c>
      <c r="J78" s="1" t="s">
        <v>944</v>
      </c>
      <c r="K78" s="1" t="s">
        <v>945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946</v>
      </c>
      <c r="B79" s="1" t="s">
        <v>947</v>
      </c>
      <c r="C79" s="1" t="s">
        <v>948</v>
      </c>
      <c r="D79" s="1" t="s">
        <v>949</v>
      </c>
      <c r="E79" s="1" t="s">
        <v>950</v>
      </c>
      <c r="F79" s="1" t="s">
        <v>951</v>
      </c>
      <c r="G79" s="1" t="s">
        <v>952</v>
      </c>
      <c r="H79" s="1" t="s">
        <v>953</v>
      </c>
      <c r="I79" s="1" t="s">
        <v>954</v>
      </c>
      <c r="J79" s="1" t="s">
        <v>955</v>
      </c>
      <c r="K79" s="1" t="s">
        <v>956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957</v>
      </c>
      <c r="B80" s="1" t="s">
        <v>958</v>
      </c>
      <c r="C80" s="1" t="s">
        <v>457</v>
      </c>
      <c r="D80" s="1" t="s">
        <v>959</v>
      </c>
      <c r="E80" s="1" t="s">
        <v>960</v>
      </c>
      <c r="F80" s="1" t="s">
        <v>961</v>
      </c>
      <c r="G80" s="1" t="s">
        <v>962</v>
      </c>
      <c r="H80" s="1" t="s">
        <v>963</v>
      </c>
      <c r="I80" s="1" t="s">
        <v>964</v>
      </c>
      <c r="J80" s="1" t="s">
        <v>965</v>
      </c>
      <c r="K80" s="1" t="s">
        <v>966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967</v>
      </c>
      <c r="B81" s="1" t="s">
        <v>968</v>
      </c>
      <c r="C81" s="1" t="s">
        <v>969</v>
      </c>
      <c r="D81" s="1" t="s">
        <v>970</v>
      </c>
      <c r="E81" s="1" t="s">
        <v>971</v>
      </c>
      <c r="F81" s="1" t="s">
        <v>972</v>
      </c>
      <c r="G81" s="1" t="s">
        <v>973</v>
      </c>
      <c r="H81" s="1" t="s">
        <v>974</v>
      </c>
      <c r="I81" s="1" t="s">
        <v>975</v>
      </c>
      <c r="J81" s="1" t="s">
        <v>976</v>
      </c>
      <c r="K81" s="1" t="s">
        <v>977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978</v>
      </c>
      <c r="B82" s="1" t="s">
        <v>979</v>
      </c>
      <c r="C82" s="1" t="s">
        <v>980</v>
      </c>
      <c r="D82" s="1">
        <v>-6.0</v>
      </c>
      <c r="E82" s="1">
        <v>81.0</v>
      </c>
      <c r="F82" s="1" t="s">
        <v>981</v>
      </c>
      <c r="G82" s="1" t="s">
        <v>982</v>
      </c>
      <c r="H82" s="1" t="s">
        <v>983</v>
      </c>
      <c r="I82" s="1" t="s">
        <v>984</v>
      </c>
      <c r="J82" s="1" t="s">
        <v>985</v>
      </c>
      <c r="K82" s="1" t="s">
        <v>986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987</v>
      </c>
      <c r="B83" s="1" t="s">
        <v>988</v>
      </c>
      <c r="C83" s="1" t="s">
        <v>989</v>
      </c>
      <c r="D83" s="1" t="s">
        <v>800</v>
      </c>
      <c r="E83" s="1" t="s">
        <v>990</v>
      </c>
      <c r="F83" s="1" t="s">
        <v>991</v>
      </c>
      <c r="G83" s="1" t="s">
        <v>940</v>
      </c>
      <c r="H83" s="1" t="s">
        <v>992</v>
      </c>
      <c r="I83" s="1" t="s">
        <v>993</v>
      </c>
      <c r="J83" s="1" t="s">
        <v>994</v>
      </c>
      <c r="K83" s="1" t="s">
        <v>347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995</v>
      </c>
      <c r="B84" s="1">
        <v>-8.0</v>
      </c>
      <c r="C84" s="1" t="s">
        <v>996</v>
      </c>
      <c r="D84" s="1" t="s">
        <v>997</v>
      </c>
      <c r="E84" s="1" t="s">
        <v>697</v>
      </c>
      <c r="F84" s="1" t="s">
        <v>187</v>
      </c>
      <c r="G84" s="1" t="s">
        <v>998</v>
      </c>
      <c r="H84" s="1" t="s">
        <v>999</v>
      </c>
      <c r="I84" s="1" t="s">
        <v>1000</v>
      </c>
      <c r="J84" s="1" t="s">
        <v>1001</v>
      </c>
      <c r="K84" s="1" t="s">
        <v>1002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1003</v>
      </c>
      <c r="B85" s="1" t="s">
        <v>1004</v>
      </c>
      <c r="C85" s="1" t="s">
        <v>344</v>
      </c>
      <c r="D85" s="1" t="s">
        <v>1005</v>
      </c>
      <c r="E85" s="1" t="s">
        <v>1006</v>
      </c>
      <c r="F85" s="1" t="s">
        <v>1007</v>
      </c>
      <c r="G85" s="1" t="s">
        <v>1008</v>
      </c>
      <c r="H85" s="1" t="s">
        <v>1009</v>
      </c>
      <c r="I85" s="1" t="s">
        <v>1010</v>
      </c>
      <c r="J85" s="1" t="s">
        <v>1011</v>
      </c>
      <c r="K85" s="1" t="s">
        <v>1012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1013</v>
      </c>
      <c r="B86" s="1" t="s">
        <v>1014</v>
      </c>
      <c r="C86" s="1" t="s">
        <v>1015</v>
      </c>
      <c r="D86" s="1" t="s">
        <v>1016</v>
      </c>
      <c r="E86" s="1" t="s">
        <v>828</v>
      </c>
      <c r="F86" s="1" t="s">
        <v>1017</v>
      </c>
      <c r="G86" s="1" t="s">
        <v>1018</v>
      </c>
      <c r="H86" s="1">
        <v>0.0</v>
      </c>
      <c r="I86" s="1">
        <v>0.0</v>
      </c>
      <c r="J86" s="1">
        <v>0.0</v>
      </c>
      <c r="K86" s="1">
        <v>0.0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1019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1020</v>
      </c>
      <c r="B88" s="1" t="s">
        <v>700</v>
      </c>
      <c r="C88" s="1" t="s">
        <v>626</v>
      </c>
      <c r="D88" s="1" t="s">
        <v>1021</v>
      </c>
      <c r="E88" s="1" t="s">
        <v>1022</v>
      </c>
      <c r="F88" s="1" t="s">
        <v>1023</v>
      </c>
      <c r="G88" s="1" t="s">
        <v>1024</v>
      </c>
      <c r="H88" s="1" t="s">
        <v>1025</v>
      </c>
      <c r="I88" s="1" t="s">
        <v>1026</v>
      </c>
      <c r="J88" s="1" t="s">
        <v>768</v>
      </c>
      <c r="K88" s="1" t="s">
        <v>1027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1028</v>
      </c>
      <c r="B89" s="1" t="s">
        <v>419</v>
      </c>
      <c r="C89" s="1" t="s">
        <v>1029</v>
      </c>
      <c r="D89" s="1" t="s">
        <v>1030</v>
      </c>
      <c r="E89" s="1" t="s">
        <v>1031</v>
      </c>
      <c r="F89" s="1" t="s">
        <v>1032</v>
      </c>
      <c r="G89" s="1" t="s">
        <v>482</v>
      </c>
      <c r="H89" s="1" t="s">
        <v>1033</v>
      </c>
      <c r="I89" s="1" t="s">
        <v>1034</v>
      </c>
      <c r="J89" s="1" t="s">
        <v>1035</v>
      </c>
      <c r="K89" s="1" t="s">
        <v>1036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1037</v>
      </c>
      <c r="B90" s="1" t="s">
        <v>1038</v>
      </c>
      <c r="C90" s="1" t="s">
        <v>1039</v>
      </c>
      <c r="D90" s="1" t="s">
        <v>1040</v>
      </c>
      <c r="E90" s="1" t="s">
        <v>1041</v>
      </c>
      <c r="F90" s="1" t="s">
        <v>1042</v>
      </c>
      <c r="G90" s="1" t="s">
        <v>1043</v>
      </c>
      <c r="H90" s="1" t="s">
        <v>1044</v>
      </c>
      <c r="I90" s="1" t="s">
        <v>1045</v>
      </c>
      <c r="J90" s="1" t="s">
        <v>1046</v>
      </c>
      <c r="K90" s="1" t="s">
        <v>1047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1048</v>
      </c>
      <c r="B91" s="1" t="s">
        <v>1049</v>
      </c>
      <c r="C91" s="1" t="s">
        <v>1050</v>
      </c>
      <c r="D91" s="1" t="s">
        <v>1051</v>
      </c>
      <c r="E91" s="1" t="s">
        <v>1052</v>
      </c>
      <c r="F91" s="1" t="s">
        <v>1053</v>
      </c>
      <c r="G91" s="1" t="s">
        <v>1054</v>
      </c>
      <c r="H91" s="1" t="s">
        <v>1055</v>
      </c>
      <c r="I91" s="1" t="s">
        <v>1056</v>
      </c>
      <c r="J91" s="1" t="s">
        <v>1057</v>
      </c>
      <c r="K91" s="1" t="s">
        <v>1058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1059</v>
      </c>
      <c r="B92" s="1" t="s">
        <v>1049</v>
      </c>
      <c r="C92" s="1" t="s">
        <v>1050</v>
      </c>
      <c r="D92" s="1" t="s">
        <v>1051</v>
      </c>
      <c r="E92" s="1" t="s">
        <v>1052</v>
      </c>
      <c r="F92" s="1" t="s">
        <v>1060</v>
      </c>
      <c r="G92" s="1" t="s">
        <v>439</v>
      </c>
      <c r="H92" s="1" t="s">
        <v>1055</v>
      </c>
      <c r="I92" s="1" t="s">
        <v>1056</v>
      </c>
      <c r="J92" s="1" t="s">
        <v>1057</v>
      </c>
      <c r="K92" s="1" t="s">
        <v>1058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1061</v>
      </c>
      <c r="B93" s="1" t="s">
        <v>1062</v>
      </c>
      <c r="C93" s="1" t="s">
        <v>1063</v>
      </c>
      <c r="D93" s="1" t="s">
        <v>1064</v>
      </c>
      <c r="E93" s="1" t="s">
        <v>1065</v>
      </c>
      <c r="F93" s="1" t="s">
        <v>1066</v>
      </c>
      <c r="G93" s="1" t="s">
        <v>474</v>
      </c>
      <c r="H93" s="1" t="s">
        <v>1067</v>
      </c>
      <c r="I93" s="1" t="s">
        <v>411</v>
      </c>
      <c r="J93" s="1" t="s">
        <v>1068</v>
      </c>
      <c r="K93" s="1" t="s">
        <v>1069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1070</v>
      </c>
      <c r="B94" s="1" t="s">
        <v>1071</v>
      </c>
      <c r="C94" s="1">
        <v>-27.0</v>
      </c>
      <c r="D94" s="1" t="s">
        <v>1072</v>
      </c>
      <c r="E94" s="1" t="s">
        <v>1073</v>
      </c>
      <c r="F94" s="1" t="s">
        <v>1074</v>
      </c>
      <c r="G94" s="1" t="s">
        <v>1075</v>
      </c>
      <c r="H94" s="1" t="s">
        <v>1076</v>
      </c>
      <c r="I94" s="1" t="s">
        <v>1077</v>
      </c>
      <c r="J94" s="1" t="s">
        <v>1078</v>
      </c>
      <c r="K94" s="1" t="s">
        <v>1079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1080</v>
      </c>
      <c r="B95" s="1" t="s">
        <v>1081</v>
      </c>
      <c r="C95" s="1" t="s">
        <v>1082</v>
      </c>
      <c r="D95" s="1" t="s">
        <v>1083</v>
      </c>
      <c r="E95" s="1" t="s">
        <v>1084</v>
      </c>
      <c r="F95" s="1" t="s">
        <v>1085</v>
      </c>
      <c r="G95" s="1" t="s">
        <v>1086</v>
      </c>
      <c r="H95" s="1" t="s">
        <v>1087</v>
      </c>
      <c r="I95" s="1" t="s">
        <v>1088</v>
      </c>
      <c r="J95" s="1" t="s">
        <v>1089</v>
      </c>
      <c r="K95" s="1" t="s">
        <v>1090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1091</v>
      </c>
      <c r="B96" s="1" t="s">
        <v>1092</v>
      </c>
      <c r="C96" s="1" t="s">
        <v>1093</v>
      </c>
      <c r="D96" s="1" t="s">
        <v>1094</v>
      </c>
      <c r="E96" s="1" t="s">
        <v>1095</v>
      </c>
      <c r="F96" s="1" t="s">
        <v>1096</v>
      </c>
      <c r="G96" s="1" t="s">
        <v>1097</v>
      </c>
      <c r="H96" s="1" t="s">
        <v>1098</v>
      </c>
      <c r="I96" s="1" t="s">
        <v>602</v>
      </c>
      <c r="J96" s="1" t="s">
        <v>1099</v>
      </c>
      <c r="K96" s="1" t="s">
        <v>1100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1101</v>
      </c>
      <c r="B97" s="1" t="s">
        <v>1102</v>
      </c>
      <c r="C97" s="1" t="s">
        <v>1103</v>
      </c>
      <c r="D97" s="1" t="s">
        <v>1104</v>
      </c>
      <c r="E97" s="1" t="s">
        <v>1105</v>
      </c>
      <c r="F97" s="1" t="s">
        <v>1106</v>
      </c>
      <c r="G97" s="1" t="s">
        <v>1107</v>
      </c>
      <c r="H97" s="1" t="s">
        <v>1108</v>
      </c>
      <c r="I97" s="1" t="s">
        <v>1109</v>
      </c>
      <c r="J97" s="1" t="s">
        <v>1110</v>
      </c>
      <c r="K97" s="1" t="s">
        <v>1111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1112</v>
      </c>
      <c r="B98" s="1" t="s">
        <v>1113</v>
      </c>
      <c r="C98" s="1" t="s">
        <v>1114</v>
      </c>
      <c r="D98" s="1" t="s">
        <v>1115</v>
      </c>
      <c r="E98" s="1" t="s">
        <v>572</v>
      </c>
      <c r="F98" s="1" t="s">
        <v>1116</v>
      </c>
      <c r="G98" s="1" t="s">
        <v>111</v>
      </c>
      <c r="H98" s="1" t="s">
        <v>1117</v>
      </c>
      <c r="I98" s="1" t="s">
        <v>1118</v>
      </c>
      <c r="J98" s="1" t="s">
        <v>1119</v>
      </c>
      <c r="K98" s="1" t="s">
        <v>1120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1121</v>
      </c>
      <c r="B99" s="1" t="s">
        <v>284</v>
      </c>
      <c r="C99" s="1" t="s">
        <v>1122</v>
      </c>
      <c r="D99" s="1" t="s">
        <v>1123</v>
      </c>
      <c r="E99" s="1" t="s">
        <v>1124</v>
      </c>
      <c r="F99" s="1" t="s">
        <v>1125</v>
      </c>
      <c r="G99" s="1" t="s">
        <v>1126</v>
      </c>
      <c r="H99" s="1" t="s">
        <v>1127</v>
      </c>
      <c r="I99" s="1" t="s">
        <v>1128</v>
      </c>
      <c r="J99" s="1" t="s">
        <v>1129</v>
      </c>
      <c r="K99" s="1" t="s">
        <v>1130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1131</v>
      </c>
      <c r="B100" s="1" t="s">
        <v>1132</v>
      </c>
      <c r="C100" s="1" t="s">
        <v>1133</v>
      </c>
      <c r="D100" s="1" t="s">
        <v>929</v>
      </c>
      <c r="E100" s="1" t="s">
        <v>374</v>
      </c>
      <c r="F100" s="1" t="s">
        <v>1134</v>
      </c>
      <c r="G100" s="1" t="s">
        <v>1135</v>
      </c>
      <c r="H100" s="1" t="s">
        <v>1136</v>
      </c>
      <c r="I100" s="1" t="s">
        <v>1137</v>
      </c>
      <c r="J100" s="1" t="s">
        <v>111</v>
      </c>
      <c r="K100" s="1" t="s">
        <v>1138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1139</v>
      </c>
      <c r="B101" s="1" t="s">
        <v>1140</v>
      </c>
      <c r="C101" s="1" t="s">
        <v>1141</v>
      </c>
      <c r="D101" s="1" t="s">
        <v>1142</v>
      </c>
      <c r="E101" s="1" t="s">
        <v>1143</v>
      </c>
      <c r="F101" s="1" t="s">
        <v>1144</v>
      </c>
      <c r="G101" s="1" t="s">
        <v>1145</v>
      </c>
      <c r="H101" s="1" t="s">
        <v>1146</v>
      </c>
      <c r="I101" s="1" t="s">
        <v>1147</v>
      </c>
      <c r="J101" s="1" t="s">
        <v>1148</v>
      </c>
      <c r="K101" s="1" t="s">
        <v>1149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1150</v>
      </c>
      <c r="B102" s="1" t="s">
        <v>1151</v>
      </c>
      <c r="C102" s="1" t="s">
        <v>1152</v>
      </c>
      <c r="D102" s="1" t="s">
        <v>1153</v>
      </c>
      <c r="E102" s="1" t="s">
        <v>1154</v>
      </c>
      <c r="F102" s="1" t="s">
        <v>1155</v>
      </c>
      <c r="G102" s="1" t="s">
        <v>1156</v>
      </c>
      <c r="H102" s="1" t="s">
        <v>1157</v>
      </c>
      <c r="I102" s="1" t="s">
        <v>1158</v>
      </c>
      <c r="J102" s="1" t="s">
        <v>1159</v>
      </c>
      <c r="K102" s="1" t="s">
        <v>1160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1161</v>
      </c>
      <c r="B103" s="1" t="s">
        <v>1162</v>
      </c>
      <c r="C103" s="1" t="s">
        <v>1097</v>
      </c>
      <c r="D103" s="1" t="s">
        <v>1163</v>
      </c>
      <c r="E103" s="1" t="s">
        <v>1164</v>
      </c>
      <c r="F103" s="1" t="s">
        <v>438</v>
      </c>
      <c r="G103" s="1" t="s">
        <v>916</v>
      </c>
      <c r="H103" s="1" t="s">
        <v>1165</v>
      </c>
      <c r="I103" s="1" t="s">
        <v>1166</v>
      </c>
      <c r="J103" s="1" t="s">
        <v>301</v>
      </c>
      <c r="K103" s="1" t="s">
        <v>1167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1168</v>
      </c>
      <c r="B104" s="1" t="s">
        <v>1169</v>
      </c>
      <c r="C104" s="1" t="s">
        <v>1170</v>
      </c>
      <c r="D104" s="1" t="s">
        <v>1171</v>
      </c>
      <c r="E104" s="1" t="s">
        <v>1172</v>
      </c>
      <c r="F104" s="1" t="s">
        <v>1173</v>
      </c>
      <c r="G104" s="1" t="s">
        <v>1174</v>
      </c>
      <c r="H104" s="1" t="s">
        <v>1175</v>
      </c>
      <c r="I104" s="1" t="s">
        <v>1176</v>
      </c>
      <c r="J104" s="1" t="s">
        <v>1177</v>
      </c>
      <c r="K104" s="1" t="s">
        <v>1178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1179</v>
      </c>
      <c r="B105" s="1" t="s">
        <v>1180</v>
      </c>
      <c r="C105" s="1" t="s">
        <v>1181</v>
      </c>
      <c r="D105" s="1" t="s">
        <v>1182</v>
      </c>
      <c r="E105" s="1" t="s">
        <v>1183</v>
      </c>
      <c r="F105" s="1" t="s">
        <v>1184</v>
      </c>
      <c r="G105" s="1" t="s">
        <v>1185</v>
      </c>
      <c r="H105" s="1" t="s">
        <v>1186</v>
      </c>
      <c r="I105" s="1" t="s">
        <v>1187</v>
      </c>
      <c r="J105" s="1" t="s">
        <v>1188</v>
      </c>
      <c r="K105" s="1" t="s">
        <v>1189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1190</v>
      </c>
      <c r="B106" s="1" t="s">
        <v>1191</v>
      </c>
      <c r="C106" s="1" t="s">
        <v>1192</v>
      </c>
      <c r="D106" s="1" t="s">
        <v>1193</v>
      </c>
      <c r="E106" s="1" t="s">
        <v>1194</v>
      </c>
      <c r="F106" s="1" t="s">
        <v>1195</v>
      </c>
      <c r="G106" s="1" t="s">
        <v>1196</v>
      </c>
      <c r="H106" s="1" t="s">
        <v>1197</v>
      </c>
      <c r="I106" s="1" t="s">
        <v>1198</v>
      </c>
      <c r="J106" s="1" t="s">
        <v>1199</v>
      </c>
      <c r="K106" s="1" t="s">
        <v>1200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1201</v>
      </c>
      <c r="B107" s="1" t="s">
        <v>1202</v>
      </c>
      <c r="C107" s="1" t="s">
        <v>1203</v>
      </c>
      <c r="D107" s="1" t="s">
        <v>1204</v>
      </c>
      <c r="E107" s="1" t="s">
        <v>1205</v>
      </c>
      <c r="F107" s="1" t="s">
        <v>1206</v>
      </c>
      <c r="G107" s="1" t="s">
        <v>1207</v>
      </c>
      <c r="H107" s="1">
        <v>0.0</v>
      </c>
      <c r="I107" s="1">
        <v>0.0</v>
      </c>
      <c r="J107" s="1">
        <v>0.0</v>
      </c>
      <c r="K107" s="1">
        <v>0.0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1208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1209</v>
      </c>
      <c r="B109" s="1" t="s">
        <v>1210</v>
      </c>
      <c r="C109" s="1" t="s">
        <v>1211</v>
      </c>
      <c r="D109" s="1" t="s">
        <v>1212</v>
      </c>
      <c r="E109" s="1" t="s">
        <v>1213</v>
      </c>
      <c r="F109" s="1" t="s">
        <v>1214</v>
      </c>
      <c r="G109" s="1">
        <v>4.0</v>
      </c>
      <c r="H109" s="1" t="s">
        <v>1215</v>
      </c>
      <c r="I109" s="1" t="s">
        <v>1216</v>
      </c>
      <c r="J109" s="1" t="s">
        <v>1217</v>
      </c>
      <c r="K109" s="1" t="s">
        <v>1218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1219</v>
      </c>
      <c r="B110" s="1" t="s">
        <v>1024</v>
      </c>
      <c r="C110" s="1" t="s">
        <v>1220</v>
      </c>
      <c r="D110" s="1" t="s">
        <v>1221</v>
      </c>
      <c r="E110" s="1" t="s">
        <v>1222</v>
      </c>
      <c r="F110" s="1" t="s">
        <v>1223</v>
      </c>
      <c r="G110" s="1" t="s">
        <v>1224</v>
      </c>
      <c r="H110" s="1" t="s">
        <v>1225</v>
      </c>
      <c r="I110" s="1" t="s">
        <v>1226</v>
      </c>
      <c r="J110" s="1" t="s">
        <v>1227</v>
      </c>
      <c r="K110" s="1" t="s">
        <v>1228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1229</v>
      </c>
      <c r="B111" s="1" t="s">
        <v>1230</v>
      </c>
      <c r="C111" s="1" t="s">
        <v>1231</v>
      </c>
      <c r="D111" s="1" t="s">
        <v>1232</v>
      </c>
      <c r="E111" s="1" t="s">
        <v>1233</v>
      </c>
      <c r="F111" s="1" t="s">
        <v>1234</v>
      </c>
      <c r="G111" s="1" t="s">
        <v>1235</v>
      </c>
      <c r="H111" s="1">
        <v>-14.0</v>
      </c>
      <c r="I111" s="1" t="s">
        <v>1236</v>
      </c>
      <c r="J111" s="1" t="s">
        <v>1237</v>
      </c>
      <c r="K111" s="1" t="s">
        <v>1238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1239</v>
      </c>
      <c r="B112" s="1" t="s">
        <v>1240</v>
      </c>
      <c r="C112" s="1" t="s">
        <v>422</v>
      </c>
      <c r="D112" s="1" t="s">
        <v>1241</v>
      </c>
      <c r="E112" s="1" t="s">
        <v>739</v>
      </c>
      <c r="F112" s="1" t="s">
        <v>1242</v>
      </c>
      <c r="G112" s="1" t="s">
        <v>1243</v>
      </c>
      <c r="H112" s="1" t="s">
        <v>1244</v>
      </c>
      <c r="I112" s="1" t="s">
        <v>1245</v>
      </c>
      <c r="J112" s="1" t="s">
        <v>1246</v>
      </c>
      <c r="K112" s="1" t="s">
        <v>1247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1248</v>
      </c>
      <c r="B113" s="1" t="s">
        <v>1240</v>
      </c>
      <c r="C113" s="1" t="s">
        <v>422</v>
      </c>
      <c r="D113" s="1" t="s">
        <v>1241</v>
      </c>
      <c r="E113" s="1" t="s">
        <v>739</v>
      </c>
      <c r="F113" s="1" t="s">
        <v>1249</v>
      </c>
      <c r="G113" s="1" t="s">
        <v>1250</v>
      </c>
      <c r="H113" s="1" t="s">
        <v>1244</v>
      </c>
      <c r="I113" s="1" t="s">
        <v>1245</v>
      </c>
      <c r="J113" s="1" t="s">
        <v>1246</v>
      </c>
      <c r="K113" s="1" t="s">
        <v>1247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1251</v>
      </c>
      <c r="B114" s="1" t="s">
        <v>1252</v>
      </c>
      <c r="C114" s="1" t="s">
        <v>667</v>
      </c>
      <c r="D114" s="1" t="s">
        <v>1253</v>
      </c>
      <c r="E114" s="1" t="s">
        <v>1254</v>
      </c>
      <c r="F114" s="1" t="s">
        <v>1255</v>
      </c>
      <c r="G114" s="1" t="s">
        <v>1256</v>
      </c>
      <c r="H114" s="1" t="s">
        <v>1257</v>
      </c>
      <c r="I114" s="1" t="s">
        <v>1258</v>
      </c>
      <c r="J114" s="1" t="s">
        <v>405</v>
      </c>
      <c r="K114" s="1" t="s">
        <v>1211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1259</v>
      </c>
      <c r="B115" s="1" t="s">
        <v>1260</v>
      </c>
      <c r="C115" s="1" t="s">
        <v>1261</v>
      </c>
      <c r="D115" s="1" t="s">
        <v>1262</v>
      </c>
      <c r="E115" s="1" t="s">
        <v>977</v>
      </c>
      <c r="F115" s="1" t="s">
        <v>1263</v>
      </c>
      <c r="G115" s="1">
        <v>-30.0</v>
      </c>
      <c r="H115" s="1" t="s">
        <v>1264</v>
      </c>
      <c r="I115" s="1" t="s">
        <v>1265</v>
      </c>
      <c r="J115" s="1" t="s">
        <v>1266</v>
      </c>
      <c r="K115" s="1" t="s">
        <v>1267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1268</v>
      </c>
      <c r="B116" s="1" t="s">
        <v>1269</v>
      </c>
      <c r="C116" s="1" t="s">
        <v>1270</v>
      </c>
      <c r="D116" s="1" t="s">
        <v>1271</v>
      </c>
      <c r="E116" s="1" t="s">
        <v>1272</v>
      </c>
      <c r="F116" s="1" t="s">
        <v>1273</v>
      </c>
      <c r="G116" s="1" t="s">
        <v>1253</v>
      </c>
      <c r="H116" s="1" t="s">
        <v>1274</v>
      </c>
      <c r="I116" s="1" t="s">
        <v>1275</v>
      </c>
      <c r="J116" s="1" t="s">
        <v>1276</v>
      </c>
      <c r="K116" s="1" t="s">
        <v>1277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1278</v>
      </c>
      <c r="B117" s="1" t="s">
        <v>1279</v>
      </c>
      <c r="C117" s="1" t="s">
        <v>977</v>
      </c>
      <c r="D117" s="1" t="s">
        <v>1280</v>
      </c>
      <c r="E117" s="1" t="s">
        <v>1281</v>
      </c>
      <c r="F117" s="1" t="s">
        <v>1282</v>
      </c>
      <c r="G117" s="1" t="s">
        <v>1283</v>
      </c>
      <c r="H117" s="1" t="s">
        <v>1284</v>
      </c>
      <c r="I117" s="1" t="s">
        <v>1285</v>
      </c>
      <c r="J117" s="1" t="s">
        <v>1286</v>
      </c>
      <c r="K117" s="1" t="s">
        <v>1287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1288</v>
      </c>
      <c r="B118" s="1" t="s">
        <v>1289</v>
      </c>
      <c r="C118" s="1" t="s">
        <v>1290</v>
      </c>
      <c r="D118" s="1" t="s">
        <v>1291</v>
      </c>
      <c r="E118" s="1" t="s">
        <v>1292</v>
      </c>
      <c r="F118" s="1" t="s">
        <v>1293</v>
      </c>
      <c r="G118" s="1" t="s">
        <v>1294</v>
      </c>
      <c r="H118" s="1" t="s">
        <v>1295</v>
      </c>
      <c r="I118" s="1" t="s">
        <v>1296</v>
      </c>
      <c r="J118" s="1" t="s">
        <v>581</v>
      </c>
      <c r="K118" s="1" t="s">
        <v>1297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1298</v>
      </c>
      <c r="B119" s="1" t="s">
        <v>1299</v>
      </c>
      <c r="C119" s="1" t="s">
        <v>1300</v>
      </c>
      <c r="D119" s="1" t="s">
        <v>1301</v>
      </c>
      <c r="E119" s="1" t="s">
        <v>1302</v>
      </c>
      <c r="F119" s="1" t="s">
        <v>119</v>
      </c>
      <c r="G119" s="1" t="s">
        <v>275</v>
      </c>
      <c r="H119" s="1" t="s">
        <v>1303</v>
      </c>
      <c r="I119" s="1" t="s">
        <v>1304</v>
      </c>
      <c r="J119" s="1" t="s">
        <v>1305</v>
      </c>
      <c r="K119" s="1" t="s">
        <v>1306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1307</v>
      </c>
      <c r="B120" s="1" t="s">
        <v>846</v>
      </c>
      <c r="C120" s="1" t="s">
        <v>1308</v>
      </c>
      <c r="D120" s="1" t="s">
        <v>1309</v>
      </c>
      <c r="E120" s="1" t="s">
        <v>1310</v>
      </c>
      <c r="F120" s="1" t="s">
        <v>1311</v>
      </c>
      <c r="G120" s="1" t="s">
        <v>1312</v>
      </c>
      <c r="H120" s="1" t="s">
        <v>1313</v>
      </c>
      <c r="I120" s="1" t="s">
        <v>1314</v>
      </c>
      <c r="J120" s="1" t="s">
        <v>1315</v>
      </c>
      <c r="K120" s="1" t="s">
        <v>1316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1317</v>
      </c>
      <c r="B121" s="1" t="s">
        <v>1214</v>
      </c>
      <c r="C121" s="1" t="s">
        <v>1318</v>
      </c>
      <c r="D121" s="1" t="s">
        <v>1319</v>
      </c>
      <c r="E121" s="1" t="s">
        <v>649</v>
      </c>
      <c r="F121" s="1" t="s">
        <v>1320</v>
      </c>
      <c r="G121" s="1" t="s">
        <v>942</v>
      </c>
      <c r="H121" s="1" t="s">
        <v>1321</v>
      </c>
      <c r="I121" s="1" t="s">
        <v>1322</v>
      </c>
      <c r="J121" s="1" t="s">
        <v>1323</v>
      </c>
      <c r="K121" s="1" t="s">
        <v>183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1324</v>
      </c>
      <c r="B122" s="1" t="s">
        <v>1325</v>
      </c>
      <c r="C122" s="1" t="s">
        <v>399</v>
      </c>
      <c r="D122" s="1" t="s">
        <v>1326</v>
      </c>
      <c r="E122" s="1" t="s">
        <v>1327</v>
      </c>
      <c r="F122" s="1" t="s">
        <v>1328</v>
      </c>
      <c r="G122" s="1" t="s">
        <v>1329</v>
      </c>
      <c r="H122" s="1" t="s">
        <v>939</v>
      </c>
      <c r="I122" s="1" t="s">
        <v>1330</v>
      </c>
      <c r="J122" s="1" t="s">
        <v>1331</v>
      </c>
      <c r="K122" s="1" t="s">
        <v>1332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1333</v>
      </c>
      <c r="B123" s="1" t="s">
        <v>1334</v>
      </c>
      <c r="C123" s="1" t="s">
        <v>1335</v>
      </c>
      <c r="D123" s="1" t="s">
        <v>1336</v>
      </c>
      <c r="E123" s="1" t="s">
        <v>1337</v>
      </c>
      <c r="F123" s="1" t="s">
        <v>1338</v>
      </c>
      <c r="G123" s="1" t="s">
        <v>1339</v>
      </c>
      <c r="H123" s="1" t="s">
        <v>1340</v>
      </c>
      <c r="I123" s="1" t="s">
        <v>1341</v>
      </c>
      <c r="J123" s="1" t="s">
        <v>129</v>
      </c>
      <c r="K123" s="1" t="s">
        <v>1342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1343</v>
      </c>
      <c r="B124" s="1" t="s">
        <v>1133</v>
      </c>
      <c r="C124" s="1" t="s">
        <v>1344</v>
      </c>
      <c r="D124" s="1" t="s">
        <v>1345</v>
      </c>
      <c r="E124" s="1" t="s">
        <v>1346</v>
      </c>
      <c r="F124" s="1" t="s">
        <v>1347</v>
      </c>
      <c r="G124" s="1" t="s">
        <v>1130</v>
      </c>
      <c r="H124" s="1" t="s">
        <v>1348</v>
      </c>
      <c r="I124" s="1" t="s">
        <v>1349</v>
      </c>
      <c r="J124" s="1" t="s">
        <v>1350</v>
      </c>
      <c r="K124" s="1" t="s">
        <v>195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1351</v>
      </c>
      <c r="B125" s="1" t="s">
        <v>1352</v>
      </c>
      <c r="C125" s="1" t="s">
        <v>1353</v>
      </c>
      <c r="D125" s="1" t="s">
        <v>1354</v>
      </c>
      <c r="E125" s="1" t="s">
        <v>1355</v>
      </c>
      <c r="F125" s="1" t="s">
        <v>1032</v>
      </c>
      <c r="G125" s="1" t="s">
        <v>1356</v>
      </c>
      <c r="H125" s="1" t="s">
        <v>1357</v>
      </c>
      <c r="I125" s="1" t="s">
        <v>1358</v>
      </c>
      <c r="J125" s="1" t="s">
        <v>1332</v>
      </c>
      <c r="K125" s="1" t="s">
        <v>1359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1360</v>
      </c>
      <c r="B126" s="1" t="s">
        <v>1361</v>
      </c>
      <c r="C126" s="1" t="s">
        <v>1362</v>
      </c>
      <c r="D126" s="1" t="s">
        <v>1363</v>
      </c>
      <c r="E126" s="1" t="s">
        <v>1364</v>
      </c>
      <c r="F126" s="1" t="s">
        <v>1365</v>
      </c>
      <c r="G126" s="1" t="s">
        <v>1366</v>
      </c>
      <c r="H126" s="1" t="s">
        <v>1367</v>
      </c>
      <c r="I126" s="1" t="s">
        <v>1368</v>
      </c>
      <c r="J126" s="1" t="s">
        <v>1369</v>
      </c>
      <c r="K126" s="1" t="s">
        <v>1167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1370</v>
      </c>
      <c r="B127" s="1" t="s">
        <v>1371</v>
      </c>
      <c r="C127" s="1" t="s">
        <v>1372</v>
      </c>
      <c r="D127" s="1" t="s">
        <v>1373</v>
      </c>
      <c r="E127" s="1" t="s">
        <v>1374</v>
      </c>
      <c r="F127" s="1" t="s">
        <v>1375</v>
      </c>
      <c r="G127" s="1" t="s">
        <v>1376</v>
      </c>
      <c r="H127" s="1" t="s">
        <v>1377</v>
      </c>
      <c r="I127" s="1" t="s">
        <v>1378</v>
      </c>
      <c r="J127" s="1" t="s">
        <v>1379</v>
      </c>
      <c r="K127" s="1" t="s">
        <v>1380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1381</v>
      </c>
      <c r="B128" s="1">
        <v>0.0</v>
      </c>
      <c r="C128" s="1" t="s">
        <v>1382</v>
      </c>
      <c r="D128" s="1" t="s">
        <v>828</v>
      </c>
      <c r="E128" s="1" t="s">
        <v>1383</v>
      </c>
      <c r="F128" s="1" t="s">
        <v>1384</v>
      </c>
      <c r="G128" s="1" t="s">
        <v>1385</v>
      </c>
      <c r="H128" s="1">
        <v>0.0</v>
      </c>
      <c r="I128" s="1">
        <v>0.0</v>
      </c>
      <c r="J128" s="1">
        <v>0.0</v>
      </c>
      <c r="K128" s="1" t="s">
        <v>1386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1387</v>
      </c>
      <c r="C1" s="1" t="s">
        <v>1388</v>
      </c>
      <c r="D1" s="1" t="s">
        <v>1389</v>
      </c>
      <c r="E1" s="1" t="s">
        <v>1390</v>
      </c>
      <c r="F1" s="1" t="s">
        <v>1391</v>
      </c>
      <c r="G1" s="1" t="s">
        <v>1392</v>
      </c>
      <c r="H1" s="1" t="s">
        <v>1393</v>
      </c>
      <c r="I1" s="1" t="s">
        <v>1394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1395</v>
      </c>
      <c r="B2" s="1" t="s">
        <v>1396</v>
      </c>
      <c r="C2" s="1" t="s">
        <v>1397</v>
      </c>
      <c r="D2" s="1" t="s">
        <v>1398</v>
      </c>
      <c r="E2" s="1" t="s">
        <v>1399</v>
      </c>
      <c r="F2" s="1" t="s">
        <v>1400</v>
      </c>
      <c r="G2" s="1" t="s">
        <v>1401</v>
      </c>
      <c r="H2" s="1" t="s">
        <v>1401</v>
      </c>
      <c r="I2" s="1" t="s">
        <v>1402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1403</v>
      </c>
      <c r="B3" s="1" t="s">
        <v>1402</v>
      </c>
      <c r="C3" s="1" t="s">
        <v>1404</v>
      </c>
      <c r="D3" s="1" t="s">
        <v>1405</v>
      </c>
      <c r="E3" s="1" t="s">
        <v>1406</v>
      </c>
      <c r="F3" s="1" t="s">
        <v>1407</v>
      </c>
      <c r="G3" s="1" t="s">
        <v>1408</v>
      </c>
      <c r="H3" s="1" t="s">
        <v>1409</v>
      </c>
      <c r="I3" s="1" t="s">
        <v>1402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1410</v>
      </c>
      <c r="B4" s="1" t="s">
        <v>1411</v>
      </c>
      <c r="C4" s="1" t="s">
        <v>1412</v>
      </c>
      <c r="D4" s="1" t="s">
        <v>1413</v>
      </c>
      <c r="E4" s="1" t="s">
        <v>1414</v>
      </c>
      <c r="F4" s="1" t="s">
        <v>1415</v>
      </c>
      <c r="G4" s="1" t="s">
        <v>1416</v>
      </c>
      <c r="H4" s="1" t="s">
        <v>1417</v>
      </c>
      <c r="I4" s="1" t="s">
        <v>1418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1403</v>
      </c>
      <c r="B5" s="1" t="s">
        <v>1402</v>
      </c>
      <c r="C5" s="1" t="s">
        <v>1419</v>
      </c>
      <c r="D5" s="1" t="s">
        <v>1420</v>
      </c>
      <c r="E5" s="1" t="s">
        <v>1421</v>
      </c>
      <c r="F5" s="1" t="s">
        <v>1422</v>
      </c>
      <c r="G5" s="1" t="s">
        <v>1423</v>
      </c>
      <c r="H5" s="1" t="s">
        <v>1424</v>
      </c>
      <c r="I5" s="1" t="s">
        <v>1425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1426</v>
      </c>
      <c r="B6" s="1" t="s">
        <v>1427</v>
      </c>
      <c r="C6" s="1" t="s">
        <v>1428</v>
      </c>
      <c r="D6" s="1" t="s">
        <v>1429</v>
      </c>
      <c r="E6" s="1" t="s">
        <v>1430</v>
      </c>
      <c r="F6" s="1" t="s">
        <v>1431</v>
      </c>
      <c r="G6" s="1" t="s">
        <v>1432</v>
      </c>
      <c r="H6" s="1" t="s">
        <v>1433</v>
      </c>
      <c r="I6" s="1" t="s">
        <v>1434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1435</v>
      </c>
      <c r="B7" s="1" t="s">
        <v>1436</v>
      </c>
      <c r="C7" s="1" t="s">
        <v>1437</v>
      </c>
      <c r="D7" s="1" t="s">
        <v>1438</v>
      </c>
      <c r="E7" s="1" t="s">
        <v>1439</v>
      </c>
      <c r="F7" s="1" t="s">
        <v>1440</v>
      </c>
      <c r="G7" s="1" t="s">
        <v>1441</v>
      </c>
      <c r="H7" s="1" t="s">
        <v>1442</v>
      </c>
      <c r="I7" s="1" t="s">
        <v>1443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1444</v>
      </c>
      <c r="B8" s="1" t="s">
        <v>1402</v>
      </c>
      <c r="C8" s="1" t="s">
        <v>1445</v>
      </c>
      <c r="D8" s="1" t="s">
        <v>1446</v>
      </c>
      <c r="E8" s="1" t="s">
        <v>1447</v>
      </c>
      <c r="F8" s="1" t="s">
        <v>1448</v>
      </c>
      <c r="G8" s="1" t="s">
        <v>1449</v>
      </c>
      <c r="H8" s="1" t="s">
        <v>1450</v>
      </c>
      <c r="I8" s="1" t="s">
        <v>1451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1452</v>
      </c>
      <c r="B9" s="1" t="s">
        <v>1453</v>
      </c>
      <c r="C9" s="1" t="s">
        <v>1454</v>
      </c>
      <c r="D9" s="1" t="s">
        <v>1455</v>
      </c>
      <c r="E9" s="1" t="s">
        <v>1456</v>
      </c>
      <c r="F9" s="1" t="s">
        <v>1457</v>
      </c>
      <c r="G9" s="1" t="s">
        <v>1458</v>
      </c>
      <c r="H9" s="1" t="s">
        <v>1459</v>
      </c>
      <c r="I9" s="1" t="s">
        <v>1460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1461</v>
      </c>
      <c r="B10" s="1" t="s">
        <v>1462</v>
      </c>
      <c r="C10" s="1" t="s">
        <v>1463</v>
      </c>
      <c r="D10" s="1" t="s">
        <v>1464</v>
      </c>
      <c r="E10" s="1" t="s">
        <v>1465</v>
      </c>
      <c r="F10" s="1" t="s">
        <v>1466</v>
      </c>
      <c r="G10" s="1" t="s">
        <v>1467</v>
      </c>
      <c r="H10" s="1" t="s">
        <v>1468</v>
      </c>
      <c r="I10" s="1" t="s">
        <v>1469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1470</v>
      </c>
      <c r="B11" s="1" t="s">
        <v>1471</v>
      </c>
      <c r="C11" s="1" t="s">
        <v>1472</v>
      </c>
      <c r="D11" s="1" t="s">
        <v>1473</v>
      </c>
      <c r="E11" s="1" t="s">
        <v>1474</v>
      </c>
      <c r="F11" s="1" t="s">
        <v>1475</v>
      </c>
      <c r="G11" s="1" t="s">
        <v>1476</v>
      </c>
      <c r="H11" s="1" t="s">
        <v>1477</v>
      </c>
      <c r="I11" s="1" t="s">
        <v>1478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1479</v>
      </c>
      <c r="B12" s="1" t="s">
        <v>1480</v>
      </c>
      <c r="C12" s="1" t="s">
        <v>1481</v>
      </c>
      <c r="D12" s="1" t="s">
        <v>1482</v>
      </c>
      <c r="E12" s="1" t="s">
        <v>1483</v>
      </c>
      <c r="F12" s="1" t="s">
        <v>1484</v>
      </c>
      <c r="G12" s="1" t="s">
        <v>1485</v>
      </c>
      <c r="H12" s="1" t="s">
        <v>1486</v>
      </c>
      <c r="I12" s="1" t="s">
        <v>1487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1488</v>
      </c>
      <c r="B13" s="1" t="s">
        <v>1489</v>
      </c>
      <c r="C13" s="1" t="s">
        <v>1490</v>
      </c>
      <c r="D13" s="1" t="s">
        <v>1491</v>
      </c>
      <c r="E13" s="1" t="s">
        <v>1492</v>
      </c>
      <c r="F13" s="1" t="s">
        <v>1493</v>
      </c>
      <c r="G13" s="1" t="s">
        <v>1494</v>
      </c>
      <c r="H13" s="1" t="s">
        <v>1495</v>
      </c>
      <c r="I13" s="1" t="s">
        <v>1496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1497</v>
      </c>
      <c r="B14" s="1" t="s">
        <v>1498</v>
      </c>
      <c r="C14" s="1" t="s">
        <v>1499</v>
      </c>
      <c r="D14" s="1" t="s">
        <v>1500</v>
      </c>
      <c r="E14" s="1" t="s">
        <v>1501</v>
      </c>
      <c r="F14" s="1" t="s">
        <v>1502</v>
      </c>
      <c r="G14" s="1" t="s">
        <v>1503</v>
      </c>
      <c r="H14" s="1" t="s">
        <v>1504</v>
      </c>
      <c r="I14" s="1" t="s">
        <v>1505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1506</v>
      </c>
      <c r="B15" s="1" t="s">
        <v>200</v>
      </c>
      <c r="C15" s="1" t="s">
        <v>1507</v>
      </c>
      <c r="D15" s="1" t="s">
        <v>1402</v>
      </c>
      <c r="E15" s="1" t="s">
        <v>1402</v>
      </c>
      <c r="F15" s="1" t="s">
        <v>219</v>
      </c>
      <c r="G15" s="1" t="s">
        <v>1508</v>
      </c>
      <c r="H15" s="1" t="s">
        <v>1509</v>
      </c>
      <c r="I15" s="1" t="s">
        <v>1510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1511</v>
      </c>
      <c r="B16" s="1" t="s">
        <v>1512</v>
      </c>
      <c r="C16" s="1" t="s">
        <v>1513</v>
      </c>
      <c r="D16" s="1" t="s">
        <v>1402</v>
      </c>
      <c r="E16" s="1" t="s">
        <v>1402</v>
      </c>
      <c r="F16" s="1" t="s">
        <v>1514</v>
      </c>
      <c r="G16" s="1" t="s">
        <v>1515</v>
      </c>
      <c r="H16" s="1" t="s">
        <v>1516</v>
      </c>
      <c r="I16" s="1" t="s">
        <v>1517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1518</v>
      </c>
      <c r="B17" s="1" t="s">
        <v>183</v>
      </c>
      <c r="C17" s="1" t="s">
        <v>184</v>
      </c>
      <c r="D17" s="1" t="s">
        <v>185</v>
      </c>
      <c r="E17" s="1" t="s">
        <v>186</v>
      </c>
      <c r="F17" s="1" t="s">
        <v>196</v>
      </c>
      <c r="G17" s="1" t="s">
        <v>1519</v>
      </c>
      <c r="H17" s="1" t="s">
        <v>1520</v>
      </c>
      <c r="I17" s="1" t="s">
        <v>1521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1522</v>
      </c>
      <c r="B18" s="1" t="s">
        <v>1523</v>
      </c>
      <c r="C18" s="1" t="s">
        <v>1524</v>
      </c>
      <c r="D18" s="1" t="s">
        <v>1402</v>
      </c>
      <c r="E18" s="1" t="s">
        <v>1402</v>
      </c>
      <c r="F18" s="1" t="s">
        <v>1525</v>
      </c>
      <c r="G18" s="1" t="s">
        <v>1526</v>
      </c>
      <c r="H18" s="1" t="s">
        <v>1527</v>
      </c>
      <c r="I18" s="1" t="s">
        <v>1528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1529</v>
      </c>
      <c r="B19" s="1" t="s">
        <v>1530</v>
      </c>
      <c r="C19" s="1" t="s">
        <v>1531</v>
      </c>
      <c r="D19" s="1" t="s">
        <v>1532</v>
      </c>
      <c r="E19" s="1" t="s">
        <v>1533</v>
      </c>
      <c r="F19" s="1" t="s">
        <v>1534</v>
      </c>
      <c r="G19" s="1" t="s">
        <v>1535</v>
      </c>
      <c r="H19" s="1" t="s">
        <v>1536</v>
      </c>
      <c r="I19" s="1" t="s">
        <v>1537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1538</v>
      </c>
      <c r="B20" s="1" t="s">
        <v>1539</v>
      </c>
      <c r="C20" s="1" t="s">
        <v>1540</v>
      </c>
      <c r="D20" s="1" t="s">
        <v>1541</v>
      </c>
      <c r="E20" s="1" t="s">
        <v>1542</v>
      </c>
      <c r="F20" s="1" t="s">
        <v>1543</v>
      </c>
      <c r="G20" s="1" t="s">
        <v>1544</v>
      </c>
      <c r="H20" s="1" t="s">
        <v>1545</v>
      </c>
      <c r="I20" s="1" t="s">
        <v>1546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1547</v>
      </c>
      <c r="B21" s="1" t="s">
        <v>1548</v>
      </c>
      <c r="C21" s="1" t="s">
        <v>1549</v>
      </c>
      <c r="D21" s="1" t="s">
        <v>1550</v>
      </c>
      <c r="E21" s="1" t="s">
        <v>1551</v>
      </c>
      <c r="F21" s="1" t="s">
        <v>1552</v>
      </c>
      <c r="G21" s="1" t="s">
        <v>1553</v>
      </c>
      <c r="H21" s="1" t="s">
        <v>1554</v>
      </c>
      <c r="I21" s="1" t="s">
        <v>1555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1556</v>
      </c>
      <c r="B22" s="1" t="s">
        <v>1557</v>
      </c>
      <c r="C22" s="1" t="s">
        <v>1558</v>
      </c>
      <c r="D22" s="1" t="s">
        <v>1559</v>
      </c>
      <c r="E22" s="1" t="s">
        <v>1560</v>
      </c>
      <c r="F22" s="1" t="s">
        <v>1561</v>
      </c>
      <c r="G22" s="1" t="s">
        <v>1562</v>
      </c>
      <c r="H22" s="1" t="s">
        <v>1563</v>
      </c>
      <c r="I22" s="1" t="s">
        <v>1564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1565</v>
      </c>
      <c r="B23" s="1" t="s">
        <v>1566</v>
      </c>
      <c r="C23" s="1" t="s">
        <v>1567</v>
      </c>
      <c r="D23" s="1" t="s">
        <v>1568</v>
      </c>
      <c r="E23" s="1" t="s">
        <v>1569</v>
      </c>
      <c r="F23" s="1" t="s">
        <v>1570</v>
      </c>
      <c r="G23" s="1" t="s">
        <v>1571</v>
      </c>
      <c r="H23" s="1" t="s">
        <v>1572</v>
      </c>
      <c r="I23" s="1" t="s">
        <v>1573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1574</v>
      </c>
      <c r="B24" s="1" t="s">
        <v>1575</v>
      </c>
      <c r="C24" s="1" t="s">
        <v>1576</v>
      </c>
      <c r="D24" s="1" t="s">
        <v>1577</v>
      </c>
      <c r="E24" s="1" t="s">
        <v>1578</v>
      </c>
      <c r="F24" s="1" t="s">
        <v>1579</v>
      </c>
      <c r="G24" s="1" t="s">
        <v>1580</v>
      </c>
      <c r="H24" s="1" t="s">
        <v>1580</v>
      </c>
      <c r="I24" s="1" t="s">
        <v>1580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1581</v>
      </c>
      <c r="B25" s="1" t="s">
        <v>1582</v>
      </c>
      <c r="C25" s="1" t="s">
        <v>1583</v>
      </c>
      <c r="D25" s="1" t="s">
        <v>1584</v>
      </c>
      <c r="E25" s="1" t="s">
        <v>1585</v>
      </c>
      <c r="F25" s="1" t="s">
        <v>1586</v>
      </c>
      <c r="G25" s="1" t="s">
        <v>1587</v>
      </c>
      <c r="H25" s="1" t="s">
        <v>1587</v>
      </c>
      <c r="I25" s="1" t="s">
        <v>1402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1588</v>
      </c>
      <c r="B26" s="1" t="s">
        <v>1589</v>
      </c>
      <c r="C26" s="1" t="s">
        <v>1590</v>
      </c>
      <c r="D26" s="1" t="s">
        <v>1591</v>
      </c>
      <c r="E26" s="1" t="s">
        <v>1592</v>
      </c>
      <c r="F26" s="1" t="s">
        <v>1593</v>
      </c>
      <c r="G26" s="1" t="s">
        <v>1402</v>
      </c>
      <c r="H26" s="1" t="s">
        <v>1402</v>
      </c>
      <c r="I26" s="1" t="s">
        <v>1402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1594</v>
      </c>
      <c r="B2" s="1" t="s">
        <v>1595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1596</v>
      </c>
      <c r="B3" s="1" t="s">
        <v>1597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1598</v>
      </c>
      <c r="B4" s="1" t="s">
        <v>1599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1600</v>
      </c>
      <c r="B5" s="1" t="s">
        <v>1601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1602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1603</v>
      </c>
      <c r="B7" s="1" t="s">
        <v>1604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1605</v>
      </c>
      <c r="B8" s="4" t="s">
        <v>1606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1607</v>
      </c>
      <c r="B9" s="1" t="s">
        <v>1608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1609</v>
      </c>
      <c r="B10" s="1" t="s">
        <v>1610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1611</v>
      </c>
      <c r="B11" s="1" t="s">
        <v>1608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1612</v>
      </c>
      <c r="B12" s="1" t="s">
        <v>1613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1614</v>
      </c>
      <c r="B13" s="1" t="s">
        <v>1615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1616</v>
      </c>
      <c r="B14" s="1" t="s">
        <v>1613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1617</v>
      </c>
      <c r="B15" s="1" t="s">
        <v>1618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1619</v>
      </c>
      <c r="B16" s="1">
        <v>27800.0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1620</v>
      </c>
      <c r="B17" s="1" t="s">
        <v>1621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1622</v>
      </c>
      <c r="B18" s="1">
        <v>7.0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1623</v>
      </c>
      <c r="B19" s="1">
        <v>3.0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1624</v>
      </c>
      <c r="B20" s="1">
        <v>5.0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1625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1626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1627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1628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1629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1630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1631</v>
      </c>
      <c r="B27" s="1">
        <v>83.32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1632</v>
      </c>
      <c r="B28" s="1">
        <v>84.135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1633</v>
      </c>
      <c r="B29" s="1">
        <v>84.135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1634</v>
      </c>
      <c r="B30" s="1">
        <v>86.27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1635</v>
      </c>
      <c r="B31" s="1">
        <v>83.32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1636</v>
      </c>
      <c r="B32" s="1">
        <v>84.135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1637</v>
      </c>
      <c r="B33" s="1">
        <v>84.135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1638</v>
      </c>
      <c r="B34" s="1">
        <v>86.27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1639</v>
      </c>
      <c r="B35" s="1">
        <v>1.0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1640</v>
      </c>
      <c r="B36" s="1">
        <v>0.012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1641</v>
      </c>
      <c r="B37" s="1">
        <v>1.7316288E9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1642</v>
      </c>
      <c r="B38" s="1">
        <v>0.12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1643</v>
      </c>
      <c r="B39" s="1">
        <v>2.28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1644</v>
      </c>
      <c r="B40" s="1">
        <v>1.802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1645</v>
      </c>
      <c r="B41" s="1">
        <v>10.001182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1646</v>
      </c>
      <c r="B42" s="1">
        <v>17.082129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1647</v>
      </c>
      <c r="B43" s="1">
        <v>2923358.0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1648</v>
      </c>
      <c r="B44" s="1">
        <v>2923358.0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1649</v>
      </c>
      <c r="B45" s="1">
        <v>2450324.0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1650</v>
      </c>
      <c r="B46" s="1">
        <v>1731080.0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1651</v>
      </c>
      <c r="B47" s="1">
        <v>1731080.0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1652</v>
      </c>
      <c r="B48" s="1">
        <v>84.49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1653</v>
      </c>
      <c r="B49" s="1">
        <v>84.73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1654</v>
      </c>
      <c r="B50" s="1">
        <v>300.0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1655</v>
      </c>
      <c r="B51" s="1">
        <v>300.0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1656</v>
      </c>
      <c r="B52" s="1">
        <v>9.291447296E9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1657</v>
      </c>
      <c r="B53" s="1">
        <v>71.63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1658</v>
      </c>
      <c r="B54" s="1">
        <v>110.38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1659</v>
      </c>
      <c r="B55" s="1">
        <v>1.303217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1660</v>
      </c>
      <c r="B56" s="1">
        <v>91.5754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1661</v>
      </c>
      <c r="B57" s="1">
        <v>90.5335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1662</v>
      </c>
      <c r="B58" s="1">
        <v>1.0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1663</v>
      </c>
      <c r="B59" s="1">
        <v>0.0120019205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1664</v>
      </c>
      <c r="B60" s="1" t="s">
        <v>1665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1666</v>
      </c>
      <c r="B61" s="1">
        <v>1.942433792E10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1667</v>
      </c>
      <c r="B62" s="1">
        <v>0.1337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1668</v>
      </c>
      <c r="B63" s="1">
        <v>9.1614897E7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1669</v>
      </c>
      <c r="B64" s="1">
        <v>1.09815E8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1670</v>
      </c>
      <c r="B65" s="1">
        <v>4890533.0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1671</v>
      </c>
      <c r="B66" s="1">
        <v>6383143.0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1672</v>
      </c>
      <c r="B67" s="1">
        <v>1.7316288E9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1673</v>
      </c>
      <c r="B68" s="1">
        <v>1.734048E9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1674</v>
      </c>
      <c r="B69" s="1">
        <v>0.044499997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1675</v>
      </c>
      <c r="B70" s="1">
        <v>0.25375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1676</v>
      </c>
      <c r="B71" s="1">
        <v>0.68986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1677</v>
      </c>
      <c r="B72" s="1">
        <v>2.09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1678</v>
      </c>
      <c r="B73" s="1">
        <v>0.0448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1679</v>
      </c>
      <c r="B74" s="1">
        <v>1.09815E8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1680</v>
      </c>
      <c r="B75" s="1">
        <v>-2.583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1681</v>
      </c>
      <c r="B76" s="1">
        <v>1.7039808E9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1682</v>
      </c>
      <c r="B77" s="1">
        <v>1.7356032E9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1683</v>
      </c>
      <c r="B78" s="1">
        <v>1.7276544E9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1684</v>
      </c>
      <c r="B79" s="1">
        <v>9.53262016E8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1685</v>
      </c>
      <c r="B80" s="1">
        <v>8.46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1686</v>
      </c>
      <c r="B81" s="1">
        <v>5.02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1687</v>
      </c>
      <c r="B82" s="1">
        <v>2.724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1688</v>
      </c>
      <c r="B83" s="1">
        <v>10.618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1689</v>
      </c>
      <c r="B84" s="1">
        <v>-0.14147347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1690</v>
      </c>
      <c r="B85" s="1">
        <v>0.24749029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1691</v>
      </c>
      <c r="B86" s="1">
        <v>0.25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1692</v>
      </c>
      <c r="B87" s="1">
        <v>1.7240256E9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1693</v>
      </c>
      <c r="B88" s="1" t="s">
        <v>1694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1695</v>
      </c>
      <c r="B89" s="1" t="s">
        <v>1696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1697</v>
      </c>
      <c r="B90" s="1" t="s">
        <v>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1698</v>
      </c>
      <c r="B91" s="1" t="s">
        <v>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1699</v>
      </c>
      <c r="B92" s="1" t="s">
        <v>1700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1701</v>
      </c>
      <c r="B93" s="1" t="s">
        <v>1700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1702</v>
      </c>
      <c r="B94" s="1">
        <v>1.0355526E9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1703</v>
      </c>
      <c r="B95" s="1" t="s">
        <v>1704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1705</v>
      </c>
      <c r="B96" s="1" t="s">
        <v>1706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1707</v>
      </c>
      <c r="B97" s="1" t="s">
        <v>1708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1709</v>
      </c>
      <c r="B98" s="1" t="s">
        <v>1710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1711</v>
      </c>
      <c r="B99" s="1">
        <v>-1.8E7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1712</v>
      </c>
      <c r="B100" s="1">
        <v>84.61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1713</v>
      </c>
      <c r="B101" s="1">
        <v>145.0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1714</v>
      </c>
      <c r="B102" s="1">
        <v>86.0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1715</v>
      </c>
      <c r="B103" s="1">
        <v>115.28889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1716</v>
      </c>
      <c r="B104" s="1">
        <v>115.1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1717</v>
      </c>
      <c r="B105" s="1">
        <v>1.52632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1718</v>
      </c>
      <c r="B106" s="1" t="s">
        <v>1719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1720</v>
      </c>
      <c r="B107" s="1">
        <v>18.0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1721</v>
      </c>
      <c r="B108" s="1">
        <v>2.407289088E9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1722</v>
      </c>
      <c r="B109" s="1">
        <v>22.118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1723</v>
      </c>
      <c r="B110" s="1">
        <v>1.829332992E9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1724</v>
      </c>
      <c r="B111" s="1">
        <v>1.3406977024E10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1725</v>
      </c>
      <c r="B112" s="1">
        <v>1.019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1726</v>
      </c>
      <c r="B113" s="1">
        <v>1.528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1727</v>
      </c>
      <c r="B114" s="1">
        <v>7.129624064E9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1728</v>
      </c>
      <c r="B115" s="1">
        <v>64.328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1729</v>
      </c>
      <c r="B116" s="1">
        <v>0.05278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1730</v>
      </c>
      <c r="B117" s="1">
        <v>-6.27324032E8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1731</v>
      </c>
      <c r="B118" s="1">
        <v>1.388504064E9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1732</v>
      </c>
      <c r="B119" s="1">
        <v>0.013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1733</v>
      </c>
      <c r="B120" s="1">
        <v>0.69086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1734</v>
      </c>
      <c r="B121" s="1">
        <v>0.25658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1735</v>
      </c>
      <c r="B122" s="1">
        <v>0.09162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1736</v>
      </c>
      <c r="B123" s="1" t="s">
        <v>1665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1737</v>
      </c>
      <c r="B124" s="1">
        <v>2.3642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59</v>
      </c>
      <c r="B3" s="1">
        <v>-339.0</v>
      </c>
      <c r="C3" s="1">
        <v>-1300.0</v>
      </c>
      <c r="D3" s="1">
        <v>-197.0</v>
      </c>
      <c r="E3" s="1">
        <v>682.0</v>
      </c>
      <c r="F3" s="1">
        <v>-201.0</v>
      </c>
      <c r="G3" s="1">
        <v>-151.0</v>
      </c>
      <c r="H3" s="1">
        <v>-451.0</v>
      </c>
      <c r="I3" s="1">
        <v>163.0</v>
      </c>
      <c r="J3" s="1">
        <v>301.0</v>
      </c>
      <c r="K3" s="1">
        <v>1000.0</v>
      </c>
      <c r="L3" s="1">
        <f>IF(K3*FORECAST(L2,B3:K3,B2:K2)&gt;0,FORECAST(L2,B3:K3,B2:K2),K3)*$X$1</f>
        <v>674.3333333</v>
      </c>
      <c r="M3" s="1">
        <f>IF(L3*FORECAST(M2,B3:L3,B2:L2)&gt;0,FORECAST(M2,B3:L3,B2:L2),L3)*$X$1</f>
        <v>805.9030303</v>
      </c>
      <c r="N3" s="1">
        <f>IF(M3*FORECAST(N2,B3:M3,B2:M2)&gt;0,FORECAST(N2,B3:M3,B2:M2),M3)*$X$1</f>
        <v>937.4727273</v>
      </c>
      <c r="O3" s="1">
        <f>IF(N3*FORECAST(O2,B3:N3,B2:N2)&gt;0,FORECAST(O2,B3:N3,B2:N2),N3)*$X$1</f>
        <v>1069.042424</v>
      </c>
      <c r="P3" s="1">
        <f>IF(O3*FORECAST(P2,B3:O3,B2:O2)&gt;0,FORECAST(P2,B3:O3,B2:O2),O3)*$X$1</f>
        <v>1200.612121</v>
      </c>
      <c r="Q3" s="1">
        <f>IF(P3*FORECAST(Q2,B3:P3,B2:P2)&gt;0,FORECAST(Q2,B3:P3,B2:P2),P3)*$X$1</f>
        <v>1332.181818</v>
      </c>
      <c r="R3" s="1">
        <f>IF(Q3*FORECAST(R2,B3:Q3,B2:Q2)&gt;0,FORECAST(R2,B3:Q3,B2:Q2),Q3)*$X$1</f>
        <v>1463.751515</v>
      </c>
      <c r="S3" s="5">
        <f>IF(R3*FORECAST(S2,B3:R3,B2:R2)&gt;0,FORECAST(S2,B3:R3,B2:R2),R3)*$X$1</f>
        <v>1595.321212</v>
      </c>
      <c r="T3" s="5">
        <f>IF(S3*FORECAST(T2,B3:S3,B2:S2)&gt;0,FORECAST(T2,B3:S3,B2:S2),S3)*$X$1</f>
        <v>1726.890909</v>
      </c>
      <c r="U3" s="5">
        <f>IF(T3*FORECAST(U2,B3:T3,B2:T2)&gt;0,FORECAST(U2,B3:T3,B2:T2),T3)*$X$1</f>
        <v>1858.460606</v>
      </c>
      <c r="V3" s="5">
        <f>IF(U3*FORECAST(V2,B3:U3,B2:U2)&gt;0,FORECAST(V2,B3:U3,B2:U2),U3)*$X$1</f>
        <v>1990.030303</v>
      </c>
      <c r="W3" s="5">
        <f>IF(V3*FORECAST(W2,B3:V3,B2:V2)&gt;0,FORECAST(W2,B3:V3,B2:V2),V3)*$X$1</f>
        <v>2121.6</v>
      </c>
      <c r="X3" s="2"/>
      <c r="Y3" s="2"/>
      <c r="Z3" s="2"/>
    </row>
    <row r="4">
      <c r="A4" s="3" t="s">
        <v>132</v>
      </c>
      <c r="B4" s="1">
        <v>4920.0</v>
      </c>
      <c r="C4" s="1">
        <v>7020.0</v>
      </c>
      <c r="D4" s="1">
        <v>7500.0</v>
      </c>
      <c r="E4" s="1">
        <v>6670.0</v>
      </c>
      <c r="F4" s="1">
        <v>7230.0</v>
      </c>
      <c r="G4" s="1">
        <v>8250.0</v>
      </c>
      <c r="H4" s="1">
        <v>9810.0</v>
      </c>
      <c r="I4" s="1">
        <v>9600.0</v>
      </c>
      <c r="J4" s="1">
        <v>10140.0</v>
      </c>
      <c r="K4" s="1">
        <v>9690.0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1738</v>
      </c>
      <c r="B5" s="1">
        <v>102.0</v>
      </c>
      <c r="C5" s="1">
        <v>102.0</v>
      </c>
      <c r="D5" s="1">
        <v>102.0</v>
      </c>
      <c r="E5" s="1">
        <v>103.0</v>
      </c>
      <c r="F5" s="1">
        <v>107.0</v>
      </c>
      <c r="G5" s="1">
        <v>107.0</v>
      </c>
      <c r="H5" s="1">
        <v>107.0</v>
      </c>
      <c r="I5" s="1">
        <v>114.0</v>
      </c>
      <c r="J5" s="1">
        <v>114.0</v>
      </c>
      <c r="K5" s="1">
        <v>113.0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1739</v>
      </c>
      <c r="L7" s="1">
        <f>IF(W3*FORECAST(W2,B3:W3,B2:W2)&gt;0,FORECAST(W2,B3:W3,B2:W2),V3)*$X$1 * (1+0.02)/(0.0733999999999999-0.02)</f>
        <v>40524.94382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1740</v>
      </c>
      <c r="L8" s="6">
        <f t="array" ref="L8">NPV(0.0733999999999999,M3:W3)</f>
        <v>10112.46749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1741</v>
      </c>
      <c r="L9" s="6">
        <f t="array" ref="L9">NPV(0.0733999999999999,M16:W16)</f>
        <v>18592.80528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1742</v>
      </c>
      <c r="L10" s="6">
        <f>L8 + L9</f>
        <v>28705.27277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9690.0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1743</v>
      </c>
      <c r="L12" s="6">
        <f>L10 - L11</f>
        <v>19015.27277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1744</v>
      </c>
      <c r="L13" s="1">
        <v>113.0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168.2767502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(1+0.02)/(0.0733999999999999-0.02)</f>
        <v>40524.94382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963.0</v>
      </c>
      <c r="C3" s="1">
        <v>282.0</v>
      </c>
      <c r="D3" s="1">
        <v>302.0</v>
      </c>
      <c r="E3" s="1">
        <v>889.0</v>
      </c>
      <c r="F3" s="1">
        <v>803.0</v>
      </c>
      <c r="G3" s="1">
        <v>311.0</v>
      </c>
      <c r="H3" s="1">
        <v>-2330.0</v>
      </c>
      <c r="I3" s="1">
        <v>-1010.0</v>
      </c>
      <c r="J3" s="1">
        <v>-709.0</v>
      </c>
      <c r="K3" s="1">
        <v>782.0</v>
      </c>
      <c r="L3" s="1">
        <f>IF(K3*FORECAST(L2,B3:K3,B2:K2)&gt;0,FORECAST(L2,B3:K3,B2:K2),K3)*$X$1</f>
        <v>782</v>
      </c>
      <c r="M3" s="1">
        <f>IF(L3*FORECAST(M2,B3:L3,B2:L2)&gt;0,FORECAST(M2,B3:L3,B2:L2),L3)*$X$1</f>
        <v>782</v>
      </c>
      <c r="N3" s="1">
        <f>IF(M3*FORECAST(N2,B3:M3,B2:M2)&gt;0,FORECAST(N2,B3:M3,B2:M2),M3)*$X$1</f>
        <v>782</v>
      </c>
      <c r="O3" s="1">
        <f>IF(N3*FORECAST(O2,B3:N3,B2:N2)&gt;0,FORECAST(O2,B3:N3,B2:N2),N3)*$X$1</f>
        <v>151</v>
      </c>
      <c r="P3" s="1">
        <f>IF(O3*FORECAST(P2,B3:O3,B2:O2)&gt;0,FORECAST(P2,B3:O3,B2:O2),O3)*$X$1</f>
        <v>143.6813187</v>
      </c>
      <c r="Q3" s="1">
        <f>IF(P3*FORECAST(Q2,B3:P3,B2:P2)&gt;0,FORECAST(Q2,B3:P3,B2:P2),P3)*$X$1</f>
        <v>136.3626374</v>
      </c>
      <c r="R3" s="1">
        <f>IF(Q3*FORECAST(R2,B3:Q3,B2:Q2)&gt;0,FORECAST(R2,B3:Q3,B2:Q2),Q3)*$X$1</f>
        <v>129.043956</v>
      </c>
      <c r="S3" s="5">
        <f>IF(R3*FORECAST(S2,B3:R3,B2:R2)&gt;0,FORECAST(S2,B3:R3,B2:R2),R3)*$X$1</f>
        <v>121.7252747</v>
      </c>
      <c r="T3" s="5">
        <f>IF(S3*FORECAST(T2,B3:S3,B2:S2)&gt;0,FORECAST(T2,B3:S3,B2:S2),S3)*$X$1</f>
        <v>114.4065934</v>
      </c>
      <c r="U3" s="5">
        <f>IF(T3*FORECAST(U2,B3:T3,B2:T2)&gt;0,FORECAST(U2,B3:T3,B2:T2),T3)*$X$1</f>
        <v>107.0879121</v>
      </c>
      <c r="V3" s="5">
        <f>IF(U3*FORECAST(V2,B3:U3,B2:U2)&gt;0,FORECAST(V2,B3:U3,B2:U2),U3)*$X$1</f>
        <v>99.76923077</v>
      </c>
      <c r="W3" s="5">
        <f>IF(V3*FORECAST(W2,B3:V3,B2:V2)&gt;0,FORECAST(W2,B3:V3,B2:V2),V3)*$X$1</f>
        <v>92.45054945</v>
      </c>
      <c r="X3" s="2"/>
      <c r="Y3" s="2"/>
      <c r="Z3" s="2"/>
    </row>
    <row r="4">
      <c r="A4" s="3" t="s">
        <v>132</v>
      </c>
      <c r="B4" s="1">
        <v>4920.0</v>
      </c>
      <c r="C4" s="1">
        <v>7020.0</v>
      </c>
      <c r="D4" s="1">
        <v>7500.0</v>
      </c>
      <c r="E4" s="1">
        <v>6670.0</v>
      </c>
      <c r="F4" s="1">
        <v>7230.0</v>
      </c>
      <c r="G4" s="1">
        <v>8250.0</v>
      </c>
      <c r="H4" s="1">
        <v>9810.0</v>
      </c>
      <c r="I4" s="1">
        <v>9600.0</v>
      </c>
      <c r="J4" s="1">
        <v>10140.0</v>
      </c>
      <c r="K4" s="1">
        <v>9690.0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1738</v>
      </c>
      <c r="B5" s="1">
        <v>102.0</v>
      </c>
      <c r="C5" s="1">
        <v>102.0</v>
      </c>
      <c r="D5" s="1">
        <v>102.0</v>
      </c>
      <c r="E5" s="1">
        <v>103.0</v>
      </c>
      <c r="F5" s="1">
        <v>107.0</v>
      </c>
      <c r="G5" s="1">
        <v>107.0</v>
      </c>
      <c r="H5" s="1">
        <v>107.0</v>
      </c>
      <c r="I5" s="1">
        <v>114.0</v>
      </c>
      <c r="J5" s="1">
        <v>114.0</v>
      </c>
      <c r="K5" s="1">
        <v>113.0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1739</v>
      </c>
      <c r="L7" s="1">
        <f>IF(W3*FORECAST(W2,B3:W3,B2:W2)&gt;0,FORECAST(W2,B3:W3,B2:W2),V3)*$X$1 * (1+0.02)/(0.0733999999999999-0.02)</f>
        <v>1765.909372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1740</v>
      </c>
      <c r="L8" s="6">
        <f t="array" ref="L8">NPV(0.0733999999999999,M3:W3)</f>
        <v>2104.83644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1741</v>
      </c>
      <c r="L9" s="6">
        <f t="array" ref="L9">NPV(0.0733999999999999,M16:W16)</f>
        <v>810.1975226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1742</v>
      </c>
      <c r="L10" s="6">
        <f>L8 + L9</f>
        <v>2915.033963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9690.0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1743</v>
      </c>
      <c r="L12" s="6">
        <f>L10 - L11</f>
        <v>-6774.966037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1744</v>
      </c>
      <c r="L13" s="1">
        <v>113.0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-59.95545166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(1+0.02)/(0.0733999999999999-0.02)</f>
        <v>1765.909372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