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<sst xmlns="http://schemas.openxmlformats.org/spreadsheetml/2006/main" count="1968" uniqueCount="1625">
  <si>
    <t>ticker</t>
  </si>
  <si>
    <t>WSM</t>
  </si>
  <si>
    <t>nombre</t>
  </si>
  <si>
    <t>WILLIAMS SONOMA INC</t>
  </si>
  <si>
    <t>empresa</t>
  </si>
  <si>
    <t>Home Furnishings Retailers</t>
  </si>
  <si>
    <t>Open</t>
  </si>
  <si>
    <t>Target Price</t>
  </si>
  <si>
    <t>Upside</t>
  </si>
  <si>
    <t>45.21%</t>
  </si>
  <si>
    <t>Country</t>
  </si>
  <si>
    <t>United States</t>
  </si>
  <si>
    <t>Market Cap</t>
  </si>
  <si>
    <t>Book Value</t>
  </si>
  <si>
    <t>Pe ratio</t>
  </si>
  <si>
    <t>Dividend Ratio</t>
  </si>
  <si>
    <t>Fiscal Period: January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</si>
  <si>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</si>
  <si>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</si>
  <si>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</si>
  <si>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</si>
  <si>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</si>
  <si>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</si>
  <si>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</si>
  <si>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</si>
  <si>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</si>
  <si>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</si>
  <si>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</si>
  <si>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</si>
  <si>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</si>
  <si>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</si>
  <si>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</si>
  <si>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</si>
  <si>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</si>
  <si>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</si>
  <si>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</si>
  <si>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</si>
  <si>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</si>
  <si>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</si>
  <si>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</si>
  <si>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</si>
  <si>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</si>
  <si>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</si>
  <si>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</si>
  <si>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</si>
  <si>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</si>
  <si>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</si>
  <si>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</si>
  <si>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</si>
  <si>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</si>
  <si>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</si>
  <si>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</si>
  <si>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</si>
  <si>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</si>
  <si>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</si>
  <si>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</si>
  <si>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</si>
  <si>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</si>
  <si>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</si>
  <si>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</si>
  <si>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</si>
  <si>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</si>
  <si>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</si>
  <si>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</si>
  <si>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</si>
  <si>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</si>
  <si>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</si>
  <si>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</si>
  <si>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</si>
  <si>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</si>
  <si>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</si>
  <si>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</si>
  <si>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</si>
  <si>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</si>
  <si>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</si>
  <si>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</si>
  <si>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</si>
  <si>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</si>
  <si>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</si>
  <si>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</si>
  <si>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</si>
  <si>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</si>
  <si>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</si>
  <si>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</si>
  <si>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</si>
  <si>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</si>
  <si>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</si>
  <si>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</si>
  <si>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</si>
  <si>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</si>
  <si>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</si>
  <si>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</si>
  <si>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</si>
  <si>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</si>
  <si>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</si>
  <si>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</si>
  <si>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</si>
  <si>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</si>
  <si>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</si>
  <si>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6.66</t>
  </si>
  <si>
    <t>6.69</t>
  </si>
  <si>
    <t>7.15</t>
  </si>
  <si>
    <t>7.19</t>
  </si>
  <si>
    <t>7.33</t>
  </si>
  <si>
    <t>8.01</t>
  </si>
  <si>
    <t>10.82</t>
  </si>
  <si>
    <t>11.56</t>
  </si>
  <si>
    <t>12.84</t>
  </si>
  <si>
    <t>16.58</t>
  </si>
  <si>
    <t>Tangible Book Value</t>
  </si>
  <si>
    <t>Tangible Book Value Per Share</t>
  </si>
  <si>
    <t>6.56</t>
  </si>
  <si>
    <t>6.58</t>
  </si>
  <si>
    <t>7.04</t>
  </si>
  <si>
    <t>7.08</t>
  </si>
  <si>
    <t>6.79</t>
  </si>
  <si>
    <t>7.46</t>
  </si>
  <si>
    <t>10.26</t>
  </si>
  <si>
    <t>10.97</t>
  </si>
  <si>
    <t>12.26</t>
  </si>
  <si>
    <t>15.98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</si>
  <si>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</si>
  <si>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</si>
  <si>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</si>
  <si>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</si>
  <si>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</si>
  <si>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Finished Goods, Total</t>
  </si>
  <si>
    <t>Land - (BS)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</si>
  <si>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</si>
  <si>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</si>
  <si>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</si>
  <si>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</si>
  <si>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</si>
  <si>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</si>
  <si>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</si>
  <si>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</si>
  <si>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</si>
  <si>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</si>
  <si>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</si>
  <si>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</si>
  <si>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</si>
  <si>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</si>
  <si>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</si>
  <si>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Restructuring Charges</t>
  </si>
  <si>
    <t>Asset Writedown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</si>
  <si>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</si>
  <si>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</si>
  <si>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</si>
  <si>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</si>
  <si>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</si>
  <si>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</si>
  <si>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</si>
  <si>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</si>
  <si>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</si>
  <si>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</si>
  <si>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1.65</t>
  </si>
  <si>
    <t>1.71</t>
  </si>
  <si>
    <t>1.72</t>
  </si>
  <si>
    <t>1.52</t>
  </si>
  <si>
    <t>2.05</t>
  </si>
  <si>
    <t>2.28</t>
  </si>
  <si>
    <t>4.41</t>
  </si>
  <si>
    <t>7.58</t>
  </si>
  <si>
    <t>8.29</t>
  </si>
  <si>
    <t>7.35</t>
  </si>
  <si>
    <t>Basic EPS - Continuing Operations</t>
  </si>
  <si>
    <t>Basic Weighted Average Shares Outstanding</t>
  </si>
  <si>
    <t>Net EPS - Diluted</t>
  </si>
  <si>
    <t>1.62</t>
  </si>
  <si>
    <t>1.68</t>
  </si>
  <si>
    <t>1.7</t>
  </si>
  <si>
    <t>1.51</t>
  </si>
  <si>
    <t>2.02</t>
  </si>
  <si>
    <t>2.24</t>
  </si>
  <si>
    <t>4.3</t>
  </si>
  <si>
    <t>7.38</t>
  </si>
  <si>
    <t>8.16</t>
  </si>
  <si>
    <t>7.28</t>
  </si>
  <si>
    <t>Diluted EPS - Continuing Operations</t>
  </si>
  <si>
    <t>Diluted Weighted Average Shares Outstanding</t>
  </si>
  <si>
    <t>Normalized Basic EPS</t>
  </si>
  <si>
    <t>1.69</t>
  </si>
  <si>
    <t>1.83</t>
  </si>
  <si>
    <t>3.77</t>
  </si>
  <si>
    <t>6.11</t>
  </si>
  <si>
    <t>6.97</t>
  </si>
  <si>
    <t>6.23</t>
  </si>
  <si>
    <t>Normalized Diluted EPS</t>
  </si>
  <si>
    <t>1.66</t>
  </si>
  <si>
    <t>1.67</t>
  </si>
  <si>
    <t>1.8</t>
  </si>
  <si>
    <t>3.69</t>
  </si>
  <si>
    <t>5.94</t>
  </si>
  <si>
    <t>6.86</t>
  </si>
  <si>
    <t>6.17</t>
  </si>
  <si>
    <t>Dividend Per Share</t>
  </si>
  <si>
    <t>0.66</t>
  </si>
  <si>
    <t>0.7</t>
  </si>
  <si>
    <t>0.74</t>
  </si>
  <si>
    <t>0.78</t>
  </si>
  <si>
    <t>0.86</t>
  </si>
  <si>
    <t>0.96</t>
  </si>
  <si>
    <t>1.01</t>
  </si>
  <si>
    <t>1.3</t>
  </si>
  <si>
    <t>1.56</t>
  </si>
  <si>
    <t>Payout Ratio</t>
  </si>
  <si>
    <t>40.72</t>
  </si>
  <si>
    <t>41.16</t>
  </si>
  <si>
    <t>43.73</t>
  </si>
  <si>
    <t>52.02</t>
  </si>
  <si>
    <t>42.05</t>
  </si>
  <si>
    <t>42.31</t>
  </si>
  <si>
    <t>23.16</t>
  </si>
  <si>
    <t>16.65</t>
  </si>
  <si>
    <t>19.27</t>
  </si>
  <si>
    <t>24.48</t>
  </si>
  <si>
    <t>EBITDA</t>
  </si>
  <si>
    <t>EBITA</t>
  </si>
  <si>
    <t>EBIT</t>
  </si>
  <si>
    <t>EBITDAR</t>
  </si>
  <si>
    <t>Total Revenues (As Reported)</t>
  </si>
  <si>
    <t>Effective Tax Rate - (Ratio)</t>
  </si>
  <si>
    <t>38.5</t>
  </si>
  <si>
    <t>36.46</t>
  </si>
  <si>
    <t>35.29</t>
  </si>
  <si>
    <t>42.63</t>
  </si>
  <si>
    <t>22.26</t>
  </si>
  <si>
    <t>22.09</t>
  </si>
  <si>
    <t>23.9</t>
  </si>
  <si>
    <t>22.39</t>
  </si>
  <si>
    <t>24.84</t>
  </si>
  <si>
    <t>25.41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</si>
  <si>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</si>
  <si>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</si>
  <si>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</si>
  <si>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</si>
  <si>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</si>
  <si>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</si>
  <si>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</si>
  <si>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</si>
  <si>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</si>
  <si>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</si>
  <si>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</si>
  <si>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</si>
  <si>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</si>
  <si>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</si>
  <si>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</si>
  <si>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</si>
  <si>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</si>
  <si>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</si>
  <si>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13.26</t>
  </si>
  <si>
    <t>12.92</t>
  </si>
  <si>
    <t>12.57</t>
  </si>
  <si>
    <t>11.06</t>
  </si>
  <si>
    <t>9.86</t>
  </si>
  <si>
    <t>8.48</t>
  </si>
  <si>
    <t>13.61</t>
  </si>
  <si>
    <t>19.56</t>
  </si>
  <si>
    <t>20.37</t>
  </si>
  <si>
    <t>15.83</t>
  </si>
  <si>
    <t>Return on Total Capital</t>
  </si>
  <si>
    <t>24.89</t>
  </si>
  <si>
    <t>25.3</t>
  </si>
  <si>
    <t>25.16</t>
  </si>
  <si>
    <t>21.15</t>
  </si>
  <si>
    <t>18.66</t>
  </si>
  <si>
    <t>13.5</t>
  </si>
  <si>
    <t>19.63</t>
  </si>
  <si>
    <t>29.61</t>
  </si>
  <si>
    <t>31.06</t>
  </si>
  <si>
    <t>23.61</t>
  </si>
  <si>
    <t>Return On Equity %</t>
  </si>
  <si>
    <t>24.9</t>
  </si>
  <si>
    <t>25.59</t>
  </si>
  <si>
    <t>24.97</t>
  </si>
  <si>
    <t>21.17</t>
  </si>
  <si>
    <t>28.29</t>
  </si>
  <si>
    <t>29.78</t>
  </si>
  <si>
    <t>47.16</t>
  </si>
  <si>
    <t>67.95</t>
  </si>
  <si>
    <t>67.03</t>
  </si>
  <si>
    <t>49.61</t>
  </si>
  <si>
    <t>Return on Common Equity</t>
  </si>
  <si>
    <t>Margin Analysis</t>
  </si>
  <si>
    <t>Gross Profit Margin %</t>
  </si>
  <si>
    <t>38.32</t>
  </si>
  <si>
    <t>37.06</t>
  </si>
  <si>
    <t>37.05</t>
  </si>
  <si>
    <t>36.5</t>
  </si>
  <si>
    <t>37.04</t>
  </si>
  <si>
    <t>36.27</t>
  </si>
  <si>
    <t>39.03</t>
  </si>
  <si>
    <t>44.05</t>
  </si>
  <si>
    <t>42.4</t>
  </si>
  <si>
    <t>42.62</t>
  </si>
  <si>
    <t>SG&amp;A Margin</t>
  </si>
  <si>
    <t>27.78</t>
  </si>
  <si>
    <t>27.2</t>
  </si>
  <si>
    <t>27.36</t>
  </si>
  <si>
    <t>27.7</t>
  </si>
  <si>
    <t>29.26</t>
  </si>
  <si>
    <t>28.37</t>
  </si>
  <si>
    <t>25.04</t>
  </si>
  <si>
    <t>26.42</t>
  </si>
  <si>
    <t>24.94</t>
  </si>
  <si>
    <t>26.38</t>
  </si>
  <si>
    <t>EBITDA Margin %</t>
  </si>
  <si>
    <t>13.99</t>
  </si>
  <si>
    <t>13.23</t>
  </si>
  <si>
    <t>13.09</t>
  </si>
  <si>
    <t>11.11</t>
  </si>
  <si>
    <t>11.08</t>
  </si>
  <si>
    <t>16.77</t>
  </si>
  <si>
    <t>19.92</t>
  </si>
  <si>
    <t>19.24</t>
  </si>
  <si>
    <t>EBITA Margin %</t>
  </si>
  <si>
    <t>10.54</t>
  </si>
  <si>
    <t>9.68</t>
  </si>
  <si>
    <t>8.8</t>
  </si>
  <si>
    <t>7.79</t>
  </si>
  <si>
    <t>7.9</t>
  </si>
  <si>
    <t>17.62</t>
  </si>
  <si>
    <t>17.45</t>
  </si>
  <si>
    <t>16.24</t>
  </si>
  <si>
    <t>EBIT Margin %</t>
  </si>
  <si>
    <t>Income From Continuing Operations Margin %</t>
  </si>
  <si>
    <t>6.57</t>
  </si>
  <si>
    <t>6.01</t>
  </si>
  <si>
    <t>4.9</t>
  </si>
  <si>
    <t>5.88</t>
  </si>
  <si>
    <t>6.04</t>
  </si>
  <si>
    <t>10.04</t>
  </si>
  <si>
    <t>13.66</t>
  </si>
  <si>
    <t>12.25</t>
  </si>
  <si>
    <t>Net Income Margin %</t>
  </si>
  <si>
    <t>Net Avail. For Common Margin %</t>
  </si>
  <si>
    <t>Normalized Net Income Margin</t>
  </si>
  <si>
    <t>6.16</t>
  </si>
  <si>
    <t>5.44</t>
  </si>
  <si>
    <t>4.84</t>
  </si>
  <si>
    <t>8.6</t>
  </si>
  <si>
    <t>10.92</t>
  </si>
  <si>
    <t>10.38</t>
  </si>
  <si>
    <t>Levered Free Cash Flow Margin</t>
  </si>
  <si>
    <t>5.24</t>
  </si>
  <si>
    <t>9.27</t>
  </si>
  <si>
    <t>5.66</t>
  </si>
  <si>
    <t>5.29</t>
  </si>
  <si>
    <t>5.08</t>
  </si>
  <si>
    <t>6.62</t>
  </si>
  <si>
    <t>14.58</t>
  </si>
  <si>
    <t>11.89</t>
  </si>
  <si>
    <t>6.36</t>
  </si>
  <si>
    <t>17.65</t>
  </si>
  <si>
    <t>Unlevered Free Cash Flow Margin</t>
  </si>
  <si>
    <t>9.28</t>
  </si>
  <si>
    <t>5.67</t>
  </si>
  <si>
    <t>5.31</t>
  </si>
  <si>
    <t>5.16</t>
  </si>
  <si>
    <t>6.71</t>
  </si>
  <si>
    <t>14.73</t>
  </si>
  <si>
    <t>11.9</t>
  </si>
  <si>
    <t>Asset Turnover</t>
  </si>
  <si>
    <t>2.01</t>
  </si>
  <si>
    <t>2.1</t>
  </si>
  <si>
    <t>2.08</t>
  </si>
  <si>
    <t>2.03</t>
  </si>
  <si>
    <t>1.78</t>
  </si>
  <si>
    <t>1.87</t>
  </si>
  <si>
    <t>Fixed Assets Turnover</t>
  </si>
  <si>
    <t>5.42</t>
  </si>
  <si>
    <t>5.62</t>
  </si>
  <si>
    <t>5.7</t>
  </si>
  <si>
    <t>6.09</t>
  </si>
  <si>
    <t>3.9</t>
  </si>
  <si>
    <t>3.35</t>
  </si>
  <si>
    <t>4.11</t>
  </si>
  <si>
    <t>3.94</t>
  </si>
  <si>
    <t>3.37</t>
  </si>
  <si>
    <t>Receivables Turnover (Average Receivables)</t>
  </si>
  <si>
    <t>73.54</t>
  </si>
  <si>
    <t>67.81</t>
  </si>
  <si>
    <t>60.48</t>
  </si>
  <si>
    <t>59.16</t>
  </si>
  <si>
    <t>57.52</t>
  </si>
  <si>
    <t>53.9</t>
  </si>
  <si>
    <t>53.1</t>
  </si>
  <si>
    <t>59.88</t>
  </si>
  <si>
    <t>70.13</t>
  </si>
  <si>
    <t>64.97</t>
  </si>
  <si>
    <t>Inventory Turnover (Average Inventory)</t>
  </si>
  <si>
    <t>3.41</t>
  </si>
  <si>
    <t>3.36</t>
  </si>
  <si>
    <t>3.27</t>
  </si>
  <si>
    <t>3.3</t>
  </si>
  <si>
    <t>3.38</t>
  </si>
  <si>
    <t>3.93</t>
  </si>
  <si>
    <t>4.1</t>
  </si>
  <si>
    <t>3.7</t>
  </si>
  <si>
    <t>3.29</t>
  </si>
  <si>
    <t>Short Term Liquidity</t>
  </si>
  <si>
    <t>Current Ratio</t>
  </si>
  <si>
    <t>1.59</t>
  </si>
  <si>
    <t>1.34</t>
  </si>
  <si>
    <t>1.42</t>
  </si>
  <si>
    <t>1.58</t>
  </si>
  <si>
    <t>1.09</t>
  </si>
  <si>
    <t>1.31</t>
  </si>
  <si>
    <t>1.24</t>
  </si>
  <si>
    <t>1.45</t>
  </si>
  <si>
    <t>Quick Ratio</t>
  </si>
  <si>
    <t>0.33</t>
  </si>
  <si>
    <t>0.27</t>
  </si>
  <si>
    <t>0.31</t>
  </si>
  <si>
    <t>0.48</t>
  </si>
  <si>
    <t>0.42</t>
  </si>
  <si>
    <t>0.34</t>
  </si>
  <si>
    <t>0.73</t>
  </si>
  <si>
    <t>0.55</t>
  </si>
  <si>
    <t>0.3</t>
  </si>
  <si>
    <t>Operating Cash Flow to Current Liabilities</t>
  </si>
  <si>
    <t>0.53</t>
  </si>
  <si>
    <t>0.5</t>
  </si>
  <si>
    <t>0.38</t>
  </si>
  <si>
    <t>0.69</t>
  </si>
  <si>
    <t>0.77</t>
  </si>
  <si>
    <t>0.64</t>
  </si>
  <si>
    <t>0.89</t>
  </si>
  <si>
    <t>Days Sales Outstanding (Average Receivables)</t>
  </si>
  <si>
    <t>4.95</t>
  </si>
  <si>
    <t>5.37</t>
  </si>
  <si>
    <t>6.02</t>
  </si>
  <si>
    <t>6.15</t>
  </si>
  <si>
    <t>6.45</t>
  </si>
  <si>
    <t>6.75</t>
  </si>
  <si>
    <t>6.85</t>
  </si>
  <si>
    <t>6.08</t>
  </si>
  <si>
    <t>5.19</t>
  </si>
  <si>
    <t>5.6</t>
  </si>
  <si>
    <t>Days Outstanding Inventory (Average Inventory)</t>
  </si>
  <si>
    <t>106.81</t>
  </si>
  <si>
    <t>108.43</t>
  </si>
  <si>
    <t>111.21</t>
  </si>
  <si>
    <t>110.43</t>
  </si>
  <si>
    <t>113.6</t>
  </si>
  <si>
    <t>107.76</t>
  </si>
  <si>
    <t>92.72</t>
  </si>
  <si>
    <t>88.86</t>
  </si>
  <si>
    <t>98.44</t>
  </si>
  <si>
    <t>110.6</t>
  </si>
  <si>
    <t>Average Days Payable Outstanding</t>
  </si>
  <si>
    <t>49.09</t>
  </si>
  <si>
    <t>47.7</t>
  </si>
  <si>
    <t>51.25</t>
  </si>
  <si>
    <t>48.24</t>
  </si>
  <si>
    <t>50.22</t>
  </si>
  <si>
    <t>51.07</t>
  </si>
  <si>
    <t>47.93</t>
  </si>
  <si>
    <t>43.32</t>
  </si>
  <si>
    <t>39.18</t>
  </si>
  <si>
    <t>47.94</t>
  </si>
  <si>
    <t>Cash Conversion Cycle (Average Days)</t>
  </si>
  <si>
    <t>62.67</t>
  </si>
  <si>
    <t>66.1</t>
  </si>
  <si>
    <t>65.97</t>
  </si>
  <si>
    <t>68.34</t>
  </si>
  <si>
    <t>69.83</t>
  </si>
  <si>
    <t>63.44</t>
  </si>
  <si>
    <t>51.65</t>
  </si>
  <si>
    <t>51.61</t>
  </si>
  <si>
    <t>64.45</t>
  </si>
  <si>
    <t>68.26</t>
  </si>
  <si>
    <t>Long Term Solvency</t>
  </si>
  <si>
    <t>Total Debt/Equity</t>
  </si>
  <si>
    <t>0.16</t>
  </si>
  <si>
    <t>24.88</t>
  </si>
  <si>
    <t>25.92</t>
  </si>
  <si>
    <t>131.27</t>
  </si>
  <si>
    <t>92.91</t>
  </si>
  <si>
    <t>77.17</t>
  </si>
  <si>
    <t>84.87</t>
  </si>
  <si>
    <t>65.35</t>
  </si>
  <si>
    <t>Total Debt / Total Capital</t>
  </si>
  <si>
    <t>20.59</t>
  </si>
  <si>
    <t>56.76</t>
  </si>
  <si>
    <t>48.16</t>
  </si>
  <si>
    <t>43.56</t>
  </si>
  <si>
    <t>45.91</t>
  </si>
  <si>
    <t>39.52</t>
  </si>
  <si>
    <t>LT Debt/Equity</t>
  </si>
  <si>
    <t>88.57</t>
  </si>
  <si>
    <t>62.08</t>
  </si>
  <si>
    <t>64.1</t>
  </si>
  <si>
    <t>71.23</t>
  </si>
  <si>
    <t>54.33</t>
  </si>
  <si>
    <t>Long-Term Debt / Total Capital</t>
  </si>
  <si>
    <t>38.3</t>
  </si>
  <si>
    <t>32.18</t>
  </si>
  <si>
    <t>36.18</t>
  </si>
  <si>
    <t>38.53</t>
  </si>
  <si>
    <t>32.86</t>
  </si>
  <si>
    <t>Total Liabilities / Total Assets</t>
  </si>
  <si>
    <t>47.44</t>
  </si>
  <si>
    <t>50.43</t>
  </si>
  <si>
    <t>56.8</t>
  </si>
  <si>
    <t>58.91</t>
  </si>
  <si>
    <t>69.52</t>
  </si>
  <si>
    <t>64.58</t>
  </si>
  <si>
    <t>64.02</t>
  </si>
  <si>
    <t>63.52</t>
  </si>
  <si>
    <t>59.65</t>
  </si>
  <si>
    <t>EBIT / Interest Expense</t>
  </si>
  <si>
    <t>782.67</t>
  </si>
  <si>
    <t>715.61</t>
  </si>
  <si>
    <t>339.37</t>
  </si>
  <si>
    <t>65.85</t>
  </si>
  <si>
    <t>52.62</t>
  </si>
  <si>
    <t>58.48</t>
  </si>
  <si>
    <t>779.15</t>
  </si>
  <si>
    <t>EBITDA / Interest Expense</t>
  </si>
  <si>
    <t>967.35</t>
  </si>
  <si>
    <t>472.8</t>
  </si>
  <si>
    <t>118.66</t>
  </si>
  <si>
    <t>92.93</t>
  </si>
  <si>
    <t>(EBITDA - Capex) / Interest Expense</t>
  </si>
  <si>
    <t>726.57</t>
  </si>
  <si>
    <t>680.41</t>
  </si>
  <si>
    <t>334.53</t>
  </si>
  <si>
    <t>65.65</t>
  </si>
  <si>
    <t>97.62</t>
  </si>
  <si>
    <t>82.49</t>
  </si>
  <si>
    <t>969.11</t>
  </si>
  <si>
    <t>Total Debt / EBITDA</t>
  </si>
  <si>
    <t>0.46</t>
  </si>
  <si>
    <t>1.54</t>
  </si>
  <si>
    <t>1.02</t>
  </si>
  <si>
    <t>0.63</t>
  </si>
  <si>
    <t>0.67</t>
  </si>
  <si>
    <t>0.72</t>
  </si>
  <si>
    <t>Net Debt / EBITDA</t>
  </si>
  <si>
    <t>-0.34</t>
  </si>
  <si>
    <t>-0.29</t>
  </si>
  <si>
    <t>-0.32</t>
  </si>
  <si>
    <t>-0.14</t>
  </si>
  <si>
    <t>-0.06</t>
  </si>
  <si>
    <t>1.13</t>
  </si>
  <si>
    <t>0.22</t>
  </si>
  <si>
    <t>0.21</t>
  </si>
  <si>
    <t>0.07</t>
  </si>
  <si>
    <t>Total Debt / (EBITDA - Capex)</t>
  </si>
  <si>
    <t>0.65</t>
  </si>
  <si>
    <t>0.68</t>
  </si>
  <si>
    <t>1.88</t>
  </si>
  <si>
    <t>1.15</t>
  </si>
  <si>
    <t>0.71</t>
  </si>
  <si>
    <t>0.81</t>
  </si>
  <si>
    <t>0.8</t>
  </si>
  <si>
    <t>Net Debt / (EBITDA - Capex)</t>
  </si>
  <si>
    <t>-0.49</t>
  </si>
  <si>
    <t>-0.43</t>
  </si>
  <si>
    <t>-0.46</t>
  </si>
  <si>
    <t>-0.2</t>
  </si>
  <si>
    <t>-0.09</t>
  </si>
  <si>
    <t>1.38</t>
  </si>
  <si>
    <t>0.25</t>
  </si>
  <si>
    <t>0.24</t>
  </si>
  <si>
    <t>0.6</t>
  </si>
  <si>
    <t>Growth Over Prior Year</t>
  </si>
  <si>
    <t>Total Revenues, 1 Yr. Growth %</t>
  </si>
  <si>
    <t>5.9</t>
  </si>
  <si>
    <t>2.16</t>
  </si>
  <si>
    <t>7.17</t>
  </si>
  <si>
    <t>3.99</t>
  </si>
  <si>
    <t>15.01</t>
  </si>
  <si>
    <t>21.56</t>
  </si>
  <si>
    <t>5.2</t>
  </si>
  <si>
    <t>-10.65</t>
  </si>
  <si>
    <t>Gross Profit, 1 Yr. Growth %</t>
  </si>
  <si>
    <t>5.65</t>
  </si>
  <si>
    <t>2.43</t>
  </si>
  <si>
    <t>2.12</t>
  </si>
  <si>
    <t>2.57</t>
  </si>
  <si>
    <t>8.76</t>
  </si>
  <si>
    <t>1.81</t>
  </si>
  <si>
    <t>23.77</t>
  </si>
  <si>
    <t>37.18</t>
  </si>
  <si>
    <t>1.26</t>
  </si>
  <si>
    <t>-10.17</t>
  </si>
  <si>
    <t>EBITDA, 1 Yr. Growth %</t>
  </si>
  <si>
    <t>8.59</t>
  </si>
  <si>
    <t>0.17</t>
  </si>
  <si>
    <t>1.5</t>
  </si>
  <si>
    <t>-2.53</t>
  </si>
  <si>
    <t>-2.82</t>
  </si>
  <si>
    <t>3.68</t>
  </si>
  <si>
    <t>74.08</t>
  </si>
  <si>
    <t>44.95</t>
  </si>
  <si>
    <t>4.79</t>
  </si>
  <si>
    <t>-13.71</t>
  </si>
  <si>
    <t>EBITA, 1 Yr. Growth %</t>
  </si>
  <si>
    <t>8.67</t>
  </si>
  <si>
    <t>-0.88</t>
  </si>
  <si>
    <t>0.9</t>
  </si>
  <si>
    <t>-5.43</t>
  </si>
  <si>
    <t>-5.16</t>
  </si>
  <si>
    <t>5.5</t>
  </si>
  <si>
    <t>103.74</t>
  </si>
  <si>
    <t>4.19</t>
  </si>
  <si>
    <t>-16.86</t>
  </si>
  <si>
    <t>EBIT, 1 Yr. Growth %</t>
  </si>
  <si>
    <t>Earnings From Cont. Operations, 1 Yr. Growth %</t>
  </si>
  <si>
    <t>10.74</t>
  </si>
  <si>
    <t>0.39</t>
  </si>
  <si>
    <t>-1.51</t>
  </si>
  <si>
    <t>-15.01</t>
  </si>
  <si>
    <t>28.56</t>
  </si>
  <si>
    <t>91.18</t>
  </si>
  <si>
    <t>65.46</t>
  </si>
  <si>
    <t>0.14</t>
  </si>
  <si>
    <t>-15.79</t>
  </si>
  <si>
    <t>Net Income, 1 Yr. Growth %</t>
  </si>
  <si>
    <t>Normalized Net Income, 1 Yr. Growth %</t>
  </si>
  <si>
    <t>8.52</t>
  </si>
  <si>
    <t>-0.99</t>
  </si>
  <si>
    <t>-0.41</t>
  </si>
  <si>
    <t>-5.54</t>
  </si>
  <si>
    <t>-4.81</t>
  </si>
  <si>
    <t>4.13</t>
  </si>
  <si>
    <t>104.13</t>
  </si>
  <si>
    <t>55.56</t>
  </si>
  <si>
    <t>4.48</t>
  </si>
  <si>
    <t>-15.06</t>
  </si>
  <si>
    <t>Diluted EPS Before Extra, 1 Yr. Growth %</t>
  </si>
  <si>
    <t>14.89</t>
  </si>
  <si>
    <t>4.01</t>
  </si>
  <si>
    <t>1.19</t>
  </si>
  <si>
    <t>-11.44</t>
  </si>
  <si>
    <t>34.11</t>
  </si>
  <si>
    <t>10.86</t>
  </si>
  <si>
    <t>91.76</t>
  </si>
  <si>
    <t>71.31</t>
  </si>
  <si>
    <t>10.64</t>
  </si>
  <si>
    <t>-10.85</t>
  </si>
  <si>
    <t>Accounts Receivable, 1 Yr. Growth %</t>
  </si>
  <si>
    <t>11.83</t>
  </si>
  <si>
    <t>17.55</t>
  </si>
  <si>
    <t>11.98</t>
  </si>
  <si>
    <t>1.48</t>
  </si>
  <si>
    <t>18.84</t>
  </si>
  <si>
    <t>4.33</t>
  </si>
  <si>
    <t>28.63</t>
  </si>
  <si>
    <t>-8.38</t>
  </si>
  <si>
    <t>-12.15</t>
  </si>
  <si>
    <t>6.25</t>
  </si>
  <si>
    <t>Inventory, 1 Yr. Growth %</t>
  </si>
  <si>
    <t>9.17</t>
  </si>
  <si>
    <t>10.19</t>
  </si>
  <si>
    <t>5.97</t>
  </si>
  <si>
    <t>-2.17</t>
  </si>
  <si>
    <t>-8.56</t>
  </si>
  <si>
    <t>23.86</t>
  </si>
  <si>
    <t>16.83</t>
  </si>
  <si>
    <t>-14.4</t>
  </si>
  <si>
    <t>Net Property, Plant and Equip., 1 Yr. Growth %</t>
  </si>
  <si>
    <t>3.97</t>
  </si>
  <si>
    <t>0.43</t>
  </si>
  <si>
    <t>0.97</t>
  </si>
  <si>
    <t>-0.28</t>
  </si>
  <si>
    <t>125.4</t>
  </si>
  <si>
    <t>-6.47</t>
  </si>
  <si>
    <t>4.78</t>
  </si>
  <si>
    <t>14.53</t>
  </si>
  <si>
    <t>-4.63</t>
  </si>
  <si>
    <t>Total Assets, 1 Yr. Growth %</t>
  </si>
  <si>
    <t>3.74</t>
  </si>
  <si>
    <t>2.46</t>
  </si>
  <si>
    <t>12.47</t>
  </si>
  <si>
    <t>44.13</t>
  </si>
  <si>
    <t>14.98</t>
  </si>
  <si>
    <t>-0.77</t>
  </si>
  <si>
    <t>Tangible Book Value, 1 Yr. Growth %</t>
  </si>
  <si>
    <t>-2.51</t>
  </si>
  <si>
    <t>-2.19</t>
  </si>
  <si>
    <t>4.24</t>
  </si>
  <si>
    <t>-3.64</t>
  </si>
  <si>
    <t>-9.66</t>
  </si>
  <si>
    <t>7.49</t>
  </si>
  <si>
    <t>36.09</t>
  </si>
  <si>
    <t>0.84</t>
  </si>
  <si>
    <t>2.84</t>
  </si>
  <si>
    <t>26.29</t>
  </si>
  <si>
    <t>Common Equity, 1 Yr. Growth %</t>
  </si>
  <si>
    <t>-2.49</t>
  </si>
  <si>
    <t>-2.16</t>
  </si>
  <si>
    <t>4.17</t>
  </si>
  <si>
    <t>-3.58</t>
  </si>
  <si>
    <t>-3.98</t>
  </si>
  <si>
    <t>6.93</t>
  </si>
  <si>
    <t>33.61</t>
  </si>
  <si>
    <t>0.79</t>
  </si>
  <si>
    <t>2.21</t>
  </si>
  <si>
    <t>25.09</t>
  </si>
  <si>
    <t>Cash From Operations, 1 Yr. Growth %</t>
  </si>
  <si>
    <t>1.75</t>
  </si>
  <si>
    <t>17.83</t>
  </si>
  <si>
    <t>-3.55</t>
  </si>
  <si>
    <t>-4.77</t>
  </si>
  <si>
    <t>17.27</t>
  </si>
  <si>
    <t>3.64</t>
  </si>
  <si>
    <t>109.92</t>
  </si>
  <si>
    <t>7.55</t>
  </si>
  <si>
    <t>-23.22</t>
  </si>
  <si>
    <t>59.6</t>
  </si>
  <si>
    <t>Capital Expenditures, 1 Yr. Growth %</t>
  </si>
  <si>
    <t>5.59</t>
  </si>
  <si>
    <t>-0.91</t>
  </si>
  <si>
    <t>-2.72</t>
  </si>
  <si>
    <t>-3.9</t>
  </si>
  <si>
    <t>-2.01</t>
  </si>
  <si>
    <t>33.63</t>
  </si>
  <si>
    <t>56.33</t>
  </si>
  <si>
    <t>-46.78</t>
  </si>
  <si>
    <t>Levered Free Cash Flow, 1 Yr. Growth %</t>
  </si>
  <si>
    <t>-14.09</t>
  </si>
  <si>
    <t>87.48</t>
  </si>
  <si>
    <t>-37.36</t>
  </si>
  <si>
    <t>-2.7</t>
  </si>
  <si>
    <t>2.85</t>
  </si>
  <si>
    <t>35.38</t>
  </si>
  <si>
    <t>153.52</t>
  </si>
  <si>
    <t>-0.89</t>
  </si>
  <si>
    <t>-43.74</t>
  </si>
  <si>
    <t>147.98</t>
  </si>
  <si>
    <t>Unlevered Free Cash Flow, 1 Yr. Growth %</t>
  </si>
  <si>
    <t>-14.07</t>
  </si>
  <si>
    <t>87.61</t>
  </si>
  <si>
    <t>-37.32</t>
  </si>
  <si>
    <t>-2.55</t>
  </si>
  <si>
    <t>4.02</t>
  </si>
  <si>
    <t>35.34</t>
  </si>
  <si>
    <t>152.54</t>
  </si>
  <si>
    <t>-1.78</t>
  </si>
  <si>
    <t>-43.8</t>
  </si>
  <si>
    <t>Dividend Per Share, 1 Yr. Growth %</t>
  </si>
  <si>
    <t>6.06</t>
  </si>
  <si>
    <t>5.71</t>
  </si>
  <si>
    <t>5.41</t>
  </si>
  <si>
    <t>11.63</t>
  </si>
  <si>
    <t>5.21</t>
  </si>
  <si>
    <t>28.71</t>
  </si>
  <si>
    <t>15.38</t>
  </si>
  <si>
    <t>Compound Annual Growth Rate Over Two Years</t>
  </si>
  <si>
    <t>Total Revenues, 2 Yr. CAGR %</t>
  </si>
  <si>
    <t>7.81</t>
  </si>
  <si>
    <t>6.49</t>
  </si>
  <si>
    <t>3.13</t>
  </si>
  <si>
    <t>5.57</t>
  </si>
  <si>
    <t>9.36</t>
  </si>
  <si>
    <t>18.24</t>
  </si>
  <si>
    <t>13.08</t>
  </si>
  <si>
    <t>-3.05</t>
  </si>
  <si>
    <t>Gross Profit, 2 Yr. CAGR %</t>
  </si>
  <si>
    <t>6.33</t>
  </si>
  <si>
    <t>4.03</t>
  </si>
  <si>
    <t>2.27</t>
  </si>
  <si>
    <t>2.34</t>
  </si>
  <si>
    <t>5.23</t>
  </si>
  <si>
    <t>30.3</t>
  </si>
  <si>
    <t>18.11</t>
  </si>
  <si>
    <t>EBITDA, 2 Yr. CAGR %</t>
  </si>
  <si>
    <t>4.55</t>
  </si>
  <si>
    <t>0.47</t>
  </si>
  <si>
    <t>-0.54</t>
  </si>
  <si>
    <t>-1.61</t>
  </si>
  <si>
    <t>1.05</t>
  </si>
  <si>
    <t>34.35</t>
  </si>
  <si>
    <t>58.84</t>
  </si>
  <si>
    <t>-4.91</t>
  </si>
  <si>
    <t>EBITA, 2 Yr. CAGR %</t>
  </si>
  <si>
    <t>4.12</t>
  </si>
  <si>
    <t>-0.47</t>
  </si>
  <si>
    <t>-2.32</t>
  </si>
  <si>
    <t>-3.88</t>
  </si>
  <si>
    <t>46.61</t>
  </si>
  <si>
    <t>76.61</t>
  </si>
  <si>
    <t>27.06</t>
  </si>
  <si>
    <t>-6.93</t>
  </si>
  <si>
    <t>EBIT, 2 Yr. CAGR %</t>
  </si>
  <si>
    <t>Earnings From Cont. Operations, 2 Yr. CAGR %</t>
  </si>
  <si>
    <t>-0.56</t>
  </si>
  <si>
    <t>-8.51</t>
  </si>
  <si>
    <t>4.53</t>
  </si>
  <si>
    <t>17.13</t>
  </si>
  <si>
    <t>42.83</t>
  </si>
  <si>
    <t>77.86</t>
  </si>
  <si>
    <t>28.72</t>
  </si>
  <si>
    <t>-8.17</t>
  </si>
  <si>
    <t>Net Income, 2 Yr. CAGR %</t>
  </si>
  <si>
    <t>Normalized Net Income, 2 Yr. CAGR %</t>
  </si>
  <si>
    <t>8.18</t>
  </si>
  <si>
    <t>-0.7</t>
  </si>
  <si>
    <t>-3.01</t>
  </si>
  <si>
    <t>-3.74</t>
  </si>
  <si>
    <t>0.51</t>
  </si>
  <si>
    <t>45.8</t>
  </si>
  <si>
    <t>78.2</t>
  </si>
  <si>
    <t>28.27</t>
  </si>
  <si>
    <t>-5.8</t>
  </si>
  <si>
    <t>Diluted EPS Before Extra, 2 Yr. CAGR %</t>
  </si>
  <si>
    <t>12.94</t>
  </si>
  <si>
    <t>9.32</t>
  </si>
  <si>
    <t>2.59</t>
  </si>
  <si>
    <t>-5.34</t>
  </si>
  <si>
    <t>8.98</t>
  </si>
  <si>
    <t>21.93</t>
  </si>
  <si>
    <t>45.81</t>
  </si>
  <si>
    <t>81.25</t>
  </si>
  <si>
    <t>37.68</t>
  </si>
  <si>
    <t>-0.68</t>
  </si>
  <si>
    <t>Accounts Receivable, 2 Yr. CAGR %</t>
  </si>
  <si>
    <t>3.5</t>
  </si>
  <si>
    <t>14.65</t>
  </si>
  <si>
    <t>6.6</t>
  </si>
  <si>
    <t>9.82</t>
  </si>
  <si>
    <t>11.35</t>
  </si>
  <si>
    <t>15.84</t>
  </si>
  <si>
    <t>8.56</t>
  </si>
  <si>
    <t>-10.28</t>
  </si>
  <si>
    <t>-3.39</t>
  </si>
  <si>
    <t>Inventory, 2 Yr. CAGR %</t>
  </si>
  <si>
    <t>17.77</t>
  </si>
  <si>
    <t>4.94</t>
  </si>
  <si>
    <t>4.18</t>
  </si>
  <si>
    <t>1.82</t>
  </si>
  <si>
    <t>-5.42</t>
  </si>
  <si>
    <t>6.42</t>
  </si>
  <si>
    <t>20.29</t>
  </si>
  <si>
    <t>Net Property, Plant and Equip., 2 Yr. CAGR %</t>
  </si>
  <si>
    <t>4.28</t>
  </si>
  <si>
    <t>2.18</t>
  </si>
  <si>
    <t>2.25</t>
  </si>
  <si>
    <t>2.53</t>
  </si>
  <si>
    <t>49.92</t>
  </si>
  <si>
    <t>45.2</t>
  </si>
  <si>
    <t>9.54</t>
  </si>
  <si>
    <t>4.51</t>
  </si>
  <si>
    <t>Total Assets, 2 Yr. CAGR %</t>
  </si>
  <si>
    <t>3.21</t>
  </si>
  <si>
    <t>3.1</t>
  </si>
  <si>
    <t>20.63</t>
  </si>
  <si>
    <t>28.73</t>
  </si>
  <si>
    <t>6.82</t>
  </si>
  <si>
    <t>0.02</t>
  </si>
  <si>
    <t>6.77</t>
  </si>
  <si>
    <t>Tangible Book Value, 2 Yr. CAGR %</t>
  </si>
  <si>
    <t>-3.32</t>
  </si>
  <si>
    <t>-2.35</t>
  </si>
  <si>
    <t>-6.7</t>
  </si>
  <si>
    <t>-1.45</t>
  </si>
  <si>
    <t>20.95</t>
  </si>
  <si>
    <t>17.15</t>
  </si>
  <si>
    <t>1.84</t>
  </si>
  <si>
    <t>13.96</t>
  </si>
  <si>
    <t>Common Equity, 2 Yr. CAGR %</t>
  </si>
  <si>
    <t>-3.28</t>
  </si>
  <si>
    <t>-2.33</t>
  </si>
  <si>
    <t>-3.78</t>
  </si>
  <si>
    <t>1.33</t>
  </si>
  <si>
    <t>19.53</t>
  </si>
  <si>
    <t>16.04</t>
  </si>
  <si>
    <t>Cash From Operations, 2 Yr. CAGR %</t>
  </si>
  <si>
    <t>12.6</t>
  </si>
  <si>
    <t>9.49</t>
  </si>
  <si>
    <t>6.61</t>
  </si>
  <si>
    <t>-4.16</t>
  </si>
  <si>
    <t>5.68</t>
  </si>
  <si>
    <t>10.24</t>
  </si>
  <si>
    <t>47.5</t>
  </si>
  <si>
    <t>50.26</t>
  </si>
  <si>
    <t>-9.12</t>
  </si>
  <si>
    <t>10.7</t>
  </si>
  <si>
    <t>Capital Expenditures, 2 Yr. CAGR %</t>
  </si>
  <si>
    <t>-0.15</t>
  </si>
  <si>
    <t>2.29</t>
  </si>
  <si>
    <t>-1.82</t>
  </si>
  <si>
    <t>-3.31</t>
  </si>
  <si>
    <t>-1.87</t>
  </si>
  <si>
    <t>-5.57</t>
  </si>
  <si>
    <t>10.27</t>
  </si>
  <si>
    <t>44.53</t>
  </si>
  <si>
    <t>-8.79</t>
  </si>
  <si>
    <t>Levered Free Cash Flow, 2 Yr. CAGR %</t>
  </si>
  <si>
    <t>13.6</t>
  </si>
  <si>
    <t>27.32</t>
  </si>
  <si>
    <t>-21.93</t>
  </si>
  <si>
    <t>1.64</t>
  </si>
  <si>
    <t>19.15</t>
  </si>
  <si>
    <t>85.26</t>
  </si>
  <si>
    <t>58.51</t>
  </si>
  <si>
    <t>-25.06</t>
  </si>
  <si>
    <t>18.12</t>
  </si>
  <si>
    <t>Unlevered Free Cash Flow, 2 Yr. CAGR %</t>
  </si>
  <si>
    <t>27.37</t>
  </si>
  <si>
    <t>7.97</t>
  </si>
  <si>
    <t>-21.84</t>
  </si>
  <si>
    <t>2.3</t>
  </si>
  <si>
    <t>19.8</t>
  </si>
  <si>
    <t>57.49</t>
  </si>
  <si>
    <t>-25.44</t>
  </si>
  <si>
    <t>18.05</t>
  </si>
  <si>
    <t>Dividend Per Share, 2 Yr. CAGR %</t>
  </si>
  <si>
    <t>22.47</t>
  </si>
  <si>
    <t>6.26</t>
  </si>
  <si>
    <t>5.89</t>
  </si>
  <si>
    <t>5.56</t>
  </si>
  <si>
    <t>7.8</t>
  </si>
  <si>
    <t>10.94</t>
  </si>
  <si>
    <t>8.37</t>
  </si>
  <si>
    <t>16.37</t>
  </si>
  <si>
    <t>24.28</t>
  </si>
  <si>
    <t>17.67</t>
  </si>
  <si>
    <t>Compound Annual Growth Rate Over Three Years</t>
  </si>
  <si>
    <t>Total Revenues, 3 Yr. CAGR %</t>
  </si>
  <si>
    <t>8.09</t>
  </si>
  <si>
    <t>5.03</t>
  </si>
  <si>
    <t>4.05</t>
  </si>
  <si>
    <t>4.46</t>
  </si>
  <si>
    <t>8.62</t>
  </si>
  <si>
    <t>13.29</t>
  </si>
  <si>
    <t>13.72</t>
  </si>
  <si>
    <t>4.54</t>
  </si>
  <si>
    <t>Gross Profit, 3 Yr. CAGR %</t>
  </si>
  <si>
    <t>7.23</t>
  </si>
  <si>
    <t>5.01</t>
  </si>
  <si>
    <t>3.39</t>
  </si>
  <si>
    <t>2.37</t>
  </si>
  <si>
    <t>4.44</t>
  </si>
  <si>
    <t>4.34</t>
  </si>
  <si>
    <t>20.02</t>
  </si>
  <si>
    <t>EBITDA, 3 Yr. CAGR %</t>
  </si>
  <si>
    <t>8.44</t>
  </si>
  <si>
    <t>5.76</t>
  </si>
  <si>
    <t>-1.31</t>
  </si>
  <si>
    <t>0.13</t>
  </si>
  <si>
    <t>21.14</t>
  </si>
  <si>
    <t>37.79</t>
  </si>
  <si>
    <t>38.28</t>
  </si>
  <si>
    <t>9.8</t>
  </si>
  <si>
    <t>EBITA, 3 Yr. CAGR %</t>
  </si>
  <si>
    <t>8.75</t>
  </si>
  <si>
    <t>5.14</t>
  </si>
  <si>
    <t>-2.15</t>
  </si>
  <si>
    <t>-0.85</t>
  </si>
  <si>
    <t>27.59</t>
  </si>
  <si>
    <t>48.74</t>
  </si>
  <si>
    <t>48.12</t>
  </si>
  <si>
    <t>10.31</t>
  </si>
  <si>
    <t>EBIT, 3 Yr. CAGR %</t>
  </si>
  <si>
    <t>Earnings From Cont. Operations, 3 Yr. CAGR %</t>
  </si>
  <si>
    <t>9.24</t>
  </si>
  <si>
    <t>3.07</t>
  </si>
  <si>
    <t>-5.63</t>
  </si>
  <si>
    <t>2.48</t>
  </si>
  <si>
    <t>5.25</t>
  </si>
  <si>
    <t>37.91</t>
  </si>
  <si>
    <t>50.01</t>
  </si>
  <si>
    <t>46.86</t>
  </si>
  <si>
    <t>11.74</t>
  </si>
  <si>
    <t>Net Income, 3 Yr. CAGR %</t>
  </si>
  <si>
    <t>Normalized Net Income, 3 Yr. CAGR %</t>
  </si>
  <si>
    <t>8.74</t>
  </si>
  <si>
    <t>2.5</t>
  </si>
  <si>
    <t>-2.34</t>
  </si>
  <si>
    <t>-3.61</t>
  </si>
  <si>
    <t>-1.19</t>
  </si>
  <si>
    <t>27.28</t>
  </si>
  <si>
    <t>48.98</t>
  </si>
  <si>
    <t>49.15</t>
  </si>
  <si>
    <t>11.8</t>
  </si>
  <si>
    <t>Diluted EPS Before Extra, 3 Yr. CAGR %</t>
  </si>
  <si>
    <t>13.43</t>
  </si>
  <si>
    <t>9.88</t>
  </si>
  <si>
    <t>6.54</t>
  </si>
  <si>
    <t>6.32</t>
  </si>
  <si>
    <t>9.61</t>
  </si>
  <si>
    <t>41.8</t>
  </si>
  <si>
    <t>53.86</t>
  </si>
  <si>
    <t>53.75</t>
  </si>
  <si>
    <t>19.11</t>
  </si>
  <si>
    <t>Accounts Receivable, 3 Yr. CAGR %</t>
  </si>
  <si>
    <t>13.65</t>
  </si>
  <si>
    <t>7.98</t>
  </si>
  <si>
    <t>13.75</t>
  </si>
  <si>
    <t>10.13</t>
  </si>
  <si>
    <t>7.96</t>
  </si>
  <si>
    <t>16.84</t>
  </si>
  <si>
    <t>7.13</t>
  </si>
  <si>
    <t>1.16</t>
  </si>
  <si>
    <t>-5.08</t>
  </si>
  <si>
    <t>Inventory, 3 Yr. CAGR %</t>
  </si>
  <si>
    <t>17.06</t>
  </si>
  <si>
    <t>15.19</t>
  </si>
  <si>
    <t>6.14</t>
  </si>
  <si>
    <t>4.77</t>
  </si>
  <si>
    <t>-1.77</t>
  </si>
  <si>
    <t>3.47</t>
  </si>
  <si>
    <t>9.78</t>
  </si>
  <si>
    <t>7.39</t>
  </si>
  <si>
    <t>Net Property, Plant and Equip., 3 Yr. CAGR %</t>
  </si>
  <si>
    <t>2.98</t>
  </si>
  <si>
    <t>2.82</t>
  </si>
  <si>
    <t>31.42</t>
  </si>
  <si>
    <t>28.1</t>
  </si>
  <si>
    <t>30.24</t>
  </si>
  <si>
    <t>3.92</t>
  </si>
  <si>
    <t>4.6</t>
  </si>
  <si>
    <t>Total Assets, 3 Yr. CAGR %</t>
  </si>
  <si>
    <t>1.96</t>
  </si>
  <si>
    <t>6.13</t>
  </si>
  <si>
    <t>5.18</t>
  </si>
  <si>
    <t>17.85</t>
  </si>
  <si>
    <t>18.72</t>
  </si>
  <si>
    <t>18.03</t>
  </si>
  <si>
    <t>4.2</t>
  </si>
  <si>
    <t>Tangible Book Value, 3 Yr. CAGR %</t>
  </si>
  <si>
    <t>-0.82</t>
  </si>
  <si>
    <t>-2.94</t>
  </si>
  <si>
    <t>-0.59</t>
  </si>
  <si>
    <t>-3.19</t>
  </si>
  <si>
    <t>9.74</t>
  </si>
  <si>
    <t>13.83</t>
  </si>
  <si>
    <t>12.17</t>
  </si>
  <si>
    <t>9.41</t>
  </si>
  <si>
    <t>Common Equity, 3 Yr. CAGR %</t>
  </si>
  <si>
    <t>-2.91</t>
  </si>
  <si>
    <t>-0.21</t>
  </si>
  <si>
    <t>-0.58</t>
  </si>
  <si>
    <t>-1.2</t>
  </si>
  <si>
    <t>-0.33</t>
  </si>
  <si>
    <t>11.12</t>
  </si>
  <si>
    <t>11.24</t>
  </si>
  <si>
    <t>8.82</t>
  </si>
  <si>
    <t>Cash From Operations, 3 Yr. CAGR %</t>
  </si>
  <si>
    <t>16.59</t>
  </si>
  <si>
    <t>14.32</t>
  </si>
  <si>
    <t>4.96</t>
  </si>
  <si>
    <t>2.67</t>
  </si>
  <si>
    <t>2.51</t>
  </si>
  <si>
    <t>4.99</t>
  </si>
  <si>
    <t>36.64</t>
  </si>
  <si>
    <t>32.76</t>
  </si>
  <si>
    <t>20.13</t>
  </si>
  <si>
    <t>9.64</t>
  </si>
  <si>
    <t>Capital Expenditures, 3 Yr. CAGR %</t>
  </si>
  <si>
    <t>16.25</t>
  </si>
  <si>
    <t>-0.4</t>
  </si>
  <si>
    <t>0.59</t>
  </si>
  <si>
    <t>-2.52</t>
  </si>
  <si>
    <t>-1.92</t>
  </si>
  <si>
    <t>-3.68</t>
  </si>
  <si>
    <t>23.88</t>
  </si>
  <si>
    <t>3.59</t>
  </si>
  <si>
    <t>Levered Free Cash Flow, 3 Yr. CAGR %</t>
  </si>
  <si>
    <t>13.02</t>
  </si>
  <si>
    <t>34.25</t>
  </si>
  <si>
    <t>-14.42</t>
  </si>
  <si>
    <t>53.25</t>
  </si>
  <si>
    <t>50.4</t>
  </si>
  <si>
    <t>12.23</t>
  </si>
  <si>
    <t>11.68</t>
  </si>
  <si>
    <t>Unlevered Free Cash Flow, 3 Yr. CAGR %</t>
  </si>
  <si>
    <t>34.29</t>
  </si>
  <si>
    <t>0.44</t>
  </si>
  <si>
    <t>4.35</t>
  </si>
  <si>
    <t>-14.03</t>
  </si>
  <si>
    <t>12.3</t>
  </si>
  <si>
    <t>53.61</t>
  </si>
  <si>
    <t>49.73</t>
  </si>
  <si>
    <t>11.7</t>
  </si>
  <si>
    <t>11.29</t>
  </si>
  <si>
    <t>Dividend Per Share, 3 Yr. CAGR %</t>
  </si>
  <si>
    <t>21.83</t>
  </si>
  <si>
    <t>16.74</t>
  </si>
  <si>
    <t>5.73</t>
  </si>
  <si>
    <t>7.1</t>
  </si>
  <si>
    <t>9.06</t>
  </si>
  <si>
    <t>14.77</t>
  </si>
  <si>
    <t>17.57</t>
  </si>
  <si>
    <t>21.24</t>
  </si>
  <si>
    <t>Compound Annual Growth Rate Over Five Years</t>
  </si>
  <si>
    <t>Total Revenues, 5 Yr. CAGR %</t>
  </si>
  <si>
    <t>8.65</t>
  </si>
  <si>
    <t>7.27</t>
  </si>
  <si>
    <t>6.44</t>
  </si>
  <si>
    <t>5.53</t>
  </si>
  <si>
    <t>5.27</t>
  </si>
  <si>
    <t>4.65</t>
  </si>
  <si>
    <t>6.39</t>
  </si>
  <si>
    <t>10.16</t>
  </si>
  <si>
    <t>10.39</t>
  </si>
  <si>
    <t>Gross Profit, 5 Yr. CAGR %</t>
  </si>
  <si>
    <t>10.29</t>
  </si>
  <si>
    <t>6.07</t>
  </si>
  <si>
    <t>5.22</t>
  </si>
  <si>
    <t>3.51</t>
  </si>
  <si>
    <t>7.5</t>
  </si>
  <si>
    <t>14.04</t>
  </si>
  <si>
    <t>13.74</t>
  </si>
  <si>
    <t>9.47</t>
  </si>
  <si>
    <t>EBITDA, 5 Yr. CAGR %</t>
  </si>
  <si>
    <t>16.69</t>
  </si>
  <si>
    <t>6.84</t>
  </si>
  <si>
    <t>3.11</t>
  </si>
  <si>
    <t>0.91</t>
  </si>
  <si>
    <t>-0.17</t>
  </si>
  <si>
    <t>11.65</t>
  </si>
  <si>
    <t>20.43</t>
  </si>
  <si>
    <t>21.97</t>
  </si>
  <si>
    <t>18.79</t>
  </si>
  <si>
    <t>EBITA, 5 Yr. CAGR %</t>
  </si>
  <si>
    <t>26.64</t>
  </si>
  <si>
    <t>8.36</t>
  </si>
  <si>
    <t>5.05</t>
  </si>
  <si>
    <t>1.98</t>
  </si>
  <si>
    <t>-1.29</t>
  </si>
  <si>
    <t>14.23</t>
  </si>
  <si>
    <t>24.91</t>
  </si>
  <si>
    <t>27.07</t>
  </si>
  <si>
    <t>23.31</t>
  </si>
  <si>
    <t>EBIT, 5 Yr. CAGR %</t>
  </si>
  <si>
    <t>Earnings From Cont. Operations, 5 Yr. CAGR %</t>
  </si>
  <si>
    <t>31.87</t>
  </si>
  <si>
    <t>9.14</t>
  </si>
  <si>
    <t>3.65</t>
  </si>
  <si>
    <t>2.89</t>
  </si>
  <si>
    <t>17.03</t>
  </si>
  <si>
    <t>29.83</t>
  </si>
  <si>
    <t>34.16</t>
  </si>
  <si>
    <t>23.27</t>
  </si>
  <si>
    <t>Net Income, 5 Yr. CAGR %</t>
  </si>
  <si>
    <t>Normalized Net Income, 5 Yr. CAGR %</t>
  </si>
  <si>
    <t>26.83</t>
  </si>
  <si>
    <t>4.86</t>
  </si>
  <si>
    <t>1.74</t>
  </si>
  <si>
    <t>-0.64</t>
  </si>
  <si>
    <t>-1.59</t>
  </si>
  <si>
    <t>25.1</t>
  </si>
  <si>
    <t>24.02</t>
  </si>
  <si>
    <t>Diluted EPS Before Extra, 5 Yr. CAGR %</t>
  </si>
  <si>
    <t>35.1</t>
  </si>
  <si>
    <t>12.99</t>
  </si>
  <si>
    <t>8.96</t>
  </si>
  <si>
    <t>3.52</t>
  </si>
  <si>
    <t>7.51</t>
  </si>
  <si>
    <t>6.74</t>
  </si>
  <si>
    <t>20.64</t>
  </si>
  <si>
    <t>34.03</t>
  </si>
  <si>
    <t>40.13</t>
  </si>
  <si>
    <t>29.15</t>
  </si>
  <si>
    <t>Accounts Receivable, 5 Yr. CAGR %</t>
  </si>
  <si>
    <t>8.83</t>
  </si>
  <si>
    <t>13.79</t>
  </si>
  <si>
    <t>14.08</t>
  </si>
  <si>
    <t>7.43</t>
  </si>
  <si>
    <t>12.16</t>
  </si>
  <si>
    <t>10.62</t>
  </si>
  <si>
    <t>12.63</t>
  </si>
  <si>
    <t>8.2</t>
  </si>
  <si>
    <t>5.12</t>
  </si>
  <si>
    <t>2.79</t>
  </si>
  <si>
    <t>Inventory, 5 Yr. CAGR %</t>
  </si>
  <si>
    <t>13.76</t>
  </si>
  <si>
    <t>12.05</t>
  </si>
  <si>
    <t>10.65</t>
  </si>
  <si>
    <t>4.39</t>
  </si>
  <si>
    <t>0.57</t>
  </si>
  <si>
    <t>4.98</t>
  </si>
  <si>
    <t>6.52</t>
  </si>
  <si>
    <t>2.07</t>
  </si>
  <si>
    <t>Net Property, Plant and Equip., 5 Yr. CAGR %</t>
  </si>
  <si>
    <t>3.95</t>
  </si>
  <si>
    <t>4.68</t>
  </si>
  <si>
    <t>2.8</t>
  </si>
  <si>
    <t>18.87</t>
  </si>
  <si>
    <t>17.19</t>
  </si>
  <si>
    <t>17.34</t>
  </si>
  <si>
    <t>20.33</t>
  </si>
  <si>
    <t>19.26</t>
  </si>
  <si>
    <t>Total Assets, 5 Yr. CAGR %</t>
  </si>
  <si>
    <t>2.31</t>
  </si>
  <si>
    <t>2.55</t>
  </si>
  <si>
    <t>3.75</t>
  </si>
  <si>
    <t>3.78</t>
  </si>
  <si>
    <t>11.71</t>
  </si>
  <si>
    <t>14.03</t>
  </si>
  <si>
    <t>13.31</t>
  </si>
  <si>
    <t>10.85</t>
  </si>
  <si>
    <t>13.39</t>
  </si>
  <si>
    <t>Tangible Book Value, 5 Yr. CAGR %</t>
  </si>
  <si>
    <t>-0.1</t>
  </si>
  <si>
    <t>-1.69</t>
  </si>
  <si>
    <t>-2.85</t>
  </si>
  <si>
    <t>-0.94</t>
  </si>
  <si>
    <t>5.83</t>
  </si>
  <si>
    <t>5.13</t>
  </si>
  <si>
    <t>6.51</t>
  </si>
  <si>
    <t>13.89</t>
  </si>
  <si>
    <t>Common Equity, 5 Yr. CAGR %</t>
  </si>
  <si>
    <t>-0.98</t>
  </si>
  <si>
    <t>-0.11</t>
  </si>
  <si>
    <t>-1.67</t>
  </si>
  <si>
    <t>-1.65</t>
  </si>
  <si>
    <t>0.18</t>
  </si>
  <si>
    <t>5.92</t>
  </si>
  <si>
    <t>7.16</t>
  </si>
  <si>
    <t>12.98</t>
  </si>
  <si>
    <t>Cash From Operations, 5 Yr. CAGR %</t>
  </si>
  <si>
    <t>-1.21</t>
  </si>
  <si>
    <t>8.85</t>
  </si>
  <si>
    <t>12.49</t>
  </si>
  <si>
    <t>6.53</t>
  </si>
  <si>
    <t>5.64</t>
  </si>
  <si>
    <t>18.57</t>
  </si>
  <si>
    <t>21.18</t>
  </si>
  <si>
    <t>16.07</t>
  </si>
  <si>
    <t>23.45</t>
  </si>
  <si>
    <t>Capital Expenditures, 5 Yr. CAGR %</t>
  </si>
  <si>
    <t>26.8</t>
  </si>
  <si>
    <t>8.66</t>
  </si>
  <si>
    <t>-1.58</t>
  </si>
  <si>
    <t>-1.88</t>
  </si>
  <si>
    <t>-3.54</t>
  </si>
  <si>
    <t>Levered Free Cash Flow, 5 Yr. CAGR %</t>
  </si>
  <si>
    <t>-10.98</t>
  </si>
  <si>
    <t>8.3</t>
  </si>
  <si>
    <t>11.05</t>
  </si>
  <si>
    <t>16.56</t>
  </si>
  <si>
    <t>28.58</t>
  </si>
  <si>
    <t>14.95</t>
  </si>
  <si>
    <t>36.54</t>
  </si>
  <si>
    <t>Unlevered Free Cash Flow, 5 Yr. CAGR %</t>
  </si>
  <si>
    <t>8.06</t>
  </si>
  <si>
    <t>0.54</t>
  </si>
  <si>
    <t>9.85</t>
  </si>
  <si>
    <t>16.78</t>
  </si>
  <si>
    <t>28.57</t>
  </si>
  <si>
    <t>14.88</t>
  </si>
  <si>
    <t>36.15</t>
  </si>
  <si>
    <t>Dividend Per Share, 5 Yr. CAGR %</t>
  </si>
  <si>
    <t>22.42</t>
  </si>
  <si>
    <t>15.18</t>
  </si>
  <si>
    <t>12.13</t>
  </si>
  <si>
    <t>6.76</t>
  </si>
  <si>
    <t>7.78</t>
  </si>
  <si>
    <t>7.61</t>
  </si>
  <si>
    <t>11.93</t>
  </si>
  <si>
    <t>14.87</t>
  </si>
  <si>
    <t>15.92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</si>
  <si>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</si>
  <si>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</si>
  <si>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</si>
  <si>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</si>
  <si>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</si>
  <si>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</si>
  <si>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</si>
  <si>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</si>
  <si>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</si>
  <si>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5,788</t>
  </si>
  <si>
    <t>10,257</t>
  </si>
  <si>
    <t>11,294</t>
  </si>
  <si>
    <t>8,432</t>
  </si>
  <si>
    <t>13,377</t>
  </si>
  <si>
    <t>24,659</t>
  </si>
  <si>
    <t>-</t>
  </si>
  <si>
    <t>Change</t>
  </si>
  <si>
    <t>77.19%</t>
  </si>
  <si>
    <t>10.12%</t>
  </si>
  <si>
    <t>-25.34%</t>
  </si>
  <si>
    <t>58.65%</t>
  </si>
  <si>
    <t>84.34%</t>
  </si>
  <si>
    <t>Enterprise Value (EV)
                                    1</t>
  </si>
  <si>
    <t>5,656</t>
  </si>
  <si>
    <t>9,356</t>
  </si>
  <si>
    <t>10,444</t>
  </si>
  <si>
    <t>8,065</t>
  </si>
  <si>
    <t>12,115</t>
  </si>
  <si>
    <t>23,481</t>
  </si>
  <si>
    <t>23,425</t>
  </si>
  <si>
    <t>23,236</t>
  </si>
  <si>
    <t>65.41%</t>
  </si>
  <si>
    <t>11.63%</t>
  </si>
  <si>
    <t>-22.78%</t>
  </si>
  <si>
    <t>50.23%</t>
  </si>
  <si>
    <t>93.81%</t>
  </si>
  <si>
    <t>-0.24%</t>
  </si>
  <si>
    <t>-0.81%</t>
  </si>
  <si>
    <t>P/E ratio</t>
  </si>
  <si>
    <t>16.6x</t>
  </si>
  <si>
    <t>15.6x</t>
  </si>
  <si>
    <t>10.5x</t>
  </si>
  <si>
    <t>7.76x</t>
  </si>
  <si>
    <t>14.3x</t>
  </si>
  <si>
    <t>23.5x</t>
  </si>
  <si>
    <t>23.3x</t>
  </si>
  <si>
    <t>21.6x</t>
  </si>
  <si>
    <t>PBR</t>
  </si>
  <si>
    <t>4.66x</t>
  </si>
  <si>
    <t>6.41x</t>
  </si>
  <si>
    <t>6.7x</t>
  </si>
  <si>
    <t>4.93x</t>
  </si>
  <si>
    <t>6.29x</t>
  </si>
  <si>
    <t>12.8x</t>
  </si>
  <si>
    <t>11.8x</t>
  </si>
  <si>
    <t>10.3x</t>
  </si>
  <si>
    <t>PEG</t>
  </si>
  <si>
    <t>0.2x</t>
  </si>
  <si>
    <t>0.1x</t>
  </si>
  <si>
    <t>0.7x</t>
  </si>
  <si>
    <t>-1.3x</t>
  </si>
  <si>
    <t>1.4x</t>
  </si>
  <si>
    <t>28.54x</t>
  </si>
  <si>
    <t>2.72x</t>
  </si>
  <si>
    <t>Capitalization / Revenue</t>
  </si>
  <si>
    <t>0.98x</t>
  </si>
  <si>
    <t>1.51x</t>
  </si>
  <si>
    <t>1.37x</t>
  </si>
  <si>
    <t>0.97x</t>
  </si>
  <si>
    <t>1.73x</t>
  </si>
  <si>
    <t>3.25x</t>
  </si>
  <si>
    <t>3.12x</t>
  </si>
  <si>
    <t>EV / Revenue</t>
  </si>
  <si>
    <t>0.96x</t>
  </si>
  <si>
    <t>1.38x</t>
  </si>
  <si>
    <t>1.27x</t>
  </si>
  <si>
    <t>0.93x</t>
  </si>
  <si>
    <t>1.56x</t>
  </si>
  <si>
    <t>3.1x</t>
  </si>
  <si>
    <t>3.08x</t>
  </si>
  <si>
    <t>2.94x</t>
  </si>
  <si>
    <t>EV / EBITDA</t>
  </si>
  <si>
    <t>8.17x</t>
  </si>
  <si>
    <t>8.14x</t>
  </si>
  <si>
    <t>6.3x</t>
  </si>
  <si>
    <t>8.06x</t>
  </si>
  <si>
    <t>14.5x</t>
  </si>
  <si>
    <t>14.6x</t>
  </si>
  <si>
    <t>13.6x</t>
  </si>
  <si>
    <t>EV / EBIT</t>
  </si>
  <si>
    <t>11.2x</t>
  </si>
  <si>
    <t>9.73x</t>
  </si>
  <si>
    <t>7.14x</t>
  </si>
  <si>
    <t>5.32x</t>
  </si>
  <si>
    <t>9.54x</t>
  </si>
  <si>
    <t>16.9x</t>
  </si>
  <si>
    <t>17x</t>
  </si>
  <si>
    <t>15.9x</t>
  </si>
  <si>
    <t>EV / FCF</t>
  </si>
  <si>
    <t>13.4x</t>
  </si>
  <si>
    <t>8.46x</t>
  </si>
  <si>
    <t>9.12x</t>
  </si>
  <si>
    <t>11.5x</t>
  </si>
  <si>
    <t>8.12x</t>
  </si>
  <si>
    <t>20.3x</t>
  </si>
  <si>
    <t>20.2x</t>
  </si>
  <si>
    <t>18x</t>
  </si>
  <si>
    <t>FCF Yield</t>
  </si>
  <si>
    <t>7.44%</t>
  </si>
  <si>
    <t>11.8%</t>
  </si>
  <si>
    <t>11%</t>
  </si>
  <si>
    <t>8.66%</t>
  </si>
  <si>
    <t>12.3%</t>
  </si>
  <si>
    <t>4.92%</t>
  </si>
  <si>
    <t>4.94%</t>
  </si>
  <si>
    <t>5.56%</t>
  </si>
  <si>
    <t>Dividend per Share
                                    2</t>
  </si>
  <si>
    <t>2.259</t>
  </si>
  <si>
    <t>2.456</t>
  </si>
  <si>
    <t>2.631</t>
  </si>
  <si>
    <t>Rate of return</t>
  </si>
  <si>
    <t>2.57%</t>
  </si>
  <si>
    <t>1.51%</t>
  </si>
  <si>
    <t>1.68%</t>
  </si>
  <si>
    <t>2.46%</t>
  </si>
  <si>
    <t>1.73%</t>
  </si>
  <si>
    <t>1.13%</t>
  </si>
  <si>
    <t>1.23%</t>
  </si>
  <si>
    <t>1.31%</t>
  </si>
  <si>
    <t>EPS
                                    2</t>
  </si>
  <si>
    <t>2.245</t>
  </si>
  <si>
    <t>4.305</t>
  </si>
  <si>
    <t>7.375</t>
  </si>
  <si>
    <t>7.275</t>
  </si>
  <si>
    <t>8.521</t>
  </si>
  <si>
    <t>9.272</t>
  </si>
  <si>
    <t>Distribution rate</t>
  </si>
  <si>
    <t>42.8%</t>
  </si>
  <si>
    <t>23.5%</t>
  </si>
  <si>
    <t>17.6%</t>
  </si>
  <si>
    <t>19.1%</t>
  </si>
  <si>
    <t>24.7%</t>
  </si>
  <si>
    <t>26.5%</t>
  </si>
  <si>
    <t>28.6%</t>
  </si>
  <si>
    <t>28.4%</t>
  </si>
  <si>
    <t>Net sales
                                    1</t>
  </si>
  <si>
    <t>5,898</t>
  </si>
  <si>
    <t>6,783</t>
  </si>
  <si>
    <t>8,246</t>
  </si>
  <si>
    <t>8,674</t>
  </si>
  <si>
    <t>7,751</t>
  </si>
  <si>
    <t>7,584</t>
  </si>
  <si>
    <t>7,597</t>
  </si>
  <si>
    <t>7,904</t>
  </si>
  <si>
    <t>EBITDA
                                    1</t>
  </si>
  <si>
    <t>692.1</t>
  </si>
  <si>
    <t>1,150</t>
  </si>
  <si>
    <t>1,658</t>
  </si>
  <si>
    <t>1,730</t>
  </si>
  <si>
    <t>1,503</t>
  </si>
  <si>
    <t>1,619</t>
  </si>
  <si>
    <t>1,605</t>
  </si>
  <si>
    <t>1,707</t>
  </si>
  <si>
    <t>EBIT
                                    1</t>
  </si>
  <si>
    <t>504.4</t>
  </si>
  <si>
    <t>961.2</t>
  </si>
  <si>
    <t>1,462</t>
  </si>
  <si>
    <t>1,516</t>
  </si>
  <si>
    <t>1,270</t>
  </si>
  <si>
    <t>1,388</t>
  </si>
  <si>
    <t>1,374</t>
  </si>
  <si>
    <t>Net income
                                    1</t>
  </si>
  <si>
    <t>356.1</t>
  </si>
  <si>
    <t>680.7</t>
  </si>
  <si>
    <t>1,126</t>
  </si>
  <si>
    <t>1,128</t>
  </si>
  <si>
    <t>949.8</t>
  </si>
  <si>
    <t>1,092</t>
  </si>
  <si>
    <t>1,060</t>
  </si>
  <si>
    <t>1,098</t>
  </si>
  <si>
    <t>Net Debt
                                    1</t>
  </si>
  <si>
    <t>-132.3</t>
  </si>
  <si>
    <t>-901</t>
  </si>
  <si>
    <t>-850.3</t>
  </si>
  <si>
    <t>-367.3</t>
  </si>
  <si>
    <t>-1,262</t>
  </si>
  <si>
    <t>-1,178</t>
  </si>
  <si>
    <t>-1,234</t>
  </si>
  <si>
    <t>-1,423</t>
  </si>
  <si>
    <t>Reference price
                                    2</t>
  </si>
  <si>
    <t>37.36</t>
  </si>
  <si>
    <t>66.96</t>
  </si>
  <si>
    <t>77.40</t>
  </si>
  <si>
    <t>63.34</t>
  </si>
  <si>
    <t>104.28</t>
  </si>
  <si>
    <t>200.32</t>
  </si>
  <si>
    <t>Nbr of stocks (in thousands)</t>
  </si>
  <si>
    <t>154,935</t>
  </si>
  <si>
    <t>153,175</t>
  </si>
  <si>
    <t>145,909</t>
  </si>
  <si>
    <t>133,135</t>
  </si>
  <si>
    <t>128,289</t>
  </si>
  <si>
    <t>123,100</t>
  </si>
  <si>
    <t>Announcement Date</t>
  </si>
  <si>
    <t>3/18/20</t>
  </si>
  <si>
    <t>3/17/21</t>
  </si>
  <si>
    <t>3/16/22</t>
  </si>
  <si>
    <t>3/16/23</t>
  </si>
  <si>
    <t>3/13/24</t>
  </si>
  <si>
    <t>address1</t>
  </si>
  <si>
    <t>3250 Van Ness Avenue</t>
  </si>
  <si>
    <t>city</t>
  </si>
  <si>
    <t>San Francisco</t>
  </si>
  <si>
    <t>state</t>
  </si>
  <si>
    <t>CA</t>
  </si>
  <si>
    <t>zip</t>
  </si>
  <si>
    <t>94109</t>
  </si>
  <si>
    <t>country</t>
  </si>
  <si>
    <t>phone</t>
  </si>
  <si>
    <t>415 421 7900</t>
  </si>
  <si>
    <t>website</t>
  </si>
  <si>
    <t>https://www.williams-sonomainc.com</t>
  </si>
  <si>
    <t>industry</t>
  </si>
  <si>
    <t>Specialty Retail</t>
  </si>
  <si>
    <t>industryKey</t>
  </si>
  <si>
    <t>specialty-retail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</si>
  <si>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</si>
  <si>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</si>
  <si>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</si>
  <si>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</si>
  <si>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</si>
  <si>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</si>
  <si>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</si>
  <si>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Williams-Sonoma, Inc. operates as an omni-channel specialty retailer of various products for home. It offers cooking, dining, and entertaining products, such as cookware, tools, electrics, cutlery, tabletop and bar, outdoor, furniture, and a library of cookbooks under the Williams Sonoma Home brand, as well as home furnishings and decorative accessories under the Williams Sonoma lifestyle brand; and furniture, bedding, lighting, rugs, table essentials, and decorative accessories under the Pottery Barn brand. The company also provides home decor products under the West Elm brand; kids accessories under the Pottery Barn Kids brand; and an organic bedding to multi-purpose furniture under the Pottery Barn Teen brand. In addition, it offers made-to-order lighting, hardware, furniture, and home decors inspired by history under the Rejuvenation brand; personalized products and custom gifts under the Mark and Graham brand; and colorful and vintage-inspired heirloom products under the GreenRow, as well as operates a 3-D imaging and augmented reality platform for the home furnishings and décor industry under the Outward brand. The company markets its products through e-commerce websites, direct-mail catalogs, and retail stores. Williams-Sonoma, Inc. was founded in 1956 and is headquartered in San Francisco, California.</t>
  </si>
  <si>
    <t>fullTimeEmployees</t>
  </si>
  <si>
    <t>companyOfficers</t>
  </si>
  <si>
    <t>[{'maxAge': 1, 'name': 'Ms. Laura J. Alber', 'age': 54, 'title': 'President, CEO &amp; Director', 'yearBorn': 1969, 'fiscalYear': 2023, 'totalPay': 9696662, 'exercisedValue': 0, 'unexercisedValue': 0}, {'maxAge': 1, 'name': 'Mr. Jeffrey E. Howie', 'age': 53, 'title': 'Executive VP &amp; CFO', 'yearBorn': 1970, 'fiscalYear': 2023, 'totalPay': 3420730, 'exercisedValue': 0, 'unexercisedValue': 0}, {'maxAge': 1, 'name': 'Mr. David Randolph King J.D.', 'age': 54, 'title': 'Executive VP, General Counsel &amp; Secretary', 'yearBorn': 1969, 'fiscalYear': 2023, 'totalPay': 2096408, 'exercisedValue': 0, 'unexercisedValue': 0}, {'maxAge': 1, 'name': 'Mr. Jeremy  Brooks', 'age': 43, 'title': 'Senior VP, Chief Accounting Officer &amp; Head of IR', 'yearBorn': 1980, 'fiscalYear': 2023, 'exercisedValue': 0, 'unexercisedValue': 0}, {'maxAge': 1, 'name': 'Mr. Brian  Yee', 'title': 'Senior VP of Corporate Finance &amp; Treasurer', 'fiscalYear': 2023, 'exercisedValue': 0, 'unexercisedValue': 0}, {'maxAge': 1, 'name': 'Mr. Sameer  Hassan', 'title': 'Chief Technology &amp; Digital Officer', 'fiscalYear': 2023, 'exercisedValue': 0, 'unexercisedValue': 0}, {'maxAge': 1, 'name': 'Ms. Abby  Teisch', 'title': 'Executive Vice President of Marketing', 'fiscalYear': 2023, 'exercisedValue': 0, 'unexercisedValue': 0}, {'maxAge': 1, 'name': 'Ms. Vicki D. McWilliams', 'age': 65, 'title': 'Executive Vice President of Pottery Barn Kids &amp; Pottery Barn Teen', 'yearBorn': 1958, 'fiscalYear': 2023, 'exercisedValue': 0, 'unexercisedValue': 0}, {'maxAge': 1, 'name': 'Mr. Felix J. Carbullido', 'age': 56, 'title': 'Executive VP &amp; President of Williams Sonoma Brand', 'yearBorn': 1967, 'fiscalYear': 2023, 'exercisedValue': 0, 'unexercisedValue': 0}, {'maxAge': 1, 'name': 'Ms. Jennifer  Kellor', 'title': 'President of Pottery Barn Kids &amp; Pottery Barn Teen Brands',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</si>
  <si>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</si>
  <si>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</si>
  <si>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</si>
  <si>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</si>
  <si>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</si>
  <si>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</si>
  <si>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</si>
  <si>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</si>
  <si>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http://www.williams-sonomainc.com/investors/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</si>
  <si>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</si>
  <si>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</si>
  <si>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</si>
  <si>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</si>
  <si>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</si>
  <si>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</si>
  <si>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</si>
  <si>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</si>
  <si>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</si>
  <si>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</si>
  <si>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</si>
  <si>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</si>
  <si>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</si>
  <si>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</si>
  <si>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</si>
  <si>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</si>
  <si>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</si>
  <si>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</si>
  <si>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</si>
  <si>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</si>
  <si>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</si>
  <si>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</si>
  <si>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</si>
  <si>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</si>
  <si>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</si>
  <si>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</si>
  <si>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</si>
  <si>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</si>
  <si>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</si>
  <si>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</si>
  <si>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</si>
  <si>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</si>
  <si>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</si>
  <si>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</si>
  <si>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</si>
  <si>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</si>
  <si>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</si>
  <si>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</si>
  <si>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</si>
  <si>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</si>
  <si>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</si>
  <si>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</si>
  <si>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</si>
  <si>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</si>
  <si>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</si>
  <si>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</si>
  <si>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</si>
  <si>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</si>
  <si>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</si>
  <si>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</si>
  <si>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</si>
  <si>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</si>
  <si>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</si>
  <si>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</si>
  <si>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</si>
  <si>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</si>
  <si>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</si>
  <si>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</si>
  <si>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</si>
  <si>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</si>
  <si>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</si>
  <si>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</si>
  <si>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</si>
  <si>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</si>
  <si>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</si>
  <si>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</si>
  <si>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</si>
  <si>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</si>
  <si>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</si>
  <si>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</si>
  <si>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</si>
  <si>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</si>
  <si>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</si>
  <si>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</si>
  <si>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Williams-Sonoma,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</si>
  <si>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</si>
  <si>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</si>
  <si>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</si>
  <si>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</si>
  <si>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</si>
  <si>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</si>
  <si>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</si>
  <si>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ab6a2208-365e-38d4-8ae5-310cd208c26e</t>
  </si>
  <si>
    <t>messageBoardId</t>
  </si>
  <si>
    <t>finmb_314400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</si>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</sst>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illiams-sonomainc.com/" TargetMode="External"/><Relationship Id="rId2" Type="http://schemas.openxmlformats.org/officeDocument/2006/relationships/hyperlink" Target="http://www.williams-sonomainc.com/investors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195.45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283.8040599454527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2.4659392512E10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16.585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23.661596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309.0</v>
      </c>
      <c r="C2" s="1">
        <v>310.0</v>
      </c>
      <c r="D2" s="1">
        <v>305.0</v>
      </c>
      <c r="E2" s="1">
        <v>260.0</v>
      </c>
      <c r="F2" s="1">
        <v>334.0</v>
      </c>
      <c r="G2" s="1">
        <v>356.0</v>
      </c>
      <c r="H2" s="1">
        <v>681.0</v>
      </c>
      <c r="I2" s="1">
        <v>1130.0</v>
      </c>
      <c r="J2" s="1">
        <v>1130.0</v>
      </c>
      <c r="K2" s="1">
        <v>950.0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162.0</v>
      </c>
      <c r="C3" s="1">
        <v>168.0</v>
      </c>
      <c r="D3" s="1">
        <v>173.0</v>
      </c>
      <c r="E3" s="1">
        <v>183.0</v>
      </c>
      <c r="F3" s="1">
        <v>189.0</v>
      </c>
      <c r="G3" s="1">
        <v>188.0</v>
      </c>
      <c r="H3" s="1">
        <v>189.0</v>
      </c>
      <c r="I3" s="1">
        <v>196.0</v>
      </c>
      <c r="J3" s="1">
        <v>214.0</v>
      </c>
      <c r="K3" s="1">
        <v>233.0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162.0</v>
      </c>
      <c r="C4" s="1">
        <v>168.0</v>
      </c>
      <c r="D4" s="1">
        <v>173.0</v>
      </c>
      <c r="E4" s="1">
        <v>183.0</v>
      </c>
      <c r="F4" s="1">
        <v>189.0</v>
      </c>
      <c r="G4" s="1">
        <v>188.0</v>
      </c>
      <c r="H4" s="1">
        <v>189.0</v>
      </c>
      <c r="I4" s="1">
        <v>196.0</v>
      </c>
      <c r="J4" s="1">
        <v>214.0</v>
      </c>
      <c r="K4" s="1">
        <v>233.0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2.0</v>
      </c>
      <c r="C5" s="1">
        <v>2.0</v>
      </c>
      <c r="D5" s="1">
        <v>2.0</v>
      </c>
      <c r="E5" s="1">
        <v>1.0</v>
      </c>
      <c r="F5" s="1">
        <v>57.0</v>
      </c>
      <c r="G5" s="1">
        <v>-1.0</v>
      </c>
      <c r="H5" s="1">
        <v>5.0</v>
      </c>
      <c r="I5" s="1">
        <v>1.0</v>
      </c>
      <c r="J5" s="1">
        <v>1.0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24.0</v>
      </c>
      <c r="C6" s="1">
        <v>2.0</v>
      </c>
      <c r="D6" s="1">
        <v>1.0</v>
      </c>
      <c r="E6" s="1">
        <v>0.0</v>
      </c>
      <c r="F6" s="1">
        <v>9.0</v>
      </c>
      <c r="G6" s="1">
        <v>3.0</v>
      </c>
      <c r="H6" s="1">
        <v>27.0</v>
      </c>
      <c r="I6" s="1">
        <v>0.0</v>
      </c>
      <c r="J6" s="1">
        <v>23.0</v>
      </c>
      <c r="K6" s="1">
        <v>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44.0</v>
      </c>
      <c r="C7" s="1">
        <v>41.0</v>
      </c>
      <c r="D7" s="1">
        <v>51.0</v>
      </c>
      <c r="E7" s="1">
        <v>42.0</v>
      </c>
      <c r="F7" s="1">
        <v>59.0</v>
      </c>
      <c r="G7" s="1">
        <v>64.0</v>
      </c>
      <c r="H7" s="1">
        <v>73.0</v>
      </c>
      <c r="I7" s="1">
        <v>95.0</v>
      </c>
      <c r="J7" s="1">
        <v>90.0</v>
      </c>
      <c r="K7" s="1">
        <v>84.0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39.0</v>
      </c>
      <c r="C8" s="1">
        <v>9.0</v>
      </c>
      <c r="D8" s="1">
        <v>-1.0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-24.0</v>
      </c>
      <c r="C9" s="1">
        <v>-32.0</v>
      </c>
      <c r="D9" s="1">
        <v>-18.0</v>
      </c>
      <c r="E9" s="1">
        <v>37.0</v>
      </c>
      <c r="F9" s="1">
        <v>-3.0</v>
      </c>
      <c r="G9" s="1">
        <v>206.0</v>
      </c>
      <c r="H9" s="1">
        <v>197.0</v>
      </c>
      <c r="I9" s="1">
        <v>215.0</v>
      </c>
      <c r="J9" s="1">
        <v>205.0</v>
      </c>
      <c r="K9" s="1">
        <v>223.0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-9.0</v>
      </c>
      <c r="C10" s="1">
        <v>-12.0</v>
      </c>
      <c r="D10" s="1">
        <v>-9.0</v>
      </c>
      <c r="E10" s="1">
        <v>14.0</v>
      </c>
      <c r="F10" s="1">
        <v>-15.0</v>
      </c>
      <c r="G10" s="1">
        <v>-5.0</v>
      </c>
      <c r="H10" s="1">
        <v>-31.0</v>
      </c>
      <c r="I10" s="1">
        <v>11.0</v>
      </c>
      <c r="J10" s="1">
        <v>15.0</v>
      </c>
      <c r="K10" s="1">
        <v>-7.0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-76.0</v>
      </c>
      <c r="C11" s="1">
        <v>-92.0</v>
      </c>
      <c r="D11" s="1">
        <v>4.0</v>
      </c>
      <c r="E11" s="1">
        <v>-80.0</v>
      </c>
      <c r="F11" s="1">
        <v>-70.0</v>
      </c>
      <c r="G11" s="1">
        <v>24.0</v>
      </c>
      <c r="H11" s="1">
        <v>99.0</v>
      </c>
      <c r="I11" s="1">
        <v>-240.0</v>
      </c>
      <c r="J11" s="1">
        <v>-209.0</v>
      </c>
      <c r="K11" s="1">
        <v>209.0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4.0</v>
      </c>
      <c r="C12" s="1">
        <v>60.0</v>
      </c>
      <c r="D12" s="1">
        <v>3.0</v>
      </c>
      <c r="E12" s="1">
        <v>2.0</v>
      </c>
      <c r="F12" s="1">
        <v>62.0</v>
      </c>
      <c r="G12" s="1">
        <v>-11.0</v>
      </c>
      <c r="H12" s="1">
        <v>25.0</v>
      </c>
      <c r="I12" s="1">
        <v>56.0</v>
      </c>
      <c r="J12" s="1">
        <v>-114.0</v>
      </c>
      <c r="K12" s="1">
        <v>99.0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38.0</v>
      </c>
      <c r="G13" s="1">
        <v>-64.0</v>
      </c>
      <c r="H13" s="1">
        <v>82.0</v>
      </c>
      <c r="I13" s="1">
        <v>75.0</v>
      </c>
      <c r="J13" s="1">
        <v>31.0</v>
      </c>
      <c r="K13" s="1">
        <v>95.0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-17.0</v>
      </c>
      <c r="C14" s="1">
        <v>34.0</v>
      </c>
      <c r="D14" s="1">
        <v>-43.0</v>
      </c>
      <c r="E14" s="1">
        <v>33.0</v>
      </c>
      <c r="F14" s="1">
        <v>-35.0</v>
      </c>
      <c r="G14" s="1">
        <v>73.0</v>
      </c>
      <c r="H14" s="1">
        <v>46.0</v>
      </c>
      <c r="I14" s="1">
        <v>10.0</v>
      </c>
      <c r="J14" s="1">
        <v>-18.0</v>
      </c>
      <c r="K14" s="1">
        <v>35.0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66.0</v>
      </c>
      <c r="C15" s="1">
        <v>62.0</v>
      </c>
      <c r="D15" s="1">
        <v>57.0</v>
      </c>
      <c r="E15" s="1">
        <v>18.0</v>
      </c>
      <c r="F15" s="1">
        <v>16.0</v>
      </c>
      <c r="G15" s="1">
        <v>-216.0</v>
      </c>
      <c r="H15" s="1">
        <v>-120.0</v>
      </c>
      <c r="I15" s="1">
        <v>-177.0</v>
      </c>
      <c r="J15" s="1">
        <v>-317.0</v>
      </c>
      <c r="K15" s="1">
        <v>-263.0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462.0</v>
      </c>
      <c r="C16" s="1">
        <v>544.0</v>
      </c>
      <c r="D16" s="1">
        <v>525.0</v>
      </c>
      <c r="E16" s="1">
        <v>500.0</v>
      </c>
      <c r="F16" s="1">
        <v>586.0</v>
      </c>
      <c r="G16" s="1">
        <v>607.0</v>
      </c>
      <c r="H16" s="1">
        <v>1270.0</v>
      </c>
      <c r="I16" s="1">
        <v>1370.0</v>
      </c>
      <c r="J16" s="1">
        <v>1050.0</v>
      </c>
      <c r="K16" s="1">
        <v>1680.0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-205.0</v>
      </c>
      <c r="C17" s="1">
        <v>-203.0</v>
      </c>
      <c r="D17" s="1">
        <v>-197.0</v>
      </c>
      <c r="E17" s="1">
        <v>-190.0</v>
      </c>
      <c r="F17" s="1">
        <v>-190.0</v>
      </c>
      <c r="G17" s="1">
        <v>-186.0</v>
      </c>
      <c r="H17" s="1">
        <v>-170.0</v>
      </c>
      <c r="I17" s="1">
        <v>-227.0</v>
      </c>
      <c r="J17" s="1">
        <v>-354.0</v>
      </c>
      <c r="K17" s="1">
        <v>-188.0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-80.0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16.0</v>
      </c>
      <c r="C19" s="1">
        <v>76.0</v>
      </c>
      <c r="D19" s="1">
        <v>43.0</v>
      </c>
      <c r="E19" s="1">
        <v>48.0</v>
      </c>
      <c r="F19" s="1">
        <v>2.0</v>
      </c>
      <c r="G19" s="1">
        <v>72.0</v>
      </c>
      <c r="H19" s="1">
        <v>62.0</v>
      </c>
      <c r="I19" s="1">
        <v>27.0</v>
      </c>
      <c r="J19" s="1">
        <v>16.0</v>
      </c>
      <c r="K19" s="1">
        <v>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-189.0</v>
      </c>
      <c r="C20" s="1">
        <v>-202.0</v>
      </c>
      <c r="D20" s="1">
        <v>-197.0</v>
      </c>
      <c r="E20" s="1">
        <v>-270.0</v>
      </c>
      <c r="F20" s="1">
        <v>-188.0</v>
      </c>
      <c r="G20" s="1">
        <v>-186.0</v>
      </c>
      <c r="H20" s="1">
        <v>-169.0</v>
      </c>
      <c r="I20" s="1">
        <v>-226.0</v>
      </c>
      <c r="J20" s="1">
        <v>-354.0</v>
      </c>
      <c r="K20" s="1">
        <v>-188.0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90.0</v>
      </c>
      <c r="C21" s="1">
        <v>200.0</v>
      </c>
      <c r="D21" s="1">
        <v>125.0</v>
      </c>
      <c r="E21" s="1">
        <v>170.0</v>
      </c>
      <c r="F21" s="1">
        <v>60.0</v>
      </c>
      <c r="G21" s="1">
        <v>100.0</v>
      </c>
      <c r="H21" s="1">
        <v>488.0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300.0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90.0</v>
      </c>
      <c r="C23" s="1">
        <v>200.0</v>
      </c>
      <c r="D23" s="1">
        <v>125.0</v>
      </c>
      <c r="E23" s="1">
        <v>470.0</v>
      </c>
      <c r="F23" s="1">
        <v>60.0</v>
      </c>
      <c r="G23" s="1">
        <v>100.0</v>
      </c>
      <c r="H23" s="1">
        <v>488.0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-90.0</v>
      </c>
      <c r="C24" s="1">
        <v>-200.0</v>
      </c>
      <c r="D24" s="1">
        <v>-125.0</v>
      </c>
      <c r="E24" s="1">
        <v>-170.0</v>
      </c>
      <c r="F24" s="1">
        <v>-60.0</v>
      </c>
      <c r="G24" s="1">
        <v>-100.0</v>
      </c>
      <c r="H24" s="1">
        <v>-488.0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-1.0</v>
      </c>
      <c r="C25" s="1">
        <v>-1.0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-300.0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-91.0</v>
      </c>
      <c r="C26" s="1">
        <v>-202.0</v>
      </c>
      <c r="D26" s="1">
        <v>-125.0</v>
      </c>
      <c r="E26" s="1">
        <v>-170.0</v>
      </c>
      <c r="F26" s="1">
        <v>-60.0</v>
      </c>
      <c r="G26" s="1">
        <v>-100.0</v>
      </c>
      <c r="H26" s="1">
        <v>-488.0</v>
      </c>
      <c r="I26" s="1">
        <v>-300.0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4.0</v>
      </c>
      <c r="C27" s="1">
        <v>2.0</v>
      </c>
      <c r="D27" s="1">
        <v>1.0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-281.0</v>
      </c>
      <c r="C28" s="1">
        <v>-257.0</v>
      </c>
      <c r="D28" s="1">
        <v>-178.0</v>
      </c>
      <c r="E28" s="1">
        <v>-214.0</v>
      </c>
      <c r="F28" s="1">
        <v>-310.0</v>
      </c>
      <c r="G28" s="1">
        <v>-177.0</v>
      </c>
      <c r="H28" s="1">
        <v>-182.0</v>
      </c>
      <c r="I28" s="1">
        <v>-1000.0</v>
      </c>
      <c r="J28" s="1">
        <v>-961.0</v>
      </c>
      <c r="K28" s="1">
        <v>-366.0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-126.0</v>
      </c>
      <c r="C29" s="1">
        <v>-128.0</v>
      </c>
      <c r="D29" s="1">
        <v>-134.0</v>
      </c>
      <c r="E29" s="1">
        <v>-135.0</v>
      </c>
      <c r="F29" s="1">
        <v>-140.0</v>
      </c>
      <c r="G29" s="1">
        <v>-151.0</v>
      </c>
      <c r="H29" s="1">
        <v>-158.0</v>
      </c>
      <c r="I29" s="1">
        <v>-188.0</v>
      </c>
      <c r="J29" s="1">
        <v>-217.0</v>
      </c>
      <c r="K29" s="1">
        <v>-232.0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-126.0</v>
      </c>
      <c r="C30" s="1">
        <v>-128.0</v>
      </c>
      <c r="D30" s="1">
        <v>-134.0</v>
      </c>
      <c r="E30" s="1">
        <v>-135.0</v>
      </c>
      <c r="F30" s="1">
        <v>-140.0</v>
      </c>
      <c r="G30" s="1">
        <v>-151.0</v>
      </c>
      <c r="H30" s="1">
        <v>-158.0</v>
      </c>
      <c r="I30" s="1">
        <v>-188.0</v>
      </c>
      <c r="J30" s="1">
        <v>-217.0</v>
      </c>
      <c r="K30" s="1">
        <v>-232.0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25.0</v>
      </c>
      <c r="C31" s="1">
        <v>14.0</v>
      </c>
      <c r="D31" s="1">
        <v>4.0</v>
      </c>
      <c r="E31" s="1">
        <v>-2.0</v>
      </c>
      <c r="F31" s="1">
        <v>0.0</v>
      </c>
      <c r="G31" s="1">
        <v>0.0</v>
      </c>
      <c r="H31" s="1">
        <v>-3.0</v>
      </c>
      <c r="I31" s="1">
        <v>-77.0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-379.0</v>
      </c>
      <c r="C32" s="1">
        <v>-369.0</v>
      </c>
      <c r="D32" s="1">
        <v>-306.0</v>
      </c>
      <c r="E32" s="1">
        <v>-51.0</v>
      </c>
      <c r="F32" s="1">
        <v>-450.0</v>
      </c>
      <c r="G32" s="1">
        <v>-327.0</v>
      </c>
      <c r="H32" s="1">
        <v>-343.0</v>
      </c>
      <c r="I32" s="1">
        <v>-1490.0</v>
      </c>
      <c r="J32" s="1">
        <v>-1180.0</v>
      </c>
      <c r="K32" s="1">
        <v>-598.0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-1.0</v>
      </c>
      <c r="C33" s="1">
        <v>-1.0</v>
      </c>
      <c r="D33" s="1">
        <v>-1.0</v>
      </c>
      <c r="E33" s="1">
        <v>-1.0</v>
      </c>
      <c r="F33" s="1">
        <v>79.0</v>
      </c>
      <c r="G33" s="1">
        <v>-1.0</v>
      </c>
      <c r="H33" s="1">
        <v>5.0</v>
      </c>
      <c r="I33" s="1">
        <v>-2.0</v>
      </c>
      <c r="J33" s="1">
        <v>-3.0</v>
      </c>
      <c r="K33" s="1">
        <v>95.0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-107.0</v>
      </c>
      <c r="C34" s="1">
        <v>-29.0</v>
      </c>
      <c r="D34" s="1">
        <v>20.0</v>
      </c>
      <c r="E34" s="1">
        <v>176.0</v>
      </c>
      <c r="F34" s="1">
        <v>-51.0</v>
      </c>
      <c r="G34" s="1">
        <v>93.0</v>
      </c>
      <c r="H34" s="1">
        <v>768.0</v>
      </c>
      <c r="I34" s="1">
        <v>-350.0</v>
      </c>
      <c r="J34" s="1">
        <v>-483.0</v>
      </c>
      <c r="K34" s="1">
        <v>895.0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1.0</v>
      </c>
      <c r="C36" s="1">
        <v>1.0</v>
      </c>
      <c r="D36" s="1">
        <v>2.0</v>
      </c>
      <c r="E36" s="1">
        <v>2.0</v>
      </c>
      <c r="F36" s="1">
        <v>11.0</v>
      </c>
      <c r="G36" s="1">
        <v>12.0</v>
      </c>
      <c r="H36" s="1">
        <v>18.0</v>
      </c>
      <c r="I36" s="1">
        <v>3.0</v>
      </c>
      <c r="J36" s="1">
        <v>78.0</v>
      </c>
      <c r="K36" s="1">
        <v>83.0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172.0</v>
      </c>
      <c r="C37" s="1">
        <v>134.0</v>
      </c>
      <c r="D37" s="1">
        <v>203.0</v>
      </c>
      <c r="E37" s="1">
        <v>99.0</v>
      </c>
      <c r="F37" s="1">
        <v>108.0</v>
      </c>
      <c r="G37" s="1">
        <v>113.0</v>
      </c>
      <c r="H37" s="1">
        <v>163.0</v>
      </c>
      <c r="I37" s="1">
        <v>306.0</v>
      </c>
      <c r="J37" s="1">
        <v>401.0</v>
      </c>
      <c r="K37" s="1">
        <v>316.0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246.0</v>
      </c>
      <c r="C38" s="1">
        <v>461.0</v>
      </c>
      <c r="D38" s="1">
        <v>288.0</v>
      </c>
      <c r="E38" s="1">
        <v>280.0</v>
      </c>
      <c r="F38" s="1">
        <v>288.0</v>
      </c>
      <c r="G38" s="1">
        <v>390.0</v>
      </c>
      <c r="H38" s="1">
        <v>989.0</v>
      </c>
      <c r="I38" s="1">
        <v>980.0</v>
      </c>
      <c r="J38" s="1">
        <v>552.0</v>
      </c>
      <c r="K38" s="1">
        <v>1370.0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246.0</v>
      </c>
      <c r="C39" s="1">
        <v>462.0</v>
      </c>
      <c r="D39" s="1">
        <v>288.0</v>
      </c>
      <c r="E39" s="1">
        <v>281.0</v>
      </c>
      <c r="F39" s="1">
        <v>292.0</v>
      </c>
      <c r="G39" s="1">
        <v>396.0</v>
      </c>
      <c r="H39" s="1">
        <v>999.0</v>
      </c>
      <c r="I39" s="1">
        <v>982.0</v>
      </c>
      <c r="J39" s="1">
        <v>552.0</v>
      </c>
      <c r="K39" s="1">
        <v>1370.0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65.0</v>
      </c>
      <c r="C40" s="1">
        <v>-149.0</v>
      </c>
      <c r="D40" s="1">
        <v>46.0</v>
      </c>
      <c r="E40" s="1">
        <v>46.0</v>
      </c>
      <c r="F40" s="1">
        <v>42.0</v>
      </c>
      <c r="G40" s="1">
        <v>-38.0</v>
      </c>
      <c r="H40" s="1">
        <v>-314.0</v>
      </c>
      <c r="I40" s="1">
        <v>-8.0</v>
      </c>
      <c r="J40" s="1">
        <v>345.0</v>
      </c>
      <c r="K40" s="1">
        <v>-452.0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-1.0</v>
      </c>
      <c r="C41" s="1">
        <v>-1.0</v>
      </c>
      <c r="D41" s="1" t="s">
        <v>57</v>
      </c>
      <c r="E41" s="1">
        <v>300.0</v>
      </c>
      <c r="F41" s="1" t="s">
        <v>57</v>
      </c>
      <c r="G41" s="1" t="s">
        <v>57</v>
      </c>
      <c r="H41" s="1" t="s">
        <v>57</v>
      </c>
      <c r="I41" s="1">
        <v>-300.0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223.0</v>
      </c>
      <c r="C3" s="1">
        <v>194.0</v>
      </c>
      <c r="D3" s="1">
        <v>214.0</v>
      </c>
      <c r="E3" s="1">
        <v>390.0</v>
      </c>
      <c r="F3" s="1">
        <v>339.0</v>
      </c>
      <c r="G3" s="1">
        <v>432.0</v>
      </c>
      <c r="H3" s="1">
        <v>1200.0</v>
      </c>
      <c r="I3" s="1">
        <v>850.0</v>
      </c>
      <c r="J3" s="1">
        <v>367.0</v>
      </c>
      <c r="K3" s="1">
        <v>1260.0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223.0</v>
      </c>
      <c r="C4" s="1">
        <v>194.0</v>
      </c>
      <c r="D4" s="1">
        <v>214.0</v>
      </c>
      <c r="E4" s="1">
        <v>390.0</v>
      </c>
      <c r="F4" s="1">
        <v>339.0</v>
      </c>
      <c r="G4" s="1">
        <v>432.0</v>
      </c>
      <c r="H4" s="1">
        <v>1200.0</v>
      </c>
      <c r="I4" s="1">
        <v>850.0</v>
      </c>
      <c r="J4" s="1">
        <v>367.0</v>
      </c>
      <c r="K4" s="1">
        <v>1260.0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67.0</v>
      </c>
      <c r="C5" s="1">
        <v>79.0</v>
      </c>
      <c r="D5" s="1">
        <v>88.0</v>
      </c>
      <c r="E5" s="1">
        <v>90.0</v>
      </c>
      <c r="F5" s="1">
        <v>107.0</v>
      </c>
      <c r="G5" s="1">
        <v>112.0</v>
      </c>
      <c r="H5" s="1">
        <v>144.0</v>
      </c>
      <c r="I5" s="1">
        <v>132.0</v>
      </c>
      <c r="J5" s="1">
        <v>116.0</v>
      </c>
      <c r="K5" s="1">
        <v>123.0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67.0</v>
      </c>
      <c r="C6" s="1">
        <v>79.0</v>
      </c>
      <c r="D6" s="1">
        <v>88.0</v>
      </c>
      <c r="E6" s="1">
        <v>90.0</v>
      </c>
      <c r="F6" s="1">
        <v>107.0</v>
      </c>
      <c r="G6" s="1">
        <v>112.0</v>
      </c>
      <c r="H6" s="1">
        <v>144.0</v>
      </c>
      <c r="I6" s="1">
        <v>132.0</v>
      </c>
      <c r="J6" s="1">
        <v>116.0</v>
      </c>
      <c r="K6" s="1">
        <v>123.0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888.0</v>
      </c>
      <c r="C7" s="1">
        <v>978.0</v>
      </c>
      <c r="D7" s="1">
        <v>978.0</v>
      </c>
      <c r="E7" s="1">
        <v>1060.0</v>
      </c>
      <c r="F7" s="1">
        <v>1120.0</v>
      </c>
      <c r="G7" s="1">
        <v>1100.0</v>
      </c>
      <c r="H7" s="1">
        <v>1010.0</v>
      </c>
      <c r="I7" s="1">
        <v>1250.0</v>
      </c>
      <c r="J7" s="1">
        <v>1460.0</v>
      </c>
      <c r="K7" s="1">
        <v>1250.0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36.0</v>
      </c>
      <c r="C8" s="1">
        <v>44.0</v>
      </c>
      <c r="D8" s="1">
        <v>52.0</v>
      </c>
      <c r="E8" s="1">
        <v>58.0</v>
      </c>
      <c r="F8" s="1">
        <v>101.0</v>
      </c>
      <c r="G8" s="1">
        <v>90.0</v>
      </c>
      <c r="H8" s="1">
        <v>93.0</v>
      </c>
      <c r="I8" s="1">
        <v>69.0</v>
      </c>
      <c r="J8" s="1">
        <v>64.0</v>
      </c>
      <c r="K8" s="1">
        <v>59.0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131.0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46.0</v>
      </c>
      <c r="C10" s="1">
        <v>40.0</v>
      </c>
      <c r="D10" s="1">
        <v>34.0</v>
      </c>
      <c r="E10" s="1">
        <v>35.0</v>
      </c>
      <c r="F10" s="1">
        <v>21.0</v>
      </c>
      <c r="G10" s="1">
        <v>20.0</v>
      </c>
      <c r="H10" s="1">
        <v>22.0</v>
      </c>
      <c r="I10" s="1">
        <v>26.0</v>
      </c>
      <c r="J10" s="1">
        <v>31.0</v>
      </c>
      <c r="K10" s="1">
        <v>29.0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1390.0</v>
      </c>
      <c r="C11" s="1">
        <v>1340.0</v>
      </c>
      <c r="D11" s="1">
        <v>1370.0</v>
      </c>
      <c r="E11" s="1">
        <v>1640.0</v>
      </c>
      <c r="F11" s="1">
        <v>1690.0</v>
      </c>
      <c r="G11" s="1">
        <v>1760.0</v>
      </c>
      <c r="H11" s="1">
        <v>2470.0</v>
      </c>
      <c r="I11" s="1">
        <v>2320.0</v>
      </c>
      <c r="J11" s="1">
        <v>2040.0</v>
      </c>
      <c r="K11" s="1">
        <v>2720.0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2270.0</v>
      </c>
      <c r="C12" s="1">
        <v>2340.0</v>
      </c>
      <c r="D12" s="1">
        <v>2510.0</v>
      </c>
      <c r="E12" s="1">
        <v>2620.0</v>
      </c>
      <c r="F12" s="1">
        <v>2740.0</v>
      </c>
      <c r="G12" s="1">
        <v>3980.0</v>
      </c>
      <c r="H12" s="1">
        <v>3910.0</v>
      </c>
      <c r="I12" s="1">
        <v>4120.0</v>
      </c>
      <c r="J12" s="1">
        <v>4510.0</v>
      </c>
      <c r="K12" s="1">
        <v>4250.0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-1390.0</v>
      </c>
      <c r="C13" s="1">
        <v>-1450.0</v>
      </c>
      <c r="D13" s="1">
        <v>-1590.0</v>
      </c>
      <c r="E13" s="1">
        <v>-1690.0</v>
      </c>
      <c r="F13" s="1">
        <v>-1810.0</v>
      </c>
      <c r="G13" s="1">
        <v>-1880.0</v>
      </c>
      <c r="H13" s="1">
        <v>-1950.0</v>
      </c>
      <c r="I13" s="1">
        <v>-2060.0</v>
      </c>
      <c r="J13" s="1">
        <v>-2150.0</v>
      </c>
      <c r="K13" s="1">
        <v>-2009.0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883.0</v>
      </c>
      <c r="C14" s="1">
        <v>887.0</v>
      </c>
      <c r="D14" s="1">
        <v>923.0</v>
      </c>
      <c r="E14" s="1">
        <v>932.0</v>
      </c>
      <c r="F14" s="1">
        <v>930.0</v>
      </c>
      <c r="G14" s="1">
        <v>2100.0</v>
      </c>
      <c r="H14" s="1">
        <v>1960.0</v>
      </c>
      <c r="I14" s="1">
        <v>2050.0</v>
      </c>
      <c r="J14" s="1">
        <v>2350.0</v>
      </c>
      <c r="K14" s="1">
        <v>2240.0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18.0</v>
      </c>
      <c r="C15" s="1">
        <v>18.0</v>
      </c>
      <c r="D15" s="1">
        <v>18.0</v>
      </c>
      <c r="E15" s="1">
        <v>18.0</v>
      </c>
      <c r="F15" s="1">
        <v>85.0</v>
      </c>
      <c r="G15" s="1">
        <v>85.0</v>
      </c>
      <c r="H15" s="1">
        <v>85.0</v>
      </c>
      <c r="I15" s="1">
        <v>85.0</v>
      </c>
      <c r="J15" s="1">
        <v>77.0</v>
      </c>
      <c r="K15" s="1">
        <v>77.0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4.0</v>
      </c>
      <c r="C16" s="1">
        <v>142.0</v>
      </c>
      <c r="D16" s="1">
        <v>135.0</v>
      </c>
      <c r="E16" s="1">
        <v>67.0</v>
      </c>
      <c r="F16" s="1">
        <v>44.0</v>
      </c>
      <c r="G16" s="1">
        <v>47.0</v>
      </c>
      <c r="H16" s="1">
        <v>61.0</v>
      </c>
      <c r="I16" s="1">
        <v>56.0</v>
      </c>
      <c r="J16" s="1">
        <v>81.0</v>
      </c>
      <c r="K16" s="1">
        <v>111.0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32.0</v>
      </c>
      <c r="C17" s="1">
        <v>34.0</v>
      </c>
      <c r="D17" s="1">
        <v>32.0</v>
      </c>
      <c r="E17" s="1">
        <v>131.0</v>
      </c>
      <c r="F17" s="1">
        <v>59.0</v>
      </c>
      <c r="G17" s="1">
        <v>69.0</v>
      </c>
      <c r="H17" s="1">
        <v>87.0</v>
      </c>
      <c r="I17" s="1">
        <v>106.0</v>
      </c>
      <c r="J17" s="1">
        <v>116.0</v>
      </c>
      <c r="K17" s="1">
        <v>123.0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2330.0</v>
      </c>
      <c r="C18" s="1">
        <v>2420.0</v>
      </c>
      <c r="D18" s="1">
        <v>2480.0</v>
      </c>
      <c r="E18" s="1">
        <v>2790.0</v>
      </c>
      <c r="F18" s="1">
        <v>2810.0</v>
      </c>
      <c r="G18" s="1">
        <v>4050.0</v>
      </c>
      <c r="H18" s="1">
        <v>4660.0</v>
      </c>
      <c r="I18" s="1">
        <v>4630.0</v>
      </c>
      <c r="J18" s="1">
        <v>4660.0</v>
      </c>
      <c r="K18" s="1">
        <v>5270.0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397.0</v>
      </c>
      <c r="C20" s="1">
        <v>447.0</v>
      </c>
      <c r="D20" s="1">
        <v>454.0</v>
      </c>
      <c r="E20" s="1">
        <v>459.0</v>
      </c>
      <c r="F20" s="1">
        <v>527.0</v>
      </c>
      <c r="G20" s="1">
        <v>521.0</v>
      </c>
      <c r="H20" s="1">
        <v>543.0</v>
      </c>
      <c r="I20" s="1">
        <v>613.0</v>
      </c>
      <c r="J20" s="1">
        <v>508.0</v>
      </c>
      <c r="K20" s="1">
        <v>608.0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136.0</v>
      </c>
      <c r="C21" s="1">
        <v>127.0</v>
      </c>
      <c r="D21" s="1">
        <v>130.0</v>
      </c>
      <c r="E21" s="1">
        <v>136.0</v>
      </c>
      <c r="F21" s="1">
        <v>164.0</v>
      </c>
      <c r="G21" s="1">
        <v>175.0</v>
      </c>
      <c r="H21" s="1">
        <v>268.0</v>
      </c>
      <c r="I21" s="1">
        <v>320.0</v>
      </c>
      <c r="J21" s="1">
        <v>248.0</v>
      </c>
      <c r="K21" s="1">
        <v>264.0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1.0</v>
      </c>
      <c r="C22" s="1">
        <v>0.0</v>
      </c>
      <c r="D22" s="1">
        <v>0.0</v>
      </c>
      <c r="E22" s="1">
        <v>0.0</v>
      </c>
      <c r="F22" s="1">
        <v>0.0</v>
      </c>
      <c r="G22" s="1">
        <v>300.0</v>
      </c>
      <c r="H22" s="1">
        <v>299.0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228.0</v>
      </c>
      <c r="H23" s="1">
        <v>210.0</v>
      </c>
      <c r="I23" s="1">
        <v>217.0</v>
      </c>
      <c r="J23" s="1">
        <v>232.0</v>
      </c>
      <c r="K23" s="1">
        <v>235.0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32.0</v>
      </c>
      <c r="C24" s="1">
        <v>67.0</v>
      </c>
      <c r="D24" s="1">
        <v>23.0</v>
      </c>
      <c r="E24" s="1">
        <v>56.0</v>
      </c>
      <c r="F24" s="1">
        <v>21.0</v>
      </c>
      <c r="G24" s="1">
        <v>22.0</v>
      </c>
      <c r="H24" s="1">
        <v>69.0</v>
      </c>
      <c r="I24" s="1">
        <v>79.0</v>
      </c>
      <c r="J24" s="1">
        <v>61.0</v>
      </c>
      <c r="K24" s="1">
        <v>96.0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290.0</v>
      </c>
      <c r="G25" s="1">
        <v>290.0</v>
      </c>
      <c r="H25" s="1">
        <v>373.0</v>
      </c>
      <c r="I25" s="1">
        <v>448.0</v>
      </c>
      <c r="J25" s="1">
        <v>479.0</v>
      </c>
      <c r="K25" s="1">
        <v>574.0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308.0</v>
      </c>
      <c r="C26" s="1">
        <v>355.0</v>
      </c>
      <c r="D26" s="1">
        <v>354.0</v>
      </c>
      <c r="E26" s="1">
        <v>356.0</v>
      </c>
      <c r="F26" s="1">
        <v>72.0</v>
      </c>
      <c r="G26" s="1">
        <v>73.0</v>
      </c>
      <c r="H26" s="1">
        <v>85.0</v>
      </c>
      <c r="I26" s="1">
        <v>94.0</v>
      </c>
      <c r="J26" s="1">
        <v>108.0</v>
      </c>
      <c r="K26" s="1">
        <v>103.0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876.0</v>
      </c>
      <c r="C27" s="1">
        <v>996.0</v>
      </c>
      <c r="D27" s="1">
        <v>961.0</v>
      </c>
      <c r="E27" s="1">
        <v>1010.0</v>
      </c>
      <c r="F27" s="1">
        <v>1070.0</v>
      </c>
      <c r="G27" s="1">
        <v>1610.0</v>
      </c>
      <c r="H27" s="1">
        <v>1850.0</v>
      </c>
      <c r="I27" s="1">
        <v>1770.0</v>
      </c>
      <c r="J27" s="1">
        <v>1640.0</v>
      </c>
      <c r="K27" s="1">
        <v>1880.0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299.0</v>
      </c>
      <c r="F28" s="1">
        <v>300.0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1090.0</v>
      </c>
      <c r="H29" s="1">
        <v>1030.0</v>
      </c>
      <c r="I29" s="1">
        <v>1070.0</v>
      </c>
      <c r="J29" s="1">
        <v>1210.0</v>
      </c>
      <c r="K29" s="1">
        <v>1160.0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230.0</v>
      </c>
      <c r="C30" s="1">
        <v>223.0</v>
      </c>
      <c r="D30" s="1">
        <v>267.0</v>
      </c>
      <c r="E30" s="1">
        <v>275.0</v>
      </c>
      <c r="F30" s="1">
        <v>283.0</v>
      </c>
      <c r="G30" s="1">
        <v>114.0</v>
      </c>
      <c r="H30" s="1">
        <v>137.0</v>
      </c>
      <c r="I30" s="1">
        <v>123.0</v>
      </c>
      <c r="J30" s="1">
        <v>114.0</v>
      </c>
      <c r="K30" s="1">
        <v>109.0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1110.0</v>
      </c>
      <c r="C31" s="1">
        <v>1220.0</v>
      </c>
      <c r="D31" s="1">
        <v>1230.0</v>
      </c>
      <c r="E31" s="1">
        <v>1580.0</v>
      </c>
      <c r="F31" s="1">
        <v>1660.0</v>
      </c>
      <c r="G31" s="1">
        <v>2820.0</v>
      </c>
      <c r="H31" s="1">
        <v>3010.0</v>
      </c>
      <c r="I31" s="1">
        <v>2960.0</v>
      </c>
      <c r="J31" s="1">
        <v>2960.0</v>
      </c>
      <c r="K31" s="1">
        <v>3150.0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91.0</v>
      </c>
      <c r="C32" s="1">
        <v>89.0</v>
      </c>
      <c r="D32" s="1">
        <v>87.0</v>
      </c>
      <c r="E32" s="1">
        <v>83.0</v>
      </c>
      <c r="F32" s="1">
        <v>78.0</v>
      </c>
      <c r="G32" s="1">
        <v>77.0</v>
      </c>
      <c r="H32" s="1">
        <v>76.0</v>
      </c>
      <c r="I32" s="1">
        <v>72.0</v>
      </c>
      <c r="J32" s="1">
        <v>66.0</v>
      </c>
      <c r="K32" s="1">
        <v>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527.0</v>
      </c>
      <c r="C33" s="1">
        <v>541.0</v>
      </c>
      <c r="D33" s="1">
        <v>557.0</v>
      </c>
      <c r="E33" s="1">
        <v>563.0</v>
      </c>
      <c r="F33" s="1">
        <v>582.0</v>
      </c>
      <c r="G33" s="1">
        <v>606.0</v>
      </c>
      <c r="H33" s="1">
        <v>638.0</v>
      </c>
      <c r="I33" s="1">
        <v>601.0</v>
      </c>
      <c r="J33" s="1">
        <v>573.0</v>
      </c>
      <c r="K33" s="1">
        <v>589.0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701.0</v>
      </c>
      <c r="C34" s="1">
        <v>669.0</v>
      </c>
      <c r="D34" s="1">
        <v>702.0</v>
      </c>
      <c r="E34" s="1">
        <v>647.0</v>
      </c>
      <c r="F34" s="1">
        <v>584.0</v>
      </c>
      <c r="G34" s="1">
        <v>645.0</v>
      </c>
      <c r="H34" s="1">
        <v>1020.0</v>
      </c>
      <c r="I34" s="1">
        <v>1070.0</v>
      </c>
      <c r="J34" s="1">
        <v>1140.0</v>
      </c>
      <c r="K34" s="1">
        <v>1560.0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-2.0</v>
      </c>
      <c r="C35" s="1">
        <v>-1.0</v>
      </c>
      <c r="D35" s="1">
        <v>-1.0</v>
      </c>
      <c r="E35" s="1">
        <v>-72.0</v>
      </c>
      <c r="F35" s="1">
        <v>-23.0</v>
      </c>
      <c r="G35" s="1">
        <v>-94.0</v>
      </c>
      <c r="H35" s="1">
        <v>-59.0</v>
      </c>
      <c r="I35" s="1">
        <v>-71.0</v>
      </c>
      <c r="J35" s="1">
        <v>-73.0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-2.0</v>
      </c>
      <c r="C36" s="1">
        <v>-10.0</v>
      </c>
      <c r="D36" s="1">
        <v>-9.0</v>
      </c>
      <c r="E36" s="1">
        <v>-6.0</v>
      </c>
      <c r="F36" s="1">
        <v>-11.0</v>
      </c>
      <c r="G36" s="1">
        <v>-14.0</v>
      </c>
      <c r="H36" s="1">
        <v>-7.0</v>
      </c>
      <c r="I36" s="1">
        <v>-10.0</v>
      </c>
      <c r="J36" s="1">
        <v>-13.0</v>
      </c>
      <c r="K36" s="1">
        <v>-15.0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1220.0</v>
      </c>
      <c r="C37" s="1">
        <v>1200.0</v>
      </c>
      <c r="D37" s="1">
        <v>1250.0</v>
      </c>
      <c r="E37" s="1">
        <v>1200.0</v>
      </c>
      <c r="F37" s="1">
        <v>1160.0</v>
      </c>
      <c r="G37" s="1">
        <v>1240.0</v>
      </c>
      <c r="H37" s="1">
        <v>1650.0</v>
      </c>
      <c r="I37" s="1">
        <v>1660.0</v>
      </c>
      <c r="J37" s="1">
        <v>1700.0</v>
      </c>
      <c r="K37" s="1">
        <v>2130.0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1220.0</v>
      </c>
      <c r="C38" s="1">
        <v>1200.0</v>
      </c>
      <c r="D38" s="1">
        <v>1250.0</v>
      </c>
      <c r="E38" s="1">
        <v>1200.0</v>
      </c>
      <c r="F38" s="1">
        <v>1160.0</v>
      </c>
      <c r="G38" s="1">
        <v>1240.0</v>
      </c>
      <c r="H38" s="1">
        <v>1650.0</v>
      </c>
      <c r="I38" s="1">
        <v>1660.0</v>
      </c>
      <c r="J38" s="1">
        <v>1700.0</v>
      </c>
      <c r="K38" s="1">
        <v>2130.0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2330.0</v>
      </c>
      <c r="C39" s="1">
        <v>2420.0</v>
      </c>
      <c r="D39" s="1">
        <v>2480.0</v>
      </c>
      <c r="E39" s="1">
        <v>2790.0</v>
      </c>
      <c r="F39" s="1">
        <v>2810.0</v>
      </c>
      <c r="G39" s="1">
        <v>4050.0</v>
      </c>
      <c r="H39" s="1">
        <v>4660.0</v>
      </c>
      <c r="I39" s="1">
        <v>4630.0</v>
      </c>
      <c r="J39" s="1">
        <v>4660.0</v>
      </c>
      <c r="K39" s="1">
        <v>5270.0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183.0</v>
      </c>
      <c r="C41" s="1">
        <v>178.0</v>
      </c>
      <c r="D41" s="1">
        <v>174.0</v>
      </c>
      <c r="E41" s="1">
        <v>167.0</v>
      </c>
      <c r="F41" s="1">
        <v>157.0</v>
      </c>
      <c r="G41" s="1">
        <v>154.0</v>
      </c>
      <c r="H41" s="1">
        <v>152.0</v>
      </c>
      <c r="I41" s="1">
        <v>143.0</v>
      </c>
      <c r="J41" s="1">
        <v>132.0</v>
      </c>
      <c r="K41" s="1">
        <v>128.0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184.0</v>
      </c>
      <c r="C42" s="1">
        <v>179.0</v>
      </c>
      <c r="D42" s="1">
        <v>175.0</v>
      </c>
      <c r="E42" s="1">
        <v>167.0</v>
      </c>
      <c r="F42" s="1">
        <v>158.0</v>
      </c>
      <c r="G42" s="1">
        <v>154.0</v>
      </c>
      <c r="H42" s="1">
        <v>153.0</v>
      </c>
      <c r="I42" s="1">
        <v>144.0</v>
      </c>
      <c r="J42" s="1">
        <v>132.0</v>
      </c>
      <c r="K42" s="1">
        <v>128.0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 t="s">
        <v>99</v>
      </c>
      <c r="C43" s="1" t="s">
        <v>100</v>
      </c>
      <c r="D43" s="1" t="s">
        <v>101</v>
      </c>
      <c r="E43" s="1" t="s">
        <v>102</v>
      </c>
      <c r="F43" s="1" t="s">
        <v>103</v>
      </c>
      <c r="G43" s="1" t="s">
        <v>104</v>
      </c>
      <c r="H43" s="1" t="s">
        <v>105</v>
      </c>
      <c r="I43" s="1" t="s">
        <v>106</v>
      </c>
      <c r="J43" s="1" t="s">
        <v>107</v>
      </c>
      <c r="K43" s="1" t="s">
        <v>108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1210.0</v>
      </c>
      <c r="C44" s="1">
        <v>1180.0</v>
      </c>
      <c r="D44" s="1">
        <v>1230.0</v>
      </c>
      <c r="E44" s="1">
        <v>1180.0</v>
      </c>
      <c r="F44" s="1">
        <v>1070.0</v>
      </c>
      <c r="G44" s="1">
        <v>1150.0</v>
      </c>
      <c r="H44" s="1">
        <v>1570.0</v>
      </c>
      <c r="I44" s="1">
        <v>1580.0</v>
      </c>
      <c r="J44" s="1">
        <v>1620.0</v>
      </c>
      <c r="K44" s="1">
        <v>2050.0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 t="s">
        <v>111</v>
      </c>
      <c r="C45" s="1" t="s">
        <v>112</v>
      </c>
      <c r="D45" s="1" t="s">
        <v>113</v>
      </c>
      <c r="E45" s="1" t="s">
        <v>114</v>
      </c>
      <c r="F45" s="1" t="s">
        <v>115</v>
      </c>
      <c r="G45" s="1" t="s">
        <v>116</v>
      </c>
      <c r="H45" s="1" t="s">
        <v>117</v>
      </c>
      <c r="I45" s="1" t="s">
        <v>118</v>
      </c>
      <c r="J45" s="1" t="s">
        <v>119</v>
      </c>
      <c r="K45" s="1" t="s">
        <v>120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121</v>
      </c>
      <c r="B46" s="1">
        <v>1.0</v>
      </c>
      <c r="C46" s="1" t="s">
        <v>57</v>
      </c>
      <c r="D46" s="1" t="s">
        <v>57</v>
      </c>
      <c r="E46" s="1">
        <v>299.0</v>
      </c>
      <c r="F46" s="1">
        <v>300.0</v>
      </c>
      <c r="G46" s="1">
        <v>1620.0</v>
      </c>
      <c r="H46" s="1">
        <v>1530.0</v>
      </c>
      <c r="I46" s="1">
        <v>1280.0</v>
      </c>
      <c r="J46" s="1">
        <v>1440.0</v>
      </c>
      <c r="K46" s="1">
        <v>1390.0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-221.0</v>
      </c>
      <c r="C47" s="1">
        <v>-194.0</v>
      </c>
      <c r="D47" s="1">
        <v>-214.0</v>
      </c>
      <c r="E47" s="1">
        <v>-90.0</v>
      </c>
      <c r="F47" s="1">
        <v>-39.0</v>
      </c>
      <c r="G47" s="1">
        <v>1190.0</v>
      </c>
      <c r="H47" s="1">
        <v>334.0</v>
      </c>
      <c r="I47" s="1">
        <v>434.0</v>
      </c>
      <c r="J47" s="1">
        <v>1080.0</v>
      </c>
      <c r="K47" s="1">
        <v>129.0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14.0</v>
      </c>
      <c r="C48" s="1">
        <v>15.0</v>
      </c>
      <c r="D48" s="1">
        <v>18.0</v>
      </c>
      <c r="E48" s="1">
        <v>24.0</v>
      </c>
      <c r="F48" s="1">
        <v>23.0</v>
      </c>
      <c r="G48" s="1">
        <v>30.0</v>
      </c>
      <c r="H48" s="1">
        <v>34.0</v>
      </c>
      <c r="I48" s="1">
        <v>42.0</v>
      </c>
      <c r="J48" s="1">
        <v>38.0</v>
      </c>
      <c r="K48" s="1">
        <v>44.0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1780.0</v>
      </c>
      <c r="C49" s="1">
        <v>1870.0</v>
      </c>
      <c r="D49" s="1">
        <v>2020.0</v>
      </c>
      <c r="E49" s="1">
        <v>2100.0</v>
      </c>
      <c r="F49" s="1">
        <v>2170.0</v>
      </c>
      <c r="G49" s="1">
        <v>3180.0</v>
      </c>
      <c r="H49" s="1">
        <v>2960.0</v>
      </c>
      <c r="I49" s="1">
        <v>3080.0</v>
      </c>
      <c r="J49" s="1">
        <v>3310.0</v>
      </c>
      <c r="K49" s="1">
        <v>3430.0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6.0</v>
      </c>
      <c r="C50" s="1">
        <v>6.0</v>
      </c>
      <c r="D50" s="1">
        <v>6.0</v>
      </c>
      <c r="E50" s="1">
        <v>6.0</v>
      </c>
      <c r="F50" s="1">
        <v>6.0</v>
      </c>
      <c r="G50" s="1">
        <v>6.0</v>
      </c>
      <c r="H50" s="1">
        <v>6.0</v>
      </c>
      <c r="I50" s="1">
        <v>6.0</v>
      </c>
      <c r="J50" s="1">
        <v>6.0</v>
      </c>
      <c r="K50" s="1">
        <v>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898.0</v>
      </c>
      <c r="C51" s="1">
        <v>988.0</v>
      </c>
      <c r="D51" s="1">
        <v>991.0</v>
      </c>
      <c r="E51" s="1">
        <v>1070.0</v>
      </c>
      <c r="F51" s="1">
        <v>1140.0</v>
      </c>
      <c r="G51" s="1">
        <v>1110.0</v>
      </c>
      <c r="H51" s="1">
        <v>1020.0</v>
      </c>
      <c r="I51" s="1">
        <v>1260.0</v>
      </c>
      <c r="J51" s="1">
        <v>1480.0</v>
      </c>
      <c r="K51" s="1">
        <v>1270.0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193.0</v>
      </c>
      <c r="C52" s="1">
        <v>173.0</v>
      </c>
      <c r="D52" s="1">
        <v>173.0</v>
      </c>
      <c r="E52" s="1">
        <v>173.0</v>
      </c>
      <c r="F52" s="1">
        <v>175.0</v>
      </c>
      <c r="G52" s="1">
        <v>177.0</v>
      </c>
      <c r="H52" s="1">
        <v>179.0</v>
      </c>
      <c r="I52" s="1">
        <v>180.0</v>
      </c>
      <c r="J52" s="1">
        <v>181.0</v>
      </c>
      <c r="K52" s="1">
        <v>181.0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691.0</v>
      </c>
      <c r="C53" s="1">
        <v>715.0</v>
      </c>
      <c r="D53" s="1">
        <v>762.0</v>
      </c>
      <c r="E53" s="1">
        <v>800.0</v>
      </c>
      <c r="F53" s="1">
        <v>836.0</v>
      </c>
      <c r="G53" s="1">
        <v>831.0</v>
      </c>
      <c r="H53" s="1">
        <v>828.0</v>
      </c>
      <c r="I53" s="1">
        <v>863.0</v>
      </c>
      <c r="J53" s="1">
        <v>934.0</v>
      </c>
      <c r="K53" s="1">
        <v>789.0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0.0</v>
      </c>
      <c r="C54" s="1">
        <v>1.0</v>
      </c>
      <c r="D54" s="1">
        <v>1.0</v>
      </c>
      <c r="E54" s="1">
        <v>1.0</v>
      </c>
      <c r="F54" s="1">
        <v>1.0</v>
      </c>
      <c r="G54" s="1">
        <v>1.0</v>
      </c>
      <c r="H54" s="1">
        <v>1.0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1.0</v>
      </c>
      <c r="C55" s="1">
        <v>1.0</v>
      </c>
      <c r="D55" s="1">
        <v>1.0</v>
      </c>
      <c r="E55" s="1">
        <v>1.0</v>
      </c>
      <c r="F55" s="1">
        <v>1.0</v>
      </c>
      <c r="G55" s="1">
        <v>1.0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4700.0</v>
      </c>
      <c r="C2" s="1">
        <v>4980.0</v>
      </c>
      <c r="D2" s="1">
        <v>5080.0</v>
      </c>
      <c r="E2" s="1">
        <v>5290.0</v>
      </c>
      <c r="F2" s="1">
        <v>5670.0</v>
      </c>
      <c r="G2" s="1">
        <v>5900.0</v>
      </c>
      <c r="H2" s="1">
        <v>6780.0</v>
      </c>
      <c r="I2" s="1">
        <v>8250.0</v>
      </c>
      <c r="J2" s="1">
        <v>8670.0</v>
      </c>
      <c r="K2" s="1">
        <v>7750.0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4700.0</v>
      </c>
      <c r="C3" s="1">
        <v>4980.0</v>
      </c>
      <c r="D3" s="1">
        <v>5080.0</v>
      </c>
      <c r="E3" s="1">
        <v>5290.0</v>
      </c>
      <c r="F3" s="1">
        <v>5670.0</v>
      </c>
      <c r="G3" s="1">
        <v>5900.0</v>
      </c>
      <c r="H3" s="1">
        <v>6780.0</v>
      </c>
      <c r="I3" s="1">
        <v>8250.0</v>
      </c>
      <c r="J3" s="1">
        <v>8670.0</v>
      </c>
      <c r="K3" s="1">
        <v>7750.0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2900.0</v>
      </c>
      <c r="C4" s="1">
        <v>3130.0</v>
      </c>
      <c r="D4" s="1">
        <v>3200.0</v>
      </c>
      <c r="E4" s="1">
        <v>3360.0</v>
      </c>
      <c r="F4" s="1">
        <v>3570.0</v>
      </c>
      <c r="G4" s="1">
        <v>3760.0</v>
      </c>
      <c r="H4" s="1">
        <v>4140.0</v>
      </c>
      <c r="I4" s="1">
        <v>4610.0</v>
      </c>
      <c r="J4" s="1">
        <v>5000.0</v>
      </c>
      <c r="K4" s="1">
        <v>4450.0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1800.0</v>
      </c>
      <c r="C5" s="1">
        <v>1840.0</v>
      </c>
      <c r="D5" s="1">
        <v>1880.0</v>
      </c>
      <c r="E5" s="1">
        <v>1930.0</v>
      </c>
      <c r="F5" s="1">
        <v>2100.0</v>
      </c>
      <c r="G5" s="1">
        <v>2140.0</v>
      </c>
      <c r="H5" s="1">
        <v>2650.0</v>
      </c>
      <c r="I5" s="1">
        <v>3630.0</v>
      </c>
      <c r="J5" s="1">
        <v>3680.0</v>
      </c>
      <c r="K5" s="1">
        <v>3300.0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1310.0</v>
      </c>
      <c r="C6" s="1">
        <v>1350.0</v>
      </c>
      <c r="D6" s="1">
        <v>1390.0</v>
      </c>
      <c r="E6" s="1">
        <v>1470.0</v>
      </c>
      <c r="F6" s="1">
        <v>1660.0</v>
      </c>
      <c r="G6" s="1">
        <v>1670.0</v>
      </c>
      <c r="H6" s="1">
        <v>1700.0</v>
      </c>
      <c r="I6" s="1">
        <v>2180.0</v>
      </c>
      <c r="J6" s="1">
        <v>2160.0</v>
      </c>
      <c r="K6" s="1">
        <v>2040.0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1310.0</v>
      </c>
      <c r="C7" s="1">
        <v>1350.0</v>
      </c>
      <c r="D7" s="1">
        <v>1390.0</v>
      </c>
      <c r="E7" s="1">
        <v>1470.0</v>
      </c>
      <c r="F7" s="1">
        <v>1660.0</v>
      </c>
      <c r="G7" s="1">
        <v>1670.0</v>
      </c>
      <c r="H7" s="1">
        <v>1700.0</v>
      </c>
      <c r="I7" s="1">
        <v>2180.0</v>
      </c>
      <c r="J7" s="1">
        <v>2160.0</v>
      </c>
      <c r="K7" s="1">
        <v>2040.0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495.0</v>
      </c>
      <c r="C8" s="1">
        <v>491.0</v>
      </c>
      <c r="D8" s="1">
        <v>492.0</v>
      </c>
      <c r="E8" s="1">
        <v>466.0</v>
      </c>
      <c r="F8" s="1">
        <v>442.0</v>
      </c>
      <c r="G8" s="1">
        <v>466.0</v>
      </c>
      <c r="H8" s="1">
        <v>949.0</v>
      </c>
      <c r="I8" s="1">
        <v>1450.0</v>
      </c>
      <c r="J8" s="1">
        <v>1510.0</v>
      </c>
      <c r="K8" s="1">
        <v>1260.0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-6.0</v>
      </c>
      <c r="C9" s="1">
        <v>-62.0</v>
      </c>
      <c r="D9" s="1">
        <v>-68.0</v>
      </c>
      <c r="E9" s="1">
        <v>-1.0</v>
      </c>
      <c r="F9" s="1">
        <v>-6.0</v>
      </c>
      <c r="G9" s="1">
        <v>-8.0</v>
      </c>
      <c r="H9" s="1">
        <v>-16.0</v>
      </c>
      <c r="I9" s="1">
        <v>-1.0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2.0</v>
      </c>
      <c r="K10" s="1">
        <v>29.0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-6.0</v>
      </c>
      <c r="C11" s="1">
        <v>-62.0</v>
      </c>
      <c r="D11" s="1">
        <v>-68.0</v>
      </c>
      <c r="E11" s="1">
        <v>-1.0</v>
      </c>
      <c r="F11" s="1">
        <v>-6.0</v>
      </c>
      <c r="G11" s="1">
        <v>-8.0</v>
      </c>
      <c r="H11" s="1">
        <v>-16.0</v>
      </c>
      <c r="I11" s="1">
        <v>-1.0</v>
      </c>
      <c r="J11" s="1">
        <v>2.0</v>
      </c>
      <c r="K11" s="1">
        <v>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0.0</v>
      </c>
      <c r="D12" s="1">
        <v>-3.0</v>
      </c>
      <c r="E12" s="1">
        <v>-3.0</v>
      </c>
      <c r="F12" s="1">
        <v>4.0</v>
      </c>
      <c r="G12" s="1">
        <v>2.0</v>
      </c>
      <c r="H12" s="1">
        <v>1.0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495.0</v>
      </c>
      <c r="C13" s="1">
        <v>490.0</v>
      </c>
      <c r="D13" s="1">
        <v>488.0</v>
      </c>
      <c r="E13" s="1">
        <v>461.0</v>
      </c>
      <c r="F13" s="1">
        <v>439.0</v>
      </c>
      <c r="G13" s="1">
        <v>457.0</v>
      </c>
      <c r="H13" s="1">
        <v>933.0</v>
      </c>
      <c r="I13" s="1">
        <v>1450.0</v>
      </c>
      <c r="J13" s="1">
        <v>1520.0</v>
      </c>
      <c r="K13" s="1">
        <v>1290.0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0.0</v>
      </c>
      <c r="D14" s="1">
        <v>-14.0</v>
      </c>
      <c r="E14" s="1">
        <v>-8.0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-24.0</v>
      </c>
      <c r="C15" s="1">
        <v>-2.0</v>
      </c>
      <c r="D15" s="1">
        <v>-1.0</v>
      </c>
      <c r="E15" s="1">
        <v>0.0</v>
      </c>
      <c r="F15" s="1">
        <v>-9.0</v>
      </c>
      <c r="G15" s="1">
        <v>0.0</v>
      </c>
      <c r="H15" s="1">
        <v>-38.0</v>
      </c>
      <c r="I15" s="1">
        <v>0.0</v>
      </c>
      <c r="J15" s="1">
        <v>-15.0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7.0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502.0</v>
      </c>
      <c r="C17" s="1">
        <v>488.0</v>
      </c>
      <c r="D17" s="1">
        <v>472.0</v>
      </c>
      <c r="E17" s="1">
        <v>452.0</v>
      </c>
      <c r="F17" s="1">
        <v>429.0</v>
      </c>
      <c r="G17" s="1">
        <v>457.0</v>
      </c>
      <c r="H17" s="1">
        <v>894.0</v>
      </c>
      <c r="I17" s="1">
        <v>1450.0</v>
      </c>
      <c r="J17" s="1">
        <v>1500.0</v>
      </c>
      <c r="K17" s="1">
        <v>1270.0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193.0</v>
      </c>
      <c r="C18" s="1">
        <v>178.0</v>
      </c>
      <c r="D18" s="1">
        <v>167.0</v>
      </c>
      <c r="E18" s="1">
        <v>193.0</v>
      </c>
      <c r="F18" s="1">
        <v>95.0</v>
      </c>
      <c r="G18" s="1">
        <v>101.0</v>
      </c>
      <c r="H18" s="1">
        <v>214.0</v>
      </c>
      <c r="I18" s="1">
        <v>325.0</v>
      </c>
      <c r="J18" s="1">
        <v>373.0</v>
      </c>
      <c r="K18" s="1">
        <v>324.0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309.0</v>
      </c>
      <c r="C19" s="1">
        <v>310.0</v>
      </c>
      <c r="D19" s="1">
        <v>305.0</v>
      </c>
      <c r="E19" s="1">
        <v>260.0</v>
      </c>
      <c r="F19" s="1">
        <v>334.0</v>
      </c>
      <c r="G19" s="1">
        <v>356.0</v>
      </c>
      <c r="H19" s="1">
        <v>681.0</v>
      </c>
      <c r="I19" s="1">
        <v>1130.0</v>
      </c>
      <c r="J19" s="1">
        <v>1130.0</v>
      </c>
      <c r="K19" s="1">
        <v>950.0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309.0</v>
      </c>
      <c r="C20" s="1">
        <v>310.0</v>
      </c>
      <c r="D20" s="1">
        <v>305.0</v>
      </c>
      <c r="E20" s="1">
        <v>260.0</v>
      </c>
      <c r="F20" s="1">
        <v>334.0</v>
      </c>
      <c r="G20" s="1">
        <v>356.0</v>
      </c>
      <c r="H20" s="1">
        <v>681.0</v>
      </c>
      <c r="I20" s="1">
        <v>1130.0</v>
      </c>
      <c r="J20" s="1">
        <v>1130.0</v>
      </c>
      <c r="K20" s="1">
        <v>950.0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309.0</v>
      </c>
      <c r="C21" s="1">
        <v>310.0</v>
      </c>
      <c r="D21" s="1">
        <v>305.0</v>
      </c>
      <c r="E21" s="1">
        <v>260.0</v>
      </c>
      <c r="F21" s="1">
        <v>334.0</v>
      </c>
      <c r="G21" s="1">
        <v>356.0</v>
      </c>
      <c r="H21" s="1">
        <v>681.0</v>
      </c>
      <c r="I21" s="1">
        <v>1130.0</v>
      </c>
      <c r="J21" s="1">
        <v>1130.0</v>
      </c>
      <c r="K21" s="1">
        <v>950.0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309.0</v>
      </c>
      <c r="C22" s="1">
        <v>310.0</v>
      </c>
      <c r="D22" s="1">
        <v>305.0</v>
      </c>
      <c r="E22" s="1">
        <v>260.0</v>
      </c>
      <c r="F22" s="1">
        <v>334.0</v>
      </c>
      <c r="G22" s="1">
        <v>356.0</v>
      </c>
      <c r="H22" s="1">
        <v>681.0</v>
      </c>
      <c r="I22" s="1">
        <v>1130.0</v>
      </c>
      <c r="J22" s="1">
        <v>1130.0</v>
      </c>
      <c r="K22" s="1">
        <v>950.0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309.0</v>
      </c>
      <c r="C23" s="1">
        <v>310.0</v>
      </c>
      <c r="D23" s="1">
        <v>305.0</v>
      </c>
      <c r="E23" s="1">
        <v>260.0</v>
      </c>
      <c r="F23" s="1">
        <v>334.0</v>
      </c>
      <c r="G23" s="1">
        <v>356.0</v>
      </c>
      <c r="H23" s="1">
        <v>681.0</v>
      </c>
      <c r="I23" s="1">
        <v>1130.0</v>
      </c>
      <c r="J23" s="1">
        <v>1130.0</v>
      </c>
      <c r="K23" s="1">
        <v>950.0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 t="s">
        <v>155</v>
      </c>
      <c r="C25" s="1" t="s">
        <v>156</v>
      </c>
      <c r="D25" s="1" t="s">
        <v>157</v>
      </c>
      <c r="E25" s="1" t="s">
        <v>158</v>
      </c>
      <c r="F25" s="1" t="s">
        <v>159</v>
      </c>
      <c r="G25" s="1" t="s">
        <v>160</v>
      </c>
      <c r="H25" s="1" t="s">
        <v>161</v>
      </c>
      <c r="I25" s="1" t="s">
        <v>162</v>
      </c>
      <c r="J25" s="1" t="s">
        <v>163</v>
      </c>
      <c r="K25" s="1" t="s">
        <v>164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 t="s">
        <v>155</v>
      </c>
      <c r="C26" s="1" t="s">
        <v>156</v>
      </c>
      <c r="D26" s="1" t="s">
        <v>157</v>
      </c>
      <c r="E26" s="1" t="s">
        <v>158</v>
      </c>
      <c r="F26" s="1" t="s">
        <v>159</v>
      </c>
      <c r="G26" s="1" t="s">
        <v>160</v>
      </c>
      <c r="H26" s="1" t="s">
        <v>161</v>
      </c>
      <c r="I26" s="1" t="s">
        <v>162</v>
      </c>
      <c r="J26" s="1" t="s">
        <v>163</v>
      </c>
      <c r="K26" s="1" t="s">
        <v>164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187.0</v>
      </c>
      <c r="C27" s="1">
        <v>182.0</v>
      </c>
      <c r="D27" s="1">
        <v>177.0</v>
      </c>
      <c r="E27" s="1">
        <v>171.0</v>
      </c>
      <c r="F27" s="1">
        <v>163.0</v>
      </c>
      <c r="G27" s="1">
        <v>156.0</v>
      </c>
      <c r="H27" s="1">
        <v>155.0</v>
      </c>
      <c r="I27" s="1">
        <v>149.0</v>
      </c>
      <c r="J27" s="1">
        <v>136.0</v>
      </c>
      <c r="K27" s="1">
        <v>129.0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 t="s">
        <v>168</v>
      </c>
      <c r="C28" s="1" t="s">
        <v>169</v>
      </c>
      <c r="D28" s="1" t="s">
        <v>170</v>
      </c>
      <c r="E28" s="1" t="s">
        <v>171</v>
      </c>
      <c r="F28" s="1" t="s">
        <v>172</v>
      </c>
      <c r="G28" s="1" t="s">
        <v>173</v>
      </c>
      <c r="H28" s="1" t="s">
        <v>174</v>
      </c>
      <c r="I28" s="1" t="s">
        <v>175</v>
      </c>
      <c r="J28" s="1" t="s">
        <v>176</v>
      </c>
      <c r="K28" s="1" t="s">
        <v>177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172</v>
      </c>
      <c r="G29" s="1" t="s">
        <v>173</v>
      </c>
      <c r="H29" s="1" t="s">
        <v>174</v>
      </c>
      <c r="I29" s="1" t="s">
        <v>175</v>
      </c>
      <c r="J29" s="1" t="s">
        <v>176</v>
      </c>
      <c r="K29" s="1" t="s">
        <v>177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179</v>
      </c>
      <c r="B30" s="1">
        <v>190.0</v>
      </c>
      <c r="C30" s="1">
        <v>184.0</v>
      </c>
      <c r="D30" s="1">
        <v>179.0</v>
      </c>
      <c r="E30" s="1">
        <v>172.0</v>
      </c>
      <c r="F30" s="1">
        <v>165.0</v>
      </c>
      <c r="G30" s="1">
        <v>158.0</v>
      </c>
      <c r="H30" s="1">
        <v>158.0</v>
      </c>
      <c r="I30" s="1">
        <v>153.0</v>
      </c>
      <c r="J30" s="1">
        <v>138.0</v>
      </c>
      <c r="K30" s="1">
        <v>131.0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 t="s">
        <v>155</v>
      </c>
      <c r="C31" s="1" t="s">
        <v>181</v>
      </c>
      <c r="D31" s="1" t="s">
        <v>157</v>
      </c>
      <c r="E31" s="1" t="s">
        <v>169</v>
      </c>
      <c r="F31" s="1" t="s">
        <v>169</v>
      </c>
      <c r="G31" s="1" t="s">
        <v>182</v>
      </c>
      <c r="H31" s="1" t="s">
        <v>183</v>
      </c>
      <c r="I31" s="1" t="s">
        <v>184</v>
      </c>
      <c r="J31" s="1" t="s">
        <v>185</v>
      </c>
      <c r="K31" s="1" t="s">
        <v>186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187</v>
      </c>
      <c r="B32" s="1" t="s">
        <v>168</v>
      </c>
      <c r="C32" s="1" t="s">
        <v>188</v>
      </c>
      <c r="D32" s="1" t="s">
        <v>170</v>
      </c>
      <c r="E32" s="1" t="s">
        <v>189</v>
      </c>
      <c r="F32" s="1" t="s">
        <v>189</v>
      </c>
      <c r="G32" s="1" t="s">
        <v>190</v>
      </c>
      <c r="H32" s="1" t="s">
        <v>191</v>
      </c>
      <c r="I32" s="1" t="s">
        <v>192</v>
      </c>
      <c r="J32" s="1" t="s">
        <v>193</v>
      </c>
      <c r="K32" s="1" t="s">
        <v>194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195</v>
      </c>
      <c r="B33" s="1" t="s">
        <v>196</v>
      </c>
      <c r="C33" s="1" t="s">
        <v>197</v>
      </c>
      <c r="D33" s="1" t="s">
        <v>198</v>
      </c>
      <c r="E33" s="1" t="s">
        <v>199</v>
      </c>
      <c r="F33" s="1" t="s">
        <v>200</v>
      </c>
      <c r="G33" s="1" t="s">
        <v>201</v>
      </c>
      <c r="H33" s="1" t="s">
        <v>202</v>
      </c>
      <c r="I33" s="1" t="s">
        <v>203</v>
      </c>
      <c r="J33" s="1" t="s">
        <v>204</v>
      </c>
      <c r="K33" s="1" t="s">
        <v>190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205</v>
      </c>
      <c r="B34" s="1" t="s">
        <v>206</v>
      </c>
      <c r="C34" s="1" t="s">
        <v>207</v>
      </c>
      <c r="D34" s="1" t="s">
        <v>208</v>
      </c>
      <c r="E34" s="1" t="s">
        <v>209</v>
      </c>
      <c r="F34" s="1" t="s">
        <v>210</v>
      </c>
      <c r="G34" s="1" t="s">
        <v>211</v>
      </c>
      <c r="H34" s="1" t="s">
        <v>212</v>
      </c>
      <c r="I34" s="1" t="s">
        <v>213</v>
      </c>
      <c r="J34" s="1" t="s">
        <v>214</v>
      </c>
      <c r="K34" s="1" t="s">
        <v>215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216</v>
      </c>
      <c r="B36" s="1">
        <v>657.0</v>
      </c>
      <c r="C36" s="1">
        <v>658.0</v>
      </c>
      <c r="D36" s="1">
        <v>666.0</v>
      </c>
      <c r="E36" s="1">
        <v>649.0</v>
      </c>
      <c r="F36" s="1">
        <v>630.0</v>
      </c>
      <c r="G36" s="1">
        <v>654.0</v>
      </c>
      <c r="H36" s="1">
        <v>1140.0</v>
      </c>
      <c r="I36" s="1">
        <v>1650.0</v>
      </c>
      <c r="J36" s="1">
        <v>1730.0</v>
      </c>
      <c r="K36" s="1">
        <v>1490.0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217</v>
      </c>
      <c r="B37" s="1">
        <v>495.0</v>
      </c>
      <c r="C37" s="1">
        <v>491.0</v>
      </c>
      <c r="D37" s="1">
        <v>492.0</v>
      </c>
      <c r="E37" s="1">
        <v>466.0</v>
      </c>
      <c r="F37" s="1">
        <v>442.0</v>
      </c>
      <c r="G37" s="1">
        <v>466.0</v>
      </c>
      <c r="H37" s="1">
        <v>949.0</v>
      </c>
      <c r="I37" s="1">
        <v>1450.0</v>
      </c>
      <c r="J37" s="1">
        <v>1510.0</v>
      </c>
      <c r="K37" s="1">
        <v>1260.0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218</v>
      </c>
      <c r="B38" s="1">
        <v>495.0</v>
      </c>
      <c r="C38" s="1">
        <v>491.0</v>
      </c>
      <c r="D38" s="1">
        <v>492.0</v>
      </c>
      <c r="E38" s="1">
        <v>466.0</v>
      </c>
      <c r="F38" s="1">
        <v>442.0</v>
      </c>
      <c r="G38" s="1">
        <v>466.0</v>
      </c>
      <c r="H38" s="1">
        <v>949.0</v>
      </c>
      <c r="I38" s="1">
        <v>1450.0</v>
      </c>
      <c r="J38" s="1">
        <v>1510.0</v>
      </c>
      <c r="K38" s="1">
        <v>1260.0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219</v>
      </c>
      <c r="B39" s="1">
        <v>880.0</v>
      </c>
      <c r="C39" s="1">
        <v>892.0</v>
      </c>
      <c r="D39" s="1">
        <v>918.0</v>
      </c>
      <c r="E39" s="1">
        <v>911.0</v>
      </c>
      <c r="F39" s="1">
        <v>902.0</v>
      </c>
      <c r="G39" s="1">
        <v>1050.0</v>
      </c>
      <c r="H39" s="1">
        <v>1510.0</v>
      </c>
      <c r="I39" s="1">
        <v>2029.0</v>
      </c>
      <c r="J39" s="1">
        <v>2140.0</v>
      </c>
      <c r="K39" s="1">
        <v>1920.0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220</v>
      </c>
      <c r="B40" s="1">
        <v>0.0</v>
      </c>
      <c r="C40" s="1">
        <v>4980.0</v>
      </c>
      <c r="D40" s="1">
        <v>5080.0</v>
      </c>
      <c r="E40" s="1">
        <v>5290.0</v>
      </c>
      <c r="F40" s="1">
        <v>5670.0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221</v>
      </c>
      <c r="B41" s="1" t="s">
        <v>222</v>
      </c>
      <c r="C41" s="1" t="s">
        <v>223</v>
      </c>
      <c r="D41" s="1" t="s">
        <v>224</v>
      </c>
      <c r="E41" s="1" t="s">
        <v>225</v>
      </c>
      <c r="F41" s="1" t="s">
        <v>226</v>
      </c>
      <c r="G41" s="1" t="s">
        <v>227</v>
      </c>
      <c r="H41" s="1" t="s">
        <v>228</v>
      </c>
      <c r="I41" s="1" t="s">
        <v>229</v>
      </c>
      <c r="J41" s="1" t="s">
        <v>230</v>
      </c>
      <c r="K41" s="1" t="s">
        <v>231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232</v>
      </c>
      <c r="B42" s="1">
        <v>189.0</v>
      </c>
      <c r="C42" s="1">
        <v>180.0</v>
      </c>
      <c r="D42" s="1">
        <v>152.0</v>
      </c>
      <c r="E42" s="1">
        <v>117.0</v>
      </c>
      <c r="F42" s="1">
        <v>59.0</v>
      </c>
      <c r="G42" s="1">
        <v>91.0</v>
      </c>
      <c r="H42" s="1">
        <v>211.0</v>
      </c>
      <c r="I42" s="1">
        <v>296.0</v>
      </c>
      <c r="J42" s="1">
        <v>370.0</v>
      </c>
      <c r="K42" s="1">
        <v>331.0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233</v>
      </c>
      <c r="B43" s="1">
        <v>4.0</v>
      </c>
      <c r="C43" s="1">
        <v>5.0</v>
      </c>
      <c r="D43" s="1">
        <v>7.0</v>
      </c>
      <c r="E43" s="1">
        <v>12.0</v>
      </c>
      <c r="F43" s="1">
        <v>12.0</v>
      </c>
      <c r="G43" s="1">
        <v>12.0</v>
      </c>
      <c r="H43" s="1">
        <v>15.0</v>
      </c>
      <c r="I43" s="1">
        <v>26.0</v>
      </c>
      <c r="J43" s="1">
        <v>26.0</v>
      </c>
      <c r="K43" s="1">
        <v>22.0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234</v>
      </c>
      <c r="B44" s="1">
        <v>194.0</v>
      </c>
      <c r="C44" s="1">
        <v>185.0</v>
      </c>
      <c r="D44" s="1">
        <v>159.0</v>
      </c>
      <c r="E44" s="1">
        <v>130.0</v>
      </c>
      <c r="F44" s="1">
        <v>71.0</v>
      </c>
      <c r="G44" s="1">
        <v>104.0</v>
      </c>
      <c r="H44" s="1">
        <v>227.0</v>
      </c>
      <c r="I44" s="1">
        <v>322.0</v>
      </c>
      <c r="J44" s="1">
        <v>397.0</v>
      </c>
      <c r="K44" s="1">
        <v>353.0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>
        <v>17.0</v>
      </c>
      <c r="C45" s="1">
        <v>-4.0</v>
      </c>
      <c r="D45" s="1">
        <v>7.0</v>
      </c>
      <c r="E45" s="1">
        <v>63.0</v>
      </c>
      <c r="F45" s="1">
        <v>25.0</v>
      </c>
      <c r="G45" s="1">
        <v>-1.0</v>
      </c>
      <c r="H45" s="1">
        <v>-13.0</v>
      </c>
      <c r="I45" s="1">
        <v>5.0</v>
      </c>
      <c r="J45" s="1">
        <v>-20.0</v>
      </c>
      <c r="K45" s="1">
        <v>-29.0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236</v>
      </c>
      <c r="B46" s="1">
        <v>-42.0</v>
      </c>
      <c r="C46" s="1">
        <v>-2.0</v>
      </c>
      <c r="D46" s="1">
        <v>-38.0</v>
      </c>
      <c r="E46" s="1">
        <v>2.0</v>
      </c>
      <c r="F46" s="1">
        <v>-1.0</v>
      </c>
      <c r="G46" s="1">
        <v>-1.0</v>
      </c>
      <c r="H46" s="1">
        <v>51.0</v>
      </c>
      <c r="I46" s="1">
        <v>-2.0</v>
      </c>
      <c r="J46" s="1">
        <v>-3.0</v>
      </c>
      <c r="K46" s="1">
        <v>86.0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-24.0</v>
      </c>
      <c r="C47" s="1">
        <v>-7.0</v>
      </c>
      <c r="D47" s="1">
        <v>7.0</v>
      </c>
      <c r="E47" s="1">
        <v>63.0</v>
      </c>
      <c r="F47" s="1">
        <v>23.0</v>
      </c>
      <c r="G47" s="1">
        <v>-2.0</v>
      </c>
      <c r="H47" s="1">
        <v>-13.0</v>
      </c>
      <c r="I47" s="1">
        <v>2.0</v>
      </c>
      <c r="J47" s="1">
        <v>-23.0</v>
      </c>
      <c r="K47" s="1">
        <v>-29.0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309.0</v>
      </c>
      <c r="C48" s="1">
        <v>306.0</v>
      </c>
      <c r="D48" s="1">
        <v>305.0</v>
      </c>
      <c r="E48" s="1">
        <v>288.0</v>
      </c>
      <c r="F48" s="1">
        <v>274.0</v>
      </c>
      <c r="G48" s="1">
        <v>286.0</v>
      </c>
      <c r="H48" s="1">
        <v>583.0</v>
      </c>
      <c r="I48" s="1">
        <v>907.0</v>
      </c>
      <c r="J48" s="1">
        <v>948.0</v>
      </c>
      <c r="K48" s="1">
        <v>805.0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240</v>
      </c>
      <c r="B50" s="1">
        <v>330.0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619.0</v>
      </c>
      <c r="J50" s="1">
        <v>581.0</v>
      </c>
      <c r="K50" s="1">
        <v>502.0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241</v>
      </c>
      <c r="B51" s="1">
        <v>0.0</v>
      </c>
      <c r="C51" s="1">
        <v>333.0</v>
      </c>
      <c r="D51" s="1">
        <v>347.0</v>
      </c>
      <c r="E51" s="1">
        <v>382.0</v>
      </c>
      <c r="F51" s="1">
        <v>390.0</v>
      </c>
      <c r="G51" s="1">
        <v>388.0</v>
      </c>
      <c r="H51" s="1">
        <v>326.0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242</v>
      </c>
      <c r="B52" s="1">
        <v>330.0</v>
      </c>
      <c r="C52" s="1">
        <v>333.0</v>
      </c>
      <c r="D52" s="1">
        <v>347.0</v>
      </c>
      <c r="E52" s="1">
        <v>382.0</v>
      </c>
      <c r="F52" s="1">
        <v>390.0</v>
      </c>
      <c r="G52" s="1">
        <v>388.0</v>
      </c>
      <c r="H52" s="1">
        <v>326.0</v>
      </c>
      <c r="I52" s="1">
        <v>619.0</v>
      </c>
      <c r="J52" s="1">
        <v>581.0</v>
      </c>
      <c r="K52" s="1">
        <v>502.0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243</v>
      </c>
      <c r="B53" s="1">
        <v>223.0</v>
      </c>
      <c r="C53" s="1">
        <v>233.0</v>
      </c>
      <c r="D53" s="1">
        <v>252.0</v>
      </c>
      <c r="E53" s="1">
        <v>262.0</v>
      </c>
      <c r="F53" s="1">
        <v>271.0</v>
      </c>
      <c r="G53" s="1">
        <v>397.0</v>
      </c>
      <c r="H53" s="1">
        <v>371.0</v>
      </c>
      <c r="I53" s="1">
        <v>385.0</v>
      </c>
      <c r="J53" s="1">
        <v>413.0</v>
      </c>
      <c r="K53" s="1">
        <v>429.0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244</v>
      </c>
      <c r="B54" s="1">
        <v>38.0</v>
      </c>
      <c r="C54" s="1">
        <v>0.0</v>
      </c>
      <c r="D54" s="1">
        <v>0.0</v>
      </c>
      <c r="E54" s="1">
        <v>0.0</v>
      </c>
      <c r="F54" s="1">
        <v>48.0</v>
      </c>
      <c r="G54" s="1">
        <v>29.0</v>
      </c>
      <c r="H54" s="1">
        <v>30.0</v>
      </c>
      <c r="I54" s="1">
        <v>4.0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245</v>
      </c>
      <c r="B55" s="1">
        <v>184.0</v>
      </c>
      <c r="C55" s="1">
        <v>0.0</v>
      </c>
      <c r="D55" s="1">
        <v>0.0</v>
      </c>
      <c r="E55" s="1">
        <v>0.0</v>
      </c>
      <c r="F55" s="1">
        <v>223.0</v>
      </c>
      <c r="G55" s="1">
        <v>368.0</v>
      </c>
      <c r="H55" s="1">
        <v>340.0</v>
      </c>
      <c r="I55" s="1">
        <v>381.0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246</v>
      </c>
      <c r="B56" s="1">
        <v>44.0</v>
      </c>
      <c r="C56" s="1">
        <v>41.0</v>
      </c>
      <c r="D56" s="1">
        <v>51.0</v>
      </c>
      <c r="E56" s="1">
        <v>42.0</v>
      </c>
      <c r="F56" s="1">
        <v>59.0</v>
      </c>
      <c r="G56" s="1">
        <v>64.0</v>
      </c>
      <c r="H56" s="1">
        <v>73.0</v>
      </c>
      <c r="I56" s="1">
        <v>95.0</v>
      </c>
      <c r="J56" s="1">
        <v>90.0</v>
      </c>
      <c r="K56" s="1">
        <v>84.0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247</v>
      </c>
      <c r="B57" s="1">
        <v>44.0</v>
      </c>
      <c r="C57" s="1">
        <v>41.0</v>
      </c>
      <c r="D57" s="1">
        <v>51.0</v>
      </c>
      <c r="E57" s="1">
        <v>42.0</v>
      </c>
      <c r="F57" s="1">
        <v>59.0</v>
      </c>
      <c r="G57" s="1">
        <v>64.0</v>
      </c>
      <c r="H57" s="1">
        <v>73.0</v>
      </c>
      <c r="I57" s="1">
        <v>95.0</v>
      </c>
      <c r="J57" s="1">
        <v>90.0</v>
      </c>
      <c r="K57" s="1">
        <v>84.0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249</v>
      </c>
      <c r="B3" s="1" t="s">
        <v>250</v>
      </c>
      <c r="C3" s="1" t="s">
        <v>251</v>
      </c>
      <c r="D3" s="1" t="s">
        <v>252</v>
      </c>
      <c r="E3" s="1" t="s">
        <v>253</v>
      </c>
      <c r="F3" s="1" t="s">
        <v>254</v>
      </c>
      <c r="G3" s="1" t="s">
        <v>255</v>
      </c>
      <c r="H3" s="1" t="s">
        <v>256</v>
      </c>
      <c r="I3" s="1" t="s">
        <v>257</v>
      </c>
      <c r="J3" s="1" t="s">
        <v>258</v>
      </c>
      <c r="K3" s="1" t="s">
        <v>259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260</v>
      </c>
      <c r="B4" s="1" t="s">
        <v>261</v>
      </c>
      <c r="C4" s="1" t="s">
        <v>262</v>
      </c>
      <c r="D4" s="1" t="s">
        <v>263</v>
      </c>
      <c r="E4" s="1" t="s">
        <v>264</v>
      </c>
      <c r="F4" s="1" t="s">
        <v>265</v>
      </c>
      <c r="G4" s="1" t="s">
        <v>266</v>
      </c>
      <c r="H4" s="1" t="s">
        <v>267</v>
      </c>
      <c r="I4" s="1" t="s">
        <v>268</v>
      </c>
      <c r="J4" s="1" t="s">
        <v>269</v>
      </c>
      <c r="K4" s="1" t="s">
        <v>270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271</v>
      </c>
      <c r="B5" s="1" t="s">
        <v>272</v>
      </c>
      <c r="C5" s="1" t="s">
        <v>273</v>
      </c>
      <c r="D5" s="1" t="s">
        <v>274</v>
      </c>
      <c r="E5" s="1" t="s">
        <v>275</v>
      </c>
      <c r="F5" s="1" t="s">
        <v>276</v>
      </c>
      <c r="G5" s="1" t="s">
        <v>277</v>
      </c>
      <c r="H5" s="1" t="s">
        <v>278</v>
      </c>
      <c r="I5" s="1" t="s">
        <v>279</v>
      </c>
      <c r="J5" s="1" t="s">
        <v>280</v>
      </c>
      <c r="K5" s="1" t="s">
        <v>281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282</v>
      </c>
      <c r="B6" s="1" t="s">
        <v>272</v>
      </c>
      <c r="C6" s="1" t="s">
        <v>273</v>
      </c>
      <c r="D6" s="1" t="s">
        <v>274</v>
      </c>
      <c r="E6" s="1" t="s">
        <v>275</v>
      </c>
      <c r="F6" s="1" t="s">
        <v>276</v>
      </c>
      <c r="G6" s="1" t="s">
        <v>277</v>
      </c>
      <c r="H6" s="1" t="s">
        <v>278</v>
      </c>
      <c r="I6" s="1" t="s">
        <v>279</v>
      </c>
      <c r="J6" s="1" t="s">
        <v>280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284</v>
      </c>
      <c r="B8" s="1" t="s">
        <v>285</v>
      </c>
      <c r="C8" s="1" t="s">
        <v>286</v>
      </c>
      <c r="D8" s="1" t="s">
        <v>287</v>
      </c>
      <c r="E8" s="1" t="s">
        <v>288</v>
      </c>
      <c r="F8" s="1" t="s">
        <v>289</v>
      </c>
      <c r="G8" s="1" t="s">
        <v>290</v>
      </c>
      <c r="H8" s="1" t="s">
        <v>291</v>
      </c>
      <c r="I8" s="1" t="s">
        <v>292</v>
      </c>
      <c r="J8" s="1" t="s">
        <v>293</v>
      </c>
      <c r="K8" s="1" t="s">
        <v>294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295</v>
      </c>
      <c r="B9" s="1" t="s">
        <v>296</v>
      </c>
      <c r="C9" s="1" t="s">
        <v>297</v>
      </c>
      <c r="D9" s="1" t="s">
        <v>298</v>
      </c>
      <c r="E9" s="1" t="s">
        <v>299</v>
      </c>
      <c r="F9" s="1" t="s">
        <v>300</v>
      </c>
      <c r="G9" s="1" t="s">
        <v>301</v>
      </c>
      <c r="H9" s="1" t="s">
        <v>302</v>
      </c>
      <c r="I9" s="1" t="s">
        <v>303</v>
      </c>
      <c r="J9" s="1" t="s">
        <v>304</v>
      </c>
      <c r="K9" s="1" t="s">
        <v>305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306</v>
      </c>
      <c r="B10" s="1" t="s">
        <v>307</v>
      </c>
      <c r="C10" s="1" t="s">
        <v>308</v>
      </c>
      <c r="D10" s="1" t="s">
        <v>309</v>
      </c>
      <c r="E10" s="1" t="s">
        <v>119</v>
      </c>
      <c r="F10" s="1" t="s">
        <v>310</v>
      </c>
      <c r="G10" s="1" t="s">
        <v>311</v>
      </c>
      <c r="H10" s="1" t="s">
        <v>312</v>
      </c>
      <c r="I10" s="1">
        <v>20.0</v>
      </c>
      <c r="J10" s="1" t="s">
        <v>313</v>
      </c>
      <c r="K10" s="1" t="s">
        <v>314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315</v>
      </c>
      <c r="B11" s="1" t="s">
        <v>316</v>
      </c>
      <c r="C11" s="1" t="s">
        <v>254</v>
      </c>
      <c r="D11" s="1" t="s">
        <v>317</v>
      </c>
      <c r="E11" s="1" t="s">
        <v>318</v>
      </c>
      <c r="F11" s="1" t="s">
        <v>319</v>
      </c>
      <c r="G11" s="1" t="s">
        <v>320</v>
      </c>
      <c r="H11" s="1" t="s">
        <v>307</v>
      </c>
      <c r="I11" s="1" t="s">
        <v>321</v>
      </c>
      <c r="J11" s="1" t="s">
        <v>322</v>
      </c>
      <c r="K11" s="1" t="s">
        <v>323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324</v>
      </c>
      <c r="B12" s="1" t="s">
        <v>316</v>
      </c>
      <c r="C12" s="1" t="s">
        <v>254</v>
      </c>
      <c r="D12" s="1" t="s">
        <v>317</v>
      </c>
      <c r="E12" s="1" t="s">
        <v>318</v>
      </c>
      <c r="F12" s="1" t="s">
        <v>319</v>
      </c>
      <c r="G12" s="1" t="s">
        <v>320</v>
      </c>
      <c r="H12" s="1" t="s">
        <v>307</v>
      </c>
      <c r="I12" s="1" t="s">
        <v>321</v>
      </c>
      <c r="J12" s="1" t="s">
        <v>322</v>
      </c>
      <c r="K12" s="1" t="s">
        <v>323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325</v>
      </c>
      <c r="B13" s="1" t="s">
        <v>326</v>
      </c>
      <c r="C13" s="1" t="s">
        <v>186</v>
      </c>
      <c r="D13" s="1" t="s">
        <v>327</v>
      </c>
      <c r="E13" s="1" t="s">
        <v>328</v>
      </c>
      <c r="F13" s="1" t="s">
        <v>329</v>
      </c>
      <c r="G13" s="1" t="s">
        <v>330</v>
      </c>
      <c r="H13" s="1" t="s">
        <v>331</v>
      </c>
      <c r="I13" s="1" t="s">
        <v>332</v>
      </c>
      <c r="J13" s="1">
        <v>13.0</v>
      </c>
      <c r="K13" s="1" t="s">
        <v>333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334</v>
      </c>
      <c r="B14" s="1" t="s">
        <v>326</v>
      </c>
      <c r="C14" s="1" t="s">
        <v>186</v>
      </c>
      <c r="D14" s="1" t="s">
        <v>327</v>
      </c>
      <c r="E14" s="1" t="s">
        <v>328</v>
      </c>
      <c r="F14" s="1" t="s">
        <v>329</v>
      </c>
      <c r="G14" s="1" t="s">
        <v>330</v>
      </c>
      <c r="H14" s="1" t="s">
        <v>331</v>
      </c>
      <c r="I14" s="1" t="s">
        <v>332</v>
      </c>
      <c r="J14" s="1">
        <v>13.0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1" t="s">
        <v>326</v>
      </c>
      <c r="C15" s="1" t="s">
        <v>186</v>
      </c>
      <c r="D15" s="1" t="s">
        <v>327</v>
      </c>
      <c r="E15" s="1" t="s">
        <v>328</v>
      </c>
      <c r="F15" s="1" t="s">
        <v>329</v>
      </c>
      <c r="G15" s="1" t="s">
        <v>330</v>
      </c>
      <c r="H15" s="1" t="s">
        <v>331</v>
      </c>
      <c r="I15" s="1" t="s">
        <v>332</v>
      </c>
      <c r="J15" s="1">
        <v>13.0</v>
      </c>
      <c r="K15" s="1" t="s">
        <v>333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112</v>
      </c>
      <c r="C16" s="1" t="s">
        <v>337</v>
      </c>
      <c r="D16" s="1">
        <v>6.0</v>
      </c>
      <c r="E16" s="1" t="s">
        <v>338</v>
      </c>
      <c r="F16" s="1" t="s">
        <v>339</v>
      </c>
      <c r="G16" s="1" t="s">
        <v>339</v>
      </c>
      <c r="H16" s="1" t="s">
        <v>340</v>
      </c>
      <c r="I16" s="1">
        <v>11.0</v>
      </c>
      <c r="J16" s="1" t="s">
        <v>341</v>
      </c>
      <c r="K16" s="1" t="s">
        <v>342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343</v>
      </c>
      <c r="B17" s="1" t="s">
        <v>344</v>
      </c>
      <c r="C17" s="1" t="s">
        <v>345</v>
      </c>
      <c r="D17" s="1" t="s">
        <v>346</v>
      </c>
      <c r="E17" s="1" t="s">
        <v>347</v>
      </c>
      <c r="F17" s="1" t="s">
        <v>348</v>
      </c>
      <c r="G17" s="1" t="s">
        <v>349</v>
      </c>
      <c r="H17" s="1" t="s">
        <v>350</v>
      </c>
      <c r="I17" s="1" t="s">
        <v>351</v>
      </c>
      <c r="J17" s="1" t="s">
        <v>352</v>
      </c>
      <c r="K17" s="1" t="s">
        <v>353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354</v>
      </c>
      <c r="B18" s="1" t="s">
        <v>344</v>
      </c>
      <c r="C18" s="1" t="s">
        <v>355</v>
      </c>
      <c r="D18" s="1" t="s">
        <v>356</v>
      </c>
      <c r="E18" s="1" t="s">
        <v>357</v>
      </c>
      <c r="F18" s="1" t="s">
        <v>358</v>
      </c>
      <c r="G18" s="1" t="s">
        <v>359</v>
      </c>
      <c r="H18" s="1" t="s">
        <v>360</v>
      </c>
      <c r="I18" s="1" t="s">
        <v>361</v>
      </c>
      <c r="J18" s="1" t="s">
        <v>352</v>
      </c>
      <c r="K18" s="1" t="s">
        <v>353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362</v>
      </c>
      <c r="B20" s="1" t="s">
        <v>363</v>
      </c>
      <c r="C20" s="1" t="s">
        <v>364</v>
      </c>
      <c r="D20" s="1" t="s">
        <v>365</v>
      </c>
      <c r="E20" s="1" t="s">
        <v>363</v>
      </c>
      <c r="F20" s="1" t="s">
        <v>366</v>
      </c>
      <c r="G20" s="1" t="s">
        <v>157</v>
      </c>
      <c r="H20" s="1" t="s">
        <v>204</v>
      </c>
      <c r="I20" s="1" t="s">
        <v>367</v>
      </c>
      <c r="J20" s="1" t="s">
        <v>368</v>
      </c>
      <c r="K20" s="1" t="s">
        <v>204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369</v>
      </c>
      <c r="B21" s="1" t="s">
        <v>370</v>
      </c>
      <c r="C21" s="1" t="s">
        <v>371</v>
      </c>
      <c r="D21" s="1" t="s">
        <v>371</v>
      </c>
      <c r="E21" s="1" t="s">
        <v>372</v>
      </c>
      <c r="F21" s="1" t="s">
        <v>373</v>
      </c>
      <c r="G21" s="1" t="s">
        <v>374</v>
      </c>
      <c r="H21" s="1" t="s">
        <v>375</v>
      </c>
      <c r="I21" s="1" t="s">
        <v>376</v>
      </c>
      <c r="J21" s="1" t="s">
        <v>377</v>
      </c>
      <c r="K21" s="1" t="s">
        <v>378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379</v>
      </c>
      <c r="B22" s="1" t="s">
        <v>380</v>
      </c>
      <c r="C22" s="1" t="s">
        <v>381</v>
      </c>
      <c r="D22" s="1" t="s">
        <v>382</v>
      </c>
      <c r="E22" s="1" t="s">
        <v>383</v>
      </c>
      <c r="F22" s="1" t="s">
        <v>384</v>
      </c>
      <c r="G22" s="1" t="s">
        <v>385</v>
      </c>
      <c r="H22" s="1" t="s">
        <v>386</v>
      </c>
      <c r="I22" s="1" t="s">
        <v>387</v>
      </c>
      <c r="J22" s="1" t="s">
        <v>388</v>
      </c>
      <c r="K22" s="1" t="s">
        <v>389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390</v>
      </c>
      <c r="B23" s="1" t="s">
        <v>391</v>
      </c>
      <c r="C23" s="1" t="s">
        <v>392</v>
      </c>
      <c r="D23" s="1" t="s">
        <v>393</v>
      </c>
      <c r="E23" s="1" t="s">
        <v>394</v>
      </c>
      <c r="F23" s="1" t="s">
        <v>393</v>
      </c>
      <c r="G23" s="1" t="s">
        <v>395</v>
      </c>
      <c r="H23" s="1" t="s">
        <v>396</v>
      </c>
      <c r="I23" s="1" t="s">
        <v>397</v>
      </c>
      <c r="J23" s="1" t="s">
        <v>398</v>
      </c>
      <c r="K23" s="1" t="s">
        <v>399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401</v>
      </c>
      <c r="B25" s="1" t="s">
        <v>402</v>
      </c>
      <c r="C25" s="1" t="s">
        <v>403</v>
      </c>
      <c r="D25" s="1" t="s">
        <v>404</v>
      </c>
      <c r="E25" s="1" t="s">
        <v>168</v>
      </c>
      <c r="F25" s="1" t="s">
        <v>405</v>
      </c>
      <c r="G25" s="1" t="s">
        <v>406</v>
      </c>
      <c r="H25" s="1" t="s">
        <v>403</v>
      </c>
      <c r="I25" s="1" t="s">
        <v>407</v>
      </c>
      <c r="J25" s="1" t="s">
        <v>408</v>
      </c>
      <c r="K25" s="1" t="s">
        <v>409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410</v>
      </c>
      <c r="B26" s="1" t="s">
        <v>411</v>
      </c>
      <c r="C26" s="1" t="s">
        <v>412</v>
      </c>
      <c r="D26" s="1" t="s">
        <v>413</v>
      </c>
      <c r="E26" s="1" t="s">
        <v>414</v>
      </c>
      <c r="F26" s="1" t="s">
        <v>415</v>
      </c>
      <c r="G26" s="1" t="s">
        <v>416</v>
      </c>
      <c r="H26" s="1" t="s">
        <v>417</v>
      </c>
      <c r="I26" s="1" t="s">
        <v>418</v>
      </c>
      <c r="J26" s="1" t="s">
        <v>419</v>
      </c>
      <c r="K26" s="1" t="s">
        <v>198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420</v>
      </c>
      <c r="B27" s="1" t="s">
        <v>421</v>
      </c>
      <c r="C27" s="1" t="s">
        <v>418</v>
      </c>
      <c r="D27" s="1" t="s">
        <v>418</v>
      </c>
      <c r="E27" s="1" t="s">
        <v>422</v>
      </c>
      <c r="F27" s="1" t="s">
        <v>418</v>
      </c>
      <c r="G27" s="1" t="s">
        <v>423</v>
      </c>
      <c r="H27" s="1" t="s">
        <v>424</v>
      </c>
      <c r="I27" s="1" t="s">
        <v>425</v>
      </c>
      <c r="J27" s="1" t="s">
        <v>426</v>
      </c>
      <c r="K27" s="1" t="s">
        <v>427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428</v>
      </c>
      <c r="B28" s="1" t="s">
        <v>429</v>
      </c>
      <c r="C28" s="1" t="s">
        <v>430</v>
      </c>
      <c r="D28" s="1" t="s">
        <v>431</v>
      </c>
      <c r="E28" s="1" t="s">
        <v>432</v>
      </c>
      <c r="F28" s="1" t="s">
        <v>433</v>
      </c>
      <c r="G28" s="1" t="s">
        <v>434</v>
      </c>
      <c r="H28" s="1" t="s">
        <v>435</v>
      </c>
      <c r="I28" s="1" t="s">
        <v>436</v>
      </c>
      <c r="J28" s="1" t="s">
        <v>437</v>
      </c>
      <c r="K28" s="1" t="s">
        <v>438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439</v>
      </c>
      <c r="B29" s="1" t="s">
        <v>440</v>
      </c>
      <c r="C29" s="1" t="s">
        <v>441</v>
      </c>
      <c r="D29" s="1" t="s">
        <v>442</v>
      </c>
      <c r="E29" s="1" t="s">
        <v>443</v>
      </c>
      <c r="F29" s="1" t="s">
        <v>444</v>
      </c>
      <c r="G29" s="1" t="s">
        <v>445</v>
      </c>
      <c r="H29" s="1" t="s">
        <v>446</v>
      </c>
      <c r="I29" s="1" t="s">
        <v>447</v>
      </c>
      <c r="J29" s="1" t="s">
        <v>448</v>
      </c>
      <c r="K29" s="1" t="s">
        <v>449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450</v>
      </c>
      <c r="B30" s="1" t="s">
        <v>451</v>
      </c>
      <c r="C30" s="1" t="s">
        <v>452</v>
      </c>
      <c r="D30" s="1" t="s">
        <v>453</v>
      </c>
      <c r="E30" s="1" t="s">
        <v>454</v>
      </c>
      <c r="F30" s="1" t="s">
        <v>455</v>
      </c>
      <c r="G30" s="1" t="s">
        <v>456</v>
      </c>
      <c r="H30" s="1" t="s">
        <v>457</v>
      </c>
      <c r="I30" s="1" t="s">
        <v>458</v>
      </c>
      <c r="J30" s="1" t="s">
        <v>459</v>
      </c>
      <c r="K30" s="1" t="s">
        <v>460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461</v>
      </c>
      <c r="B31" s="1" t="s">
        <v>462</v>
      </c>
      <c r="C31" s="1" t="s">
        <v>463</v>
      </c>
      <c r="D31" s="1" t="s">
        <v>464</v>
      </c>
      <c r="E31" s="1" t="s">
        <v>465</v>
      </c>
      <c r="F31" s="1" t="s">
        <v>466</v>
      </c>
      <c r="G31" s="1" t="s">
        <v>467</v>
      </c>
      <c r="H31" s="1" t="s">
        <v>468</v>
      </c>
      <c r="I31" s="1" t="s">
        <v>469</v>
      </c>
      <c r="J31" s="1" t="s">
        <v>470</v>
      </c>
      <c r="K31" s="1" t="s">
        <v>471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473</v>
      </c>
      <c r="B33" s="1" t="s">
        <v>474</v>
      </c>
      <c r="C33" s="1">
        <v>0.0</v>
      </c>
      <c r="D33" s="1">
        <v>0.0</v>
      </c>
      <c r="E33" s="1" t="s">
        <v>475</v>
      </c>
      <c r="F33" s="1" t="s">
        <v>476</v>
      </c>
      <c r="G33" s="1" t="s">
        <v>477</v>
      </c>
      <c r="H33" s="1" t="s">
        <v>478</v>
      </c>
      <c r="I33" s="1" t="s">
        <v>479</v>
      </c>
      <c r="J33" s="1" t="s">
        <v>480</v>
      </c>
      <c r="K33" s="1" t="s">
        <v>481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482</v>
      </c>
      <c r="B34" s="1" t="s">
        <v>474</v>
      </c>
      <c r="C34" s="1">
        <v>0.0</v>
      </c>
      <c r="D34" s="1">
        <v>0.0</v>
      </c>
      <c r="E34" s="1" t="s">
        <v>313</v>
      </c>
      <c r="F34" s="1" t="s">
        <v>483</v>
      </c>
      <c r="G34" s="1" t="s">
        <v>484</v>
      </c>
      <c r="H34" s="1" t="s">
        <v>485</v>
      </c>
      <c r="I34" s="1" t="s">
        <v>486</v>
      </c>
      <c r="J34" s="1" t="s">
        <v>487</v>
      </c>
      <c r="K34" s="1" t="s">
        <v>488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489</v>
      </c>
      <c r="B35" s="1">
        <v>0.0</v>
      </c>
      <c r="C35" s="1">
        <v>0.0</v>
      </c>
      <c r="D35" s="1">
        <v>0.0</v>
      </c>
      <c r="E35" s="1" t="s">
        <v>475</v>
      </c>
      <c r="F35" s="1" t="s">
        <v>476</v>
      </c>
      <c r="G35" s="1" t="s">
        <v>490</v>
      </c>
      <c r="H35" s="1" t="s">
        <v>491</v>
      </c>
      <c r="I35" s="1" t="s">
        <v>492</v>
      </c>
      <c r="J35" s="1" t="s">
        <v>493</v>
      </c>
      <c r="K35" s="1" t="s">
        <v>494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495</v>
      </c>
      <c r="B36" s="1">
        <v>0.0</v>
      </c>
      <c r="C36" s="1">
        <v>0.0</v>
      </c>
      <c r="D36" s="1">
        <v>0.0</v>
      </c>
      <c r="E36" s="1" t="s">
        <v>313</v>
      </c>
      <c r="F36" s="1" t="s">
        <v>483</v>
      </c>
      <c r="G36" s="1" t="s">
        <v>496</v>
      </c>
      <c r="H36" s="1" t="s">
        <v>497</v>
      </c>
      <c r="I36" s="1" t="s">
        <v>498</v>
      </c>
      <c r="J36" s="1" t="s">
        <v>499</v>
      </c>
      <c r="K36" s="1" t="s">
        <v>500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501</v>
      </c>
      <c r="B37" s="1" t="s">
        <v>502</v>
      </c>
      <c r="C37" s="1" t="s">
        <v>503</v>
      </c>
      <c r="D37" s="1" t="s">
        <v>281</v>
      </c>
      <c r="E37" s="1" t="s">
        <v>504</v>
      </c>
      <c r="F37" s="1" t="s">
        <v>505</v>
      </c>
      <c r="G37" s="1" t="s">
        <v>506</v>
      </c>
      <c r="H37" s="1" t="s">
        <v>507</v>
      </c>
      <c r="I37" s="1" t="s">
        <v>508</v>
      </c>
      <c r="J37" s="1" t="s">
        <v>509</v>
      </c>
      <c r="K37" s="1" t="s">
        <v>510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511</v>
      </c>
      <c r="B38" s="1">
        <v>0.0</v>
      </c>
      <c r="C38" s="1" t="s">
        <v>512</v>
      </c>
      <c r="D38" s="1" t="s">
        <v>513</v>
      </c>
      <c r="E38" s="1" t="s">
        <v>514</v>
      </c>
      <c r="F38" s="1" t="s">
        <v>515</v>
      </c>
      <c r="G38" s="1" t="s">
        <v>516</v>
      </c>
      <c r="H38" s="1" t="s">
        <v>517</v>
      </c>
      <c r="I38" s="1" t="s">
        <v>518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519</v>
      </c>
      <c r="B39" s="1">
        <v>1.0</v>
      </c>
      <c r="C39" s="1">
        <v>0.0</v>
      </c>
      <c r="D39" s="1" t="s">
        <v>520</v>
      </c>
      <c r="E39" s="1" t="s">
        <v>521</v>
      </c>
      <c r="F39" s="1">
        <v>94.0</v>
      </c>
      <c r="G39" s="1" t="s">
        <v>522</v>
      </c>
      <c r="H39" s="1" t="s">
        <v>523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524</v>
      </c>
      <c r="B40" s="1">
        <v>0.0</v>
      </c>
      <c r="C40" s="1" t="s">
        <v>525</v>
      </c>
      <c r="D40" s="1" t="s">
        <v>526</v>
      </c>
      <c r="E40" s="1" t="s">
        <v>527</v>
      </c>
      <c r="F40" s="1" t="s">
        <v>528</v>
      </c>
      <c r="G40" s="1" t="s">
        <v>529</v>
      </c>
      <c r="H40" s="1" t="s">
        <v>530</v>
      </c>
      <c r="I40" s="1" t="s">
        <v>531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532</v>
      </c>
      <c r="B41" s="1" t="s">
        <v>57</v>
      </c>
      <c r="C41" s="1">
        <v>0.0</v>
      </c>
      <c r="D41" s="1">
        <v>0.0</v>
      </c>
      <c r="E41" s="1" t="s">
        <v>533</v>
      </c>
      <c r="F41" s="1" t="s">
        <v>414</v>
      </c>
      <c r="G41" s="1" t="s">
        <v>534</v>
      </c>
      <c r="H41" s="1" t="s">
        <v>535</v>
      </c>
      <c r="I41" s="1" t="s">
        <v>536</v>
      </c>
      <c r="J41" s="1" t="s">
        <v>537</v>
      </c>
      <c r="K41" s="1" t="s">
        <v>538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539</v>
      </c>
      <c r="B42" s="1" t="s">
        <v>540</v>
      </c>
      <c r="C42" s="1" t="s">
        <v>541</v>
      </c>
      <c r="D42" s="1" t="s">
        <v>542</v>
      </c>
      <c r="E42" s="1" t="s">
        <v>543</v>
      </c>
      <c r="F42" s="1" t="s">
        <v>544</v>
      </c>
      <c r="G42" s="1" t="s">
        <v>545</v>
      </c>
      <c r="H42" s="1" t="s">
        <v>546</v>
      </c>
      <c r="I42" s="1" t="s">
        <v>547</v>
      </c>
      <c r="J42" s="1" t="s">
        <v>422</v>
      </c>
      <c r="K42" s="1" t="s">
        <v>548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549</v>
      </c>
      <c r="B43" s="1" t="s">
        <v>57</v>
      </c>
      <c r="C43" s="1">
        <v>0.0</v>
      </c>
      <c r="D43" s="1">
        <v>0.0</v>
      </c>
      <c r="E43" s="1" t="s">
        <v>550</v>
      </c>
      <c r="F43" s="1" t="s">
        <v>551</v>
      </c>
      <c r="G43" s="1" t="s">
        <v>552</v>
      </c>
      <c r="H43" s="1" t="s">
        <v>553</v>
      </c>
      <c r="I43" s="1" t="s">
        <v>554</v>
      </c>
      <c r="J43" s="1" t="s">
        <v>555</v>
      </c>
      <c r="K43" s="1" t="s">
        <v>556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557</v>
      </c>
      <c r="B44" s="1" t="s">
        <v>558</v>
      </c>
      <c r="C44" s="1" t="s">
        <v>559</v>
      </c>
      <c r="D44" s="1" t="s">
        <v>560</v>
      </c>
      <c r="E44" s="1" t="s">
        <v>561</v>
      </c>
      <c r="F44" s="1" t="s">
        <v>562</v>
      </c>
      <c r="G44" s="1" t="s">
        <v>563</v>
      </c>
      <c r="H44" s="1" t="s">
        <v>564</v>
      </c>
      <c r="I44" s="1" t="s">
        <v>565</v>
      </c>
      <c r="J44" s="1" t="s">
        <v>566</v>
      </c>
      <c r="K44" s="1" t="s">
        <v>548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568</v>
      </c>
      <c r="B46" s="1" t="s">
        <v>114</v>
      </c>
      <c r="C46" s="1" t="s">
        <v>569</v>
      </c>
      <c r="D46" s="1" t="s">
        <v>570</v>
      </c>
      <c r="E46" s="1" t="s">
        <v>397</v>
      </c>
      <c r="F46" s="1" t="s">
        <v>571</v>
      </c>
      <c r="G46" s="1" t="s">
        <v>572</v>
      </c>
      <c r="H46" s="1" t="s">
        <v>573</v>
      </c>
      <c r="I46" s="1" t="s">
        <v>574</v>
      </c>
      <c r="J46" s="1" t="s">
        <v>575</v>
      </c>
      <c r="K46" s="1" t="s">
        <v>576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577</v>
      </c>
      <c r="B47" s="1" t="s">
        <v>578</v>
      </c>
      <c r="C47" s="1" t="s">
        <v>579</v>
      </c>
      <c r="D47" s="1" t="s">
        <v>580</v>
      </c>
      <c r="E47" s="1" t="s">
        <v>581</v>
      </c>
      <c r="F47" s="1" t="s">
        <v>582</v>
      </c>
      <c r="G47" s="1" t="s">
        <v>583</v>
      </c>
      <c r="H47" s="1" t="s">
        <v>584</v>
      </c>
      <c r="I47" s="1" t="s">
        <v>585</v>
      </c>
      <c r="J47" s="1" t="s">
        <v>586</v>
      </c>
      <c r="K47" s="1" t="s">
        <v>587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588</v>
      </c>
      <c r="B48" s="1" t="s">
        <v>589</v>
      </c>
      <c r="C48" s="1" t="s">
        <v>590</v>
      </c>
      <c r="D48" s="1" t="s">
        <v>591</v>
      </c>
      <c r="E48" s="1" t="s">
        <v>592</v>
      </c>
      <c r="F48" s="1" t="s">
        <v>593</v>
      </c>
      <c r="G48" s="1" t="s">
        <v>594</v>
      </c>
      <c r="H48" s="1" t="s">
        <v>595</v>
      </c>
      <c r="I48" s="1" t="s">
        <v>596</v>
      </c>
      <c r="J48" s="1" t="s">
        <v>597</v>
      </c>
      <c r="K48" s="1" t="s">
        <v>598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599</v>
      </c>
      <c r="B49" s="1" t="s">
        <v>600</v>
      </c>
      <c r="C49" s="1" t="s">
        <v>601</v>
      </c>
      <c r="D49" s="1" t="s">
        <v>602</v>
      </c>
      <c r="E49" s="1" t="s">
        <v>603</v>
      </c>
      <c r="F49" s="1" t="s">
        <v>604</v>
      </c>
      <c r="G49" s="1" t="s">
        <v>605</v>
      </c>
      <c r="H49" s="1" t="s">
        <v>606</v>
      </c>
      <c r="I49" s="1" t="s">
        <v>386</v>
      </c>
      <c r="J49" s="1" t="s">
        <v>607</v>
      </c>
      <c r="K49" s="1" t="s">
        <v>608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609</v>
      </c>
      <c r="B50" s="1" t="s">
        <v>600</v>
      </c>
      <c r="C50" s="1" t="s">
        <v>601</v>
      </c>
      <c r="D50" s="1" t="s">
        <v>602</v>
      </c>
      <c r="E50" s="1" t="s">
        <v>603</v>
      </c>
      <c r="F50" s="1" t="s">
        <v>604</v>
      </c>
      <c r="G50" s="1" t="s">
        <v>605</v>
      </c>
      <c r="H50" s="1" t="s">
        <v>606</v>
      </c>
      <c r="I50" s="1" t="s">
        <v>386</v>
      </c>
      <c r="J50" s="1" t="s">
        <v>607</v>
      </c>
      <c r="K50" s="1" t="s">
        <v>608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610</v>
      </c>
      <c r="B51" s="1" t="s">
        <v>611</v>
      </c>
      <c r="C51" s="1" t="s">
        <v>612</v>
      </c>
      <c r="D51" s="1" t="s">
        <v>613</v>
      </c>
      <c r="E51" s="1" t="s">
        <v>614</v>
      </c>
      <c r="F51" s="1" t="s">
        <v>615</v>
      </c>
      <c r="G51" s="1" t="s">
        <v>359</v>
      </c>
      <c r="H51" s="1" t="s">
        <v>616</v>
      </c>
      <c r="I51" s="1" t="s">
        <v>617</v>
      </c>
      <c r="J51" s="1" t="s">
        <v>618</v>
      </c>
      <c r="K51" s="1" t="s">
        <v>619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620</v>
      </c>
      <c r="B52" s="1" t="s">
        <v>611</v>
      </c>
      <c r="C52" s="1" t="s">
        <v>612</v>
      </c>
      <c r="D52" s="1" t="s">
        <v>613</v>
      </c>
      <c r="E52" s="1" t="s">
        <v>614</v>
      </c>
      <c r="F52" s="1" t="s">
        <v>615</v>
      </c>
      <c r="G52" s="1" t="s">
        <v>359</v>
      </c>
      <c r="H52" s="1" t="s">
        <v>616</v>
      </c>
      <c r="I52" s="1" t="s">
        <v>617</v>
      </c>
      <c r="J52" s="1" t="s">
        <v>618</v>
      </c>
      <c r="K52" s="1" t="s">
        <v>619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621</v>
      </c>
      <c r="B53" s="1" t="s">
        <v>622</v>
      </c>
      <c r="C53" s="1" t="s">
        <v>623</v>
      </c>
      <c r="D53" s="1" t="s">
        <v>624</v>
      </c>
      <c r="E53" s="1" t="s">
        <v>625</v>
      </c>
      <c r="F53" s="1" t="s">
        <v>626</v>
      </c>
      <c r="G53" s="1" t="s">
        <v>627</v>
      </c>
      <c r="H53" s="1" t="s">
        <v>628</v>
      </c>
      <c r="I53" s="1" t="s">
        <v>629</v>
      </c>
      <c r="J53" s="1" t="s">
        <v>630</v>
      </c>
      <c r="K53" s="1" t="s">
        <v>631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632</v>
      </c>
      <c r="B54" s="1" t="s">
        <v>633</v>
      </c>
      <c r="C54" s="1" t="s">
        <v>634</v>
      </c>
      <c r="D54" s="1" t="s">
        <v>635</v>
      </c>
      <c r="E54" s="1" t="s">
        <v>636</v>
      </c>
      <c r="F54" s="1" t="s">
        <v>637</v>
      </c>
      <c r="G54" s="1" t="s">
        <v>638</v>
      </c>
      <c r="H54" s="1" t="s">
        <v>639</v>
      </c>
      <c r="I54" s="1" t="s">
        <v>640</v>
      </c>
      <c r="J54" s="1" t="s">
        <v>641</v>
      </c>
      <c r="K54" s="1" t="s">
        <v>642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643</v>
      </c>
      <c r="B55" s="1" t="s">
        <v>644</v>
      </c>
      <c r="C55" s="1" t="s">
        <v>645</v>
      </c>
      <c r="D55" s="1" t="s">
        <v>646</v>
      </c>
      <c r="E55" s="1" t="s">
        <v>647</v>
      </c>
      <c r="F55" s="1" t="s">
        <v>648</v>
      </c>
      <c r="G55" s="1" t="s">
        <v>649</v>
      </c>
      <c r="H55" s="1" t="s">
        <v>650</v>
      </c>
      <c r="I55" s="1" t="s">
        <v>651</v>
      </c>
      <c r="J55" s="1" t="s">
        <v>652</v>
      </c>
      <c r="K55" s="1" t="s">
        <v>653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654</v>
      </c>
      <c r="B56" s="1" t="s">
        <v>655</v>
      </c>
      <c r="C56" s="1" t="s">
        <v>656</v>
      </c>
      <c r="D56" s="1" t="s">
        <v>544</v>
      </c>
      <c r="E56" s="1" t="s">
        <v>340</v>
      </c>
      <c r="F56" s="1" t="s">
        <v>657</v>
      </c>
      <c r="G56" s="1" t="s">
        <v>658</v>
      </c>
      <c r="H56" s="1" t="s">
        <v>659</v>
      </c>
      <c r="I56" s="1" t="s">
        <v>660</v>
      </c>
      <c r="J56" s="1" t="s">
        <v>661</v>
      </c>
      <c r="K56" s="1" t="s">
        <v>662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663</v>
      </c>
      <c r="B57" s="1" t="s">
        <v>664</v>
      </c>
      <c r="C57" s="1" t="s">
        <v>665</v>
      </c>
      <c r="D57" s="1" t="s">
        <v>376</v>
      </c>
      <c r="E57" s="1" t="s">
        <v>666</v>
      </c>
      <c r="F57" s="1" t="s">
        <v>667</v>
      </c>
      <c r="G57" s="1" t="s">
        <v>668</v>
      </c>
      <c r="H57" s="1" t="s">
        <v>669</v>
      </c>
      <c r="I57" s="1" t="s">
        <v>670</v>
      </c>
      <c r="J57" s="1" t="s">
        <v>671</v>
      </c>
      <c r="K57" s="1" t="s">
        <v>672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673</v>
      </c>
      <c r="B58" s="1" t="s">
        <v>667</v>
      </c>
      <c r="C58" s="1" t="s">
        <v>674</v>
      </c>
      <c r="D58" s="1" t="s">
        <v>675</v>
      </c>
      <c r="E58" s="1" t="s">
        <v>676</v>
      </c>
      <c r="F58" s="1" t="s">
        <v>666</v>
      </c>
      <c r="G58" s="1" t="s">
        <v>677</v>
      </c>
      <c r="H58" s="1" t="s">
        <v>678</v>
      </c>
      <c r="I58" s="1" t="s">
        <v>679</v>
      </c>
      <c r="J58" s="1" t="s">
        <v>555</v>
      </c>
      <c r="K58" s="1" t="s">
        <v>309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680</v>
      </c>
      <c r="B59" s="1" t="s">
        <v>681</v>
      </c>
      <c r="C59" s="1" t="s">
        <v>682</v>
      </c>
      <c r="D59" s="1" t="s">
        <v>683</v>
      </c>
      <c r="E59" s="1" t="s">
        <v>684</v>
      </c>
      <c r="F59" s="1" t="s">
        <v>685</v>
      </c>
      <c r="G59" s="1" t="s">
        <v>686</v>
      </c>
      <c r="H59" s="1" t="s">
        <v>687</v>
      </c>
      <c r="I59" s="1" t="s">
        <v>688</v>
      </c>
      <c r="J59" s="1" t="s">
        <v>689</v>
      </c>
      <c r="K59" s="1" t="s">
        <v>690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691</v>
      </c>
      <c r="B60" s="1" t="s">
        <v>692</v>
      </c>
      <c r="C60" s="1" t="s">
        <v>693</v>
      </c>
      <c r="D60" s="1" t="s">
        <v>694</v>
      </c>
      <c r="E60" s="1" t="s">
        <v>695</v>
      </c>
      <c r="F60" s="1" t="s">
        <v>696</v>
      </c>
      <c r="G60" s="1" t="s">
        <v>697</v>
      </c>
      <c r="H60" s="1" t="s">
        <v>698</v>
      </c>
      <c r="I60" s="1" t="s">
        <v>699</v>
      </c>
      <c r="J60" s="1" t="s">
        <v>700</v>
      </c>
      <c r="K60" s="1" t="s">
        <v>701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702</v>
      </c>
      <c r="B61" s="1" t="s">
        <v>703</v>
      </c>
      <c r="C61" s="1" t="s">
        <v>704</v>
      </c>
      <c r="D61" s="1" t="s">
        <v>705</v>
      </c>
      <c r="E61" s="1" t="s">
        <v>706</v>
      </c>
      <c r="F61" s="1" t="s">
        <v>707</v>
      </c>
      <c r="G61" s="1" t="s">
        <v>708</v>
      </c>
      <c r="H61" s="1" t="s">
        <v>709</v>
      </c>
      <c r="I61" s="1" t="s">
        <v>710</v>
      </c>
      <c r="J61" s="1" t="s">
        <v>711</v>
      </c>
      <c r="K61" s="1" t="s">
        <v>712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713</v>
      </c>
      <c r="B62" s="1" t="s">
        <v>714</v>
      </c>
      <c r="C62" s="1" t="s">
        <v>715</v>
      </c>
      <c r="D62" s="1" t="s">
        <v>716</v>
      </c>
      <c r="E62" s="1" t="s">
        <v>717</v>
      </c>
      <c r="F62" s="1" t="s">
        <v>547</v>
      </c>
      <c r="G62" s="1" t="s">
        <v>718</v>
      </c>
      <c r="H62" s="1">
        <v>-9.0</v>
      </c>
      <c r="I62" s="1" t="s">
        <v>719</v>
      </c>
      <c r="J62" s="1" t="s">
        <v>720</v>
      </c>
      <c r="K62" s="1" t="s">
        <v>721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722</v>
      </c>
      <c r="B63" s="1" t="s">
        <v>723</v>
      </c>
      <c r="C63" s="1" t="s">
        <v>724</v>
      </c>
      <c r="D63" s="1" t="s">
        <v>725</v>
      </c>
      <c r="E63" s="1" t="s">
        <v>726</v>
      </c>
      <c r="F63" s="1" t="s">
        <v>727</v>
      </c>
      <c r="G63" s="1" t="s">
        <v>728</v>
      </c>
      <c r="H63" s="1" t="s">
        <v>729</v>
      </c>
      <c r="I63" s="1" t="s">
        <v>730</v>
      </c>
      <c r="J63" s="1" t="s">
        <v>731</v>
      </c>
      <c r="K63" s="1" t="s">
        <v>732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733</v>
      </c>
      <c r="B64" s="1" t="s">
        <v>734</v>
      </c>
      <c r="C64" s="1" t="s">
        <v>735</v>
      </c>
      <c r="D64" s="1" t="s">
        <v>736</v>
      </c>
      <c r="E64" s="1" t="s">
        <v>737</v>
      </c>
      <c r="F64" s="1" t="s">
        <v>738</v>
      </c>
      <c r="G64" s="1" t="s">
        <v>739</v>
      </c>
      <c r="H64" s="1" t="s">
        <v>740</v>
      </c>
      <c r="I64" s="1" t="s">
        <v>741</v>
      </c>
      <c r="J64" s="1" t="s">
        <v>742</v>
      </c>
      <c r="K64" s="1" t="s">
        <v>732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743</v>
      </c>
      <c r="B65" s="1" t="s">
        <v>433</v>
      </c>
      <c r="C65" s="1" t="s">
        <v>744</v>
      </c>
      <c r="D65" s="1" t="s">
        <v>745</v>
      </c>
      <c r="E65" s="1" t="s">
        <v>746</v>
      </c>
      <c r="F65" s="1" t="s">
        <v>117</v>
      </c>
      <c r="G65" s="1" t="s">
        <v>747</v>
      </c>
      <c r="H65" s="1" t="s">
        <v>748</v>
      </c>
      <c r="I65" s="1" t="s">
        <v>749</v>
      </c>
      <c r="J65" s="1">
        <v>20.0</v>
      </c>
      <c r="K65" s="1" t="s">
        <v>750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752</v>
      </c>
      <c r="B67" s="1" t="s">
        <v>753</v>
      </c>
      <c r="C67" s="1" t="s">
        <v>754</v>
      </c>
      <c r="D67" s="1" t="s">
        <v>738</v>
      </c>
      <c r="E67" s="1" t="s">
        <v>755</v>
      </c>
      <c r="F67" s="1" t="s">
        <v>371</v>
      </c>
      <c r="G67" s="1" t="s">
        <v>756</v>
      </c>
      <c r="H67" s="1" t="s">
        <v>757</v>
      </c>
      <c r="I67" s="1" t="s">
        <v>758</v>
      </c>
      <c r="J67" s="1" t="s">
        <v>759</v>
      </c>
      <c r="K67" s="1" t="s">
        <v>760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761</v>
      </c>
      <c r="B68" s="1" t="s">
        <v>762</v>
      </c>
      <c r="C68" s="1" t="s">
        <v>763</v>
      </c>
      <c r="D68" s="1" t="s">
        <v>764</v>
      </c>
      <c r="E68" s="1" t="s">
        <v>765</v>
      </c>
      <c r="F68" s="1" t="s">
        <v>371</v>
      </c>
      <c r="G68" s="1" t="s">
        <v>766</v>
      </c>
      <c r="H68" s="1" t="s">
        <v>119</v>
      </c>
      <c r="I68" s="1" t="s">
        <v>767</v>
      </c>
      <c r="J68" s="1" t="s">
        <v>768</v>
      </c>
      <c r="K68" s="1" t="s">
        <v>672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769</v>
      </c>
      <c r="B69" s="1" t="s">
        <v>600</v>
      </c>
      <c r="C69" s="1" t="s">
        <v>770</v>
      </c>
      <c r="D69" s="1" t="s">
        <v>771</v>
      </c>
      <c r="E69" s="1" t="s">
        <v>772</v>
      </c>
      <c r="F69" s="1" t="s">
        <v>773</v>
      </c>
      <c r="G69" s="1" t="s">
        <v>774</v>
      </c>
      <c r="H69" s="1" t="s">
        <v>775</v>
      </c>
      <c r="I69" s="1" t="s">
        <v>776</v>
      </c>
      <c r="J69" s="1" t="s">
        <v>660</v>
      </c>
      <c r="K69" s="1" t="s">
        <v>777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778</v>
      </c>
      <c r="B70" s="1" t="s">
        <v>163</v>
      </c>
      <c r="C70" s="1" t="s">
        <v>779</v>
      </c>
      <c r="D70" s="1" t="s">
        <v>780</v>
      </c>
      <c r="E70" s="1" t="s">
        <v>781</v>
      </c>
      <c r="F70" s="1" t="s">
        <v>782</v>
      </c>
      <c r="G70" s="1" t="s">
        <v>201</v>
      </c>
      <c r="H70" s="1" t="s">
        <v>783</v>
      </c>
      <c r="I70" s="1" t="s">
        <v>784</v>
      </c>
      <c r="J70" s="1" t="s">
        <v>785</v>
      </c>
      <c r="K70" s="1" t="s">
        <v>786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787</v>
      </c>
      <c r="B71" s="1" t="s">
        <v>163</v>
      </c>
      <c r="C71" s="1" t="s">
        <v>779</v>
      </c>
      <c r="D71" s="1" t="s">
        <v>780</v>
      </c>
      <c r="E71" s="1" t="s">
        <v>781</v>
      </c>
      <c r="F71" s="1" t="s">
        <v>782</v>
      </c>
      <c r="G71" s="1" t="s">
        <v>201</v>
      </c>
      <c r="H71" s="1" t="s">
        <v>783</v>
      </c>
      <c r="I71" s="1" t="s">
        <v>784</v>
      </c>
      <c r="J71" s="1" t="s">
        <v>785</v>
      </c>
      <c r="K71" s="1" t="s">
        <v>786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788</v>
      </c>
      <c r="B72" s="1" t="s">
        <v>317</v>
      </c>
      <c r="C72" s="1" t="s">
        <v>338</v>
      </c>
      <c r="D72" s="1" t="s">
        <v>789</v>
      </c>
      <c r="E72" s="1" t="s">
        <v>790</v>
      </c>
      <c r="F72" s="1" t="s">
        <v>791</v>
      </c>
      <c r="G72" s="1" t="s">
        <v>792</v>
      </c>
      <c r="H72" s="1" t="s">
        <v>793</v>
      </c>
      <c r="I72" s="1" t="s">
        <v>794</v>
      </c>
      <c r="J72" s="1" t="s">
        <v>795</v>
      </c>
      <c r="K72" s="1" t="s">
        <v>796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797</v>
      </c>
      <c r="B73" s="1" t="s">
        <v>317</v>
      </c>
      <c r="C73" s="1" t="s">
        <v>338</v>
      </c>
      <c r="D73" s="1" t="s">
        <v>789</v>
      </c>
      <c r="E73" s="1" t="s">
        <v>790</v>
      </c>
      <c r="F73" s="1" t="s">
        <v>791</v>
      </c>
      <c r="G73" s="1" t="s">
        <v>792</v>
      </c>
      <c r="H73" s="1" t="s">
        <v>793</v>
      </c>
      <c r="I73" s="1" t="s">
        <v>794</v>
      </c>
      <c r="J73" s="1" t="s">
        <v>795</v>
      </c>
      <c r="K73" s="1" t="s">
        <v>796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798</v>
      </c>
      <c r="B74" s="1" t="s">
        <v>799</v>
      </c>
      <c r="C74" s="1" t="s">
        <v>572</v>
      </c>
      <c r="D74" s="1" t="s">
        <v>800</v>
      </c>
      <c r="E74" s="1" t="s">
        <v>801</v>
      </c>
      <c r="F74" s="1" t="s">
        <v>802</v>
      </c>
      <c r="G74" s="1" t="s">
        <v>803</v>
      </c>
      <c r="H74" s="1" t="s">
        <v>804</v>
      </c>
      <c r="I74" s="1" t="s">
        <v>805</v>
      </c>
      <c r="J74" s="1" t="s">
        <v>806</v>
      </c>
      <c r="K74" s="1" t="s">
        <v>807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808</v>
      </c>
      <c r="B75" s="1" t="s">
        <v>809</v>
      </c>
      <c r="C75" s="1" t="s">
        <v>810</v>
      </c>
      <c r="D75" s="1" t="s">
        <v>811</v>
      </c>
      <c r="E75" s="1" t="s">
        <v>812</v>
      </c>
      <c r="F75" s="1" t="s">
        <v>813</v>
      </c>
      <c r="G75" s="1" t="s">
        <v>814</v>
      </c>
      <c r="H75" s="1" t="s">
        <v>815</v>
      </c>
      <c r="I75" s="1" t="s">
        <v>816</v>
      </c>
      <c r="J75" s="1" t="s">
        <v>817</v>
      </c>
      <c r="K75" s="1" t="s">
        <v>818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819</v>
      </c>
      <c r="B76" s="1" t="s">
        <v>820</v>
      </c>
      <c r="C76" s="1" t="s">
        <v>821</v>
      </c>
      <c r="D76" s="1" t="s">
        <v>360</v>
      </c>
      <c r="E76" s="1" t="s">
        <v>822</v>
      </c>
      <c r="F76" s="1" t="s">
        <v>823</v>
      </c>
      <c r="G76" s="1" t="s">
        <v>824</v>
      </c>
      <c r="H76" s="1" t="s">
        <v>825</v>
      </c>
      <c r="I76" s="1" t="s">
        <v>826</v>
      </c>
      <c r="J76" s="1" t="s">
        <v>827</v>
      </c>
      <c r="K76" s="1" t="s">
        <v>828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829</v>
      </c>
      <c r="B77" s="1" t="s">
        <v>830</v>
      </c>
      <c r="C77" s="1" t="s">
        <v>317</v>
      </c>
      <c r="D77" s="1" t="s">
        <v>831</v>
      </c>
      <c r="E77" s="1" t="s">
        <v>832</v>
      </c>
      <c r="F77" s="1" t="s">
        <v>177</v>
      </c>
      <c r="G77" s="1" t="s">
        <v>833</v>
      </c>
      <c r="H77" s="1" t="s">
        <v>834</v>
      </c>
      <c r="I77" s="1" t="s">
        <v>835</v>
      </c>
      <c r="J77" s="1" t="s">
        <v>836</v>
      </c>
      <c r="K77" s="1">
        <v>0.0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837</v>
      </c>
      <c r="B78" s="1" t="s">
        <v>838</v>
      </c>
      <c r="C78" s="1" t="s">
        <v>839</v>
      </c>
      <c r="D78" s="1" t="s">
        <v>840</v>
      </c>
      <c r="E78" s="1" t="s">
        <v>841</v>
      </c>
      <c r="F78" s="1" t="s">
        <v>416</v>
      </c>
      <c r="G78" s="1" t="s">
        <v>842</v>
      </c>
      <c r="H78" s="1" t="s">
        <v>843</v>
      </c>
      <c r="I78" s="1">
        <v>-1.0</v>
      </c>
      <c r="J78" s="1" t="s">
        <v>844</v>
      </c>
      <c r="K78" s="1" t="s">
        <v>845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846</v>
      </c>
      <c r="B79" s="1" t="s">
        <v>847</v>
      </c>
      <c r="C79" s="1" t="s">
        <v>156</v>
      </c>
      <c r="D79" s="1" t="s">
        <v>848</v>
      </c>
      <c r="E79" s="1" t="s">
        <v>164</v>
      </c>
      <c r="F79" s="1" t="s">
        <v>326</v>
      </c>
      <c r="G79" s="1" t="s">
        <v>849</v>
      </c>
      <c r="H79" s="1" t="s">
        <v>850</v>
      </c>
      <c r="I79" s="1" t="s">
        <v>851</v>
      </c>
      <c r="J79" s="1" t="s">
        <v>852</v>
      </c>
      <c r="K79" s="1" t="s">
        <v>853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854</v>
      </c>
      <c r="B80" s="1" t="s">
        <v>855</v>
      </c>
      <c r="C80" s="1" t="s">
        <v>856</v>
      </c>
      <c r="D80" s="1" t="s">
        <v>666</v>
      </c>
      <c r="E80" s="1" t="s">
        <v>546</v>
      </c>
      <c r="F80" s="1" t="s">
        <v>857</v>
      </c>
      <c r="G80" s="1" t="s">
        <v>858</v>
      </c>
      <c r="H80" s="1" t="s">
        <v>859</v>
      </c>
      <c r="I80" s="1" t="s">
        <v>860</v>
      </c>
      <c r="J80" s="1" t="s">
        <v>861</v>
      </c>
      <c r="K80" s="1" t="s">
        <v>862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863</v>
      </c>
      <c r="B81" s="1" t="s">
        <v>864</v>
      </c>
      <c r="C81" s="1" t="s">
        <v>865</v>
      </c>
      <c r="D81" s="1" t="s">
        <v>201</v>
      </c>
      <c r="E81" s="1" t="s">
        <v>546</v>
      </c>
      <c r="F81" s="1" t="s">
        <v>866</v>
      </c>
      <c r="G81" s="1" t="s">
        <v>867</v>
      </c>
      <c r="H81" s="1" t="s">
        <v>868</v>
      </c>
      <c r="I81" s="1" t="s">
        <v>869</v>
      </c>
      <c r="J81" s="1" t="s">
        <v>591</v>
      </c>
      <c r="K81" s="1" t="s">
        <v>759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870</v>
      </c>
      <c r="B82" s="1" t="s">
        <v>871</v>
      </c>
      <c r="C82" s="1" t="s">
        <v>872</v>
      </c>
      <c r="D82" s="1" t="s">
        <v>873</v>
      </c>
      <c r="E82" s="1" t="s">
        <v>874</v>
      </c>
      <c r="F82" s="1" t="s">
        <v>875</v>
      </c>
      <c r="G82" s="1" t="s">
        <v>876</v>
      </c>
      <c r="H82" s="1" t="s">
        <v>877</v>
      </c>
      <c r="I82" s="1" t="s">
        <v>878</v>
      </c>
      <c r="J82" s="1" t="s">
        <v>879</v>
      </c>
      <c r="K82" s="1" t="s">
        <v>880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881</v>
      </c>
      <c r="B83" s="1" t="s">
        <v>882</v>
      </c>
      <c r="C83" s="1" t="s">
        <v>883</v>
      </c>
      <c r="D83" s="1" t="s">
        <v>884</v>
      </c>
      <c r="E83" s="1" t="s">
        <v>885</v>
      </c>
      <c r="F83" s="1" t="s">
        <v>886</v>
      </c>
      <c r="G83" s="1" t="s">
        <v>715</v>
      </c>
      <c r="H83" s="1" t="s">
        <v>887</v>
      </c>
      <c r="I83" s="1" t="s">
        <v>888</v>
      </c>
      <c r="J83" s="1" t="s">
        <v>889</v>
      </c>
      <c r="K83" s="1" t="s">
        <v>890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891</v>
      </c>
      <c r="B84" s="1" t="s">
        <v>892</v>
      </c>
      <c r="C84" s="1" t="s">
        <v>893</v>
      </c>
      <c r="D84" s="1" t="s">
        <v>320</v>
      </c>
      <c r="E84" s="1" t="s">
        <v>894</v>
      </c>
      <c r="F84" s="1" t="s">
        <v>895</v>
      </c>
      <c r="G84" s="1" t="s">
        <v>896</v>
      </c>
      <c r="H84" s="1" t="s">
        <v>897</v>
      </c>
      <c r="I84" s="1" t="s">
        <v>898</v>
      </c>
      <c r="J84" s="1" t="s">
        <v>899</v>
      </c>
      <c r="K84" s="1" t="s">
        <v>900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901</v>
      </c>
      <c r="B85" s="1" t="s">
        <v>256</v>
      </c>
      <c r="C85" s="1" t="s">
        <v>902</v>
      </c>
      <c r="D85" s="1" t="s">
        <v>903</v>
      </c>
      <c r="E85" s="1" t="s">
        <v>904</v>
      </c>
      <c r="F85" s="1" t="s">
        <v>905</v>
      </c>
      <c r="G85" s="1" t="s">
        <v>906</v>
      </c>
      <c r="H85" s="1" t="s">
        <v>480</v>
      </c>
      <c r="I85" s="1" t="s">
        <v>907</v>
      </c>
      <c r="J85" s="1" t="s">
        <v>908</v>
      </c>
      <c r="K85" s="1" t="s">
        <v>909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910</v>
      </c>
      <c r="B86" s="1" t="s">
        <v>911</v>
      </c>
      <c r="C86" s="1" t="s">
        <v>912</v>
      </c>
      <c r="D86" s="1" t="s">
        <v>913</v>
      </c>
      <c r="E86" s="1" t="s">
        <v>914</v>
      </c>
      <c r="F86" s="1" t="s">
        <v>915</v>
      </c>
      <c r="G86" s="1" t="s">
        <v>916</v>
      </c>
      <c r="H86" s="1" t="s">
        <v>917</v>
      </c>
      <c r="I86" s="1" t="s">
        <v>918</v>
      </c>
      <c r="J86" s="1" t="s">
        <v>919</v>
      </c>
      <c r="K86" s="1" t="s">
        <v>920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922</v>
      </c>
      <c r="B88" s="1" t="s">
        <v>923</v>
      </c>
      <c r="C88" s="1" t="s">
        <v>571</v>
      </c>
      <c r="D88" s="1" t="s">
        <v>924</v>
      </c>
      <c r="E88" s="1" t="s">
        <v>925</v>
      </c>
      <c r="F88" s="1" t="s">
        <v>926</v>
      </c>
      <c r="G88" s="1" t="s">
        <v>348</v>
      </c>
      <c r="H88" s="1" t="s">
        <v>927</v>
      </c>
      <c r="I88" s="1" t="s">
        <v>928</v>
      </c>
      <c r="J88" s="1" t="s">
        <v>929</v>
      </c>
      <c r="K88" s="1" t="s">
        <v>930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931</v>
      </c>
      <c r="B89" s="1" t="s">
        <v>932</v>
      </c>
      <c r="C89" s="1" t="s">
        <v>933</v>
      </c>
      <c r="D89" s="1" t="s">
        <v>934</v>
      </c>
      <c r="E89" s="1" t="s">
        <v>935</v>
      </c>
      <c r="F89" s="1" t="s">
        <v>936</v>
      </c>
      <c r="G89" s="1" t="s">
        <v>937</v>
      </c>
      <c r="H89" s="1" t="s">
        <v>311</v>
      </c>
      <c r="I89" s="1" t="s">
        <v>938</v>
      </c>
      <c r="J89" s="1" t="s">
        <v>906</v>
      </c>
      <c r="K89" s="1" t="s">
        <v>753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939</v>
      </c>
      <c r="B90" s="1" t="s">
        <v>940</v>
      </c>
      <c r="C90" s="1" t="s">
        <v>941</v>
      </c>
      <c r="D90" s="1" t="s">
        <v>395</v>
      </c>
      <c r="E90" s="1" t="s">
        <v>772</v>
      </c>
      <c r="F90" s="1" t="s">
        <v>942</v>
      </c>
      <c r="G90" s="1" t="s">
        <v>943</v>
      </c>
      <c r="H90" s="1" t="s">
        <v>944</v>
      </c>
      <c r="I90" s="1" t="s">
        <v>945</v>
      </c>
      <c r="J90" s="1" t="s">
        <v>946</v>
      </c>
      <c r="K90" s="1" t="s">
        <v>947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948</v>
      </c>
      <c r="B91" s="1" t="s">
        <v>949</v>
      </c>
      <c r="C91" s="1" t="s">
        <v>950</v>
      </c>
      <c r="D91" s="1" t="s">
        <v>689</v>
      </c>
      <c r="E91" s="1" t="s">
        <v>951</v>
      </c>
      <c r="F91" s="1" t="s">
        <v>864</v>
      </c>
      <c r="G91" s="1" t="s">
        <v>952</v>
      </c>
      <c r="H91" s="1" t="s">
        <v>953</v>
      </c>
      <c r="I91" s="1" t="s">
        <v>954</v>
      </c>
      <c r="J91" s="1" t="s">
        <v>955</v>
      </c>
      <c r="K91" s="1" t="s">
        <v>956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957</v>
      </c>
      <c r="B92" s="1" t="s">
        <v>949</v>
      </c>
      <c r="C92" s="1" t="s">
        <v>950</v>
      </c>
      <c r="D92" s="1" t="s">
        <v>689</v>
      </c>
      <c r="E92" s="1" t="s">
        <v>951</v>
      </c>
      <c r="F92" s="1" t="s">
        <v>864</v>
      </c>
      <c r="G92" s="1" t="s">
        <v>952</v>
      </c>
      <c r="H92" s="1" t="s">
        <v>953</v>
      </c>
      <c r="I92" s="1" t="s">
        <v>954</v>
      </c>
      <c r="J92" s="1" t="s">
        <v>955</v>
      </c>
      <c r="K92" s="1" t="s">
        <v>956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958</v>
      </c>
      <c r="B93" s="1" t="s">
        <v>959</v>
      </c>
      <c r="C93" s="1" t="s">
        <v>754</v>
      </c>
      <c r="D93" s="1" t="s">
        <v>960</v>
      </c>
      <c r="E93" s="1" t="s">
        <v>961</v>
      </c>
      <c r="F93" s="1" t="s">
        <v>962</v>
      </c>
      <c r="G93" s="1" t="s">
        <v>963</v>
      </c>
      <c r="H93" s="1" t="s">
        <v>964</v>
      </c>
      <c r="I93" s="1" t="s">
        <v>965</v>
      </c>
      <c r="J93" s="1" t="s">
        <v>966</v>
      </c>
      <c r="K93" s="1" t="s">
        <v>967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968</v>
      </c>
      <c r="B94" s="1" t="s">
        <v>959</v>
      </c>
      <c r="C94" s="1" t="s">
        <v>754</v>
      </c>
      <c r="D94" s="1" t="s">
        <v>960</v>
      </c>
      <c r="E94" s="1" t="s">
        <v>961</v>
      </c>
      <c r="F94" s="1" t="s">
        <v>962</v>
      </c>
      <c r="G94" s="1" t="s">
        <v>963</v>
      </c>
      <c r="H94" s="1" t="s">
        <v>964</v>
      </c>
      <c r="I94" s="1" t="s">
        <v>965</v>
      </c>
      <c r="J94" s="1" t="s">
        <v>966</v>
      </c>
      <c r="K94" s="1" t="s">
        <v>967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969</v>
      </c>
      <c r="B95" s="1" t="s">
        <v>970</v>
      </c>
      <c r="C95" s="1" t="s">
        <v>924</v>
      </c>
      <c r="D95" s="1" t="s">
        <v>971</v>
      </c>
      <c r="E95" s="1" t="s">
        <v>972</v>
      </c>
      <c r="F95" s="1" t="s">
        <v>973</v>
      </c>
      <c r="G95" s="1" t="s">
        <v>974</v>
      </c>
      <c r="H95" s="1" t="s">
        <v>975</v>
      </c>
      <c r="I95" s="1" t="s">
        <v>976</v>
      </c>
      <c r="J95" s="1" t="s">
        <v>977</v>
      </c>
      <c r="K95" s="1" t="s">
        <v>978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979</v>
      </c>
      <c r="B96" s="1" t="s">
        <v>980</v>
      </c>
      <c r="C96" s="1" t="s">
        <v>981</v>
      </c>
      <c r="D96" s="1" t="s">
        <v>982</v>
      </c>
      <c r="E96" s="1" t="s">
        <v>781</v>
      </c>
      <c r="F96" s="1" t="s">
        <v>983</v>
      </c>
      <c r="G96" s="1" t="s">
        <v>984</v>
      </c>
      <c r="H96" s="1" t="s">
        <v>985</v>
      </c>
      <c r="I96" s="1" t="s">
        <v>986</v>
      </c>
      <c r="J96" s="1" t="s">
        <v>987</v>
      </c>
      <c r="K96" s="1" t="s">
        <v>988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989</v>
      </c>
      <c r="B97" s="1" t="s">
        <v>990</v>
      </c>
      <c r="C97" s="1" t="s">
        <v>991</v>
      </c>
      <c r="D97" s="1" t="s">
        <v>992</v>
      </c>
      <c r="E97" s="1" t="s">
        <v>993</v>
      </c>
      <c r="F97" s="1" t="s">
        <v>316</v>
      </c>
      <c r="G97" s="1" t="s">
        <v>994</v>
      </c>
      <c r="H97" s="1" t="s">
        <v>995</v>
      </c>
      <c r="I97" s="1" t="s">
        <v>996</v>
      </c>
      <c r="J97" s="1" t="s">
        <v>997</v>
      </c>
      <c r="K97" s="1" t="s">
        <v>998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999</v>
      </c>
      <c r="B98" s="1" t="s">
        <v>1000</v>
      </c>
      <c r="C98" s="1" t="s">
        <v>1001</v>
      </c>
      <c r="D98" s="1" t="s">
        <v>762</v>
      </c>
      <c r="E98" s="1" t="s">
        <v>1002</v>
      </c>
      <c r="F98" s="1" t="s">
        <v>1003</v>
      </c>
      <c r="G98" s="1" t="s">
        <v>763</v>
      </c>
      <c r="H98" s="1" t="s">
        <v>1004</v>
      </c>
      <c r="I98" s="1" t="s">
        <v>1005</v>
      </c>
      <c r="J98" s="1" t="s">
        <v>1006</v>
      </c>
      <c r="K98" s="1" t="s">
        <v>1007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1008</v>
      </c>
      <c r="B99" s="1" t="s">
        <v>983</v>
      </c>
      <c r="C99" s="1" t="s">
        <v>1009</v>
      </c>
      <c r="D99" s="1" t="s">
        <v>1010</v>
      </c>
      <c r="E99" s="1" t="s">
        <v>182</v>
      </c>
      <c r="F99" s="1" t="s">
        <v>405</v>
      </c>
      <c r="G99" s="1" t="s">
        <v>1011</v>
      </c>
      <c r="H99" s="1" t="s">
        <v>1012</v>
      </c>
      <c r="I99" s="1" t="s">
        <v>1013</v>
      </c>
      <c r="J99" s="1" t="s">
        <v>1014</v>
      </c>
      <c r="K99" s="1" t="s">
        <v>1015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1016</v>
      </c>
      <c r="B100" s="1" t="s">
        <v>832</v>
      </c>
      <c r="C100" s="1" t="s">
        <v>395</v>
      </c>
      <c r="D100" s="1" t="s">
        <v>1017</v>
      </c>
      <c r="E100" s="1" t="s">
        <v>1018</v>
      </c>
      <c r="F100" s="1" t="s">
        <v>1019</v>
      </c>
      <c r="G100" s="1" t="s">
        <v>1020</v>
      </c>
      <c r="H100" s="1" t="s">
        <v>1021</v>
      </c>
      <c r="I100" s="1" t="s">
        <v>1022</v>
      </c>
      <c r="J100" s="1" t="s">
        <v>670</v>
      </c>
      <c r="K100" s="1" t="s">
        <v>1023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1024</v>
      </c>
      <c r="B101" s="1" t="s">
        <v>1025</v>
      </c>
      <c r="C101" s="1" t="s">
        <v>1026</v>
      </c>
      <c r="D101" s="1" t="s">
        <v>561</v>
      </c>
      <c r="E101" s="1" t="s">
        <v>1027</v>
      </c>
      <c r="F101" s="1" t="s">
        <v>1028</v>
      </c>
      <c r="G101" s="1" t="s">
        <v>682</v>
      </c>
      <c r="H101" s="1" t="s">
        <v>1029</v>
      </c>
      <c r="I101" s="1" t="s">
        <v>1030</v>
      </c>
      <c r="J101" s="1" t="s">
        <v>1031</v>
      </c>
      <c r="K101" s="1" t="s">
        <v>1032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1033</v>
      </c>
      <c r="B102" s="1" t="s">
        <v>1025</v>
      </c>
      <c r="C102" s="1" t="s">
        <v>1034</v>
      </c>
      <c r="D102" s="1" t="s">
        <v>1035</v>
      </c>
      <c r="E102" s="1" t="s">
        <v>1036</v>
      </c>
      <c r="F102" s="1" t="s">
        <v>1037</v>
      </c>
      <c r="G102" s="1" t="s">
        <v>1038</v>
      </c>
      <c r="H102" s="1" t="s">
        <v>1039</v>
      </c>
      <c r="I102" s="1" t="s">
        <v>251</v>
      </c>
      <c r="J102" s="1" t="s">
        <v>1040</v>
      </c>
      <c r="K102" s="1" t="s">
        <v>1041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1042</v>
      </c>
      <c r="B103" s="1" t="s">
        <v>1043</v>
      </c>
      <c r="C103" s="1" t="s">
        <v>1044</v>
      </c>
      <c r="D103" s="1" t="s">
        <v>1045</v>
      </c>
      <c r="E103" s="1" t="s">
        <v>1046</v>
      </c>
      <c r="F103" s="1" t="s">
        <v>1047</v>
      </c>
      <c r="G103" s="1" t="s">
        <v>1048</v>
      </c>
      <c r="H103" s="1" t="s">
        <v>1049</v>
      </c>
      <c r="I103" s="1" t="s">
        <v>1050</v>
      </c>
      <c r="J103" s="1" t="s">
        <v>1051</v>
      </c>
      <c r="K103" s="1" t="s">
        <v>1052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1053</v>
      </c>
      <c r="B104" s="1" t="s">
        <v>1054</v>
      </c>
      <c r="C104" s="1" t="s">
        <v>1055</v>
      </c>
      <c r="D104" s="1" t="s">
        <v>1056</v>
      </c>
      <c r="E104" s="1" t="s">
        <v>1057</v>
      </c>
      <c r="F104" s="1" t="s">
        <v>951</v>
      </c>
      <c r="G104" s="1" t="s">
        <v>1058</v>
      </c>
      <c r="H104" s="1" t="s">
        <v>1059</v>
      </c>
      <c r="I104" s="1" t="s">
        <v>431</v>
      </c>
      <c r="J104" s="1" t="s">
        <v>1060</v>
      </c>
      <c r="K104" s="1" t="s">
        <v>1061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1062</v>
      </c>
      <c r="B105" s="1" t="s">
        <v>1063</v>
      </c>
      <c r="C105" s="1" t="s">
        <v>1064</v>
      </c>
      <c r="D105" s="1" t="s">
        <v>612</v>
      </c>
      <c r="E105" s="1" t="s">
        <v>683</v>
      </c>
      <c r="F105" s="1" t="s">
        <v>1065</v>
      </c>
      <c r="G105" s="1" t="s">
        <v>644</v>
      </c>
      <c r="H105" s="1" t="s">
        <v>1066</v>
      </c>
      <c r="I105" s="1" t="s">
        <v>1067</v>
      </c>
      <c r="J105" s="1" t="s">
        <v>1068</v>
      </c>
      <c r="K105" s="1" t="s">
        <v>1069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1070</v>
      </c>
      <c r="B106" s="1" t="s">
        <v>1063</v>
      </c>
      <c r="C106" s="1" t="s">
        <v>1071</v>
      </c>
      <c r="D106" s="1" t="s">
        <v>1072</v>
      </c>
      <c r="E106" s="1" t="s">
        <v>1073</v>
      </c>
      <c r="F106" s="1" t="s">
        <v>1074</v>
      </c>
      <c r="G106" s="1" t="s">
        <v>1075</v>
      </c>
      <c r="H106" s="1" t="s">
        <v>1076</v>
      </c>
      <c r="I106" s="1" t="s">
        <v>1077</v>
      </c>
      <c r="J106" s="1" t="s">
        <v>1078</v>
      </c>
      <c r="K106" s="1" t="s">
        <v>1079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1080</v>
      </c>
      <c r="B107" s="1" t="s">
        <v>1081</v>
      </c>
      <c r="C107" s="1" t="s">
        <v>1082</v>
      </c>
      <c r="D107" s="1" t="s">
        <v>436</v>
      </c>
      <c r="E107" s="1" t="s">
        <v>1083</v>
      </c>
      <c r="F107" s="1" t="s">
        <v>1084</v>
      </c>
      <c r="G107" s="1" t="s">
        <v>1085</v>
      </c>
      <c r="H107" s="1">
        <v>9.0</v>
      </c>
      <c r="I107" s="1" t="s">
        <v>1086</v>
      </c>
      <c r="J107" s="1" t="s">
        <v>1087</v>
      </c>
      <c r="K107" s="1" t="s">
        <v>1088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1090</v>
      </c>
      <c r="B109" s="1" t="s">
        <v>1091</v>
      </c>
      <c r="C109" s="1" t="s">
        <v>1092</v>
      </c>
      <c r="D109" s="1" t="s">
        <v>1093</v>
      </c>
      <c r="E109" s="1" t="s">
        <v>1094</v>
      </c>
      <c r="F109" s="1" t="s">
        <v>1095</v>
      </c>
      <c r="G109" s="1" t="s">
        <v>1096</v>
      </c>
      <c r="H109" s="1" t="s">
        <v>1097</v>
      </c>
      <c r="I109" s="1" t="s">
        <v>1098</v>
      </c>
      <c r="J109" s="1" t="s">
        <v>1099</v>
      </c>
      <c r="K109" s="1" t="s">
        <v>433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1100</v>
      </c>
      <c r="B110" s="1" t="s">
        <v>1101</v>
      </c>
      <c r="C110" s="1" t="s">
        <v>1102</v>
      </c>
      <c r="D110" s="1" t="s">
        <v>1103</v>
      </c>
      <c r="E110" s="1" t="s">
        <v>377</v>
      </c>
      <c r="F110" s="1" t="s">
        <v>838</v>
      </c>
      <c r="G110" s="1" t="s">
        <v>1104</v>
      </c>
      <c r="H110" s="1" t="s">
        <v>1105</v>
      </c>
      <c r="I110" s="1" t="s">
        <v>1106</v>
      </c>
      <c r="J110" s="1" t="s">
        <v>1107</v>
      </c>
      <c r="K110" s="1" t="s">
        <v>1108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1109</v>
      </c>
      <c r="B111" s="1" t="s">
        <v>1110</v>
      </c>
      <c r="C111" s="1" t="s">
        <v>1111</v>
      </c>
      <c r="D111" s="1" t="s">
        <v>344</v>
      </c>
      <c r="E111" s="1" t="s">
        <v>1112</v>
      </c>
      <c r="F111" s="1" t="s">
        <v>1113</v>
      </c>
      <c r="G111" s="1" t="s">
        <v>1114</v>
      </c>
      <c r="H111" s="1" t="s">
        <v>1115</v>
      </c>
      <c r="I111" s="1" t="s">
        <v>1116</v>
      </c>
      <c r="J111" s="1" t="s">
        <v>1117</v>
      </c>
      <c r="K111" s="1" t="s">
        <v>1118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1119</v>
      </c>
      <c r="B112" s="1" t="s">
        <v>1120</v>
      </c>
      <c r="C112" s="1" t="s">
        <v>1121</v>
      </c>
      <c r="D112" s="1" t="s">
        <v>1122</v>
      </c>
      <c r="E112" s="1" t="s">
        <v>1123</v>
      </c>
      <c r="F112" s="1" t="s">
        <v>558</v>
      </c>
      <c r="G112" s="1" t="s">
        <v>1124</v>
      </c>
      <c r="H112" s="1" t="s">
        <v>1125</v>
      </c>
      <c r="I112" s="1" t="s">
        <v>1126</v>
      </c>
      <c r="J112" s="1" t="s">
        <v>1127</v>
      </c>
      <c r="K112" s="1" t="s">
        <v>1128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1129</v>
      </c>
      <c r="B113" s="1" t="s">
        <v>1120</v>
      </c>
      <c r="C113" s="1" t="s">
        <v>1121</v>
      </c>
      <c r="D113" s="1" t="s">
        <v>1122</v>
      </c>
      <c r="E113" s="1" t="s">
        <v>1123</v>
      </c>
      <c r="F113" s="1" t="s">
        <v>558</v>
      </c>
      <c r="G113" s="1" t="s">
        <v>1124</v>
      </c>
      <c r="H113" s="1" t="s">
        <v>1125</v>
      </c>
      <c r="I113" s="1" t="s">
        <v>1126</v>
      </c>
      <c r="J113" s="1" t="s">
        <v>1127</v>
      </c>
      <c r="K113" s="1" t="s">
        <v>1128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1130</v>
      </c>
      <c r="B114" s="1" t="s">
        <v>1131</v>
      </c>
      <c r="C114" s="1" t="s">
        <v>1132</v>
      </c>
      <c r="D114" s="1" t="s">
        <v>748</v>
      </c>
      <c r="E114" s="1" t="s">
        <v>546</v>
      </c>
      <c r="F114" s="1" t="s">
        <v>1133</v>
      </c>
      <c r="G114" s="1" t="s">
        <v>1134</v>
      </c>
      <c r="H114" s="1" t="s">
        <v>1135</v>
      </c>
      <c r="I114" s="1" t="s">
        <v>1136</v>
      </c>
      <c r="J114" s="1" t="s">
        <v>1137</v>
      </c>
      <c r="K114" s="1" t="s">
        <v>1138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1139</v>
      </c>
      <c r="B115" s="1" t="s">
        <v>1131</v>
      </c>
      <c r="C115" s="1" t="s">
        <v>1132</v>
      </c>
      <c r="D115" s="1" t="s">
        <v>748</v>
      </c>
      <c r="E115" s="1" t="s">
        <v>546</v>
      </c>
      <c r="F115" s="1" t="s">
        <v>1133</v>
      </c>
      <c r="G115" s="1" t="s">
        <v>1134</v>
      </c>
      <c r="H115" s="1" t="s">
        <v>1135</v>
      </c>
      <c r="I115" s="1" t="s">
        <v>1136</v>
      </c>
      <c r="J115" s="1" t="s">
        <v>1137</v>
      </c>
      <c r="K115" s="1" t="s">
        <v>1138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1140</v>
      </c>
      <c r="B116" s="1" t="s">
        <v>1141</v>
      </c>
      <c r="C116" s="1" t="s">
        <v>1121</v>
      </c>
      <c r="D116" s="1" t="s">
        <v>1142</v>
      </c>
      <c r="E116" s="1" t="s">
        <v>1143</v>
      </c>
      <c r="F116" s="1" t="s">
        <v>1144</v>
      </c>
      <c r="G116" s="1" t="s">
        <v>1145</v>
      </c>
      <c r="H116" s="1" t="s">
        <v>1107</v>
      </c>
      <c r="I116" s="1" t="s">
        <v>1146</v>
      </c>
      <c r="J116" s="1" t="s">
        <v>298</v>
      </c>
      <c r="K116" s="1" t="s">
        <v>1147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1148</v>
      </c>
      <c r="B117" s="1" t="s">
        <v>1149</v>
      </c>
      <c r="C117" s="1" t="s">
        <v>1150</v>
      </c>
      <c r="D117" s="1" t="s">
        <v>1151</v>
      </c>
      <c r="E117" s="1" t="s">
        <v>1152</v>
      </c>
      <c r="F117" s="1" t="s">
        <v>1153</v>
      </c>
      <c r="G117" s="1" t="s">
        <v>1154</v>
      </c>
      <c r="H117" s="1" t="s">
        <v>1155</v>
      </c>
      <c r="I117" s="1" t="s">
        <v>1156</v>
      </c>
      <c r="J117" s="1" t="s">
        <v>1157</v>
      </c>
      <c r="K117" s="1" t="s">
        <v>1158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1159</v>
      </c>
      <c r="B118" s="1" t="s">
        <v>1160</v>
      </c>
      <c r="C118" s="1" t="s">
        <v>1161</v>
      </c>
      <c r="D118" s="1" t="s">
        <v>1162</v>
      </c>
      <c r="E118" s="1" t="s">
        <v>1163</v>
      </c>
      <c r="F118" s="1" t="s">
        <v>1164</v>
      </c>
      <c r="G118" s="1" t="s">
        <v>1165</v>
      </c>
      <c r="H118" s="1" t="s">
        <v>1166</v>
      </c>
      <c r="I118" s="1" t="s">
        <v>1167</v>
      </c>
      <c r="J118" s="1" t="s">
        <v>1168</v>
      </c>
      <c r="K118" s="1" t="s">
        <v>1169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1170</v>
      </c>
      <c r="B119" s="1" t="s">
        <v>992</v>
      </c>
      <c r="C119" s="1" t="s">
        <v>1171</v>
      </c>
      <c r="D119" s="1" t="s">
        <v>1172</v>
      </c>
      <c r="E119" s="1" t="s">
        <v>1173</v>
      </c>
      <c r="F119" s="1" t="s">
        <v>359</v>
      </c>
      <c r="G119" s="1" t="s">
        <v>1174</v>
      </c>
      <c r="H119" s="1" t="s">
        <v>1175</v>
      </c>
      <c r="I119" s="1" t="s">
        <v>1176</v>
      </c>
      <c r="J119" s="1" t="s">
        <v>1177</v>
      </c>
      <c r="K119" s="1" t="s">
        <v>1178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1179</v>
      </c>
      <c r="B120" s="1" t="s">
        <v>158</v>
      </c>
      <c r="C120" s="1" t="s">
        <v>1180</v>
      </c>
      <c r="D120" s="1" t="s">
        <v>1181</v>
      </c>
      <c r="E120" s="1" t="s">
        <v>1182</v>
      </c>
      <c r="F120" s="1" t="s">
        <v>833</v>
      </c>
      <c r="G120" s="1" t="s">
        <v>1183</v>
      </c>
      <c r="H120" s="1" t="s">
        <v>1184</v>
      </c>
      <c r="I120" s="1" t="s">
        <v>1185</v>
      </c>
      <c r="J120" s="1" t="s">
        <v>1186</v>
      </c>
      <c r="K120" s="1" t="s">
        <v>1187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1188</v>
      </c>
      <c r="B121" s="1" t="s">
        <v>1189</v>
      </c>
      <c r="C121" s="1" t="s">
        <v>1190</v>
      </c>
      <c r="D121" s="1" t="s">
        <v>1191</v>
      </c>
      <c r="E121" s="1" t="s">
        <v>429</v>
      </c>
      <c r="F121" s="1" t="s">
        <v>1192</v>
      </c>
      <c r="G121" s="1" t="s">
        <v>1193</v>
      </c>
      <c r="H121" s="1" t="s">
        <v>1194</v>
      </c>
      <c r="I121" s="1" t="s">
        <v>1195</v>
      </c>
      <c r="J121" s="1" t="s">
        <v>1196</v>
      </c>
      <c r="K121" s="1" t="s">
        <v>1197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1198</v>
      </c>
      <c r="B122" s="1" t="s">
        <v>562</v>
      </c>
      <c r="C122" s="1" t="s">
        <v>1124</v>
      </c>
      <c r="D122" s="1" t="s">
        <v>1199</v>
      </c>
      <c r="E122" s="1" t="s">
        <v>1200</v>
      </c>
      <c r="F122" s="1" t="s">
        <v>1201</v>
      </c>
      <c r="G122" s="1" t="s">
        <v>1202</v>
      </c>
      <c r="H122" s="1" t="s">
        <v>1203</v>
      </c>
      <c r="I122" s="1" t="s">
        <v>1204</v>
      </c>
      <c r="J122" s="1" t="s">
        <v>1205</v>
      </c>
      <c r="K122" s="1" t="s">
        <v>1206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1207</v>
      </c>
      <c r="B123" s="1" t="s">
        <v>546</v>
      </c>
      <c r="C123" s="1" t="s">
        <v>1208</v>
      </c>
      <c r="D123" s="1" t="s">
        <v>1209</v>
      </c>
      <c r="E123" s="1" t="s">
        <v>1210</v>
      </c>
      <c r="F123" s="1" t="s">
        <v>1211</v>
      </c>
      <c r="G123" s="1" t="s">
        <v>1212</v>
      </c>
      <c r="H123" s="1" t="s">
        <v>349</v>
      </c>
      <c r="I123" s="1" t="s">
        <v>1213</v>
      </c>
      <c r="J123" s="1" t="s">
        <v>1214</v>
      </c>
      <c r="K123" s="1" t="s">
        <v>1215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1216</v>
      </c>
      <c r="B124" s="1" t="s">
        <v>1217</v>
      </c>
      <c r="C124" s="1" t="s">
        <v>1218</v>
      </c>
      <c r="D124" s="1" t="s">
        <v>1219</v>
      </c>
      <c r="E124" s="1" t="s">
        <v>1220</v>
      </c>
      <c r="F124" s="1" t="s">
        <v>963</v>
      </c>
      <c r="G124" s="1" t="s">
        <v>1221</v>
      </c>
      <c r="H124" s="1" t="s">
        <v>1222</v>
      </c>
      <c r="I124" s="1" t="s">
        <v>1223</v>
      </c>
      <c r="J124" s="1" t="s">
        <v>1224</v>
      </c>
      <c r="K124" s="1" t="s">
        <v>1225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1226</v>
      </c>
      <c r="B125" s="1" t="s">
        <v>212</v>
      </c>
      <c r="C125" s="1" t="s">
        <v>1227</v>
      </c>
      <c r="D125" s="1" t="s">
        <v>1228</v>
      </c>
      <c r="E125" s="1" t="s">
        <v>1229</v>
      </c>
      <c r="F125" s="1" t="s">
        <v>1055</v>
      </c>
      <c r="G125" s="1" t="s">
        <v>1230</v>
      </c>
      <c r="H125" s="1" t="s">
        <v>1231</v>
      </c>
      <c r="I125" s="1" t="s">
        <v>1169</v>
      </c>
      <c r="J125" s="1" t="s">
        <v>928</v>
      </c>
      <c r="K125" s="1" t="s">
        <v>1114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1232</v>
      </c>
      <c r="B126" s="1" t="s">
        <v>1233</v>
      </c>
      <c r="C126" s="1" t="s">
        <v>1234</v>
      </c>
      <c r="D126" s="1" t="s">
        <v>1235</v>
      </c>
      <c r="E126" s="1">
        <v>8.0</v>
      </c>
      <c r="F126" s="1" t="s">
        <v>564</v>
      </c>
      <c r="G126" s="1" t="s">
        <v>844</v>
      </c>
      <c r="H126" s="1" t="s">
        <v>1236</v>
      </c>
      <c r="I126" s="1" t="s">
        <v>1237</v>
      </c>
      <c r="J126" s="1" t="s">
        <v>1238</v>
      </c>
      <c r="K126" s="1" t="s">
        <v>1239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1240</v>
      </c>
      <c r="B127" s="1">
        <v>-11.0</v>
      </c>
      <c r="C127" s="1" t="s">
        <v>1234</v>
      </c>
      <c r="D127" s="1" t="s">
        <v>311</v>
      </c>
      <c r="E127" s="1" t="s">
        <v>1241</v>
      </c>
      <c r="F127" s="1" t="s">
        <v>1242</v>
      </c>
      <c r="G127" s="1" t="s">
        <v>1243</v>
      </c>
      <c r="H127" s="1" t="s">
        <v>1244</v>
      </c>
      <c r="I127" s="1" t="s">
        <v>1245</v>
      </c>
      <c r="J127" s="1" t="s">
        <v>1246</v>
      </c>
      <c r="K127" s="1" t="s">
        <v>1247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1248</v>
      </c>
      <c r="B128" s="1" t="s">
        <v>1249</v>
      </c>
      <c r="C128" s="1" t="s">
        <v>214</v>
      </c>
      <c r="D128" s="1" t="s">
        <v>1250</v>
      </c>
      <c r="E128" s="1" t="s">
        <v>1251</v>
      </c>
      <c r="F128" s="1" t="s">
        <v>1252</v>
      </c>
      <c r="G128" s="1" t="s">
        <v>1253</v>
      </c>
      <c r="H128" s="1" t="s">
        <v>1254</v>
      </c>
      <c r="I128" s="1" t="s">
        <v>1255</v>
      </c>
      <c r="J128" s="1" t="s">
        <v>1256</v>
      </c>
      <c r="K128" s="1" t="s">
        <v>1257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1258</v>
      </c>
      <c r="C1" s="1" t="s">
        <v>1259</v>
      </c>
      <c r="D1" s="1" t="s">
        <v>1260</v>
      </c>
      <c r="E1" s="1" t="s">
        <v>1261</v>
      </c>
      <c r="F1" s="1" t="s">
        <v>1262</v>
      </c>
      <c r="G1" s="1" t="s">
        <v>1263</v>
      </c>
      <c r="H1" s="1" t="s">
        <v>1264</v>
      </c>
      <c r="I1" s="1" t="s">
        <v>1265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1266</v>
      </c>
      <c r="B2" s="1" t="s">
        <v>1267</v>
      </c>
      <c r="C2" s="1" t="s">
        <v>1268</v>
      </c>
      <c r="D2" s="1" t="s">
        <v>1269</v>
      </c>
      <c r="E2" s="1" t="s">
        <v>1270</v>
      </c>
      <c r="F2" s="1" t="s">
        <v>1271</v>
      </c>
      <c r="G2" s="1" t="s">
        <v>1272</v>
      </c>
      <c r="H2" s="1" t="s">
        <v>1273</v>
      </c>
      <c r="I2" s="1" t="s">
        <v>1273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1274</v>
      </c>
      <c r="B3" s="1" t="s">
        <v>1273</v>
      </c>
      <c r="C3" s="1" t="s">
        <v>1275</v>
      </c>
      <c r="D3" s="1" t="s">
        <v>1276</v>
      </c>
      <c r="E3" s="1" t="s">
        <v>1277</v>
      </c>
      <c r="F3" s="1" t="s">
        <v>1278</v>
      </c>
      <c r="G3" s="1" t="s">
        <v>1279</v>
      </c>
      <c r="H3" s="1" t="s">
        <v>1273</v>
      </c>
      <c r="I3" s="1" t="s">
        <v>1273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1280</v>
      </c>
      <c r="B4" s="1" t="s">
        <v>1281</v>
      </c>
      <c r="C4" s="1" t="s">
        <v>1282</v>
      </c>
      <c r="D4" s="1" t="s">
        <v>1283</v>
      </c>
      <c r="E4" s="1" t="s">
        <v>1284</v>
      </c>
      <c r="F4" s="1" t="s">
        <v>1285</v>
      </c>
      <c r="G4" s="1" t="s">
        <v>1286</v>
      </c>
      <c r="H4" s="1" t="s">
        <v>1287</v>
      </c>
      <c r="I4" s="1" t="s">
        <v>1288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1274</v>
      </c>
      <c r="B5" s="1" t="s">
        <v>1273</v>
      </c>
      <c r="C5" s="1" t="s">
        <v>1289</v>
      </c>
      <c r="D5" s="1" t="s">
        <v>1290</v>
      </c>
      <c r="E5" s="1" t="s">
        <v>1291</v>
      </c>
      <c r="F5" s="1" t="s">
        <v>1292</v>
      </c>
      <c r="G5" s="1" t="s">
        <v>1293</v>
      </c>
      <c r="H5" s="1" t="s">
        <v>1294</v>
      </c>
      <c r="I5" s="1" t="s">
        <v>1295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1296</v>
      </c>
      <c r="B6" s="1" t="s">
        <v>1297</v>
      </c>
      <c r="C6" s="1" t="s">
        <v>1298</v>
      </c>
      <c r="D6" s="1" t="s">
        <v>1299</v>
      </c>
      <c r="E6" s="1" t="s">
        <v>1300</v>
      </c>
      <c r="F6" s="1" t="s">
        <v>1301</v>
      </c>
      <c r="G6" s="1" t="s">
        <v>1302</v>
      </c>
      <c r="H6" s="1" t="s">
        <v>1303</v>
      </c>
      <c r="I6" s="1" t="s">
        <v>1304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1305</v>
      </c>
      <c r="B7" s="1" t="s">
        <v>1306</v>
      </c>
      <c r="C7" s="1" t="s">
        <v>1307</v>
      </c>
      <c r="D7" s="1" t="s">
        <v>1308</v>
      </c>
      <c r="E7" s="1" t="s">
        <v>1309</v>
      </c>
      <c r="F7" s="1" t="s">
        <v>1310</v>
      </c>
      <c r="G7" s="1" t="s">
        <v>1311</v>
      </c>
      <c r="H7" s="1" t="s">
        <v>1312</v>
      </c>
      <c r="I7" s="1" t="s">
        <v>1313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1314</v>
      </c>
      <c r="B8" s="1" t="s">
        <v>1273</v>
      </c>
      <c r="C8" s="1" t="s">
        <v>1315</v>
      </c>
      <c r="D8" s="1" t="s">
        <v>1316</v>
      </c>
      <c r="E8" s="1" t="s">
        <v>1317</v>
      </c>
      <c r="F8" s="1" t="s">
        <v>1318</v>
      </c>
      <c r="G8" s="1" t="s">
        <v>1319</v>
      </c>
      <c r="H8" s="1" t="s">
        <v>1320</v>
      </c>
      <c r="I8" s="1" t="s">
        <v>1321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1322</v>
      </c>
      <c r="B9" s="1" t="s">
        <v>1323</v>
      </c>
      <c r="C9" s="1" t="s">
        <v>1324</v>
      </c>
      <c r="D9" s="1" t="s">
        <v>1325</v>
      </c>
      <c r="E9" s="1" t="s">
        <v>1326</v>
      </c>
      <c r="F9" s="1" t="s">
        <v>1327</v>
      </c>
      <c r="G9" s="1" t="s">
        <v>1328</v>
      </c>
      <c r="H9" s="1" t="s">
        <v>1328</v>
      </c>
      <c r="I9" s="1" t="s">
        <v>1329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1330</v>
      </c>
      <c r="B10" s="1" t="s">
        <v>1331</v>
      </c>
      <c r="C10" s="1" t="s">
        <v>1332</v>
      </c>
      <c r="D10" s="1" t="s">
        <v>1333</v>
      </c>
      <c r="E10" s="1" t="s">
        <v>1334</v>
      </c>
      <c r="F10" s="1" t="s">
        <v>1335</v>
      </c>
      <c r="G10" s="1" t="s">
        <v>1336</v>
      </c>
      <c r="H10" s="1" t="s">
        <v>1337</v>
      </c>
      <c r="I10" s="1" t="s">
        <v>1338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1339</v>
      </c>
      <c r="B11" s="1" t="s">
        <v>1340</v>
      </c>
      <c r="C11" s="1" t="s">
        <v>1341</v>
      </c>
      <c r="D11" s="1" t="s">
        <v>1342</v>
      </c>
      <c r="E11" s="1" t="s">
        <v>1306</v>
      </c>
      <c r="F11" s="1" t="s">
        <v>1343</v>
      </c>
      <c r="G11" s="1" t="s">
        <v>1344</v>
      </c>
      <c r="H11" s="1" t="s">
        <v>1345</v>
      </c>
      <c r="I11" s="1" t="s">
        <v>1346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1347</v>
      </c>
      <c r="B12" s="1" t="s">
        <v>1348</v>
      </c>
      <c r="C12" s="1" t="s">
        <v>1349</v>
      </c>
      <c r="D12" s="1" t="s">
        <v>1350</v>
      </c>
      <c r="E12" s="1" t="s">
        <v>1351</v>
      </c>
      <c r="F12" s="1" t="s">
        <v>1352</v>
      </c>
      <c r="G12" s="1" t="s">
        <v>1353</v>
      </c>
      <c r="H12" s="1" t="s">
        <v>1354</v>
      </c>
      <c r="I12" s="1" t="s">
        <v>1355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1356</v>
      </c>
      <c r="B13" s="1" t="s">
        <v>1357</v>
      </c>
      <c r="C13" s="1" t="s">
        <v>1358</v>
      </c>
      <c r="D13" s="1" t="s">
        <v>1359</v>
      </c>
      <c r="E13" s="1" t="s">
        <v>1360</v>
      </c>
      <c r="F13" s="1" t="s">
        <v>1361</v>
      </c>
      <c r="G13" s="1" t="s">
        <v>1362</v>
      </c>
      <c r="H13" s="1" t="s">
        <v>1363</v>
      </c>
      <c r="I13" s="1" t="s">
        <v>1364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1365</v>
      </c>
      <c r="B14" s="1" t="s">
        <v>1366</v>
      </c>
      <c r="C14" s="1" t="s">
        <v>1367</v>
      </c>
      <c r="D14" s="1" t="s">
        <v>1368</v>
      </c>
      <c r="E14" s="1" t="s">
        <v>1369</v>
      </c>
      <c r="F14" s="1" t="s">
        <v>1370</v>
      </c>
      <c r="G14" s="1" t="s">
        <v>1371</v>
      </c>
      <c r="H14" s="1" t="s">
        <v>1372</v>
      </c>
      <c r="I14" s="1" t="s">
        <v>1373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1374</v>
      </c>
      <c r="B15" s="1" t="s">
        <v>201</v>
      </c>
      <c r="C15" s="1" t="s">
        <v>202</v>
      </c>
      <c r="D15" s="1" t="s">
        <v>203</v>
      </c>
      <c r="E15" s="1" t="s">
        <v>204</v>
      </c>
      <c r="F15" s="1" t="s">
        <v>190</v>
      </c>
      <c r="G15" s="1" t="s">
        <v>1375</v>
      </c>
      <c r="H15" s="1" t="s">
        <v>1376</v>
      </c>
      <c r="I15" s="1" t="s">
        <v>1377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1378</v>
      </c>
      <c r="B16" s="1" t="s">
        <v>1379</v>
      </c>
      <c r="C16" s="1" t="s">
        <v>1380</v>
      </c>
      <c r="D16" s="1" t="s">
        <v>1381</v>
      </c>
      <c r="E16" s="1" t="s">
        <v>1382</v>
      </c>
      <c r="F16" s="1" t="s">
        <v>1383</v>
      </c>
      <c r="G16" s="1" t="s">
        <v>1384</v>
      </c>
      <c r="H16" s="1" t="s">
        <v>1385</v>
      </c>
      <c r="I16" s="1" t="s">
        <v>1386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1387</v>
      </c>
      <c r="B17" s="1" t="s">
        <v>1388</v>
      </c>
      <c r="C17" s="1" t="s">
        <v>1389</v>
      </c>
      <c r="D17" s="1" t="s">
        <v>1390</v>
      </c>
      <c r="E17" s="1" t="s">
        <v>176</v>
      </c>
      <c r="F17" s="1" t="s">
        <v>1391</v>
      </c>
      <c r="G17" s="1" t="s">
        <v>1392</v>
      </c>
      <c r="H17" s="1" t="s">
        <v>589</v>
      </c>
      <c r="I17" s="1" t="s">
        <v>1393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1394</v>
      </c>
      <c r="B18" s="1" t="s">
        <v>1395</v>
      </c>
      <c r="C18" s="1" t="s">
        <v>1396</v>
      </c>
      <c r="D18" s="1" t="s">
        <v>1397</v>
      </c>
      <c r="E18" s="1" t="s">
        <v>1398</v>
      </c>
      <c r="F18" s="1" t="s">
        <v>1399</v>
      </c>
      <c r="G18" s="1" t="s">
        <v>1400</v>
      </c>
      <c r="H18" s="1" t="s">
        <v>1401</v>
      </c>
      <c r="I18" s="1" t="s">
        <v>1402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1403</v>
      </c>
      <c r="B19" s="1" t="s">
        <v>1404</v>
      </c>
      <c r="C19" s="1" t="s">
        <v>1405</v>
      </c>
      <c r="D19" s="1" t="s">
        <v>1406</v>
      </c>
      <c r="E19" s="1" t="s">
        <v>1407</v>
      </c>
      <c r="F19" s="1" t="s">
        <v>1408</v>
      </c>
      <c r="G19" s="1" t="s">
        <v>1409</v>
      </c>
      <c r="H19" s="1" t="s">
        <v>1410</v>
      </c>
      <c r="I19" s="1" t="s">
        <v>1411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1412</v>
      </c>
      <c r="B20" s="1" t="s">
        <v>1413</v>
      </c>
      <c r="C20" s="1" t="s">
        <v>1414</v>
      </c>
      <c r="D20" s="1" t="s">
        <v>1415</v>
      </c>
      <c r="E20" s="1" t="s">
        <v>1416</v>
      </c>
      <c r="F20" s="1" t="s">
        <v>1417</v>
      </c>
      <c r="G20" s="1" t="s">
        <v>1418</v>
      </c>
      <c r="H20" s="1" t="s">
        <v>1419</v>
      </c>
      <c r="I20" s="1" t="s">
        <v>1420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1421</v>
      </c>
      <c r="B21" s="1" t="s">
        <v>1422</v>
      </c>
      <c r="C21" s="1" t="s">
        <v>1423</v>
      </c>
      <c r="D21" s="1" t="s">
        <v>1424</v>
      </c>
      <c r="E21" s="1" t="s">
        <v>1425</v>
      </c>
      <c r="F21" s="1" t="s">
        <v>1426</v>
      </c>
      <c r="G21" s="1" t="s">
        <v>1427</v>
      </c>
      <c r="H21" s="1" t="s">
        <v>1428</v>
      </c>
      <c r="I21" s="1" t="s">
        <v>1424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1429</v>
      </c>
      <c r="B22" s="1" t="s">
        <v>1430</v>
      </c>
      <c r="C22" s="1" t="s">
        <v>1431</v>
      </c>
      <c r="D22" s="1" t="s">
        <v>1432</v>
      </c>
      <c r="E22" s="1" t="s">
        <v>1433</v>
      </c>
      <c r="F22" s="1" t="s">
        <v>1434</v>
      </c>
      <c r="G22" s="1" t="s">
        <v>1435</v>
      </c>
      <c r="H22" s="1" t="s">
        <v>1436</v>
      </c>
      <c r="I22" s="1" t="s">
        <v>1437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1438</v>
      </c>
      <c r="B23" s="1" t="s">
        <v>1439</v>
      </c>
      <c r="C23" s="1" t="s">
        <v>1440</v>
      </c>
      <c r="D23" s="1" t="s">
        <v>1441</v>
      </c>
      <c r="E23" s="1" t="s">
        <v>1442</v>
      </c>
      <c r="F23" s="1" t="s">
        <v>1443</v>
      </c>
      <c r="G23" s="1" t="s">
        <v>1444</v>
      </c>
      <c r="H23" s="1" t="s">
        <v>1445</v>
      </c>
      <c r="I23" s="1" t="s">
        <v>1446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1447</v>
      </c>
      <c r="B24" s="1" t="s">
        <v>1448</v>
      </c>
      <c r="C24" s="1" t="s">
        <v>1449</v>
      </c>
      <c r="D24" s="1" t="s">
        <v>1450</v>
      </c>
      <c r="E24" s="1" t="s">
        <v>1451</v>
      </c>
      <c r="F24" s="1" t="s">
        <v>1452</v>
      </c>
      <c r="G24" s="1" t="s">
        <v>1453</v>
      </c>
      <c r="H24" s="1" t="s">
        <v>1453</v>
      </c>
      <c r="I24" s="1" t="s">
        <v>1453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1454</v>
      </c>
      <c r="B25" s="1" t="s">
        <v>1455</v>
      </c>
      <c r="C25" s="1" t="s">
        <v>1456</v>
      </c>
      <c r="D25" s="1" t="s">
        <v>1457</v>
      </c>
      <c r="E25" s="1" t="s">
        <v>1458</v>
      </c>
      <c r="F25" s="1" t="s">
        <v>1459</v>
      </c>
      <c r="G25" s="1" t="s">
        <v>1460</v>
      </c>
      <c r="H25" s="1" t="s">
        <v>1273</v>
      </c>
      <c r="I25" s="1" t="s">
        <v>1273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1461</v>
      </c>
      <c r="B26" s="1" t="s">
        <v>1462</v>
      </c>
      <c r="C26" s="1" t="s">
        <v>1463</v>
      </c>
      <c r="D26" s="1" t="s">
        <v>1464</v>
      </c>
      <c r="E26" s="1" t="s">
        <v>1465</v>
      </c>
      <c r="F26" s="1" t="s">
        <v>1466</v>
      </c>
      <c r="G26" s="1" t="s">
        <v>1273</v>
      </c>
      <c r="H26" s="1" t="s">
        <v>1273</v>
      </c>
      <c r="I26" s="1" t="s">
        <v>1273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1467</v>
      </c>
      <c r="B2" s="1" t="s">
        <v>1468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1469</v>
      </c>
      <c r="B3" s="1" t="s">
        <v>1470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1471</v>
      </c>
      <c r="B4" s="1" t="s">
        <v>1472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1473</v>
      </c>
      <c r="B5" s="1" t="s">
        <v>1474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1476</v>
      </c>
      <c r="B7" s="1" t="s">
        <v>1477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1478</v>
      </c>
      <c r="B8" s="4" t="s">
        <v>1479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1480</v>
      </c>
      <c r="B9" s="1" t="s">
        <v>1481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1482</v>
      </c>
      <c r="B10" s="1" t="s">
        <v>1483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1484</v>
      </c>
      <c r="B11" s="1" t="s">
        <v>1481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1485</v>
      </c>
      <c r="B12" s="1" t="s">
        <v>1486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1487</v>
      </c>
      <c r="B13" s="1" t="s">
        <v>1488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1489</v>
      </c>
      <c r="B14" s="1" t="s">
        <v>1486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1490</v>
      </c>
      <c r="B15" s="1" t="s">
        <v>1491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1492</v>
      </c>
      <c r="B16" s="1">
        <v>10700.0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1493</v>
      </c>
      <c r="B17" s="1" t="s">
        <v>1494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1495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1497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1498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1499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1500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1502</v>
      </c>
      <c r="B25" s="4" t="s">
        <v>1503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1506</v>
      </c>
      <c r="B28" s="1">
        <v>192.7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1507</v>
      </c>
      <c r="B29" s="1">
        <v>195.45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1508</v>
      </c>
      <c r="B30" s="1">
        <v>194.67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1509</v>
      </c>
      <c r="B31" s="1">
        <v>200.56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1510</v>
      </c>
      <c r="B32" s="1">
        <v>192.7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1511</v>
      </c>
      <c r="B33" s="1">
        <v>195.45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1512</v>
      </c>
      <c r="B34" s="1">
        <v>194.67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1513</v>
      </c>
      <c r="B35" s="1">
        <v>200.56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1514</v>
      </c>
      <c r="B36" s="1">
        <v>2.28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1515</v>
      </c>
      <c r="B37" s="1">
        <v>0.0166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1516</v>
      </c>
      <c r="B38" s="1">
        <v>1.7292096E9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1517</v>
      </c>
      <c r="B39" s="1">
        <v>0.24440001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1518</v>
      </c>
      <c r="B40" s="1">
        <v>2.01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1519</v>
      </c>
      <c r="B41" s="1">
        <v>1.755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1520</v>
      </c>
      <c r="B42" s="1">
        <v>22.789534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1521</v>
      </c>
      <c r="B43" s="1">
        <v>23.661596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1522</v>
      </c>
      <c r="B44" s="1">
        <v>1678143.0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1523</v>
      </c>
      <c r="B45" s="1">
        <v>1678143.0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1524</v>
      </c>
      <c r="B46" s="1">
        <v>2039182.0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1525</v>
      </c>
      <c r="B47" s="1">
        <v>2081510.0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1526</v>
      </c>
      <c r="B48" s="1">
        <v>2081510.0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1527</v>
      </c>
      <c r="B49" s="1">
        <v>200.24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1528</v>
      </c>
      <c r="B50" s="1">
        <v>200.57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1529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1530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1531</v>
      </c>
      <c r="B53" s="1">
        <v>2.4659392512E10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1532</v>
      </c>
      <c r="B54" s="1">
        <v>95.765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1533</v>
      </c>
      <c r="B55" s="1">
        <v>200.56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1534</v>
      </c>
      <c r="B56" s="1">
        <v>3.252685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1535</v>
      </c>
      <c r="B57" s="1">
        <v>163.75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1536</v>
      </c>
      <c r="B58" s="1">
        <v>150.96165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1537</v>
      </c>
      <c r="B59" s="1" t="s">
        <v>1538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1539</v>
      </c>
      <c r="B60" s="1">
        <v>2.2163648512E10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1540</v>
      </c>
      <c r="B61" s="1">
        <v>0.14287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1541</v>
      </c>
      <c r="B62" s="1">
        <v>1.24665346E8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1542</v>
      </c>
      <c r="B63" s="1">
        <v>1.231E8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1543</v>
      </c>
      <c r="B64" s="1">
        <v>1.4073395E7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1544</v>
      </c>
      <c r="B65" s="1">
        <v>1.4472078E7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1545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1546</v>
      </c>
      <c r="B67" s="1">
        <v>1.7303328E9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1547</v>
      </c>
      <c r="B68" s="1">
        <v>0.1114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1548</v>
      </c>
      <c r="B69" s="1">
        <v>0.0118700005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1549</v>
      </c>
      <c r="B70" s="1">
        <v>0.99575996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1550</v>
      </c>
      <c r="B71" s="1">
        <v>10.05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1551</v>
      </c>
      <c r="B72" s="1">
        <v>0.1692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1552</v>
      </c>
      <c r="B73" s="1">
        <v>1.26504E8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1553</v>
      </c>
      <c r="B74" s="1">
        <v>16.585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1554</v>
      </c>
      <c r="B75" s="1">
        <v>12.078385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1555</v>
      </c>
      <c r="B76" s="1">
        <v>1.7064E9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1556</v>
      </c>
      <c r="B77" s="1">
        <v>1.7380224E9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1557</v>
      </c>
      <c r="B78" s="1">
        <v>1.7221248E9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1558</v>
      </c>
      <c r="B79" s="1">
        <v>0.12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1559</v>
      </c>
      <c r="B80" s="1">
        <v>1.083134976E9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1560</v>
      </c>
      <c r="B81" s="1">
        <v>8.79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1561</v>
      </c>
      <c r="B82" s="1">
        <v>8.13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1562</v>
      </c>
      <c r="B83" s="1" t="s">
        <v>1563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1564</v>
      </c>
      <c r="B84" s="1">
        <v>1.7204832E9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1565</v>
      </c>
      <c r="B85" s="1">
        <v>2.923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1566</v>
      </c>
      <c r="B86" s="1">
        <v>13.613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1567</v>
      </c>
      <c r="B87" s="1">
        <v>0.93270147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1568</v>
      </c>
      <c r="B88" s="1">
        <v>0.24749029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1569</v>
      </c>
      <c r="B89" s="1">
        <v>0.57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1570</v>
      </c>
      <c r="B90" s="1">
        <v>1.7292096E9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1571</v>
      </c>
      <c r="B91" s="1" t="s">
        <v>1572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1573</v>
      </c>
      <c r="B92" s="1" t="s">
        <v>1574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1575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1576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1577</v>
      </c>
      <c r="B95" s="1" t="s">
        <v>1578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1579</v>
      </c>
      <c r="B96" s="1" t="s">
        <v>1578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1580</v>
      </c>
      <c r="B97" s="1">
        <v>4.264326E8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1581</v>
      </c>
      <c r="B98" s="1" t="s">
        <v>1582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1583</v>
      </c>
      <c r="B99" s="1" t="s">
        <v>1584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1585</v>
      </c>
      <c r="B100" s="1" t="s">
        <v>1586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1587</v>
      </c>
      <c r="B101" s="1" t="s">
        <v>1588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1589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1590</v>
      </c>
      <c r="B103" s="1">
        <v>200.32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1591</v>
      </c>
      <c r="B104" s="1">
        <v>200.0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1592</v>
      </c>
      <c r="B105" s="1">
        <v>123.0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1593</v>
      </c>
      <c r="B106" s="1">
        <v>167.15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1594</v>
      </c>
      <c r="B107" s="1">
        <v>170.0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1595</v>
      </c>
      <c r="B108" s="1" t="s">
        <v>1596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1597</v>
      </c>
      <c r="B109" s="1">
        <v>20.0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1598</v>
      </c>
      <c r="B110" s="1">
        <v>1.265259008E9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1599</v>
      </c>
      <c r="B111" s="1">
        <v>10.015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1600</v>
      </c>
      <c r="B112" s="1">
        <v>1.628123008E9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1601</v>
      </c>
      <c r="B113" s="1">
        <v>1.314468992E9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1602</v>
      </c>
      <c r="B114" s="1">
        <v>0.783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1603</v>
      </c>
      <c r="B115" s="1">
        <v>1.56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1604</v>
      </c>
      <c r="B116" s="1">
        <v>7.581241856E9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1605</v>
      </c>
      <c r="B117" s="1">
        <v>58.415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1606</v>
      </c>
      <c r="B118" s="1">
        <v>59.086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1607</v>
      </c>
      <c r="B119" s="1">
        <v>0.17799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1608</v>
      </c>
      <c r="B120" s="1">
        <v>0.55959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1609</v>
      </c>
      <c r="B121" s="1">
        <v>1.147021056E9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1610</v>
      </c>
      <c r="B122" s="1">
        <v>1.438571008E9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1611</v>
      </c>
      <c r="B123" s="1">
        <v>0.115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1612</v>
      </c>
      <c r="B124" s="1">
        <v>-0.04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1613</v>
      </c>
      <c r="B125" s="1">
        <v>0.46164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1614</v>
      </c>
      <c r="B126" s="1">
        <v>0.21476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1615</v>
      </c>
      <c r="B127" s="1">
        <v>0.16212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1616</v>
      </c>
      <c r="B128" s="1" t="s">
        <v>1538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1617</v>
      </c>
      <c r="B129" s="1">
        <v>2.408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246.0</v>
      </c>
      <c r="C3" s="1">
        <v>462.0</v>
      </c>
      <c r="D3" s="1">
        <v>288.0</v>
      </c>
      <c r="E3" s="1">
        <v>281.0</v>
      </c>
      <c r="F3" s="1">
        <v>292.0</v>
      </c>
      <c r="G3" s="1">
        <v>396.0</v>
      </c>
      <c r="H3" s="1">
        <v>999.0</v>
      </c>
      <c r="I3" s="1">
        <v>982.0</v>
      </c>
      <c r="J3" s="1">
        <v>552.0</v>
      </c>
      <c r="K3" s="1">
        <v>1370.0</v>
      </c>
      <c r="L3" s="1">
        <f>IF(K3*FORECAST(L2,B3:K3,B2:K2)&gt;0,FORECAST(L2,B3:K3,B2:K2),K3)*$X$1</f>
        <v>1135.933333</v>
      </c>
      <c r="M3" s="1">
        <f>IF(L3*FORECAST(M2,B3:L3,B2:L2)&gt;0,FORECAST(M2,B3:L3,B2:L2),L3)*$X$1</f>
        <v>1235.775758</v>
      </c>
      <c r="N3" s="1">
        <f>IF(M3*FORECAST(N2,B3:M3,B2:M2)&gt;0,FORECAST(N2,B3:M3,B2:M2),M3)*$X$1</f>
        <v>1335.618182</v>
      </c>
      <c r="O3" s="1">
        <f>IF(N3*FORECAST(O2,B3:N3,B2:N2)&gt;0,FORECAST(O2,B3:N3,B2:N2),N3)*$X$1</f>
        <v>1435.460606</v>
      </c>
      <c r="P3" s="1">
        <f>IF(O3*FORECAST(P2,B3:O3,B2:O2)&gt;0,FORECAST(P2,B3:O3,B2:O2),O3)*$X$1</f>
        <v>1535.30303</v>
      </c>
      <c r="Q3" s="1">
        <f>IF(P3*FORECAST(Q2,B3:P3,B2:P2)&gt;0,FORECAST(Q2,B3:P3,B2:P2),P3)*$X$1</f>
        <v>1635.145455</v>
      </c>
      <c r="R3" s="1">
        <f>IF(Q3*FORECAST(R2,B3:Q3,B2:Q2)&gt;0,FORECAST(R2,B3:Q3,B2:Q2),Q3)*$X$1</f>
        <v>1734.987879</v>
      </c>
      <c r="S3" s="5">
        <f>IF(R3*FORECAST(S2,B3:R3,B2:R2)&gt;0,FORECAST(S2,B3:R3,B2:R2),R3)*$X$1</f>
        <v>1834.830303</v>
      </c>
      <c r="T3" s="5">
        <f>IF(S3*FORECAST(T2,B3:S3,B2:S2)&gt;0,FORECAST(T2,B3:S3,B2:S2),S3)*$X$1</f>
        <v>1934.672727</v>
      </c>
      <c r="U3" s="5">
        <f>IF(T3*FORECAST(U2,B3:T3,B2:T2)&gt;0,FORECAST(U2,B3:T3,B2:T2),T3)*$X$1</f>
        <v>2034.515152</v>
      </c>
      <c r="V3" s="5">
        <f>IF(U3*FORECAST(V2,B3:U3,B2:U2)&gt;0,FORECAST(V2,B3:U3,B2:U2),U3)*$X$1</f>
        <v>2134.357576</v>
      </c>
      <c r="W3" s="5">
        <f>IF(V3*FORECAST(W2,B3:V3,B2:V2)&gt;0,FORECAST(W2,B3:V3,B2:V2),V3)*$X$1</f>
        <v>2234.2</v>
      </c>
      <c r="X3" s="2"/>
      <c r="Y3" s="2"/>
      <c r="Z3" s="2"/>
    </row>
    <row r="4">
      <c r="A4" s="3" t="s">
        <v>121</v>
      </c>
      <c r="B4" s="1">
        <v>-221.0</v>
      </c>
      <c r="C4" s="1">
        <v>-194.0</v>
      </c>
      <c r="D4" s="1">
        <v>-214.0</v>
      </c>
      <c r="E4" s="1">
        <v>-90.0</v>
      </c>
      <c r="F4" s="1">
        <v>-39.0</v>
      </c>
      <c r="G4" s="1">
        <v>1190.0</v>
      </c>
      <c r="H4" s="1">
        <v>334.0</v>
      </c>
      <c r="I4" s="1">
        <v>434.0</v>
      </c>
      <c r="J4" s="1">
        <v>1080.0</v>
      </c>
      <c r="K4" s="1">
        <v>129.0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1618</v>
      </c>
      <c r="B5" s="1">
        <v>190.0</v>
      </c>
      <c r="C5" s="1">
        <v>184.0</v>
      </c>
      <c r="D5" s="1">
        <v>179.0</v>
      </c>
      <c r="E5" s="1">
        <v>172.0</v>
      </c>
      <c r="F5" s="1">
        <v>165.0</v>
      </c>
      <c r="G5" s="1">
        <v>158.0</v>
      </c>
      <c r="H5" s="1">
        <v>158.0</v>
      </c>
      <c r="I5" s="1">
        <v>153.0</v>
      </c>
      <c r="J5" s="1">
        <v>138.0</v>
      </c>
      <c r="K5" s="1">
        <v>131.0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1619</v>
      </c>
      <c r="L7" s="1">
        <f>IF(W3*FORECAST(W2,B3:W3,B2:W2)&gt;0,FORECAST(W2,B3:W3,B2:W2),V3)*$X$1 * (1+0.02)/(0.0758-0.02)</f>
        <v>40840.21505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1620</v>
      </c>
      <c r="L8" s="6">
        <f t="array" ref="L8">NPV(0.0758,M3:W3)</f>
        <v>12116.52886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1621</v>
      </c>
      <c r="L9" s="6">
        <f t="array" ref="L9">NPV(0.0758,M16:W16)</f>
        <v>18282.73148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1622</v>
      </c>
      <c r="L10" s="6">
        <f>L8 + L9</f>
        <v>30399.26034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129.0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1623</v>
      </c>
      <c r="L12" s="6">
        <f>L10 - L11</f>
        <v>30270.26034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1624</v>
      </c>
      <c r="L13" s="1">
        <v>131.0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231.0706896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(1+0.02)/(0.0758-0.02)</f>
        <v>40840.21505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309.0</v>
      </c>
      <c r="C3" s="1">
        <v>310.0</v>
      </c>
      <c r="D3" s="1">
        <v>305.0</v>
      </c>
      <c r="E3" s="1">
        <v>260.0</v>
      </c>
      <c r="F3" s="1">
        <v>334.0</v>
      </c>
      <c r="G3" s="1">
        <v>356.0</v>
      </c>
      <c r="H3" s="1">
        <v>681.0</v>
      </c>
      <c r="I3" s="1">
        <v>1130.0</v>
      </c>
      <c r="J3" s="1">
        <v>1130.0</v>
      </c>
      <c r="K3" s="1">
        <v>950.0</v>
      </c>
      <c r="L3" s="1">
        <f>IF(K3*FORECAST(L2,B3:K3,B2:K2)&gt;0,FORECAST(L2,B3:K3,B2:K2),K3)*$X$1</f>
        <v>1140.466667</v>
      </c>
      <c r="M3" s="1">
        <f>IF(L3*FORECAST(M2,B3:L3,B2:L2)&gt;0,FORECAST(M2,B3:L3,B2:L2),L3)*$X$1</f>
        <v>1243.006061</v>
      </c>
      <c r="N3" s="1">
        <f>IF(M3*FORECAST(N2,B3:M3,B2:M2)&gt;0,FORECAST(N2,B3:M3,B2:M2),M3)*$X$1</f>
        <v>1345.545455</v>
      </c>
      <c r="O3" s="1">
        <f>IF(N3*FORECAST(O2,B3:N3,B2:N2)&gt;0,FORECAST(O2,B3:N3,B2:N2),N3)*$X$1</f>
        <v>1448.084848</v>
      </c>
      <c r="P3" s="1">
        <f>IF(O3*FORECAST(P2,B3:O3,B2:O2)&gt;0,FORECAST(P2,B3:O3,B2:O2),O3)*$X$1</f>
        <v>1550.624242</v>
      </c>
      <c r="Q3" s="1">
        <f>IF(P3*FORECAST(Q2,B3:P3,B2:P2)&gt;0,FORECAST(Q2,B3:P3,B2:P2),P3)*$X$1</f>
        <v>1653.163636</v>
      </c>
      <c r="R3" s="1">
        <f>IF(Q3*FORECAST(R2,B3:Q3,B2:Q2)&gt;0,FORECAST(R2,B3:Q3,B2:Q2),Q3)*$X$1</f>
        <v>1755.70303</v>
      </c>
      <c r="S3" s="5">
        <f>IF(R3*FORECAST(S2,B3:R3,B2:R2)&gt;0,FORECAST(S2,B3:R3,B2:R2),R3)*$X$1</f>
        <v>1858.242424</v>
      </c>
      <c r="T3" s="5">
        <f>IF(S3*FORECAST(T2,B3:S3,B2:S2)&gt;0,FORECAST(T2,B3:S3,B2:S2),S3)*$X$1</f>
        <v>1960.781818</v>
      </c>
      <c r="U3" s="5">
        <f>IF(T3*FORECAST(U2,B3:T3,B2:T2)&gt;0,FORECAST(U2,B3:T3,B2:T2),T3)*$X$1</f>
        <v>2063.321212</v>
      </c>
      <c r="V3" s="5">
        <f>IF(U3*FORECAST(V2,B3:U3,B2:U2)&gt;0,FORECAST(V2,B3:U3,B2:U2),U3)*$X$1</f>
        <v>2165.860606</v>
      </c>
      <c r="W3" s="5">
        <f>IF(V3*FORECAST(W2,B3:V3,B2:V2)&gt;0,FORECAST(W2,B3:V3,B2:V2),V3)*$X$1</f>
        <v>2268.4</v>
      </c>
      <c r="X3" s="2"/>
      <c r="Y3" s="2"/>
      <c r="Z3" s="2"/>
    </row>
    <row r="4">
      <c r="A4" s="3" t="s">
        <v>121</v>
      </c>
      <c r="B4" s="1">
        <v>-221.0</v>
      </c>
      <c r="C4" s="1">
        <v>-194.0</v>
      </c>
      <c r="D4" s="1">
        <v>-214.0</v>
      </c>
      <c r="E4" s="1">
        <v>-90.0</v>
      </c>
      <c r="F4" s="1">
        <v>-39.0</v>
      </c>
      <c r="G4" s="1">
        <v>1190.0</v>
      </c>
      <c r="H4" s="1">
        <v>334.0</v>
      </c>
      <c r="I4" s="1">
        <v>434.0</v>
      </c>
      <c r="J4" s="1">
        <v>1080.0</v>
      </c>
      <c r="K4" s="1">
        <v>129.0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1618</v>
      </c>
      <c r="B5" s="1">
        <v>190.0</v>
      </c>
      <c r="C5" s="1">
        <v>184.0</v>
      </c>
      <c r="D5" s="1">
        <v>179.0</v>
      </c>
      <c r="E5" s="1">
        <v>172.0</v>
      </c>
      <c r="F5" s="1">
        <v>165.0</v>
      </c>
      <c r="G5" s="1">
        <v>158.0</v>
      </c>
      <c r="H5" s="1">
        <v>158.0</v>
      </c>
      <c r="I5" s="1">
        <v>153.0</v>
      </c>
      <c r="J5" s="1">
        <v>138.0</v>
      </c>
      <c r="K5" s="1">
        <v>131.0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1619</v>
      </c>
      <c r="L7" s="1">
        <f>IF(W3*FORECAST(W2,B3:W3,B2:W2)&gt;0,FORECAST(W2,B3:W3,B2:W2),V3)*$X$1 * (1+0.02)/(0.0758-0.02)</f>
        <v>41465.37634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1620</v>
      </c>
      <c r="L8" s="6">
        <f t="array" ref="L8">NPV(0.0758,M3:W3)</f>
        <v>12253.26959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1621</v>
      </c>
      <c r="L9" s="6">
        <f t="array" ref="L9">NPV(0.0758,M16:W16)</f>
        <v>18562.59426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1622</v>
      </c>
      <c r="L10" s="6">
        <f>L8 + L9</f>
        <v>30815.86386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129.0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1623</v>
      </c>
      <c r="L12" s="6">
        <f>L10 - L11</f>
        <v>30686.86386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1624</v>
      </c>
      <c r="L13" s="1">
        <v>131.0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234.2508691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(1+0.02)/(0.0758-0.02)</f>
        <v>41465.37634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