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<sst xmlns="http://schemas.openxmlformats.org/spreadsheetml/2006/main" count="1893" uniqueCount="1667">
  <si>
    <t>ticker</t>
  </si>
  <si>
    <t>WPC</t>
  </si>
  <si>
    <t>nombre</t>
  </si>
  <si>
    <t>W P CAREY INC</t>
  </si>
  <si>
    <t>empresa</t>
  </si>
  <si>
    <t>Diversified REITs</t>
  </si>
  <si>
    <t>Open</t>
  </si>
  <si>
    <t>Target Price</t>
  </si>
  <si>
    <t>Upside</t>
  </si>
  <si>
    <t>102.76%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</si>
  <si>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</si>
  <si>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</si>
  <si>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</si>
  <si>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</si>
  <si>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</si>
  <si>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</si>
  <si>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</si>
  <si>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</si>
  <si>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</si>
  <si>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</si>
  <si>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</si>
  <si>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</si>
  <si>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</si>
  <si>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</si>
  <si>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</si>
  <si>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Provision for Credit Losses</t>
  </si>
  <si>
    <t>(Income) Loss On Equity Investments - (CF)</t>
  </si>
  <si>
    <t>Stock-Based Compensation (CF)</t>
  </si>
  <si>
    <t>Provision and Write-off of Bad Debts</t>
  </si>
  <si>
    <t>Change in Accounts Receivable</t>
  </si>
  <si>
    <t>Change in Unearned Revenues</t>
  </si>
  <si>
    <t>Change In Income Taxes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</si>
  <si>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</si>
  <si>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</si>
  <si>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</si>
  <si>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</si>
  <si>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</si>
  <si>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</si>
  <si>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</si>
  <si>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</si>
  <si>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</si>
  <si>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</si>
  <si>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</si>
  <si>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</si>
  <si>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</si>
  <si>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</si>
  <si>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</si>
  <si>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</si>
  <si>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</si>
  <si>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</si>
  <si>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</si>
  <si>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</si>
  <si>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</si>
  <si>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</si>
  <si>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</si>
  <si>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</si>
  <si>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</si>
  <si>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</si>
  <si>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</si>
  <si>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</si>
  <si>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</si>
  <si>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</si>
  <si>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</si>
  <si>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</si>
  <si>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</si>
  <si>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</si>
  <si>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</si>
  <si>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</si>
  <si>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</si>
  <si>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</si>
  <si>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</si>
  <si>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Investment In Debt and Equity Securities</t>
  </si>
  <si>
    <t>Goodwill</t>
  </si>
  <si>
    <t>Other Intangibles, Total</t>
  </si>
  <si>
    <t>Notes Receivable (Collected)</t>
  </si>
  <si>
    <t>Restricted Cash</t>
  </si>
  <si>
    <t>Other Current Assets, Total</t>
  </si>
  <si>
    <t>Trading Asset Securities, Total</t>
  </si>
  <si>
    <t>Deferred Tax Assets Long-Term (Collected)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</si>
  <si>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</si>
  <si>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</si>
  <si>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</si>
  <si>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</si>
  <si>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</si>
  <si>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</si>
  <si>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</si>
  <si>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</si>
  <si>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Other Current Liabilities - (Brok / FS / Ins. / REIT Template)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</si>
  <si>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</si>
  <si>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</si>
  <si>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</si>
  <si>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</si>
  <si>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</si>
  <si>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Distributions In Excess Of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</si>
  <si>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</si>
  <si>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</si>
  <si>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</si>
  <si>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</si>
  <si>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</si>
  <si>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</si>
  <si>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</si>
  <si>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</si>
  <si>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</si>
  <si>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36.05</t>
  </si>
  <si>
    <t>32.81</t>
  </si>
  <si>
    <t>31.06</t>
  </si>
  <si>
    <t>29.86</t>
  </si>
  <si>
    <t>41.29</t>
  </si>
  <si>
    <t>40.29</t>
  </si>
  <si>
    <t>39.21</t>
  </si>
  <si>
    <t>39.9</t>
  </si>
  <si>
    <t>42.7</t>
  </si>
  <si>
    <t>39.79</t>
  </si>
  <si>
    <t>Tangible Book Value</t>
  </si>
  <si>
    <t>Tangible Book Value Per Share</t>
  </si>
  <si>
    <t>14.65</t>
  </si>
  <si>
    <t>12.66</t>
  </si>
  <si>
    <t>12.96</t>
  </si>
  <si>
    <t>12.9</t>
  </si>
  <si>
    <t>22.91</t>
  </si>
  <si>
    <t>23.75</t>
  </si>
  <si>
    <t>23.76</t>
  </si>
  <si>
    <t>26.21</t>
  </si>
  <si>
    <t>29.28</t>
  </si>
  <si>
    <t>28.63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</si>
  <si>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</si>
  <si>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</si>
  <si>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</si>
  <si>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</si>
  <si>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</si>
  <si>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</si>
  <si>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</si>
  <si>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</si>
  <si>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Full Time Employees</t>
  </si>
  <si>
    <t>Assets on Operating Lease - Gross</t>
  </si>
  <si>
    <t>Assets on Operating Lease - Accumulated Depreciation</t>
  </si>
  <si>
    <t>Accumulated Allowance for Doubtful Accounts (Supple)</t>
  </si>
  <si>
    <t>Rental Revenues</t>
  </si>
  <si>
    <t>Tenant Reimbursements</t>
  </si>
  <si>
    <t>Property Management Fee</t>
  </si>
  <si>
    <t>Interest and Investment Income, Total (Revenue Block)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</si>
  <si>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</si>
  <si>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</si>
  <si>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</si>
  <si>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</si>
  <si>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</si>
  <si>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Stock-Based Compensation (IS)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</si>
  <si>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</si>
  <si>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</si>
  <si>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</si>
  <si>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</si>
  <si>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</si>
  <si>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</si>
  <si>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</si>
  <si>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</si>
  <si>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</si>
  <si>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</si>
  <si>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Total Merger &amp; Related Restructuring Charges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</si>
  <si>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</si>
  <si>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</si>
  <si>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</si>
  <si>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</si>
  <si>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</si>
  <si>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</si>
  <si>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</si>
  <si>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</si>
  <si>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</si>
  <si>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</si>
  <si>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</si>
  <si>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</si>
  <si>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</si>
  <si>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</si>
  <si>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</si>
  <si>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</si>
  <si>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2.42</t>
  </si>
  <si>
    <t>1.62</t>
  </si>
  <si>
    <t>2.5</t>
  </si>
  <si>
    <t>2.56</t>
  </si>
  <si>
    <t>3.5</t>
  </si>
  <si>
    <t>1.78</t>
  </si>
  <si>
    <t>2.61</t>
  </si>
  <si>
    <t>2.25</t>
  </si>
  <si>
    <t>3.29</t>
  </si>
  <si>
    <t>Basic EPS - Continuing Operations</t>
  </si>
  <si>
    <t>2.08</t>
  </si>
  <si>
    <t>Basic Weighted Average Shares Outstanding</t>
  </si>
  <si>
    <t>Net EPS - Diluted</t>
  </si>
  <si>
    <t>2.39</t>
  </si>
  <si>
    <t>1.61</t>
  </si>
  <si>
    <t>2.49</t>
  </si>
  <si>
    <t>3.49</t>
  </si>
  <si>
    <t>2.6</t>
  </si>
  <si>
    <t>2.24</t>
  </si>
  <si>
    <t>2.99</t>
  </si>
  <si>
    <t>3.28</t>
  </si>
  <si>
    <t>Diluted EPS - Continuing Operations</t>
  </si>
  <si>
    <t>2.06</t>
  </si>
  <si>
    <t>Diluted Weighted Average Shares Outstanding</t>
  </si>
  <si>
    <t>Normalized Basic EPS</t>
  </si>
  <si>
    <t>1.12</t>
  </si>
  <si>
    <t>1.32</t>
  </si>
  <si>
    <t>1.51</t>
  </si>
  <si>
    <t>1.53</t>
  </si>
  <si>
    <t>1.64</t>
  </si>
  <si>
    <t>1.24</t>
  </si>
  <si>
    <t>1.3</t>
  </si>
  <si>
    <t>1.5</t>
  </si>
  <si>
    <t>1.76</t>
  </si>
  <si>
    <t>1.54</t>
  </si>
  <si>
    <t>Normalized Diluted EPS</t>
  </si>
  <si>
    <t>1.11</t>
  </si>
  <si>
    <t>1.31</t>
  </si>
  <si>
    <t>1.63</t>
  </si>
  <si>
    <t>1.49</t>
  </si>
  <si>
    <t>1.75</t>
  </si>
  <si>
    <t>Dividend Per Share</t>
  </si>
  <si>
    <t>3.68</t>
  </si>
  <si>
    <t>3.83</t>
  </si>
  <si>
    <t>3.93</t>
  </si>
  <si>
    <t>4.01</t>
  </si>
  <si>
    <t>4.09</t>
  </si>
  <si>
    <t>4.14</t>
  </si>
  <si>
    <t>4.17</t>
  </si>
  <si>
    <t>4.2</t>
  </si>
  <si>
    <t>4.24</t>
  </si>
  <si>
    <t>4.07</t>
  </si>
  <si>
    <t>Payout Ratio</t>
  </si>
  <si>
    <t>140.77</t>
  </si>
  <si>
    <t>234.27</t>
  </si>
  <si>
    <t>155.62</t>
  </si>
  <si>
    <t>155.5</t>
  </si>
  <si>
    <t>107.01</t>
  </si>
  <si>
    <t>230.77</t>
  </si>
  <si>
    <t>159.64</t>
  </si>
  <si>
    <t>186.42</t>
  </si>
  <si>
    <t>139.41</t>
  </si>
  <si>
    <t>129.39</t>
  </si>
  <si>
    <t>EBITDA</t>
  </si>
  <si>
    <t>EBITA</t>
  </si>
  <si>
    <t>EBIT</t>
  </si>
  <si>
    <t>EBITDAR</t>
  </si>
  <si>
    <t>Total Revenues (As Reported)</t>
  </si>
  <si>
    <t>Effective Tax Rate - (Ratio)</t>
  </si>
  <si>
    <t>7.64</t>
  </si>
  <si>
    <t>16.88</t>
  </si>
  <si>
    <t>1.18</t>
  </si>
  <si>
    <t>0.94</t>
  </si>
  <si>
    <t>7.88</t>
  </si>
  <si>
    <t>-4.66</t>
  </si>
  <si>
    <t>6.49</t>
  </si>
  <si>
    <t>4.43</t>
  </si>
  <si>
    <t>5.86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</si>
  <si>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</si>
  <si>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</si>
  <si>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</si>
  <si>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</si>
  <si>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</si>
  <si>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</si>
  <si>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</si>
  <si>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</si>
  <si>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</si>
  <si>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</si>
  <si>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</si>
  <si>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</si>
  <si>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</si>
  <si>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</si>
  <si>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</si>
  <si>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</si>
  <si>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</si>
  <si>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</si>
  <si>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3.52</t>
  </si>
  <si>
    <t>3.09</t>
  </si>
  <si>
    <t>3.24</t>
  </si>
  <si>
    <t>3.34</t>
  </si>
  <si>
    <t>2.64</t>
  </si>
  <si>
    <t>2.48</t>
  </si>
  <si>
    <t>2.57</t>
  </si>
  <si>
    <t>2.62</t>
  </si>
  <si>
    <t>2.73</t>
  </si>
  <si>
    <t>2.89</t>
  </si>
  <si>
    <t>Return on Total Capital</t>
  </si>
  <si>
    <t>3.82</t>
  </si>
  <si>
    <t>3.58</t>
  </si>
  <si>
    <t>2.83</t>
  </si>
  <si>
    <t>2.67</t>
  </si>
  <si>
    <t>2.76</t>
  </si>
  <si>
    <t>2.8</t>
  </si>
  <si>
    <t>2.91</t>
  </si>
  <si>
    <t>3.06</t>
  </si>
  <si>
    <t>Return On Equity %</t>
  </si>
  <si>
    <t>6.97</t>
  </si>
  <si>
    <t>4.96</t>
  </si>
  <si>
    <t>7.85</t>
  </si>
  <si>
    <t>8.34</t>
  </si>
  <si>
    <t>8.29</t>
  </si>
  <si>
    <t>4.45</t>
  </si>
  <si>
    <t>6.74</t>
  </si>
  <si>
    <t>5.67</t>
  </si>
  <si>
    <t>7.21</t>
  </si>
  <si>
    <t>Return on Common Equity</t>
  </si>
  <si>
    <t>7.27</t>
  </si>
  <si>
    <t>4.78</t>
  </si>
  <si>
    <t>7.93</t>
  </si>
  <si>
    <t>8.52</t>
  </si>
  <si>
    <t>8.21</t>
  </si>
  <si>
    <t>6.59</t>
  </si>
  <si>
    <t>7.23</t>
  </si>
  <si>
    <t>8.01</t>
  </si>
  <si>
    <t>Margin Analysis</t>
  </si>
  <si>
    <t>Gross Profit Margin %</t>
  </si>
  <si>
    <t>92.65</t>
  </si>
  <si>
    <t>93.05</t>
  </si>
  <si>
    <t>93.15</t>
  </si>
  <si>
    <t>94.5</t>
  </si>
  <si>
    <t>95.35</t>
  </si>
  <si>
    <t>93.57</t>
  </si>
  <si>
    <t>95.6</t>
  </si>
  <si>
    <t>95.5</t>
  </si>
  <si>
    <t>94.73</t>
  </si>
  <si>
    <t>91.96</t>
  </si>
  <si>
    <t>SG&amp;A Margin</t>
  </si>
  <si>
    <t>11.99</t>
  </si>
  <si>
    <t>12.42</t>
  </si>
  <si>
    <t>10.56</t>
  </si>
  <si>
    <t>9.82</t>
  </si>
  <si>
    <t>8.3</t>
  </si>
  <si>
    <t>6.78</t>
  </si>
  <si>
    <t>6.31</t>
  </si>
  <si>
    <t>6.38</t>
  </si>
  <si>
    <t>6.02</t>
  </si>
  <si>
    <t>5.53</t>
  </si>
  <si>
    <t>EBITDA Margin %</t>
  </si>
  <si>
    <t>82.11</t>
  </si>
  <si>
    <t>79.57</t>
  </si>
  <si>
    <t>77.83</t>
  </si>
  <si>
    <t>86.92</t>
  </si>
  <si>
    <t>88.37</t>
  </si>
  <si>
    <t>90.76</t>
  </si>
  <si>
    <t>88.76</t>
  </si>
  <si>
    <t>91.02</t>
  </si>
  <si>
    <t>86.61</t>
  </si>
  <si>
    <t>EBITA Margin %</t>
  </si>
  <si>
    <t>67.87</t>
  </si>
  <si>
    <t>66.73</t>
  </si>
  <si>
    <t>67.02</t>
  </si>
  <si>
    <t>69.44</t>
  </si>
  <si>
    <t>70.07</t>
  </si>
  <si>
    <t>69.1</t>
  </si>
  <si>
    <t>66.71</t>
  </si>
  <si>
    <t>67.84</t>
  </si>
  <si>
    <t>65.19</t>
  </si>
  <si>
    <t>62.27</t>
  </si>
  <si>
    <t>EBIT Margin %</t>
  </si>
  <si>
    <t>46.38</t>
  </si>
  <si>
    <t>46.98</t>
  </si>
  <si>
    <t>51.76</t>
  </si>
  <si>
    <t>51.21</t>
  </si>
  <si>
    <t>46.54</t>
  </si>
  <si>
    <t>48.28</t>
  </si>
  <si>
    <t>49.4</t>
  </si>
  <si>
    <t>49.68</t>
  </si>
  <si>
    <t>48.02</t>
  </si>
  <si>
    <t>Income From Continuing Operations Margin %</t>
  </si>
  <si>
    <t>26.28</t>
  </si>
  <si>
    <t>20.23</t>
  </si>
  <si>
    <t>30.24</t>
  </si>
  <si>
    <t>33.13</t>
  </si>
  <si>
    <t>45.96</t>
  </si>
  <si>
    <t>25.42</t>
  </si>
  <si>
    <t>37.98</t>
  </si>
  <si>
    <t>31.96</t>
  </si>
  <si>
    <t>40.5</t>
  </si>
  <si>
    <t>40.77</t>
  </si>
  <si>
    <t>Net Income Margin %</t>
  </si>
  <si>
    <t>29.62</t>
  </si>
  <si>
    <t>18.82</t>
  </si>
  <si>
    <t>29.46</t>
  </si>
  <si>
    <t>32.22</t>
  </si>
  <si>
    <t>44.57</t>
  </si>
  <si>
    <t>25.32</t>
  </si>
  <si>
    <t>37.12</t>
  </si>
  <si>
    <t>31.95</t>
  </si>
  <si>
    <t>40.55</t>
  </si>
  <si>
    <t>Net Avail. For Common Margin %</t>
  </si>
  <si>
    <t>25.38</t>
  </si>
  <si>
    <t>18.75</t>
  </si>
  <si>
    <t>29.37</t>
  </si>
  <si>
    <t>32.13</t>
  </si>
  <si>
    <t>44.54</t>
  </si>
  <si>
    <t>25.31</t>
  </si>
  <si>
    <t>Normalized Net Income Margin</t>
  </si>
  <si>
    <t>13.69</t>
  </si>
  <si>
    <t>15.21</t>
  </si>
  <si>
    <t>17.76</t>
  </si>
  <si>
    <t>19.15</t>
  </si>
  <si>
    <t>20.81</t>
  </si>
  <si>
    <t>17.6</t>
  </si>
  <si>
    <t>18.52</t>
  </si>
  <si>
    <t>21.31</t>
  </si>
  <si>
    <t>23.77</t>
  </si>
  <si>
    <t>19.11</t>
  </si>
  <si>
    <t>Levered Free Cash Flow Margin</t>
  </si>
  <si>
    <t>21.64</t>
  </si>
  <si>
    <t>26.87</t>
  </si>
  <si>
    <t>80.96</t>
  </si>
  <si>
    <t>1.86</t>
  </si>
  <si>
    <t>106.19</t>
  </si>
  <si>
    <t>94.31</t>
  </si>
  <si>
    <t>65.7</t>
  </si>
  <si>
    <t>15.06</t>
  </si>
  <si>
    <t>Unlevered Free Cash Flow Margin</t>
  </si>
  <si>
    <t>34.89</t>
  </si>
  <si>
    <t>64.65</t>
  </si>
  <si>
    <t>38.94</t>
  </si>
  <si>
    <t>92.05</t>
  </si>
  <si>
    <t>13.27</t>
  </si>
  <si>
    <t>117.32</t>
  </si>
  <si>
    <t>104.01</t>
  </si>
  <si>
    <t>70.54</t>
  </si>
  <si>
    <t>73.8</t>
  </si>
  <si>
    <t>24.37</t>
  </si>
  <si>
    <t>Asset Turnover</t>
  </si>
  <si>
    <t>0.12</t>
  </si>
  <si>
    <t>0.11</t>
  </si>
  <si>
    <t>0.1</t>
  </si>
  <si>
    <t>0.08</t>
  </si>
  <si>
    <t>0.09</t>
  </si>
  <si>
    <t>Fixed Assets Turnover</t>
  </si>
  <si>
    <t>0.23</t>
  </si>
  <si>
    <t>0.19</t>
  </si>
  <si>
    <t>0.18</t>
  </si>
  <si>
    <t>0.14</t>
  </si>
  <si>
    <t>0.13</t>
  </si>
  <si>
    <t>Receivables Turnover (Average Receivables)</t>
  </si>
  <si>
    <t>1.02</t>
  </si>
  <si>
    <t>0.86</t>
  </si>
  <si>
    <t>0.95</t>
  </si>
  <si>
    <t>0.96</t>
  </si>
  <si>
    <t>0.78</t>
  </si>
  <si>
    <t>1.01</t>
  </si>
  <si>
    <t>1.45</t>
  </si>
  <si>
    <t>1.65</t>
  </si>
  <si>
    <t>1.25</t>
  </si>
  <si>
    <t>Short Term Liquidity</t>
  </si>
  <si>
    <t>Current Ratio</t>
  </si>
  <si>
    <t>1.82</t>
  </si>
  <si>
    <t>1.98</t>
  </si>
  <si>
    <t>2.75</t>
  </si>
  <si>
    <t>3.23</t>
  </si>
  <si>
    <t>2.33</t>
  </si>
  <si>
    <t>1.71</t>
  </si>
  <si>
    <t>1.16</t>
  </si>
  <si>
    <t>Quick Ratio</t>
  </si>
  <si>
    <t>0.9</t>
  </si>
  <si>
    <t>1.46</t>
  </si>
  <si>
    <t>2.47</t>
  </si>
  <si>
    <t>2.69</t>
  </si>
  <si>
    <t>1.85</t>
  </si>
  <si>
    <t>1.1</t>
  </si>
  <si>
    <t>Operating Cash Flow to Current Liabilities</t>
  </si>
  <si>
    <t>0.66</t>
  </si>
  <si>
    <t>0.44</t>
  </si>
  <si>
    <t>0.83</t>
  </si>
  <si>
    <t>1.39</t>
  </si>
  <si>
    <t>0.88</t>
  </si>
  <si>
    <t>1.36</t>
  </si>
  <si>
    <t>1.41</t>
  </si>
  <si>
    <t>0.55</t>
  </si>
  <si>
    <t>Days Sales Outstanding (Average Receivables)</t>
  </si>
  <si>
    <t>359.33</t>
  </si>
  <si>
    <t>422.86</t>
  </si>
  <si>
    <t>386.16</t>
  </si>
  <si>
    <t>381.28</t>
  </si>
  <si>
    <t>470.79</t>
  </si>
  <si>
    <t>362.95</t>
  </si>
  <si>
    <t>252.57</t>
  </si>
  <si>
    <t>238.17</t>
  </si>
  <si>
    <t>221.23</t>
  </si>
  <si>
    <t>292.28</t>
  </si>
  <si>
    <t>Average Days Payable Outstanding</t>
  </si>
  <si>
    <t>Long Term Solvency</t>
  </si>
  <si>
    <t>Total Debt/Equity</t>
  </si>
  <si>
    <t>105.26</t>
  </si>
  <si>
    <t>125.83</t>
  </si>
  <si>
    <t>129.7</t>
  </si>
  <si>
    <t>125.03</t>
  </si>
  <si>
    <t>93.45</t>
  </si>
  <si>
    <t>88.46</t>
  </si>
  <si>
    <t>99.64</t>
  </si>
  <si>
    <t>91.5</t>
  </si>
  <si>
    <t>89.07</t>
  </si>
  <si>
    <t>95.15</t>
  </si>
  <si>
    <t>Total Debt / Total Capital</t>
  </si>
  <si>
    <t>51.28</t>
  </si>
  <si>
    <t>55.72</t>
  </si>
  <si>
    <t>56.47</t>
  </si>
  <si>
    <t>55.56</t>
  </si>
  <si>
    <t>48.31</t>
  </si>
  <si>
    <t>46.94</t>
  </si>
  <si>
    <t>49.91</t>
  </si>
  <si>
    <t>47.78</t>
  </si>
  <si>
    <t>47.11</t>
  </si>
  <si>
    <t>48.76</t>
  </si>
  <si>
    <t>LT Debt/Equity</t>
  </si>
  <si>
    <t>99.53</t>
  </si>
  <si>
    <t>107.5</t>
  </si>
  <si>
    <t>122.32</t>
  </si>
  <si>
    <t>93.39</t>
  </si>
  <si>
    <t>88.19</t>
  </si>
  <si>
    <t>99.37</t>
  </si>
  <si>
    <t>91.3</t>
  </si>
  <si>
    <t>88.91</t>
  </si>
  <si>
    <t>80.29</t>
  </si>
  <si>
    <t>Long-Term Debt / Total Capital</t>
  </si>
  <si>
    <t>48.49</t>
  </si>
  <si>
    <t>47.6</t>
  </si>
  <si>
    <t>53.25</t>
  </si>
  <si>
    <t>55.55</t>
  </si>
  <si>
    <t>46.79</t>
  </si>
  <si>
    <t>49.77</t>
  </si>
  <si>
    <t>47.68</t>
  </si>
  <si>
    <t>47.02</t>
  </si>
  <si>
    <t>41.14</t>
  </si>
  <si>
    <t>Total Liabilities / Total Assets</t>
  </si>
  <si>
    <t>54.88</t>
  </si>
  <si>
    <t>59.15</t>
  </si>
  <si>
    <t>59.47</t>
  </si>
  <si>
    <t>58.54</t>
  </si>
  <si>
    <t>51.84</t>
  </si>
  <si>
    <t>50.59</t>
  </si>
  <si>
    <t>53.23</t>
  </si>
  <si>
    <t>51.01</t>
  </si>
  <si>
    <t>50.23</t>
  </si>
  <si>
    <t>51.57</t>
  </si>
  <si>
    <t>EBIT / Interest Expense</t>
  </si>
  <si>
    <t>2.11</t>
  </si>
  <si>
    <t>2.21</t>
  </si>
  <si>
    <t>2.46</t>
  </si>
  <si>
    <t>2.65</t>
  </si>
  <si>
    <t>2.4</t>
  </si>
  <si>
    <t>2.82</t>
  </si>
  <si>
    <t>3.22</t>
  </si>
  <si>
    <t>3.35</t>
  </si>
  <si>
    <t>2.86</t>
  </si>
  <si>
    <t>EBITDA / Interest Expense</t>
  </si>
  <si>
    <t>3.73</t>
  </si>
  <si>
    <t>3.75</t>
  </si>
  <si>
    <t>3.91</t>
  </si>
  <si>
    <t>4.51</t>
  </si>
  <si>
    <t>4.57</t>
  </si>
  <si>
    <t>4.73</t>
  </si>
  <si>
    <t>5.25</t>
  </si>
  <si>
    <t>5.89</t>
  </si>
  <si>
    <t>4.98</t>
  </si>
  <si>
    <t>(EBITDA - Capex) / Interest Expense</t>
  </si>
  <si>
    <t>3.63</t>
  </si>
  <si>
    <t>Total Debt / EBITDA</t>
  </si>
  <si>
    <t>6.17</t>
  </si>
  <si>
    <t>6.18</t>
  </si>
  <si>
    <t>6.28</t>
  </si>
  <si>
    <t>5.7</t>
  </si>
  <si>
    <t>7.82</t>
  </si>
  <si>
    <t>5.56</t>
  </si>
  <si>
    <t>6.22</t>
  </si>
  <si>
    <t>5.88</t>
  </si>
  <si>
    <t>6.21</t>
  </si>
  <si>
    <t>Net Debt / EBITDA</t>
  </si>
  <si>
    <t>5.87</t>
  </si>
  <si>
    <t>5.96</t>
  </si>
  <si>
    <t>6.06</t>
  </si>
  <si>
    <t>5.49</t>
  </si>
  <si>
    <t>7.55</t>
  </si>
  <si>
    <t>5.39</t>
  </si>
  <si>
    <t>5.99</t>
  </si>
  <si>
    <t>5.74</t>
  </si>
  <si>
    <t>6.08</t>
  </si>
  <si>
    <t>5.26</t>
  </si>
  <si>
    <t>Total Debt / (EBITDA - Capex)</t>
  </si>
  <si>
    <t>6.34</t>
  </si>
  <si>
    <t>6.29</t>
  </si>
  <si>
    <t>5.71</t>
  </si>
  <si>
    <t>Net Debt / (EBITDA - Capex)</t>
  </si>
  <si>
    <t>6.04</t>
  </si>
  <si>
    <t>6.07</t>
  </si>
  <si>
    <t>Growth Over Prior Year</t>
  </si>
  <si>
    <t>Total Revenues, 1 Yr. Growth %</t>
  </si>
  <si>
    <t>64.69</t>
  </si>
  <si>
    <t>13.08</t>
  </si>
  <si>
    <t>-0.75</t>
  </si>
  <si>
    <t>-5.3</t>
  </si>
  <si>
    <t>7.29</t>
  </si>
  <si>
    <t>30.58</t>
  </si>
  <si>
    <t>4.5</t>
  </si>
  <si>
    <t>15.17</t>
  </si>
  <si>
    <t>17.93</t>
  </si>
  <si>
    <t>Gross Profit, 1 Yr. Growth %</t>
  </si>
  <si>
    <t>59.44</t>
  </si>
  <si>
    <t>13.56</t>
  </si>
  <si>
    <t>-0.65</t>
  </si>
  <si>
    <t>-3.92</t>
  </si>
  <si>
    <t>8.26</t>
  </si>
  <si>
    <t>28.14</t>
  </si>
  <si>
    <t>3.96</t>
  </si>
  <si>
    <t>4.38</t>
  </si>
  <si>
    <t>14.25</t>
  </si>
  <si>
    <t>14.5</t>
  </si>
  <si>
    <t>EBITDA, 1 Yr. Growth %</t>
  </si>
  <si>
    <t>71.95</t>
  </si>
  <si>
    <t>9.04</t>
  </si>
  <si>
    <t>-3.32</t>
  </si>
  <si>
    <t>5.77</t>
  </si>
  <si>
    <t>9.08</t>
  </si>
  <si>
    <t>34.11</t>
  </si>
  <si>
    <t>-0.39</t>
  </si>
  <si>
    <t>7.25</t>
  </si>
  <si>
    <t>9.59</t>
  </si>
  <si>
    <t>13.07</t>
  </si>
  <si>
    <t>EBITA, 1 Yr. Growth %</t>
  </si>
  <si>
    <t>74.35</t>
  </si>
  <si>
    <t>10.53</t>
  </si>
  <si>
    <t>-0.33</t>
  </si>
  <si>
    <t>1.07</t>
  </si>
  <si>
    <t>8.27</t>
  </si>
  <si>
    <t>28.78</t>
  </si>
  <si>
    <t>-1.63</t>
  </si>
  <si>
    <t>6.35</t>
  </si>
  <si>
    <t>10.67</t>
  </si>
  <si>
    <t>12.84</t>
  </si>
  <si>
    <t>EBIT, 1 Yr. Growth %</t>
  </si>
  <si>
    <t>63.94</t>
  </si>
  <si>
    <t>13.57</t>
  </si>
  <si>
    <t>3.48</t>
  </si>
  <si>
    <t>0.3</t>
  </si>
  <si>
    <t>6.15</t>
  </si>
  <si>
    <t>18.67</t>
  </si>
  <si>
    <t>5.75</t>
  </si>
  <si>
    <t>7.02</t>
  </si>
  <si>
    <t>15.82</t>
  </si>
  <si>
    <t>14.37</t>
  </si>
  <si>
    <t>Earnings From Cont. Operations, 1 Yr. Growth %</t>
  </si>
  <si>
    <t>126.37</t>
  </si>
  <si>
    <t>-12.94</t>
  </si>
  <si>
    <t>48.36</t>
  </si>
  <si>
    <t>3.74</t>
  </si>
  <si>
    <t>48.85</t>
  </si>
  <si>
    <t>-27.76</t>
  </si>
  <si>
    <t>-11.98</t>
  </si>
  <si>
    <t>45.93</t>
  </si>
  <si>
    <t>18.34</t>
  </si>
  <si>
    <t>Net Income, 1 Yr. Growth %</t>
  </si>
  <si>
    <t>142.55</t>
  </si>
  <si>
    <t>-28.17</t>
  </si>
  <si>
    <t>55.43</t>
  </si>
  <si>
    <t>3.56</t>
  </si>
  <si>
    <t>48.42</t>
  </si>
  <si>
    <t>-25.83</t>
  </si>
  <si>
    <t>49.18</t>
  </si>
  <si>
    <t>-9.96</t>
  </si>
  <si>
    <t>46.14</t>
  </si>
  <si>
    <t>18.23</t>
  </si>
  <si>
    <t>Diluted EPS Before Extra, 1 Yr. Growth %</t>
  </si>
  <si>
    <t>138.52</t>
  </si>
  <si>
    <t>-21.76</t>
  </si>
  <si>
    <t>54.66</t>
  </si>
  <si>
    <t>2.81</t>
  </si>
  <si>
    <t>36.33</t>
  </si>
  <si>
    <t>46.07</t>
  </si>
  <si>
    <t>-13.85</t>
  </si>
  <si>
    <t>33.48</t>
  </si>
  <si>
    <t>9.7</t>
  </si>
  <si>
    <t>Normalized Net Income, 1 Yr. Growth %</t>
  </si>
  <si>
    <t>121.64</t>
  </si>
  <si>
    <t>26.4</t>
  </si>
  <si>
    <t>15.96</t>
  </si>
  <si>
    <t>16.59</t>
  </si>
  <si>
    <t>10.5</t>
  </si>
  <si>
    <t>7.38</t>
  </si>
  <si>
    <t>20.57</t>
  </si>
  <si>
    <t>23.91</t>
  </si>
  <si>
    <t>-16.85</t>
  </si>
  <si>
    <t>Net Property, Plant and Equip., 1 Yr. Growth %</t>
  </si>
  <si>
    <t>105.37</t>
  </si>
  <si>
    <t>-4.19</t>
  </si>
  <si>
    <t>0.54</t>
  </si>
  <si>
    <t>76.43</t>
  </si>
  <si>
    <t>9.8</t>
  </si>
  <si>
    <t>6.84</t>
  </si>
  <si>
    <t>22.23</t>
  </si>
  <si>
    <t>-7.51</t>
  </si>
  <si>
    <t>Accounts Receivable, 1 Yr. Growth %</t>
  </si>
  <si>
    <t>119.13</t>
  </si>
  <si>
    <t>-3.59</t>
  </si>
  <si>
    <t>-8.82</t>
  </si>
  <si>
    <t>-0.38</t>
  </si>
  <si>
    <t>76.91</t>
  </si>
  <si>
    <t>-31.92</t>
  </si>
  <si>
    <t>-20.91</t>
  </si>
  <si>
    <t>10.01</t>
  </si>
  <si>
    <t>-5.24</t>
  </si>
  <si>
    <t>96.39</t>
  </si>
  <si>
    <t>Total Assets, 1 Yr. Growth %</t>
  </si>
  <si>
    <t>84.6</t>
  </si>
  <si>
    <t>1.23</t>
  </si>
  <si>
    <t>-3.3</t>
  </si>
  <si>
    <t>-2.63</t>
  </si>
  <si>
    <t>72.3</t>
  </si>
  <si>
    <t>-0.86</t>
  </si>
  <si>
    <t>4.6</t>
  </si>
  <si>
    <t>16.93</t>
  </si>
  <si>
    <t>-0.69</t>
  </si>
  <si>
    <t>Common Equity, 1 Yr. Growth %</t>
  </si>
  <si>
    <t>96.96</t>
  </si>
  <si>
    <t>-8.63</t>
  </si>
  <si>
    <t>-3.66</t>
  </si>
  <si>
    <t>-3.31</t>
  </si>
  <si>
    <t>113.78</t>
  </si>
  <si>
    <t>1.72</t>
  </si>
  <si>
    <t>-0.94</t>
  </si>
  <si>
    <t>10.25</t>
  </si>
  <si>
    <t>18.62</t>
  </si>
  <si>
    <t>-3.26</t>
  </si>
  <si>
    <t>Tangible Book Value, 1 Yr. Growth %</t>
  </si>
  <si>
    <t>82.14</t>
  </si>
  <si>
    <t>-12.04</t>
  </si>
  <si>
    <t>174.54</t>
  </si>
  <si>
    <t>8.07</t>
  </si>
  <si>
    <t>19.5</t>
  </si>
  <si>
    <t>23.83</t>
  </si>
  <si>
    <t>1.52</t>
  </si>
  <si>
    <t>Cash From Operations, 1 Yr. Growth %</t>
  </si>
  <si>
    <t>19.59</t>
  </si>
  <si>
    <t>8.48</t>
  </si>
  <si>
    <t>-4.57</t>
  </si>
  <si>
    <t>-2.21</t>
  </si>
  <si>
    <t>59.49</t>
  </si>
  <si>
    <t>-1.3</t>
  </si>
  <si>
    <t>15.59</t>
  </si>
  <si>
    <t>8.32</t>
  </si>
  <si>
    <t>6.96</t>
  </si>
  <si>
    <t>Capital Expenditures, 1 Yr. Growth %</t>
  </si>
  <si>
    <t>156.02</t>
  </si>
  <si>
    <t>-76.34</t>
  </si>
  <si>
    <t>-76.49</t>
  </si>
  <si>
    <t>-45.57</t>
  </si>
  <si>
    <t>Levered Free Cash Flow, 1 Yr. Growth %</t>
  </si>
  <si>
    <t>-17.89</t>
  </si>
  <si>
    <t>154.34</t>
  </si>
  <si>
    <t>-49.13</t>
  </si>
  <si>
    <t>157.24</t>
  </si>
  <si>
    <t>-97.36</t>
  </si>
  <si>
    <t>-9.18</t>
  </si>
  <si>
    <t>-29.78</t>
  </si>
  <si>
    <t>18.44</t>
  </si>
  <si>
    <t>-72.98</t>
  </si>
  <si>
    <t>Unlevered Free Cash Flow, 1 Yr. Growth %</t>
  </si>
  <si>
    <t>3.04</t>
  </si>
  <si>
    <t>101.03</t>
  </si>
  <si>
    <t>-40.63</t>
  </si>
  <si>
    <t>108.13</t>
  </si>
  <si>
    <t>-83.6</t>
  </si>
  <si>
    <t>-9.38</t>
  </si>
  <si>
    <t>-27.7</t>
  </si>
  <si>
    <t>17.37</t>
  </si>
  <si>
    <t>-61.07</t>
  </si>
  <si>
    <t>Dividend Per Share, 1 Yr. Growth %</t>
  </si>
  <si>
    <t>8.7</t>
  </si>
  <si>
    <t>1.22</t>
  </si>
  <si>
    <t>0.77</t>
  </si>
  <si>
    <t>0.79</t>
  </si>
  <si>
    <t>-4.13</t>
  </si>
  <si>
    <t>Compound Annual Growth Rate Over Two Years</t>
  </si>
  <si>
    <t>Total Revenues, 2 Yr. CAGR %</t>
  </si>
  <si>
    <t>56.44</t>
  </si>
  <si>
    <t>36.18</t>
  </si>
  <si>
    <t>5.95</t>
  </si>
  <si>
    <t>-3.05</t>
  </si>
  <si>
    <t>0.8</t>
  </si>
  <si>
    <t>18.37</t>
  </si>
  <si>
    <t>15.27</t>
  </si>
  <si>
    <t>2.87</t>
  </si>
  <si>
    <t>12.34</t>
  </si>
  <si>
    <t>17.28</t>
  </si>
  <si>
    <t>Gross Profit, 2 Yr. CAGR %</t>
  </si>
  <si>
    <t>55.94</t>
  </si>
  <si>
    <t>34.27</t>
  </si>
  <si>
    <t>6.23</t>
  </si>
  <si>
    <t>-2.3</t>
  </si>
  <si>
    <t>17.78</t>
  </si>
  <si>
    <t>15.42</t>
  </si>
  <si>
    <t>11.96</t>
  </si>
  <si>
    <t>15.13</t>
  </si>
  <si>
    <t>EBITDA, 2 Yr. CAGR %</t>
  </si>
  <si>
    <t>74.78</t>
  </si>
  <si>
    <t>37.14</t>
  </si>
  <si>
    <t>3.31</t>
  </si>
  <si>
    <t>0.21</t>
  </si>
  <si>
    <t>20.97</t>
  </si>
  <si>
    <t>10.71</t>
  </si>
  <si>
    <t>11.42</t>
  </si>
  <si>
    <t>EBITA, 2 Yr. CAGR %</t>
  </si>
  <si>
    <t>71.14</t>
  </si>
  <si>
    <t>39.08</t>
  </si>
  <si>
    <t>4.97</t>
  </si>
  <si>
    <t>-1.11</t>
  </si>
  <si>
    <t>1.77</t>
  </si>
  <si>
    <t>18.1</t>
  </si>
  <si>
    <t>12.56</t>
  </si>
  <si>
    <t>2.28</t>
  </si>
  <si>
    <t>12.48</t>
  </si>
  <si>
    <t>12.79</t>
  </si>
  <si>
    <t>EBIT, 2 Yr. CAGR %</t>
  </si>
  <si>
    <t>51.91</t>
  </si>
  <si>
    <t>36.83</t>
  </si>
  <si>
    <t>8.43</t>
  </si>
  <si>
    <t>3.18</t>
  </si>
  <si>
    <t>12.99</t>
  </si>
  <si>
    <t>12.02</t>
  </si>
  <si>
    <t>17.11</t>
  </si>
  <si>
    <t>Earnings From Cont. Operations, 2 Yr. CAGR %</t>
  </si>
  <si>
    <t>55.92</t>
  </si>
  <si>
    <t>40.39</t>
  </si>
  <si>
    <t>13.65</t>
  </si>
  <si>
    <t>24.06</t>
  </si>
  <si>
    <t>24.26</t>
  </si>
  <si>
    <t>3.7</t>
  </si>
  <si>
    <t>4.79</t>
  </si>
  <si>
    <t>15.67</t>
  </si>
  <si>
    <t>13.33</t>
  </si>
  <si>
    <t>31.41</t>
  </si>
  <si>
    <t>Net Income, 2 Yr. CAGR %</t>
  </si>
  <si>
    <t>96.47</t>
  </si>
  <si>
    <t>31.99</t>
  </si>
  <si>
    <t>5.66</t>
  </si>
  <si>
    <t>26.88</t>
  </si>
  <si>
    <t>23.98</t>
  </si>
  <si>
    <t>4.92</t>
  </si>
  <si>
    <t>5.19</t>
  </si>
  <si>
    <t>15.89</t>
  </si>
  <si>
    <t>14.71</t>
  </si>
  <si>
    <t>31.44</t>
  </si>
  <si>
    <t>Diluted EPS Before Extra, 2 Yr. CAGR %</t>
  </si>
  <si>
    <t>7.04</t>
  </si>
  <si>
    <t>36.61</t>
  </si>
  <si>
    <t>26.1</t>
  </si>
  <si>
    <t>18.39</t>
  </si>
  <si>
    <t>-16.61</t>
  </si>
  <si>
    <t>-13.69</t>
  </si>
  <si>
    <t>12.18</t>
  </si>
  <si>
    <t>7.24</t>
  </si>
  <si>
    <t>21.01</t>
  </si>
  <si>
    <t>Normalized Net Income, 2 Yr. CAGR %</t>
  </si>
  <si>
    <t>24.18</t>
  </si>
  <si>
    <t>64.91</t>
  </si>
  <si>
    <t>18.76</t>
  </si>
  <si>
    <t>8.79</t>
  </si>
  <si>
    <t>9.32</t>
  </si>
  <si>
    <t>14.78</t>
  </si>
  <si>
    <t>9.5</t>
  </si>
  <si>
    <t>16.25</t>
  </si>
  <si>
    <t>25.98</t>
  </si>
  <si>
    <t>9.16</t>
  </si>
  <si>
    <t>Net Property, Plant and Equip., 2 Yr. CAGR %</t>
  </si>
  <si>
    <t>45.02</t>
  </si>
  <si>
    <t>45.92</t>
  </si>
  <si>
    <t>-1.85</t>
  </si>
  <si>
    <t>33.18</t>
  </si>
  <si>
    <t>36.67</t>
  </si>
  <si>
    <t>7.81</t>
  </si>
  <si>
    <t>8.31</t>
  </si>
  <si>
    <t>14.28</t>
  </si>
  <si>
    <t>6.32</t>
  </si>
  <si>
    <t>Accounts Receivable, 2 Yr. CAGR %</t>
  </si>
  <si>
    <t>45.42</t>
  </si>
  <si>
    <t>45.35</t>
  </si>
  <si>
    <t>-6.31</t>
  </si>
  <si>
    <t>-4.7</t>
  </si>
  <si>
    <t>32.75</t>
  </si>
  <si>
    <t>9.74</t>
  </si>
  <si>
    <t>-26.62</t>
  </si>
  <si>
    <t>-5.17</t>
  </si>
  <si>
    <t>2.1</t>
  </si>
  <si>
    <t>36.4</t>
  </si>
  <si>
    <t>Total Assets, 2 Yr. CAGR %</t>
  </si>
  <si>
    <t>36.89</t>
  </si>
  <si>
    <t>36.79</t>
  </si>
  <si>
    <t>-1.13</t>
  </si>
  <si>
    <t>-2.96</t>
  </si>
  <si>
    <t>29.53</t>
  </si>
  <si>
    <t>30.7</t>
  </si>
  <si>
    <t>1.83</t>
  </si>
  <si>
    <t>4.93</t>
  </si>
  <si>
    <t>10.94</t>
  </si>
  <si>
    <t>7.76</t>
  </si>
  <si>
    <t>Common Equity, 2 Yr. CAGR %</t>
  </si>
  <si>
    <t>37.39</t>
  </si>
  <si>
    <t>34.15</t>
  </si>
  <si>
    <t>-6.18</t>
  </si>
  <si>
    <t>-3.49</t>
  </si>
  <si>
    <t>43.77</t>
  </si>
  <si>
    <t>47.47</t>
  </si>
  <si>
    <t>0.38</t>
  </si>
  <si>
    <t>14.36</t>
  </si>
  <si>
    <t>7.12</t>
  </si>
  <si>
    <t>Tangible Book Value, 2 Yr. CAGR %</t>
  </si>
  <si>
    <t>28.67</t>
  </si>
  <si>
    <t>26.31</t>
  </si>
  <si>
    <t>-4.25</t>
  </si>
  <si>
    <t>2.14</t>
  </si>
  <si>
    <t>65.76</t>
  </si>
  <si>
    <t>72.25</t>
  </si>
  <si>
    <t>10.32</t>
  </si>
  <si>
    <t>21.65</t>
  </si>
  <si>
    <t>12.13</t>
  </si>
  <si>
    <t>Cash From Operations, 2 Yr. CAGR %</t>
  </si>
  <si>
    <t>122.46</t>
  </si>
  <si>
    <t>51.51</t>
  </si>
  <si>
    <t>13.9</t>
  </si>
  <si>
    <t>0.74</t>
  </si>
  <si>
    <t>-3.5</t>
  </si>
  <si>
    <t>24.89</t>
  </si>
  <si>
    <t>25.47</t>
  </si>
  <si>
    <t>6.81</t>
  </si>
  <si>
    <t>11.89</t>
  </si>
  <si>
    <t>Capital Expenditures, 2 Yr. CAGR %</t>
  </si>
  <si>
    <t>191.78</t>
  </si>
  <si>
    <t>-22.17</t>
  </si>
  <si>
    <t>-76.41</t>
  </si>
  <si>
    <t>-64.23</t>
  </si>
  <si>
    <t>Levered Free Cash Flow, 2 Yr. CAGR %</t>
  </si>
  <si>
    <t>30.85</t>
  </si>
  <si>
    <t>49.26</t>
  </si>
  <si>
    <t>13.62</t>
  </si>
  <si>
    <t>18.85</t>
  </si>
  <si>
    <t>-76.26</t>
  </si>
  <si>
    <t>39.94</t>
  </si>
  <si>
    <t>430.8</t>
  </si>
  <si>
    <t>-20.98</t>
  </si>
  <si>
    <t>-5.94</t>
  </si>
  <si>
    <t>-43.07</t>
  </si>
  <si>
    <t>Unlevered Free Cash Flow, 2 Yr. CAGR %</t>
  </si>
  <si>
    <t>92.38</t>
  </si>
  <si>
    <t>46.86</t>
  </si>
  <si>
    <t>10.66</t>
  </si>
  <si>
    <t>14.01</t>
  </si>
  <si>
    <t>-45.67</t>
  </si>
  <si>
    <t>37.4</t>
  </si>
  <si>
    <t>345.65</t>
  </si>
  <si>
    <t>-20.16</t>
  </si>
  <si>
    <t>-5.78</t>
  </si>
  <si>
    <t>-32.53</t>
  </si>
  <si>
    <t>Dividend Per Share, 2 Yr. CAGR %</t>
  </si>
  <si>
    <t>22.89</t>
  </si>
  <si>
    <t>6.24</t>
  </si>
  <si>
    <t>3.26</t>
  </si>
  <si>
    <t>2.38</t>
  </si>
  <si>
    <t>2.03</t>
  </si>
  <si>
    <t>0.84</t>
  </si>
  <si>
    <t>-1.65</t>
  </si>
  <si>
    <t>Compound Annual Growth Rate Over Three Years</t>
  </si>
  <si>
    <t>Total Revenues, 3 Yr. CAGR %</t>
  </si>
  <si>
    <t>49.23</t>
  </si>
  <si>
    <t>22.56</t>
  </si>
  <si>
    <t>0.28</t>
  </si>
  <si>
    <t>9.88</t>
  </si>
  <si>
    <t>12.55</t>
  </si>
  <si>
    <t>11.59</t>
  </si>
  <si>
    <t>6.82</t>
  </si>
  <si>
    <t>14.06</t>
  </si>
  <si>
    <t>Gross Profit, 3 Yr. CAGR %</t>
  </si>
  <si>
    <t>47.39</t>
  </si>
  <si>
    <t>40.3</t>
  </si>
  <si>
    <t>21.45</t>
  </si>
  <si>
    <t>10.05</t>
  </si>
  <si>
    <t>12.98</t>
  </si>
  <si>
    <t>11.65</t>
  </si>
  <si>
    <t>12.68</t>
  </si>
  <si>
    <t>EBITDA, 3 Yr. CAGR %</t>
  </si>
  <si>
    <t>48.65</t>
  </si>
  <si>
    <t>4.12</t>
  </si>
  <si>
    <t>13.35</t>
  </si>
  <si>
    <t>12.74</t>
  </si>
  <si>
    <t>5.02</t>
  </si>
  <si>
    <t>11.36</t>
  </si>
  <si>
    <t>EBITA, 3 Yr. CAGR %</t>
  </si>
  <si>
    <t>63.86</t>
  </si>
  <si>
    <t>47.93</t>
  </si>
  <si>
    <t>24.47</t>
  </si>
  <si>
    <t>1.92</t>
  </si>
  <si>
    <t>10.08</t>
  </si>
  <si>
    <t>11.07</t>
  </si>
  <si>
    <t>10.45</t>
  </si>
  <si>
    <t>EBIT, 3 Yr. CAGR %</t>
  </si>
  <si>
    <t>46.18</t>
  </si>
  <si>
    <t>37.96</t>
  </si>
  <si>
    <t>24.68</t>
  </si>
  <si>
    <t>3.2</t>
  </si>
  <si>
    <t>8.11</t>
  </si>
  <si>
    <t>10.33</t>
  </si>
  <si>
    <t>9.44</t>
  </si>
  <si>
    <t>15.95</t>
  </si>
  <si>
    <t>Earnings From Cont. Operations, 3 Yr. CAGR %</t>
  </si>
  <si>
    <t>11.61</t>
  </si>
  <si>
    <t>28.39</t>
  </si>
  <si>
    <t>31.83</t>
  </si>
  <si>
    <t>3.71</t>
  </si>
  <si>
    <t>17.79</t>
  </si>
  <si>
    <t>24.98</t>
  </si>
  <si>
    <t>14.98</t>
  </si>
  <si>
    <t>Net Income, 3 Yr. CAGR %</t>
  </si>
  <si>
    <t>19.92</t>
  </si>
  <si>
    <t>40.48</t>
  </si>
  <si>
    <t>39.38</t>
  </si>
  <si>
    <t>33.69</t>
  </si>
  <si>
    <t>4.47</t>
  </si>
  <si>
    <t>17.98</t>
  </si>
  <si>
    <t>-0.13</t>
  </si>
  <si>
    <t>25.21</t>
  </si>
  <si>
    <t>15.87</t>
  </si>
  <si>
    <t>Diluted EPS Before Extra, 3 Yr. CAGR %</t>
  </si>
  <si>
    <t>-18.41</t>
  </si>
  <si>
    <t>-3.58</t>
  </si>
  <si>
    <t>42.38</t>
  </si>
  <si>
    <t>29.42</t>
  </si>
  <si>
    <t>-10.59</t>
  </si>
  <si>
    <t>0.52</t>
  </si>
  <si>
    <t>-13.74</t>
  </si>
  <si>
    <t>18.87</t>
  </si>
  <si>
    <t>8.05</t>
  </si>
  <si>
    <t>Normalized Net Income, 3 Yr. CAGR %</t>
  </si>
  <si>
    <t>18.17</t>
  </si>
  <si>
    <t>23.38</t>
  </si>
  <si>
    <t>46.65</t>
  </si>
  <si>
    <t>12.92</t>
  </si>
  <si>
    <t>11.33</t>
  </si>
  <si>
    <t>9.71</t>
  </si>
  <si>
    <t>12.14</t>
  </si>
  <si>
    <t>20.19</t>
  </si>
  <si>
    <t>14.48</t>
  </si>
  <si>
    <t>Net Property, Plant and Equip., 3 Yr. CAGR %</t>
  </si>
  <si>
    <t>98.15</t>
  </si>
  <si>
    <t>29.67</t>
  </si>
  <si>
    <t>26.83</t>
  </si>
  <si>
    <t>-0.04</t>
  </si>
  <si>
    <t>19.34</t>
  </si>
  <si>
    <t>23.37</t>
  </si>
  <si>
    <t>27.05</t>
  </si>
  <si>
    <t>7.49</t>
  </si>
  <si>
    <t>12.76</t>
  </si>
  <si>
    <t>6.5</t>
  </si>
  <si>
    <t>Accounts Receivable, 3 Yr. CAGR %</t>
  </si>
  <si>
    <t>107.49</t>
  </si>
  <si>
    <t>26.8</t>
  </si>
  <si>
    <t>-4.37</t>
  </si>
  <si>
    <t>17.13</t>
  </si>
  <si>
    <t>6.26</t>
  </si>
  <si>
    <t>-1.61</t>
  </si>
  <si>
    <t>-15.08</t>
  </si>
  <si>
    <t>-5.19</t>
  </si>
  <si>
    <t>26.96</t>
  </si>
  <si>
    <t>Total Assets, 3 Yr. CAGR %</t>
  </si>
  <si>
    <t>80.75</t>
  </si>
  <si>
    <t>23.84</t>
  </si>
  <si>
    <t>21.8</t>
  </si>
  <si>
    <t>17.5</t>
  </si>
  <si>
    <t>18.48</t>
  </si>
  <si>
    <t>21.35</t>
  </si>
  <si>
    <t>2.96</t>
  </si>
  <si>
    <t>6.92</t>
  </si>
  <si>
    <t>Common Equity, 3 Yr. CAGR %</t>
  </si>
  <si>
    <t>76.47</t>
  </si>
  <si>
    <t>20.13</t>
  </si>
  <si>
    <t>-5.23</t>
  </si>
  <si>
    <t>25.81</t>
  </si>
  <si>
    <t>28.11</t>
  </si>
  <si>
    <t>29.15</t>
  </si>
  <si>
    <t>3.57</t>
  </si>
  <si>
    <t>9.01</t>
  </si>
  <si>
    <t>8.16</t>
  </si>
  <si>
    <t>Tangible Book Value, 3 Yr. CAGR %</t>
  </si>
  <si>
    <t>39.91</t>
  </si>
  <si>
    <t>12.82</t>
  </si>
  <si>
    <t>-2.83</t>
  </si>
  <si>
    <t>42.01</t>
  </si>
  <si>
    <t>43.73</t>
  </si>
  <si>
    <t>44.58</t>
  </si>
  <si>
    <t>9.57</t>
  </si>
  <si>
    <t>14.66</t>
  </si>
  <si>
    <t>14.53</t>
  </si>
  <si>
    <t>Cash From Operations, 3 Yr. CAGR %</t>
  </si>
  <si>
    <t>70.79</t>
  </si>
  <si>
    <t>80.88</t>
  </si>
  <si>
    <t>35.55</t>
  </si>
  <si>
    <t>8.95</t>
  </si>
  <si>
    <t>0.04</t>
  </si>
  <si>
    <t>14.09</t>
  </si>
  <si>
    <t>15.47</t>
  </si>
  <si>
    <t>22.08</t>
  </si>
  <si>
    <t>7.31</t>
  </si>
  <si>
    <t>10.23</t>
  </si>
  <si>
    <t>Capital Expenditures, 3 Yr. CAGR %</t>
  </si>
  <si>
    <t>11.32</t>
  </si>
  <si>
    <t>26.29</t>
  </si>
  <si>
    <t>-47.78</t>
  </si>
  <si>
    <t>-68.83</t>
  </si>
  <si>
    <t>Levered Free Cash Flow, 3 Yr. CAGR %</t>
  </si>
  <si>
    <t>67.32</t>
  </si>
  <si>
    <t>4.55</t>
  </si>
  <si>
    <t>54.44</t>
  </si>
  <si>
    <t>-67.33</t>
  </si>
  <si>
    <t>61.27</t>
  </si>
  <si>
    <t>20.96</t>
  </si>
  <si>
    <t>168.57</t>
  </si>
  <si>
    <t>-8.66</t>
  </si>
  <si>
    <t>Unlevered Free Cash Flow, 3 Yr. CAGR %</t>
  </si>
  <si>
    <t>18.6</t>
  </si>
  <si>
    <t>101.27</t>
  </si>
  <si>
    <t>8.85</t>
  </si>
  <si>
    <t>-41.42</t>
  </si>
  <si>
    <t>50.49</t>
  </si>
  <si>
    <t>19.42</t>
  </si>
  <si>
    <t>141.51</t>
  </si>
  <si>
    <t>-8.42</t>
  </si>
  <si>
    <t>-29.89</t>
  </si>
  <si>
    <t>Dividend Per Share, 3 Yr. CAGR %</t>
  </si>
  <si>
    <t>19.03</t>
  </si>
  <si>
    <t>16.18</t>
  </si>
  <si>
    <t>5.04</t>
  </si>
  <si>
    <t>1.33</t>
  </si>
  <si>
    <t>0.93</t>
  </si>
  <si>
    <t>0.81</t>
  </si>
  <si>
    <t>-0.85</t>
  </si>
  <si>
    <t>Compound Annual Growth Rate Over Five Years</t>
  </si>
  <si>
    <t>Total Revenues, 5 Yr. CAGR %</t>
  </si>
  <si>
    <t>33.66</t>
  </si>
  <si>
    <t>31.63</t>
  </si>
  <si>
    <t>30.12</t>
  </si>
  <si>
    <t>21.07</t>
  </si>
  <si>
    <t>13.34</t>
  </si>
  <si>
    <t>6.03</t>
  </si>
  <si>
    <t>7.14</t>
  </si>
  <si>
    <t>13.47</t>
  </si>
  <si>
    <t>Gross Profit, 5 Yr. CAGR %</t>
  </si>
  <si>
    <t>33.67</t>
  </si>
  <si>
    <t>31.64</t>
  </si>
  <si>
    <t>29.3</t>
  </si>
  <si>
    <t>21.4</t>
  </si>
  <si>
    <t>13.25</t>
  </si>
  <si>
    <t>8.51</t>
  </si>
  <si>
    <t>6.6</t>
  </si>
  <si>
    <t>7.68</t>
  </si>
  <si>
    <t>11.47</t>
  </si>
  <si>
    <t>EBITDA, 5 Yr. CAGR %</t>
  </si>
  <si>
    <t>42.11</t>
  </si>
  <si>
    <t>37.5</t>
  </si>
  <si>
    <t>37.08</t>
  </si>
  <si>
    <t>27.53</t>
  </si>
  <si>
    <t>16.07</t>
  </si>
  <si>
    <t>10.55</t>
  </si>
  <si>
    <t>7.89</t>
  </si>
  <si>
    <t>9.54</t>
  </si>
  <si>
    <t>11.34</t>
  </si>
  <si>
    <t>12.08</t>
  </si>
  <si>
    <t>EBITA, 5 Yr. CAGR %</t>
  </si>
  <si>
    <t>41.66</t>
  </si>
  <si>
    <t>37.62</t>
  </si>
  <si>
    <t>37.29</t>
  </si>
  <si>
    <t>25.93</t>
  </si>
  <si>
    <t>8.55</t>
  </si>
  <si>
    <t>6.86</t>
  </si>
  <si>
    <t>10.03</t>
  </si>
  <si>
    <t>10.86</t>
  </si>
  <si>
    <t>EBIT, 5 Yr. CAGR %</t>
  </si>
  <si>
    <t>31.28</t>
  </si>
  <si>
    <t>28.29</t>
  </si>
  <si>
    <t>29.94</t>
  </si>
  <si>
    <t>22.15</t>
  </si>
  <si>
    <t>15.53</t>
  </si>
  <si>
    <t>8.18</t>
  </si>
  <si>
    <t>7.37</t>
  </si>
  <si>
    <t>10.8</t>
  </si>
  <si>
    <t>12.07</t>
  </si>
  <si>
    <t>Earnings From Cont. Operations, 5 Yr. CAGR %</t>
  </si>
  <si>
    <t>28.01</t>
  </si>
  <si>
    <t>17.18</t>
  </si>
  <si>
    <t>26.64</t>
  </si>
  <si>
    <t>35.19</t>
  </si>
  <si>
    <t>7.58</t>
  </si>
  <si>
    <t>20.26</t>
  </si>
  <si>
    <t>15.99</t>
  </si>
  <si>
    <t>10.79</t>
  </si>
  <si>
    <t>Net Income, 5 Yr. CAGR %</t>
  </si>
  <si>
    <t>18.42</t>
  </si>
  <si>
    <t>34.87</t>
  </si>
  <si>
    <t>33.01</t>
  </si>
  <si>
    <t>4.94</t>
  </si>
  <si>
    <t>21.46</t>
  </si>
  <si>
    <t>8.9</t>
  </si>
  <si>
    <t>16.66</t>
  </si>
  <si>
    <t>Diluted EPS Before Extra, 5 Yr. CAGR %</t>
  </si>
  <si>
    <t>6.27</t>
  </si>
  <si>
    <t>-4.98</t>
  </si>
  <si>
    <t>-8.05</t>
  </si>
  <si>
    <t>7.34</t>
  </si>
  <si>
    <t>32.25</t>
  </si>
  <si>
    <t>-2.86</t>
  </si>
  <si>
    <t>10.06</t>
  </si>
  <si>
    <t>-2.09</t>
  </si>
  <si>
    <t>3.15</t>
  </si>
  <si>
    <t>-1.23</t>
  </si>
  <si>
    <t>Normalized Net Income, 5 Yr. CAGR %</t>
  </si>
  <si>
    <t>18.05</t>
  </si>
  <si>
    <t>15.48</t>
  </si>
  <si>
    <t>19.17</t>
  </si>
  <si>
    <t>17.33</t>
  </si>
  <si>
    <t>30.28</t>
  </si>
  <si>
    <t>13.15</t>
  </si>
  <si>
    <t>10.29</t>
  </si>
  <si>
    <t>11.21</t>
  </si>
  <si>
    <t>16.87</t>
  </si>
  <si>
    <t>11.88</t>
  </si>
  <si>
    <t>Net Property, Plant and Equip., 5 Yr. CAGR %</t>
  </si>
  <si>
    <t>57.46</t>
  </si>
  <si>
    <t>55.67</t>
  </si>
  <si>
    <t>50.53</t>
  </si>
  <si>
    <t>29.33</t>
  </si>
  <si>
    <t>13.28</t>
  </si>
  <si>
    <t>14.59</t>
  </si>
  <si>
    <t>21.78</t>
  </si>
  <si>
    <t>Accounts Receivable, 5 Yr. CAGR %</t>
  </si>
  <si>
    <t>48.32</t>
  </si>
  <si>
    <t>50.97</t>
  </si>
  <si>
    <t>27.65</t>
  </si>
  <si>
    <t>1.04</t>
  </si>
  <si>
    <t>-2.85</t>
  </si>
  <si>
    <t>Total Assets, 5 Yr. CAGR %</t>
  </si>
  <si>
    <t>51.19</t>
  </si>
  <si>
    <t>49.5</t>
  </si>
  <si>
    <t>42.03</t>
  </si>
  <si>
    <t>12.3</t>
  </si>
  <si>
    <t>24.83</t>
  </si>
  <si>
    <t>10.21</t>
  </si>
  <si>
    <t>10.96</t>
  </si>
  <si>
    <t>12.86</t>
  </si>
  <si>
    <t>17.07</t>
  </si>
  <si>
    <t>4.85</t>
  </si>
  <si>
    <t>Common Equity, 5 Yr. CAGR %</t>
  </si>
  <si>
    <t>43.07</t>
  </si>
  <si>
    <t>40.54</t>
  </si>
  <si>
    <t>37.06</t>
  </si>
  <si>
    <t>9.94</t>
  </si>
  <si>
    <t>29.08</t>
  </si>
  <si>
    <t>13.1</t>
  </si>
  <si>
    <t>14.94</t>
  </si>
  <si>
    <t>18.09</t>
  </si>
  <si>
    <t>23.02</t>
  </si>
  <si>
    <t>Tangible Book Value, 5 Yr. CAGR %</t>
  </si>
  <si>
    <t>23.04</t>
  </si>
  <si>
    <t>19.73</t>
  </si>
  <si>
    <t>19.88</t>
  </si>
  <si>
    <t>8.42</t>
  </si>
  <si>
    <t>35.51</t>
  </si>
  <si>
    <t>22.18</t>
  </si>
  <si>
    <t>25.82</t>
  </si>
  <si>
    <t>34.93</t>
  </si>
  <si>
    <t>10.58</t>
  </si>
  <si>
    <t>Cash From Operations, 5 Yr. CAGR %</t>
  </si>
  <si>
    <t>39.87</t>
  </si>
  <si>
    <t>40.75</t>
  </si>
  <si>
    <t>45.24</t>
  </si>
  <si>
    <t>44.95</t>
  </si>
  <si>
    <t>19.62</t>
  </si>
  <si>
    <t>9.53</t>
  </si>
  <si>
    <t>11.12</t>
  </si>
  <si>
    <t>14.02</t>
  </si>
  <si>
    <t>16.09</t>
  </si>
  <si>
    <t>Capital Expenditures, 5 Yr. CAGR %</t>
  </si>
  <si>
    <t>-3.39</t>
  </si>
  <si>
    <t>-40.16</t>
  </si>
  <si>
    <t>-23.75</t>
  </si>
  <si>
    <t>Levered Free Cash Flow, 5 Yr. CAGR %</t>
  </si>
  <si>
    <t>11.84</t>
  </si>
  <si>
    <t>46.6</t>
  </si>
  <si>
    <t>9.11</t>
  </si>
  <si>
    <t>46.97</t>
  </si>
  <si>
    <t>-39.58</t>
  </si>
  <si>
    <t>46.59</t>
  </si>
  <si>
    <t>18.59</t>
  </si>
  <si>
    <t>21.12</t>
  </si>
  <si>
    <t>8.23</t>
  </si>
  <si>
    <t>44.82</t>
  </si>
  <si>
    <t>Unlevered Free Cash Flow, 5 Yr. CAGR %</t>
  </si>
  <si>
    <t>20.94</t>
  </si>
  <si>
    <t>49.2</t>
  </si>
  <si>
    <t>61.29</t>
  </si>
  <si>
    <t>-14.9</t>
  </si>
  <si>
    <t>37.38</t>
  </si>
  <si>
    <t>15.93</t>
  </si>
  <si>
    <t>7.8</t>
  </si>
  <si>
    <t>45.81</t>
  </si>
  <si>
    <t>Dividend Per Share, 5 Yr. CAGR %</t>
  </si>
  <si>
    <t>13.51</t>
  </si>
  <si>
    <t>12.45</t>
  </si>
  <si>
    <t>2.36</t>
  </si>
  <si>
    <t>1.37</t>
  </si>
  <si>
    <t>1.13</t>
  </si>
  <si>
    <t>-0.11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</si>
  <si>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</si>
  <si>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</si>
  <si>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</si>
  <si>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</si>
  <si>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</si>
  <si>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</si>
  <si>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</si>
  <si>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</si>
  <si>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</si>
  <si>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13,789</t>
  </si>
  <si>
    <t>12,380</t>
  </si>
  <si>
    <t>15,285</t>
  </si>
  <si>
    <t>16,258</t>
  </si>
  <si>
    <t>14,172</t>
  </si>
  <si>
    <t>11,988</t>
  </si>
  <si>
    <t>-</t>
  </si>
  <si>
    <t>Change</t>
  </si>
  <si>
    <t>-10.22%</t>
  </si>
  <si>
    <t>23.47%</t>
  </si>
  <si>
    <t>6.37%</t>
  </si>
  <si>
    <t>-12.83%</t>
  </si>
  <si>
    <t>-15.41%</t>
  </si>
  <si>
    <t>0%</t>
  </si>
  <si>
    <t>Enterprise Value (EV)
                                    1</t>
  </si>
  <si>
    <t>19,647</t>
  </si>
  <si>
    <t>18,827</t>
  </si>
  <si>
    <t>21,911</t>
  </si>
  <si>
    <t>23,968</t>
  </si>
  <si>
    <t>21,682</t>
  </si>
  <si>
    <t>19,624</t>
  </si>
  <si>
    <t>20,047</t>
  </si>
  <si>
    <t>20,344</t>
  </si>
  <si>
    <t>-4.17%</t>
  </si>
  <si>
    <t>16.38%</t>
  </si>
  <si>
    <t>9.39%</t>
  </si>
  <si>
    <t>-9.53%</t>
  </si>
  <si>
    <t>-9.49%</t>
  </si>
  <si>
    <t>2.15%</t>
  </si>
  <si>
    <t>1.48%</t>
  </si>
  <si>
    <t>P/E ratio</t>
  </si>
  <si>
    <t>45x</t>
  </si>
  <si>
    <t>27.1x</t>
  </si>
  <si>
    <t>36.6x</t>
  </si>
  <si>
    <t>26.1x</t>
  </si>
  <si>
    <t>19.8x</t>
  </si>
  <si>
    <t>22.3x</t>
  </si>
  <si>
    <t>23.3x</t>
  </si>
  <si>
    <t>21.5x</t>
  </si>
  <si>
    <t>PBR</t>
  </si>
  <si>
    <t>1.99x</t>
  </si>
  <si>
    <t>1.8x</t>
  </si>
  <si>
    <t>2.06x</t>
  </si>
  <si>
    <t>1.83x</t>
  </si>
  <si>
    <t>1.63x</t>
  </si>
  <si>
    <t>1.41x</t>
  </si>
  <si>
    <t>1.43x</t>
  </si>
  <si>
    <t>PEG</t>
  </si>
  <si>
    <t>0.6x</t>
  </si>
  <si>
    <t>-2.6x</t>
  </si>
  <si>
    <t>0.8x</t>
  </si>
  <si>
    <t>2.04x</t>
  </si>
  <si>
    <t>-0.9x</t>
  </si>
  <si>
    <t>-5.21x</t>
  </si>
  <si>
    <t>2.53x</t>
  </si>
  <si>
    <t>Capitalization / Revenue</t>
  </si>
  <si>
    <t>11.2x</t>
  </si>
  <si>
    <t>10.2x</t>
  </si>
  <si>
    <t>11.5x</t>
  </si>
  <si>
    <t>11x</t>
  </si>
  <si>
    <t>8.14x</t>
  </si>
  <si>
    <t>7.61x</t>
  </si>
  <si>
    <t>7.16x</t>
  </si>
  <si>
    <t>6.69x</t>
  </si>
  <si>
    <t>EV / Revenue</t>
  </si>
  <si>
    <t>15.9x</t>
  </si>
  <si>
    <t>15.6x</t>
  </si>
  <si>
    <t>16.5x</t>
  </si>
  <si>
    <t>16.2x</t>
  </si>
  <si>
    <t>12.5x</t>
  </si>
  <si>
    <t>12x</t>
  </si>
  <si>
    <t>11.3x</t>
  </si>
  <si>
    <t>EV / EBITDA</t>
  </si>
  <si>
    <t>20x</t>
  </si>
  <si>
    <t>19.6x</t>
  </si>
  <si>
    <t>20.3x</t>
  </si>
  <si>
    <t>15.7x</t>
  </si>
  <si>
    <t>15x</t>
  </si>
  <si>
    <t>14.2x</t>
  </si>
  <si>
    <t>13.5x</t>
  </si>
  <si>
    <t>EV / EBIT</t>
  </si>
  <si>
    <t>36.8x</t>
  </si>
  <si>
    <t>36.4x</t>
  </si>
  <si>
    <t>36.2x</t>
  </si>
  <si>
    <t>39.2x</t>
  </si>
  <si>
    <t>26.8x</t>
  </si>
  <si>
    <t>24.1x</t>
  </si>
  <si>
    <t>23.2x</t>
  </si>
  <si>
    <t>20.9x</t>
  </si>
  <si>
    <t>EV / FCF</t>
  </si>
  <si>
    <t>FCF Yield</t>
  </si>
  <si>
    <t>Dividend per Share
                                    2</t>
  </si>
  <si>
    <t>4.172</t>
  </si>
  <si>
    <t>4.205</t>
  </si>
  <si>
    <t>4.242</t>
  </si>
  <si>
    <t>4.067</t>
  </si>
  <si>
    <t>3.481</t>
  </si>
  <si>
    <t>3.558</t>
  </si>
  <si>
    <t>3.677</t>
  </si>
  <si>
    <t>Rate of return</t>
  </si>
  <si>
    <t>5.17%</t>
  </si>
  <si>
    <t>5.91%</t>
  </si>
  <si>
    <t>5.12%</t>
  </si>
  <si>
    <t>5.43%</t>
  </si>
  <si>
    <t>6.28%</t>
  </si>
  <si>
    <t>6.35%</t>
  </si>
  <si>
    <t>6.49%</t>
  </si>
  <si>
    <t>6.71%</t>
  </si>
  <si>
    <t>EPS
                                    2</t>
  </si>
  <si>
    <t>2.35</t>
  </si>
  <si>
    <t>2.55</t>
  </si>
  <si>
    <t>Distribution rate</t>
  </si>
  <si>
    <t>233%</t>
  </si>
  <si>
    <t>160%</t>
  </si>
  <si>
    <t>188%</t>
  </si>
  <si>
    <t>142%</t>
  </si>
  <si>
    <t>124%</t>
  </si>
  <si>
    <t>141%</t>
  </si>
  <si>
    <t>151%</t>
  </si>
  <si>
    <t>144%</t>
  </si>
  <si>
    <t>Net sales
                                    1</t>
  </si>
  <si>
    <t>1,233</t>
  </si>
  <si>
    <t>1,209</t>
  </si>
  <si>
    <t>1,332</t>
  </si>
  <si>
    <t>1,479</t>
  </si>
  <si>
    <t>1,741</t>
  </si>
  <si>
    <t>1,575</t>
  </si>
  <si>
    <t>1,674</t>
  </si>
  <si>
    <t>1,793</t>
  </si>
  <si>
    <t>EBITDA
                                    1</t>
  </si>
  <si>
    <t>981.3</t>
  </si>
  <si>
    <t>960.7</t>
  </si>
  <si>
    <t>1,081</t>
  </si>
  <si>
    <t>1,116</t>
  </si>
  <si>
    <t>1,384</t>
  </si>
  <si>
    <t>1,306</t>
  </si>
  <si>
    <t>1,408</t>
  </si>
  <si>
    <t>1,511</t>
  </si>
  <si>
    <t>EBIT
                                    1</t>
  </si>
  <si>
    <t>534.2</t>
  </si>
  <si>
    <t>517.7</t>
  </si>
  <si>
    <t>604.9</t>
  </si>
  <si>
    <t>612.1</t>
  </si>
  <si>
    <t>809.8</t>
  </si>
  <si>
    <t>813.2</t>
  </si>
  <si>
    <t>862.6</t>
  </si>
  <si>
    <t>973</t>
  </si>
  <si>
    <t>Net income
                                    1</t>
  </si>
  <si>
    <t>305.2</t>
  </si>
  <si>
    <t>455.4</t>
  </si>
  <si>
    <t>410</t>
  </si>
  <si>
    <t>599.1</t>
  </si>
  <si>
    <t>708.3</t>
  </si>
  <si>
    <t>547</t>
  </si>
  <si>
    <t>565.8</t>
  </si>
  <si>
    <t>636.5</t>
  </si>
  <si>
    <t>Net Debt
                                    1</t>
  </si>
  <si>
    <t>5,858</t>
  </si>
  <si>
    <t>6,447</t>
  </si>
  <si>
    <t>6,626</t>
  </si>
  <si>
    <t>7,710</t>
  </si>
  <si>
    <t>7,510</t>
  </si>
  <si>
    <t>7,636</t>
  </si>
  <si>
    <t>8,058</t>
  </si>
  <si>
    <t>8,355</t>
  </si>
  <si>
    <t>Reference price
                                    2</t>
  </si>
  <si>
    <t>80.04</t>
  </si>
  <si>
    <t>70.58</t>
  </si>
  <si>
    <t>82.05</t>
  </si>
  <si>
    <t>78.15</t>
  </si>
  <si>
    <t>64.81</t>
  </si>
  <si>
    <t>54.78</t>
  </si>
  <si>
    <t>Nbr of stocks (in thousands)</t>
  </si>
  <si>
    <t>172,276</t>
  </si>
  <si>
    <t>175,398</t>
  </si>
  <si>
    <t>186,285</t>
  </si>
  <si>
    <t>208,033</t>
  </si>
  <si>
    <t>218,672</t>
  </si>
  <si>
    <t>218,848</t>
  </si>
  <si>
    <t>Announcement Date</t>
  </si>
  <si>
    <t>2/21/20</t>
  </si>
  <si>
    <t>2/12/21</t>
  </si>
  <si>
    <t>2/11/22</t>
  </si>
  <si>
    <t>2/10/23</t>
  </si>
  <si>
    <t>2/9/24</t>
  </si>
  <si>
    <t>address1</t>
  </si>
  <si>
    <t>One Manhattan West</t>
  </si>
  <si>
    <t>address2</t>
  </si>
  <si>
    <t>395 9th Avenue, 58th Floor</t>
  </si>
  <si>
    <t>city</t>
  </si>
  <si>
    <t>New York</t>
  </si>
  <si>
    <t>state</t>
  </si>
  <si>
    <t>NY</t>
  </si>
  <si>
    <t>zip</t>
  </si>
  <si>
    <t>10001</t>
  </si>
  <si>
    <t>country</t>
  </si>
  <si>
    <t>phone</t>
  </si>
  <si>
    <t>(212) 492-1100</t>
  </si>
  <si>
    <t>fax</t>
  </si>
  <si>
    <t>(212) 492-8922</t>
  </si>
  <si>
    <t>website</t>
  </si>
  <si>
    <t>https://www.wpcarey.com</t>
  </si>
  <si>
    <t>industry</t>
  </si>
  <si>
    <t>REIT - Diversified</t>
  </si>
  <si>
    <t>industryKey</t>
  </si>
  <si>
    <t>reit-diversified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</si>
  <si>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</si>
  <si>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</si>
  <si>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</si>
  <si>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</si>
  <si>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</si>
  <si>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</si>
  <si>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</si>
  <si>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W. P. Carey ranks among the largest net lease REITs with a well-diversified portfolio of high-quality, operationally critical commercial real estate, which includes 1,430 net lease properties covering approximately 172 million square feet and a portfolio of 78 self-storage operating properties as of September 30, 2024. With offices in New York, London, Amsterdam and Dallas, the company remains focused on investing primarily in single-tenant, industrial, warehouse and retail properties located in the U.S. and Northern and Western Europe, under long-term net leases with built-in rent.</t>
  </si>
  <si>
    <t>fullTimeEmployees</t>
  </si>
  <si>
    <t>companyOfficers</t>
  </si>
  <si>
    <t>[{'maxAge': 1, 'name': 'Mr. Jason E. Fox', 'age': 51, 'title': 'President, CEO &amp; Director', 'yearBorn': 1973, 'fiscalYear': 2023, 'totalPay': 2533000, 'exercisedValue': 0, 'unexercisedValue': 0}, {'maxAge': 1, 'name': 'Ms. Toni Ann Sanzone CPA', 'age': 47, 'title': 'MD &amp; CFO', 'yearBorn': 1977, 'fiscalYear': 2023, 'totalPay': 1333000, 'exercisedValue': 0, 'unexercisedValue': 0}, {'maxAge': 1, 'name': 'Mr. John J. Park', 'age': 60, 'title': 'Senior Advisor', 'yearBorn': 1964, 'fiscalYear': 2023, 'totalPay': 1583000, 'exercisedValue': 0, 'unexercisedValue': 0}, {'maxAge': 1, 'name': 'Mr. Gino M. Sabatini', 'age': 55, 'title': 'MD &amp; Head of Investments', 'yearBorn': 1969, 'fiscalYear': 2023, 'totalPay': 1801000, 'exercisedValue': 0, 'unexercisedValue': 0}, {'maxAge': 1, 'name': 'Mr. Brooks G. Gordon', 'age': 40, 'title': 'MD &amp; Head of Asset Management', 'yearBorn': 1984, 'fiscalYear': 2023, 'totalPay': 1032519, 'exercisedValue': 0, 'unexercisedValue': 0}, {'maxAge': 1, 'name': 'Mr. John D. Miller', 'age': 79, 'title': 'Chief Investment Officer &amp; MD', 'yearBorn': 1945, 'fiscalYear': 2023, 'totalPay': 744997, 'exercisedValue': 0, 'unexercisedValue': 33107}, {'maxAge': 1, 'name': 'Mr. Brian H. Zander', 'age': 38, 'title': 'Controller &amp; Chief Accounting Officer', 'yearBorn': 1986, 'fiscalYear': 2023, 'exercisedValue': 0, 'unexercisedValue': 0}, {'maxAge': 1, 'name': 'Ms. Susan C Hyde', 'age': 55, 'title': 'MD, Chief Administrative Officer, Chief Ethics Officer &amp; Corporate Secretary', 'yearBorn': 1969, 'fiscalYear': 2023, 'exercisedValue': 0, 'unexercisedValue': 0}, {'maxAge': 1, 'name': 'Mr. Peter  Sands', 'title': 'Executive Director &amp; Head of Investor Relations', 'fiscalYear': 2023, 'exercisedValue': 0, 'unexercisedValue': 0}, {'maxAge': 1, 'name': 'Ms. Reshma Ballie McGowan', 'title': 'Chief Compliance Officer &amp; Managing Director',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</si>
  <si>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</si>
  <si>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</si>
  <si>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</si>
  <si>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</si>
  <si>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</si>
  <si>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</si>
  <si>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</si>
  <si>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</si>
  <si>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http://ir.wpcarey.com/corporateprofile.aspx?iid=4054624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</si>
  <si>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</si>
  <si>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</si>
  <si>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</si>
  <si>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</si>
  <si>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</si>
  <si>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</si>
  <si>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</si>
  <si>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</si>
  <si>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</si>
  <si>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</si>
  <si>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</si>
  <si>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</si>
  <si>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</si>
  <si>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</si>
  <si>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</si>
  <si>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</si>
  <si>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</si>
  <si>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</si>
  <si>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</si>
  <si>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</si>
  <si>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</si>
  <si>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</si>
  <si>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</si>
  <si>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</si>
  <si>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</si>
  <si>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</si>
  <si>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</si>
  <si>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</si>
  <si>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</si>
  <si>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</si>
  <si>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</si>
  <si>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</si>
  <si>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</si>
  <si>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</si>
  <si>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</si>
  <si>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</si>
  <si>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</si>
  <si>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</si>
  <si>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</si>
  <si>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</si>
  <si>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</si>
  <si>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</si>
  <si>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</si>
  <si>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</si>
  <si>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</si>
  <si>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</si>
  <si>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</si>
  <si>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</si>
  <si>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</si>
  <si>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</si>
  <si>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</si>
  <si>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</si>
  <si>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</si>
  <si>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</si>
  <si>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</si>
  <si>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</si>
  <si>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</si>
  <si>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</si>
  <si>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</si>
  <si>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</si>
  <si>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</si>
  <si>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1021:1000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</si>
  <si>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</si>
  <si>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</si>
  <si>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</si>
  <si>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</si>
  <si>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</si>
  <si>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</si>
  <si>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</si>
  <si>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</si>
  <si>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</si>
  <si>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</si>
  <si>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</si>
  <si>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</si>
  <si>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</si>
  <si>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</si>
  <si>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W. P. Carey Inc. REIT</t>
  </si>
  <si>
    <t>longName</t>
  </si>
  <si>
    <t>W. P. Carey Inc.</t>
  </si>
  <si>
    <t>firstTradeDateEpochUtc</t>
  </si>
  <si>
    <t>timeZoneFullName</t>
  </si>
  <si>
    <t>America/New_York</t>
  </si>
  <si>
    <t>timeZoneShortName</t>
  </si>
  <si>
    <t>EST</t>
  </si>
  <si>
    <t>uuid</t>
  </si>
  <si>
    <t>a389e7f3-938f-347d-89f7-b6aecef1bbbe</t>
  </si>
  <si>
    <t>messageBoardId</t>
  </si>
  <si>
    <t>finmb_24043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</si>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</sst>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pcarey.com/" TargetMode="External"/><Relationship Id="rId2" Type="http://schemas.openxmlformats.org/officeDocument/2006/relationships/hyperlink" Target="http://ir.wpcarey.com/corporateprofile.aspx?iid=4054624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54.1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109.6909529391104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1.1817791488E10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39.203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20.468967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3.52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240.0</v>
      </c>
      <c r="C2" s="1">
        <v>172.0</v>
      </c>
      <c r="D2" s="1">
        <v>268.0</v>
      </c>
      <c r="E2" s="1">
        <v>277.0</v>
      </c>
      <c r="F2" s="1">
        <v>412.0</v>
      </c>
      <c r="G2" s="1">
        <v>305.0</v>
      </c>
      <c r="H2" s="1">
        <v>455.0</v>
      </c>
      <c r="I2" s="1">
        <v>410.0</v>
      </c>
      <c r="J2" s="1">
        <v>599.0</v>
      </c>
      <c r="K2" s="1">
        <v>708.0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115.0</v>
      </c>
      <c r="C3" s="1">
        <v>117.0</v>
      </c>
      <c r="D3" s="1">
        <v>98.0</v>
      </c>
      <c r="E3" s="1">
        <v>150.0</v>
      </c>
      <c r="F3" s="1">
        <v>169.0</v>
      </c>
      <c r="G3" s="1">
        <v>261.0</v>
      </c>
      <c r="H3" s="1">
        <v>271.0</v>
      </c>
      <c r="I3" s="1">
        <v>298.0</v>
      </c>
      <c r="J3" s="1">
        <v>317.0</v>
      </c>
      <c r="K3" s="1">
        <v>360.0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174.0</v>
      </c>
      <c r="C4" s="1">
        <v>181.0</v>
      </c>
      <c r="D4" s="1">
        <v>164.0</v>
      </c>
      <c r="E4" s="1">
        <v>152.0</v>
      </c>
      <c r="F4" s="1">
        <v>174.0</v>
      </c>
      <c r="G4" s="1">
        <v>272.0</v>
      </c>
      <c r="H4" s="1">
        <v>226.0</v>
      </c>
      <c r="I4" s="1">
        <v>237.0</v>
      </c>
      <c r="J4" s="1">
        <v>229.0</v>
      </c>
      <c r="K4" s="1">
        <v>248.0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289.0</v>
      </c>
      <c r="C5" s="1">
        <v>298.0</v>
      </c>
      <c r="D5" s="1">
        <v>262.0</v>
      </c>
      <c r="E5" s="1">
        <v>303.0</v>
      </c>
      <c r="F5" s="1">
        <v>343.0</v>
      </c>
      <c r="G5" s="1">
        <v>533.0</v>
      </c>
      <c r="H5" s="1">
        <v>497.0</v>
      </c>
      <c r="I5" s="1">
        <v>534.0</v>
      </c>
      <c r="J5" s="1">
        <v>546.0</v>
      </c>
      <c r="K5" s="1">
        <v>608.0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4.0</v>
      </c>
      <c r="C6" s="1">
        <v>5.0</v>
      </c>
      <c r="D6" s="1">
        <v>3.0</v>
      </c>
      <c r="E6" s="1">
        <v>8.0</v>
      </c>
      <c r="F6" s="1">
        <v>6.0</v>
      </c>
      <c r="G6" s="1">
        <v>11.0</v>
      </c>
      <c r="H6" s="1">
        <v>12.0</v>
      </c>
      <c r="I6" s="1">
        <v>13.0</v>
      </c>
      <c r="J6" s="1">
        <v>17.0</v>
      </c>
      <c r="K6" s="1">
        <v>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-29.0</v>
      </c>
      <c r="C7" s="1">
        <v>-6.0</v>
      </c>
      <c r="D7" s="1">
        <v>-71.0</v>
      </c>
      <c r="E7" s="1">
        <v>-33.0</v>
      </c>
      <c r="F7" s="1">
        <v>-119.0</v>
      </c>
      <c r="G7" s="1">
        <v>-18.0</v>
      </c>
      <c r="H7" s="1">
        <v>-109.0</v>
      </c>
      <c r="I7" s="1">
        <v>-40.0</v>
      </c>
      <c r="J7" s="1">
        <v>-43.0</v>
      </c>
      <c r="K7" s="1">
        <v>-316.0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-106.0</v>
      </c>
      <c r="C8" s="1">
        <v>0.0</v>
      </c>
      <c r="D8" s="1">
        <v>0.0</v>
      </c>
      <c r="E8" s="1">
        <v>0.0</v>
      </c>
      <c r="F8" s="1">
        <v>-47.0</v>
      </c>
      <c r="G8" s="1">
        <v>8.0</v>
      </c>
      <c r="H8" s="1">
        <v>0.0</v>
      </c>
      <c r="I8" s="1">
        <v>0.0</v>
      </c>
      <c r="J8" s="1">
        <v>-33.0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23.0</v>
      </c>
      <c r="C9" s="1">
        <v>29.0</v>
      </c>
      <c r="D9" s="1">
        <v>59.0</v>
      </c>
      <c r="E9" s="1">
        <v>8.0</v>
      </c>
      <c r="F9" s="1">
        <v>4.0</v>
      </c>
      <c r="G9" s="1">
        <v>32.0</v>
      </c>
      <c r="H9" s="1">
        <v>35.0</v>
      </c>
      <c r="I9" s="1">
        <v>24.0</v>
      </c>
      <c r="J9" s="1">
        <v>68.0</v>
      </c>
      <c r="K9" s="1">
        <v>86.0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8.0</v>
      </c>
      <c r="D10" s="1">
        <v>0.0</v>
      </c>
      <c r="E10" s="1">
        <v>0.0</v>
      </c>
      <c r="F10" s="1">
        <v>0.0</v>
      </c>
      <c r="G10" s="1">
        <v>0.0</v>
      </c>
      <c r="H10" s="1">
        <v>22.0</v>
      </c>
      <c r="I10" s="1">
        <v>26.0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-1.0</v>
      </c>
      <c r="C11" s="1">
        <v>41.0</v>
      </c>
      <c r="D11" s="1">
        <v>-6.0</v>
      </c>
      <c r="E11" s="1">
        <v>1.0</v>
      </c>
      <c r="F11" s="1">
        <v>50.0</v>
      </c>
      <c r="G11" s="1">
        <v>3.0</v>
      </c>
      <c r="H11" s="1">
        <v>27.0</v>
      </c>
      <c r="I11" s="1">
        <v>26.0</v>
      </c>
      <c r="J11" s="1">
        <v>72.0</v>
      </c>
      <c r="K11" s="1">
        <v>-98.0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31.0</v>
      </c>
      <c r="C12" s="1">
        <v>21.0</v>
      </c>
      <c r="D12" s="1">
        <v>21.0</v>
      </c>
      <c r="E12" s="1">
        <v>18.0</v>
      </c>
      <c r="F12" s="1">
        <v>18.0</v>
      </c>
      <c r="G12" s="1">
        <v>18.0</v>
      </c>
      <c r="H12" s="1">
        <v>15.0</v>
      </c>
      <c r="I12" s="1">
        <v>24.0</v>
      </c>
      <c r="J12" s="1">
        <v>32.0</v>
      </c>
      <c r="K12" s="1">
        <v>34.0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0.0</v>
      </c>
      <c r="D13" s="1">
        <v>7.0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-24.0</v>
      </c>
      <c r="K13" s="1">
        <v>29.0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-23.0</v>
      </c>
      <c r="C14" s="1">
        <v>-29.0</v>
      </c>
      <c r="D14" s="1">
        <v>-8.0</v>
      </c>
      <c r="E14" s="1">
        <v>-6.0</v>
      </c>
      <c r="F14" s="1">
        <v>-8.0</v>
      </c>
      <c r="G14" s="1">
        <v>-62.0</v>
      </c>
      <c r="H14" s="1">
        <v>-8.0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15.0</v>
      </c>
      <c r="C15" s="1">
        <v>23.0</v>
      </c>
      <c r="D15" s="1">
        <v>20.0</v>
      </c>
      <c r="E15" s="1">
        <v>16.0</v>
      </c>
      <c r="F15" s="1">
        <v>9.0</v>
      </c>
      <c r="G15" s="1">
        <v>4.0</v>
      </c>
      <c r="H15" s="1">
        <v>2.0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-12.0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31.0</v>
      </c>
      <c r="C17" s="1">
        <v>-36.0</v>
      </c>
      <c r="D17" s="1">
        <v>4.0</v>
      </c>
      <c r="E17" s="1">
        <v>6.0</v>
      </c>
      <c r="F17" s="1">
        <v>-28.0</v>
      </c>
      <c r="G17" s="1">
        <v>-20.0</v>
      </c>
      <c r="H17" s="1">
        <v>3.0</v>
      </c>
      <c r="I17" s="1">
        <v>-14.0</v>
      </c>
      <c r="J17" s="1">
        <v>-14.0</v>
      </c>
      <c r="K17" s="1">
        <v>-29.0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-31.0</v>
      </c>
      <c r="C18" s="1">
        <v>-10.0</v>
      </c>
      <c r="D18" s="1">
        <v>-47.0</v>
      </c>
      <c r="E18" s="1">
        <v>-84.0</v>
      </c>
      <c r="F18" s="1">
        <v>-82.0</v>
      </c>
      <c r="G18" s="1">
        <v>-66.0</v>
      </c>
      <c r="H18" s="1">
        <v>-161.0</v>
      </c>
      <c r="I18" s="1">
        <v>-52.0</v>
      </c>
      <c r="J18" s="1">
        <v>-144.0</v>
      </c>
      <c r="K18" s="1">
        <v>-66.0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399.0</v>
      </c>
      <c r="C19" s="1">
        <v>477.0</v>
      </c>
      <c r="D19" s="1">
        <v>518.0</v>
      </c>
      <c r="E19" s="1">
        <v>516.0</v>
      </c>
      <c r="F19" s="1">
        <v>509.0</v>
      </c>
      <c r="G19" s="1">
        <v>812.0</v>
      </c>
      <c r="H19" s="1">
        <v>802.0</v>
      </c>
      <c r="I19" s="1">
        <v>926.0</v>
      </c>
      <c r="J19" s="1">
        <v>1000.0</v>
      </c>
      <c r="K19" s="1">
        <v>1070.0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-943.0</v>
      </c>
      <c r="C20" s="1">
        <v>-712.0</v>
      </c>
      <c r="D20" s="1">
        <v>-597.0</v>
      </c>
      <c r="E20" s="1">
        <v>-111.0</v>
      </c>
      <c r="F20" s="1">
        <v>-827.0</v>
      </c>
      <c r="G20" s="1">
        <v>-883.0</v>
      </c>
      <c r="H20" s="1">
        <v>-864.0</v>
      </c>
      <c r="I20" s="1">
        <v>-1420.0</v>
      </c>
      <c r="J20" s="1">
        <v>-1250.0</v>
      </c>
      <c r="K20" s="1">
        <v>-1330.0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286.0</v>
      </c>
      <c r="C21" s="1">
        <v>35.0</v>
      </c>
      <c r="D21" s="1">
        <v>542.0</v>
      </c>
      <c r="E21" s="1">
        <v>160.0</v>
      </c>
      <c r="F21" s="1">
        <v>432.0</v>
      </c>
      <c r="G21" s="1">
        <v>308.0</v>
      </c>
      <c r="H21" s="1">
        <v>367.0</v>
      </c>
      <c r="I21" s="1">
        <v>164.0</v>
      </c>
      <c r="J21" s="1">
        <v>235.0</v>
      </c>
      <c r="K21" s="1">
        <v>446.0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-657.0</v>
      </c>
      <c r="C22" s="1">
        <v>-676.0</v>
      </c>
      <c r="D22" s="1">
        <v>-54.0</v>
      </c>
      <c r="E22" s="1">
        <v>49.0</v>
      </c>
      <c r="F22" s="1">
        <v>-396.0</v>
      </c>
      <c r="G22" s="1">
        <v>-575.0</v>
      </c>
      <c r="H22" s="1">
        <v>-497.0</v>
      </c>
      <c r="I22" s="1">
        <v>-1260.0</v>
      </c>
      <c r="J22" s="1">
        <v>-1020.0</v>
      </c>
      <c r="K22" s="1">
        <v>-887.0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64.0</v>
      </c>
      <c r="C23" s="1">
        <v>0.0</v>
      </c>
      <c r="D23" s="1">
        <v>0.0</v>
      </c>
      <c r="E23" s="1">
        <v>0.0</v>
      </c>
      <c r="F23" s="1">
        <v>112.0</v>
      </c>
      <c r="G23" s="1">
        <v>0.0</v>
      </c>
      <c r="H23" s="1">
        <v>0.0</v>
      </c>
      <c r="I23" s="1">
        <v>0.0</v>
      </c>
      <c r="J23" s="1">
        <v>-423.0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-12.0</v>
      </c>
      <c r="C24" s="1">
        <v>-8.0</v>
      </c>
      <c r="D24" s="1">
        <v>-9.0</v>
      </c>
      <c r="E24" s="1">
        <v>8.0</v>
      </c>
      <c r="F24" s="1">
        <v>-1.0</v>
      </c>
      <c r="G24" s="1">
        <v>31.0</v>
      </c>
      <c r="H24" s="1">
        <v>-80.0</v>
      </c>
      <c r="I24" s="1">
        <v>-93.0</v>
      </c>
      <c r="J24" s="1">
        <v>61.0</v>
      </c>
      <c r="K24" s="1">
        <v>-27.0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19.0</v>
      </c>
      <c r="H25" s="1">
        <v>11.0</v>
      </c>
      <c r="I25" s="1">
        <v>-218.0</v>
      </c>
      <c r="J25" s="1">
        <v>13.0</v>
      </c>
      <c r="K25" s="1">
        <v>28.0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-34.0</v>
      </c>
      <c r="C26" s="1">
        <v>38.0</v>
      </c>
      <c r="D26" s="1">
        <v>-205.0</v>
      </c>
      <c r="E26" s="1">
        <v>168.0</v>
      </c>
      <c r="F26" s="1">
        <v>19.0</v>
      </c>
      <c r="G26" s="1">
        <v>94.0</v>
      </c>
      <c r="H26" s="1">
        <v>26.0</v>
      </c>
      <c r="I26" s="1">
        <v>1.0</v>
      </c>
      <c r="J26" s="1">
        <v>311.0</v>
      </c>
      <c r="K26" s="1">
        <v>-19.0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-640.0</v>
      </c>
      <c r="C27" s="1">
        <v>-645.0</v>
      </c>
      <c r="D27" s="1">
        <v>-270.0</v>
      </c>
      <c r="E27" s="1">
        <v>226.0</v>
      </c>
      <c r="F27" s="1">
        <v>-266.0</v>
      </c>
      <c r="G27" s="1">
        <v>-523.0</v>
      </c>
      <c r="H27" s="1">
        <v>-540.0</v>
      </c>
      <c r="I27" s="1">
        <v>-1570.0</v>
      </c>
      <c r="J27" s="1">
        <v>-1050.0</v>
      </c>
      <c r="K27" s="1">
        <v>-906.0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2280.0</v>
      </c>
      <c r="C28" s="1">
        <v>2090.0</v>
      </c>
      <c r="D28" s="1">
        <v>1540.0</v>
      </c>
      <c r="E28" s="1">
        <v>1840.0</v>
      </c>
      <c r="F28" s="1">
        <v>2590.0</v>
      </c>
      <c r="G28" s="1">
        <v>2210.0</v>
      </c>
      <c r="H28" s="1">
        <v>1810.0</v>
      </c>
      <c r="I28" s="1">
        <v>3390.0</v>
      </c>
      <c r="J28" s="1">
        <v>2700.0</v>
      </c>
      <c r="K28" s="1">
        <v>3090.0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2280.0</v>
      </c>
      <c r="C29" s="1">
        <v>2090.0</v>
      </c>
      <c r="D29" s="1">
        <v>1540.0</v>
      </c>
      <c r="E29" s="1">
        <v>1840.0</v>
      </c>
      <c r="F29" s="1">
        <v>2590.0</v>
      </c>
      <c r="G29" s="1">
        <v>2210.0</v>
      </c>
      <c r="H29" s="1">
        <v>1810.0</v>
      </c>
      <c r="I29" s="1">
        <v>3390.0</v>
      </c>
      <c r="J29" s="1">
        <v>2700.0</v>
      </c>
      <c r="K29" s="1">
        <v>3090.0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-1840.0</v>
      </c>
      <c r="C30" s="1">
        <v>-1510.0</v>
      </c>
      <c r="D30" s="1">
        <v>-1440.0</v>
      </c>
      <c r="E30" s="1">
        <v>-2220.0</v>
      </c>
      <c r="F30" s="1">
        <v>-2420.0</v>
      </c>
      <c r="G30" s="1">
        <v>-2470.0</v>
      </c>
      <c r="H30" s="1">
        <v>-1480.0</v>
      </c>
      <c r="I30" s="1">
        <v>-3090.0</v>
      </c>
      <c r="J30" s="1">
        <v>-2310.0</v>
      </c>
      <c r="K30" s="1">
        <v>-2840.0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-1840.0</v>
      </c>
      <c r="C31" s="1">
        <v>-1510.0</v>
      </c>
      <c r="D31" s="1">
        <v>-1440.0</v>
      </c>
      <c r="E31" s="1">
        <v>-2220.0</v>
      </c>
      <c r="F31" s="1">
        <v>-2420.0</v>
      </c>
      <c r="G31" s="1">
        <v>-2470.0</v>
      </c>
      <c r="H31" s="1">
        <v>-1480.0</v>
      </c>
      <c r="I31" s="1">
        <v>-3090.0</v>
      </c>
      <c r="J31" s="1">
        <v>-2310.0</v>
      </c>
      <c r="K31" s="1">
        <v>-2840.0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284.0</v>
      </c>
      <c r="C32" s="1">
        <v>51.0</v>
      </c>
      <c r="D32" s="1">
        <v>84.0</v>
      </c>
      <c r="E32" s="1">
        <v>23.0</v>
      </c>
      <c r="F32" s="1">
        <v>288.0</v>
      </c>
      <c r="G32" s="1">
        <v>523.0</v>
      </c>
      <c r="H32" s="1">
        <v>200.0</v>
      </c>
      <c r="I32" s="1">
        <v>1040.0</v>
      </c>
      <c r="J32" s="1">
        <v>502.0</v>
      </c>
      <c r="K32" s="1">
        <v>634.0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-67.0</v>
      </c>
      <c r="C33" s="1">
        <v>0.0</v>
      </c>
      <c r="D33" s="1">
        <v>0.0</v>
      </c>
      <c r="E33" s="1">
        <v>-11.0</v>
      </c>
      <c r="F33" s="1">
        <v>-15.0</v>
      </c>
      <c r="G33" s="1">
        <v>-15.0</v>
      </c>
      <c r="H33" s="1">
        <v>-5.0</v>
      </c>
      <c r="I33" s="1">
        <v>-3.0</v>
      </c>
      <c r="J33" s="1">
        <v>-6.0</v>
      </c>
      <c r="K33" s="1">
        <v>-13.0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-338.0</v>
      </c>
      <c r="C34" s="1">
        <v>-404.0</v>
      </c>
      <c r="D34" s="1">
        <v>-417.0</v>
      </c>
      <c r="E34" s="1">
        <v>-431.0</v>
      </c>
      <c r="F34" s="1">
        <v>-440.0</v>
      </c>
      <c r="G34" s="1">
        <v>-704.0</v>
      </c>
      <c r="H34" s="1">
        <v>-727.0</v>
      </c>
      <c r="I34" s="1">
        <v>-764.0</v>
      </c>
      <c r="J34" s="1">
        <v>-835.0</v>
      </c>
      <c r="K34" s="1">
        <v>-917.0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-338.0</v>
      </c>
      <c r="C35" s="1">
        <v>-404.0</v>
      </c>
      <c r="D35" s="1">
        <v>-417.0</v>
      </c>
      <c r="E35" s="1">
        <v>-431.0</v>
      </c>
      <c r="F35" s="1">
        <v>-440.0</v>
      </c>
      <c r="G35" s="1">
        <v>-704.0</v>
      </c>
      <c r="H35" s="1">
        <v>-727.0</v>
      </c>
      <c r="I35" s="1">
        <v>-764.0</v>
      </c>
      <c r="J35" s="1">
        <v>-835.0</v>
      </c>
      <c r="K35" s="1">
        <v>-917.0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-10.0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-27.0</v>
      </c>
      <c r="C37" s="1">
        <v>-22.0</v>
      </c>
      <c r="D37" s="1">
        <v>-10.0</v>
      </c>
      <c r="E37" s="1">
        <v>55.0</v>
      </c>
      <c r="F37" s="1">
        <v>-27.0</v>
      </c>
      <c r="G37" s="1">
        <v>-2.0</v>
      </c>
      <c r="H37" s="1">
        <v>-10.0</v>
      </c>
      <c r="I37" s="1">
        <v>-6.0</v>
      </c>
      <c r="J37" s="1">
        <v>6.0</v>
      </c>
      <c r="K37" s="1">
        <v>332.0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343.0</v>
      </c>
      <c r="C38" s="1">
        <v>153.0</v>
      </c>
      <c r="D38" s="1">
        <v>-243.0</v>
      </c>
      <c r="E38" s="1">
        <v>-743.0</v>
      </c>
      <c r="F38" s="1">
        <v>-24.0</v>
      </c>
      <c r="G38" s="1">
        <v>-458.0</v>
      </c>
      <c r="H38" s="1">
        <v>-211.0</v>
      </c>
      <c r="I38" s="1">
        <v>557.0</v>
      </c>
      <c r="J38" s="1">
        <v>57.0</v>
      </c>
      <c r="K38" s="1">
        <v>293.0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-20.0</v>
      </c>
      <c r="C39" s="1">
        <v>-26.0</v>
      </c>
      <c r="D39" s="1">
        <v>-6.0</v>
      </c>
      <c r="E39" s="1">
        <v>8.0</v>
      </c>
      <c r="F39" s="1">
        <v>-4.0</v>
      </c>
      <c r="G39" s="1">
        <v>-4.0</v>
      </c>
      <c r="H39" s="1">
        <v>9.0</v>
      </c>
      <c r="I39" s="1">
        <v>-10.0</v>
      </c>
      <c r="J39" s="1">
        <v>-2.0</v>
      </c>
      <c r="K39" s="1">
        <v>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81.0</v>
      </c>
      <c r="C40" s="1">
        <v>-41.0</v>
      </c>
      <c r="D40" s="1">
        <v>-1.0</v>
      </c>
      <c r="E40" s="1">
        <v>6.0</v>
      </c>
      <c r="F40" s="1">
        <v>214.0</v>
      </c>
      <c r="G40" s="1">
        <v>-173.0</v>
      </c>
      <c r="H40" s="1">
        <v>60.0</v>
      </c>
      <c r="I40" s="1">
        <v>-93.0</v>
      </c>
      <c r="J40" s="1">
        <v>6.0</v>
      </c>
      <c r="K40" s="1">
        <v>468.0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156.0</v>
      </c>
      <c r="C42" s="1">
        <v>175.0</v>
      </c>
      <c r="D42" s="1">
        <v>182.0</v>
      </c>
      <c r="E42" s="1">
        <v>155.0</v>
      </c>
      <c r="F42" s="1">
        <v>157.0</v>
      </c>
      <c r="G42" s="1">
        <v>208.0</v>
      </c>
      <c r="H42" s="1">
        <v>191.0</v>
      </c>
      <c r="I42" s="1">
        <v>191.0</v>
      </c>
      <c r="J42" s="1">
        <v>191.0</v>
      </c>
      <c r="K42" s="1">
        <v>270.0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25.0</v>
      </c>
      <c r="C43" s="1">
        <v>61.0</v>
      </c>
      <c r="D43" s="1">
        <v>19.0</v>
      </c>
      <c r="E43" s="1">
        <v>16.0</v>
      </c>
      <c r="F43" s="1">
        <v>23.0</v>
      </c>
      <c r="G43" s="1">
        <v>35.0</v>
      </c>
      <c r="H43" s="1">
        <v>43.0</v>
      </c>
      <c r="I43" s="1">
        <v>44.0</v>
      </c>
      <c r="J43" s="1">
        <v>42.0</v>
      </c>
      <c r="K43" s="1">
        <v>38.0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435.0</v>
      </c>
      <c r="C44" s="1">
        <v>578.0</v>
      </c>
      <c r="D44" s="1">
        <v>100.0</v>
      </c>
      <c r="E44" s="1">
        <v>-379.0</v>
      </c>
      <c r="F44" s="1">
        <v>171.0</v>
      </c>
      <c r="G44" s="1">
        <v>-259.0</v>
      </c>
      <c r="H44" s="1">
        <v>332.0</v>
      </c>
      <c r="I44" s="1">
        <v>295.0</v>
      </c>
      <c r="J44" s="1">
        <v>391.0</v>
      </c>
      <c r="K44" s="1">
        <v>257.0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175.0</v>
      </c>
      <c r="C45" s="1">
        <v>476.0</v>
      </c>
      <c r="D45" s="1">
        <v>244.0</v>
      </c>
      <c r="E45" s="1">
        <v>697.0</v>
      </c>
      <c r="F45" s="1">
        <v>17.0</v>
      </c>
      <c r="G45" s="1">
        <v>1280.0</v>
      </c>
      <c r="H45" s="1">
        <v>1160.0</v>
      </c>
      <c r="I45" s="1">
        <v>796.0</v>
      </c>
      <c r="J45" s="1">
        <v>971.0</v>
      </c>
      <c r="K45" s="1">
        <v>262.0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</v>
      </c>
      <c r="B46" s="1">
        <v>282.0</v>
      </c>
      <c r="C46" s="1">
        <v>592.0</v>
      </c>
      <c r="D46" s="1">
        <v>354.0</v>
      </c>
      <c r="E46" s="1">
        <v>792.0</v>
      </c>
      <c r="F46" s="1">
        <v>123.0</v>
      </c>
      <c r="G46" s="1">
        <v>1410.0</v>
      </c>
      <c r="H46" s="1">
        <v>1280.0</v>
      </c>
      <c r="I46" s="1">
        <v>905.0</v>
      </c>
      <c r="J46" s="1">
        <v>1090.0</v>
      </c>
      <c r="K46" s="1">
        <v>423.0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</v>
      </c>
      <c r="B47" s="1">
        <v>254.0</v>
      </c>
      <c r="C47" s="1">
        <v>-7.0</v>
      </c>
      <c r="D47" s="1">
        <v>207.0</v>
      </c>
      <c r="E47" s="1">
        <v>-193.0</v>
      </c>
      <c r="F47" s="1">
        <v>534.0</v>
      </c>
      <c r="G47" s="1">
        <v>-512.0</v>
      </c>
      <c r="H47" s="1">
        <v>-393.0</v>
      </c>
      <c r="I47" s="1">
        <v>50.0</v>
      </c>
      <c r="J47" s="1">
        <v>-53.0</v>
      </c>
      <c r="K47" s="1">
        <v>740.0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5090.0</v>
      </c>
      <c r="C3" s="1">
        <v>5390.0</v>
      </c>
      <c r="D3" s="1">
        <v>5290.0</v>
      </c>
      <c r="E3" s="1">
        <v>5460.0</v>
      </c>
      <c r="F3" s="1">
        <v>9250.0</v>
      </c>
      <c r="G3" s="1">
        <v>9980.0</v>
      </c>
      <c r="H3" s="1">
        <v>11120.0</v>
      </c>
      <c r="I3" s="1">
        <v>12040.0</v>
      </c>
      <c r="J3" s="1">
        <v>14630.0</v>
      </c>
      <c r="K3" s="1">
        <v>13550.0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-258.0</v>
      </c>
      <c r="C4" s="1">
        <v>-382.0</v>
      </c>
      <c r="D4" s="1">
        <v>-484.0</v>
      </c>
      <c r="E4" s="1">
        <v>-630.0</v>
      </c>
      <c r="F4" s="1">
        <v>-735.0</v>
      </c>
      <c r="G4" s="1">
        <v>-962.0</v>
      </c>
      <c r="H4" s="1">
        <v>-1220.0</v>
      </c>
      <c r="I4" s="1">
        <v>-1460.0</v>
      </c>
      <c r="J4" s="1">
        <v>-1700.0</v>
      </c>
      <c r="K4" s="1">
        <v>-1590.0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4830.0</v>
      </c>
      <c r="C5" s="1">
        <v>5010.0</v>
      </c>
      <c r="D5" s="1">
        <v>4800.0</v>
      </c>
      <c r="E5" s="1">
        <v>4830.0</v>
      </c>
      <c r="F5" s="1">
        <v>8520.0</v>
      </c>
      <c r="G5" s="1">
        <v>9020.0</v>
      </c>
      <c r="H5" s="1">
        <v>9900.0</v>
      </c>
      <c r="I5" s="1">
        <v>10580.0</v>
      </c>
      <c r="J5" s="1">
        <v>12930.0</v>
      </c>
      <c r="K5" s="1">
        <v>11960.0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4830.0</v>
      </c>
      <c r="C6" s="1">
        <v>5010.0</v>
      </c>
      <c r="D6" s="1">
        <v>4800.0</v>
      </c>
      <c r="E6" s="1">
        <v>4830.0</v>
      </c>
      <c r="F6" s="1">
        <v>8520.0</v>
      </c>
      <c r="G6" s="1">
        <v>9020.0</v>
      </c>
      <c r="H6" s="1">
        <v>9900.0</v>
      </c>
      <c r="I6" s="1">
        <v>10580.0</v>
      </c>
      <c r="J6" s="1">
        <v>12930.0</v>
      </c>
      <c r="K6" s="1">
        <v>11960.0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199.0</v>
      </c>
      <c r="C7" s="1">
        <v>157.0</v>
      </c>
      <c r="D7" s="1">
        <v>155.0</v>
      </c>
      <c r="E7" s="1">
        <v>162.0</v>
      </c>
      <c r="F7" s="1">
        <v>218.0</v>
      </c>
      <c r="G7" s="1">
        <v>196.0</v>
      </c>
      <c r="H7" s="1">
        <v>249.0</v>
      </c>
      <c r="I7" s="1">
        <v>165.0</v>
      </c>
      <c r="J7" s="1">
        <v>168.0</v>
      </c>
      <c r="K7" s="1">
        <v>634.0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861.0</v>
      </c>
      <c r="C8" s="1">
        <v>830.0</v>
      </c>
      <c r="D8" s="1">
        <v>756.0</v>
      </c>
      <c r="E8" s="1">
        <v>753.0</v>
      </c>
      <c r="F8" s="1">
        <v>1330.0</v>
      </c>
      <c r="G8" s="1">
        <v>907.0</v>
      </c>
      <c r="H8" s="1">
        <v>717.0</v>
      </c>
      <c r="I8" s="1">
        <v>815.0</v>
      </c>
      <c r="J8" s="1">
        <v>773.0</v>
      </c>
      <c r="K8" s="1">
        <v>1520.0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2.0</v>
      </c>
      <c r="C9" s="1">
        <v>46.0</v>
      </c>
      <c r="D9" s="1">
        <v>78.0</v>
      </c>
      <c r="E9" s="1">
        <v>8.0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0.0</v>
      </c>
      <c r="C10" s="1">
        <v>0.0</v>
      </c>
      <c r="D10" s="1">
        <v>0.0</v>
      </c>
      <c r="E10" s="1">
        <v>0.0</v>
      </c>
      <c r="F10" s="1">
        <v>140.0</v>
      </c>
      <c r="G10" s="1">
        <v>158.0</v>
      </c>
      <c r="H10" s="1">
        <v>342.0</v>
      </c>
      <c r="I10" s="1">
        <v>436.0</v>
      </c>
      <c r="J10" s="1">
        <v>407.0</v>
      </c>
      <c r="K10" s="1">
        <v>406.0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692.0</v>
      </c>
      <c r="C11" s="1">
        <v>682.0</v>
      </c>
      <c r="D11" s="1">
        <v>636.0</v>
      </c>
      <c r="E11" s="1">
        <v>644.0</v>
      </c>
      <c r="F11" s="1">
        <v>921.0</v>
      </c>
      <c r="G11" s="1">
        <v>935.0</v>
      </c>
      <c r="H11" s="1">
        <v>911.0</v>
      </c>
      <c r="I11" s="1">
        <v>902.0</v>
      </c>
      <c r="J11" s="1">
        <v>1040.0</v>
      </c>
      <c r="K11" s="1">
        <v>978.0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1530.0</v>
      </c>
      <c r="C12" s="1">
        <v>1420.0</v>
      </c>
      <c r="D12" s="1">
        <v>1290.0</v>
      </c>
      <c r="E12" s="1">
        <v>1170.0</v>
      </c>
      <c r="F12" s="1">
        <v>2120.0</v>
      </c>
      <c r="G12" s="1">
        <v>1920.0</v>
      </c>
      <c r="H12" s="1">
        <v>1800.0</v>
      </c>
      <c r="I12" s="1">
        <v>1700.0</v>
      </c>
      <c r="J12" s="1">
        <v>1790.0</v>
      </c>
      <c r="K12" s="1">
        <v>1460.0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9.0</v>
      </c>
      <c r="C13" s="1">
        <v>0.0</v>
      </c>
      <c r="D13" s="1">
        <v>238.0</v>
      </c>
      <c r="E13" s="1">
        <v>84.0</v>
      </c>
      <c r="F13" s="1">
        <v>58.0</v>
      </c>
      <c r="G13" s="1">
        <v>95.0</v>
      </c>
      <c r="H13" s="1">
        <v>45.0</v>
      </c>
      <c r="I13" s="1">
        <v>24.0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0.0</v>
      </c>
      <c r="C14" s="1">
        <v>0.0</v>
      </c>
      <c r="D14" s="1">
        <v>0.0</v>
      </c>
      <c r="E14" s="1">
        <v>0.0</v>
      </c>
      <c r="F14" s="1">
        <v>206.0</v>
      </c>
      <c r="G14" s="1">
        <v>55.0</v>
      </c>
      <c r="H14" s="1">
        <v>63.0</v>
      </c>
      <c r="I14" s="1">
        <v>52.0</v>
      </c>
      <c r="J14" s="1">
        <v>56.0</v>
      </c>
      <c r="K14" s="1">
        <v>58.0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27.0</v>
      </c>
      <c r="C15" s="1">
        <v>109.0</v>
      </c>
      <c r="D15" s="1">
        <v>84.0</v>
      </c>
      <c r="E15" s="1">
        <v>21.0</v>
      </c>
      <c r="F15" s="1">
        <v>43.0</v>
      </c>
      <c r="G15" s="1">
        <v>133.0</v>
      </c>
      <c r="H15" s="1">
        <v>27.0</v>
      </c>
      <c r="I15" s="1">
        <v>32.0</v>
      </c>
      <c r="J15" s="1">
        <v>94.0</v>
      </c>
      <c r="K15" s="1">
        <v>51.0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28.0</v>
      </c>
      <c r="C16" s="1">
        <v>0.0</v>
      </c>
      <c r="D16" s="1">
        <v>24.0</v>
      </c>
      <c r="E16" s="1">
        <v>56.0</v>
      </c>
      <c r="F16" s="1">
        <v>1.0</v>
      </c>
      <c r="G16" s="1">
        <v>0.0</v>
      </c>
      <c r="H16" s="1">
        <v>0.0</v>
      </c>
      <c r="I16" s="1">
        <v>0.0</v>
      </c>
      <c r="J16" s="1">
        <v>2.0</v>
      </c>
      <c r="K16" s="1">
        <v>99.0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2.0</v>
      </c>
      <c r="C17" s="1">
        <v>12.0</v>
      </c>
      <c r="D17" s="1">
        <v>0.0</v>
      </c>
      <c r="E17" s="1">
        <v>0.0</v>
      </c>
      <c r="F17" s="1">
        <v>7.0</v>
      </c>
      <c r="G17" s="1">
        <v>8.0</v>
      </c>
      <c r="H17" s="1">
        <v>15.0</v>
      </c>
      <c r="I17" s="1">
        <v>16.0</v>
      </c>
      <c r="J17" s="1">
        <v>20.0</v>
      </c>
      <c r="K17" s="1">
        <v>18.0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476.0</v>
      </c>
      <c r="C18" s="1">
        <v>529.0</v>
      </c>
      <c r="D18" s="1">
        <v>495.0</v>
      </c>
      <c r="E18" s="1">
        <v>570.0</v>
      </c>
      <c r="F18" s="1">
        <v>621.0</v>
      </c>
      <c r="G18" s="1">
        <v>640.0</v>
      </c>
      <c r="H18" s="1">
        <v>640.0</v>
      </c>
      <c r="I18" s="1">
        <v>761.0</v>
      </c>
      <c r="J18" s="1">
        <v>827.0</v>
      </c>
      <c r="K18" s="1">
        <v>895.0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8640.0</v>
      </c>
      <c r="C19" s="1">
        <v>8750.0</v>
      </c>
      <c r="D19" s="1">
        <v>8450.0</v>
      </c>
      <c r="E19" s="1">
        <v>8230.0</v>
      </c>
      <c r="F19" s="1">
        <v>14180.0</v>
      </c>
      <c r="G19" s="1">
        <v>14060.0</v>
      </c>
      <c r="H19" s="1">
        <v>14710.0</v>
      </c>
      <c r="I19" s="1">
        <v>15480.0</v>
      </c>
      <c r="J19" s="1">
        <v>18100.0</v>
      </c>
      <c r="K19" s="1">
        <v>17980.0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223.0</v>
      </c>
      <c r="C21" s="1">
        <v>656.0</v>
      </c>
      <c r="D21" s="1">
        <v>253.0</v>
      </c>
      <c r="E21" s="1">
        <v>1.0</v>
      </c>
      <c r="F21" s="1">
        <v>3.0</v>
      </c>
      <c r="G21" s="1">
        <v>4.0</v>
      </c>
      <c r="H21" s="1">
        <v>5.0</v>
      </c>
      <c r="I21" s="1">
        <v>90.0</v>
      </c>
      <c r="J21" s="1">
        <v>0.0</v>
      </c>
      <c r="K21" s="1">
        <v>1280.0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14.0</v>
      </c>
      <c r="H22" s="1">
        <v>12.0</v>
      </c>
      <c r="I22" s="1">
        <v>14.0</v>
      </c>
      <c r="J22" s="1">
        <v>14.0</v>
      </c>
      <c r="K22" s="1">
        <v>13.0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3880.0</v>
      </c>
      <c r="C23" s="1">
        <v>3840.0</v>
      </c>
      <c r="D23" s="1">
        <v>4190.0</v>
      </c>
      <c r="E23" s="1">
        <v>4270.0</v>
      </c>
      <c r="F23" s="1">
        <v>6380.0</v>
      </c>
      <c r="G23" s="1">
        <v>6050.0</v>
      </c>
      <c r="H23" s="1">
        <v>6700.0</v>
      </c>
      <c r="I23" s="1">
        <v>6790.0</v>
      </c>
      <c r="J23" s="1">
        <v>7880.0</v>
      </c>
      <c r="K23" s="1">
        <v>6870.0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73.0</v>
      </c>
      <c r="H24" s="1">
        <v>139.0</v>
      </c>
      <c r="I24" s="1">
        <v>132.0</v>
      </c>
      <c r="J24" s="1">
        <v>132.0</v>
      </c>
      <c r="K24" s="1">
        <v>125.0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281.0</v>
      </c>
      <c r="C25" s="1">
        <v>335.0</v>
      </c>
      <c r="D25" s="1">
        <v>261.0</v>
      </c>
      <c r="E25" s="1">
        <v>253.0</v>
      </c>
      <c r="F25" s="1">
        <v>398.0</v>
      </c>
      <c r="G25" s="1">
        <v>394.0</v>
      </c>
      <c r="H25" s="1">
        <v>425.0</v>
      </c>
      <c r="I25" s="1">
        <v>418.0</v>
      </c>
      <c r="J25" s="1">
        <v>470.0</v>
      </c>
      <c r="K25" s="1">
        <v>466.0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100.0</v>
      </c>
      <c r="C26" s="1">
        <v>103.0</v>
      </c>
      <c r="D26" s="1">
        <v>110.0</v>
      </c>
      <c r="E26" s="1">
        <v>117.0</v>
      </c>
      <c r="F26" s="1">
        <v>174.0</v>
      </c>
      <c r="G26" s="1">
        <v>183.0</v>
      </c>
      <c r="H26" s="1">
        <v>202.0</v>
      </c>
      <c r="I26" s="1">
        <v>205.0</v>
      </c>
      <c r="J26" s="1">
        <v>230.0</v>
      </c>
      <c r="K26" s="1">
        <v>197.0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82.0</v>
      </c>
      <c r="C27" s="1">
        <v>86.0</v>
      </c>
      <c r="D27" s="1">
        <v>90.0</v>
      </c>
      <c r="E27" s="1">
        <v>67.0</v>
      </c>
      <c r="F27" s="1">
        <v>173.0</v>
      </c>
      <c r="G27" s="1">
        <v>179.0</v>
      </c>
      <c r="H27" s="1">
        <v>152.0</v>
      </c>
      <c r="I27" s="1">
        <v>152.0</v>
      </c>
      <c r="J27" s="1">
        <v>185.0</v>
      </c>
      <c r="K27" s="1">
        <v>186.0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175.0</v>
      </c>
      <c r="C28" s="1">
        <v>154.0</v>
      </c>
      <c r="D28" s="1">
        <v>122.0</v>
      </c>
      <c r="E28" s="1">
        <v>116.0</v>
      </c>
      <c r="F28" s="1">
        <v>225.0</v>
      </c>
      <c r="G28" s="1">
        <v>211.0</v>
      </c>
      <c r="H28" s="1">
        <v>197.0</v>
      </c>
      <c r="I28" s="1">
        <v>183.0</v>
      </c>
      <c r="J28" s="1">
        <v>185.0</v>
      </c>
      <c r="K28" s="1">
        <v>137.0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4740.0</v>
      </c>
      <c r="C29" s="1">
        <v>5180.0</v>
      </c>
      <c r="D29" s="1">
        <v>5030.0</v>
      </c>
      <c r="E29" s="1">
        <v>4820.0</v>
      </c>
      <c r="F29" s="1">
        <v>7350.0</v>
      </c>
      <c r="G29" s="1">
        <v>7110.0</v>
      </c>
      <c r="H29" s="1">
        <v>7830.0</v>
      </c>
      <c r="I29" s="1">
        <v>7900.0</v>
      </c>
      <c r="J29" s="1">
        <v>9090.0</v>
      </c>
      <c r="K29" s="1">
        <v>9270.0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10.0</v>
      </c>
      <c r="C30" s="1">
        <v>10.0</v>
      </c>
      <c r="D30" s="1">
        <v>10.0</v>
      </c>
      <c r="E30" s="1">
        <v>10.0</v>
      </c>
      <c r="F30" s="1">
        <v>16.0</v>
      </c>
      <c r="G30" s="1">
        <v>17.0</v>
      </c>
      <c r="H30" s="1">
        <v>17.0</v>
      </c>
      <c r="I30" s="1">
        <v>19.0</v>
      </c>
      <c r="J30" s="1">
        <v>21.0</v>
      </c>
      <c r="K30" s="1">
        <v>21.0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4320.0</v>
      </c>
      <c r="C31" s="1">
        <v>4280.0</v>
      </c>
      <c r="D31" s="1">
        <v>4400.0</v>
      </c>
      <c r="E31" s="1">
        <v>4430.0</v>
      </c>
      <c r="F31" s="1">
        <v>8189.0</v>
      </c>
      <c r="G31" s="1">
        <v>8720.0</v>
      </c>
      <c r="H31" s="1">
        <v>8930.0</v>
      </c>
      <c r="I31" s="1">
        <v>9980.0</v>
      </c>
      <c r="J31" s="1">
        <v>11710.0</v>
      </c>
      <c r="K31" s="1">
        <v>11780.0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-466.0</v>
      </c>
      <c r="C32" s="1">
        <v>-739.0</v>
      </c>
      <c r="D32" s="1">
        <v>-894.0</v>
      </c>
      <c r="E32" s="1">
        <v>-1050.0</v>
      </c>
      <c r="F32" s="1">
        <v>-1140.0</v>
      </c>
      <c r="G32" s="1">
        <v>-1560.0</v>
      </c>
      <c r="H32" s="1">
        <v>-1850.0</v>
      </c>
      <c r="I32" s="1">
        <v>-2220.0</v>
      </c>
      <c r="J32" s="1">
        <v>-2490.0</v>
      </c>
      <c r="K32" s="1">
        <v>-2890.0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-60.0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-44.0</v>
      </c>
      <c r="C34" s="1">
        <v>-116.0</v>
      </c>
      <c r="D34" s="1">
        <v>-204.0</v>
      </c>
      <c r="E34" s="1">
        <v>-189.0</v>
      </c>
      <c r="F34" s="1">
        <v>-219.0</v>
      </c>
      <c r="G34" s="1">
        <v>-218.0</v>
      </c>
      <c r="H34" s="1">
        <v>-198.0</v>
      </c>
      <c r="I34" s="1">
        <v>-172.0</v>
      </c>
      <c r="J34" s="1">
        <v>-227.0</v>
      </c>
      <c r="K34" s="1">
        <v>-193.0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3750.0</v>
      </c>
      <c r="C35" s="1">
        <v>3430.0</v>
      </c>
      <c r="D35" s="1">
        <v>3300.0</v>
      </c>
      <c r="E35" s="1">
        <v>3190.0</v>
      </c>
      <c r="F35" s="1">
        <v>6820.0</v>
      </c>
      <c r="G35" s="1">
        <v>6940.0</v>
      </c>
      <c r="H35" s="1">
        <v>6880.0</v>
      </c>
      <c r="I35" s="1">
        <v>7580.0</v>
      </c>
      <c r="J35" s="1">
        <v>8990.0</v>
      </c>
      <c r="K35" s="1">
        <v>8700.0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146.0</v>
      </c>
      <c r="C36" s="1">
        <v>149.0</v>
      </c>
      <c r="D36" s="1">
        <v>124.0</v>
      </c>
      <c r="E36" s="1">
        <v>220.0</v>
      </c>
      <c r="F36" s="1">
        <v>5.0</v>
      </c>
      <c r="G36" s="1">
        <v>6.0</v>
      </c>
      <c r="H36" s="1">
        <v>1.0</v>
      </c>
      <c r="I36" s="1">
        <v>1.0</v>
      </c>
      <c r="J36" s="1">
        <v>15.0</v>
      </c>
      <c r="K36" s="1">
        <v>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3900.0</v>
      </c>
      <c r="C37" s="1">
        <v>3580.0</v>
      </c>
      <c r="D37" s="1">
        <v>3430.0</v>
      </c>
      <c r="E37" s="1">
        <v>3410.0</v>
      </c>
      <c r="F37" s="1">
        <v>6830.0</v>
      </c>
      <c r="G37" s="1">
        <v>6950.0</v>
      </c>
      <c r="H37" s="1">
        <v>6880.0</v>
      </c>
      <c r="I37" s="1">
        <v>7580.0</v>
      </c>
      <c r="J37" s="1">
        <v>9010.0</v>
      </c>
      <c r="K37" s="1">
        <v>8710.0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8640.0</v>
      </c>
      <c r="C38" s="1">
        <v>8750.0</v>
      </c>
      <c r="D38" s="1">
        <v>8450.0</v>
      </c>
      <c r="E38" s="1">
        <v>8230.0</v>
      </c>
      <c r="F38" s="1">
        <v>14180.0</v>
      </c>
      <c r="G38" s="1">
        <v>14060.0</v>
      </c>
      <c r="H38" s="1">
        <v>14710.0</v>
      </c>
      <c r="I38" s="1">
        <v>15480.0</v>
      </c>
      <c r="J38" s="1">
        <v>18100.0</v>
      </c>
      <c r="K38" s="1">
        <v>17980.0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105.0</v>
      </c>
      <c r="C40" s="1">
        <v>105.0</v>
      </c>
      <c r="D40" s="1">
        <v>106.0</v>
      </c>
      <c r="E40" s="1">
        <v>107.0</v>
      </c>
      <c r="F40" s="1">
        <v>166.0</v>
      </c>
      <c r="G40" s="1">
        <v>172.0</v>
      </c>
      <c r="H40" s="1">
        <v>175.0</v>
      </c>
      <c r="I40" s="1">
        <v>191.0</v>
      </c>
      <c r="J40" s="1">
        <v>211.0</v>
      </c>
      <c r="K40" s="1">
        <v>219.0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104.0</v>
      </c>
      <c r="C41" s="1">
        <v>104.0</v>
      </c>
      <c r="D41" s="1">
        <v>106.0</v>
      </c>
      <c r="E41" s="1">
        <v>107.0</v>
      </c>
      <c r="F41" s="1">
        <v>165.0</v>
      </c>
      <c r="G41" s="1">
        <v>172.0</v>
      </c>
      <c r="H41" s="1">
        <v>175.0</v>
      </c>
      <c r="I41" s="1">
        <v>190.0</v>
      </c>
      <c r="J41" s="1">
        <v>211.0</v>
      </c>
      <c r="K41" s="1">
        <v>219.0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 t="s">
        <v>103</v>
      </c>
      <c r="C42" s="1" t="s">
        <v>104</v>
      </c>
      <c r="D42" s="1" t="s">
        <v>105</v>
      </c>
      <c r="E42" s="1" t="s">
        <v>106</v>
      </c>
      <c r="F42" s="1" t="s">
        <v>107</v>
      </c>
      <c r="G42" s="1" t="s">
        <v>108</v>
      </c>
      <c r="H42" s="1" t="s">
        <v>109</v>
      </c>
      <c r="I42" s="1" t="s">
        <v>110</v>
      </c>
      <c r="J42" s="1" t="s">
        <v>111</v>
      </c>
      <c r="K42" s="1" t="s">
        <v>112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113</v>
      </c>
      <c r="B43" s="1">
        <v>1520.0</v>
      </c>
      <c r="C43" s="1">
        <v>1320.0</v>
      </c>
      <c r="D43" s="1">
        <v>1380.0</v>
      </c>
      <c r="E43" s="1">
        <v>1380.0</v>
      </c>
      <c r="F43" s="1">
        <v>3790.0</v>
      </c>
      <c r="G43" s="1">
        <v>4090.0</v>
      </c>
      <c r="H43" s="1">
        <v>4170.0</v>
      </c>
      <c r="I43" s="1">
        <v>4980.0</v>
      </c>
      <c r="J43" s="1">
        <v>6170.0</v>
      </c>
      <c r="K43" s="1">
        <v>6260.0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114</v>
      </c>
      <c r="B44" s="1" t="s">
        <v>115</v>
      </c>
      <c r="C44" s="1" t="s">
        <v>116</v>
      </c>
      <c r="D44" s="1" t="s">
        <v>117</v>
      </c>
      <c r="E44" s="1" t="s">
        <v>118</v>
      </c>
      <c r="F44" s="1" t="s">
        <v>119</v>
      </c>
      <c r="G44" s="1" t="s">
        <v>120</v>
      </c>
      <c r="H44" s="1" t="s">
        <v>121</v>
      </c>
      <c r="I44" s="1" t="s">
        <v>122</v>
      </c>
      <c r="J44" s="1" t="s">
        <v>123</v>
      </c>
      <c r="K44" s="1" t="s">
        <v>124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125</v>
      </c>
      <c r="B45" s="1">
        <v>4100.0</v>
      </c>
      <c r="C45" s="1">
        <v>4500.0</v>
      </c>
      <c r="D45" s="1">
        <v>4440.0</v>
      </c>
      <c r="E45" s="1">
        <v>4270.0</v>
      </c>
      <c r="F45" s="1">
        <v>6380.0</v>
      </c>
      <c r="G45" s="1">
        <v>6150.0</v>
      </c>
      <c r="H45" s="1">
        <v>6850.0</v>
      </c>
      <c r="I45" s="1">
        <v>6940.0</v>
      </c>
      <c r="J45" s="1">
        <v>8020.0</v>
      </c>
      <c r="K45" s="1">
        <v>8280.0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126</v>
      </c>
      <c r="B46" s="1">
        <v>3900.0</v>
      </c>
      <c r="C46" s="1">
        <v>4340.0</v>
      </c>
      <c r="D46" s="1">
        <v>4290.0</v>
      </c>
      <c r="E46" s="1">
        <v>4100.0</v>
      </c>
      <c r="F46" s="1">
        <v>6160.0</v>
      </c>
      <c r="G46" s="1">
        <v>5950.0</v>
      </c>
      <c r="H46" s="1">
        <v>6600.0</v>
      </c>
      <c r="I46" s="1">
        <v>6770.0</v>
      </c>
      <c r="J46" s="1">
        <v>7850.0</v>
      </c>
      <c r="K46" s="1">
        <v>7650.0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127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82.0</v>
      </c>
      <c r="H47" s="1">
        <v>106.0</v>
      </c>
      <c r="I47" s="1">
        <v>99.0</v>
      </c>
      <c r="J47" s="1">
        <v>92.0</v>
      </c>
      <c r="K47" s="1">
        <v>98.0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128</v>
      </c>
      <c r="B48" s="1">
        <v>146.0</v>
      </c>
      <c r="C48" s="1">
        <v>149.0</v>
      </c>
      <c r="D48" s="1">
        <v>124.0</v>
      </c>
      <c r="E48" s="1">
        <v>220.0</v>
      </c>
      <c r="F48" s="1">
        <v>5.0</v>
      </c>
      <c r="G48" s="1">
        <v>6.0</v>
      </c>
      <c r="H48" s="1">
        <v>1.0</v>
      </c>
      <c r="I48" s="1">
        <v>1.0</v>
      </c>
      <c r="J48" s="1">
        <v>15.0</v>
      </c>
      <c r="K48" s="1">
        <v>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129</v>
      </c>
      <c r="B49" s="1">
        <v>249.0</v>
      </c>
      <c r="C49" s="1">
        <v>275.0</v>
      </c>
      <c r="D49" s="1">
        <v>299.0</v>
      </c>
      <c r="E49" s="1">
        <v>341.0</v>
      </c>
      <c r="F49" s="1">
        <v>329.0</v>
      </c>
      <c r="G49" s="1">
        <v>324.0</v>
      </c>
      <c r="H49" s="1">
        <v>283.0</v>
      </c>
      <c r="I49" s="1">
        <v>357.0</v>
      </c>
      <c r="J49" s="1">
        <v>328.0</v>
      </c>
      <c r="K49" s="1">
        <v>354.0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130</v>
      </c>
      <c r="B50" s="1">
        <v>3.0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3.0</v>
      </c>
      <c r="J50" s="1">
        <v>3.0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131</v>
      </c>
      <c r="B51" s="1">
        <v>7.0</v>
      </c>
      <c r="C51" s="1">
        <v>6.0</v>
      </c>
      <c r="D51" s="1">
        <v>6.0</v>
      </c>
      <c r="E51" s="1">
        <v>6.0</v>
      </c>
      <c r="F51" s="1">
        <v>102.0</v>
      </c>
      <c r="G51" s="1">
        <v>10.0</v>
      </c>
      <c r="H51" s="1">
        <v>10.0</v>
      </c>
      <c r="I51" s="1">
        <v>10.0</v>
      </c>
      <c r="J51" s="1">
        <v>122.0</v>
      </c>
      <c r="K51" s="1">
        <v>150.0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132</v>
      </c>
      <c r="B52" s="1">
        <v>77.0</v>
      </c>
      <c r="C52" s="1">
        <v>76.0</v>
      </c>
      <c r="D52" s="1">
        <v>75.0</v>
      </c>
      <c r="E52" s="1">
        <v>77.0</v>
      </c>
      <c r="F52" s="1">
        <v>364.0</v>
      </c>
      <c r="G52" s="1">
        <v>72.0</v>
      </c>
      <c r="H52" s="1">
        <v>73.0</v>
      </c>
      <c r="I52" s="1">
        <v>73.0</v>
      </c>
      <c r="J52" s="1">
        <v>955.0</v>
      </c>
      <c r="K52" s="1">
        <v>1100.0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133</v>
      </c>
      <c r="B53" s="1">
        <v>272.0</v>
      </c>
      <c r="C53" s="1">
        <v>314.0</v>
      </c>
      <c r="D53" s="1">
        <v>281.0</v>
      </c>
      <c r="E53" s="1">
        <v>207.0</v>
      </c>
      <c r="F53" s="1">
        <v>206.0</v>
      </c>
      <c r="G53" s="1">
        <v>204.0</v>
      </c>
      <c r="H53" s="1">
        <v>188.0</v>
      </c>
      <c r="I53" s="1">
        <v>183.0</v>
      </c>
      <c r="J53" s="1">
        <v>193.0</v>
      </c>
      <c r="K53" s="1">
        <v>197.0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134</v>
      </c>
      <c r="B54" s="1">
        <v>4980.0</v>
      </c>
      <c r="C54" s="1">
        <v>5310.0</v>
      </c>
      <c r="D54" s="1">
        <v>5180.0</v>
      </c>
      <c r="E54" s="1">
        <v>5330.0</v>
      </c>
      <c r="F54" s="1">
        <v>8720.0</v>
      </c>
      <c r="G54" s="1">
        <v>9700.0</v>
      </c>
      <c r="H54" s="1">
        <v>10740.0</v>
      </c>
      <c r="I54" s="1">
        <v>11680.0</v>
      </c>
      <c r="J54" s="1">
        <v>13320.0</v>
      </c>
      <c r="K54" s="1">
        <v>12050.0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135</v>
      </c>
      <c r="B55" s="1">
        <v>-254.0</v>
      </c>
      <c r="C55" s="1">
        <v>-373.0</v>
      </c>
      <c r="D55" s="1">
        <v>-472.0</v>
      </c>
      <c r="E55" s="1">
        <v>-614.0</v>
      </c>
      <c r="F55" s="1">
        <v>-725.0</v>
      </c>
      <c r="G55" s="1">
        <v>-950.0</v>
      </c>
      <c r="H55" s="1">
        <v>-1210.0</v>
      </c>
      <c r="I55" s="1">
        <v>-1450.0</v>
      </c>
      <c r="J55" s="1">
        <v>-1670.0</v>
      </c>
      <c r="K55" s="1">
        <v>-1510.0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136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17.0</v>
      </c>
      <c r="I56" s="1">
        <v>17.0</v>
      </c>
      <c r="J56" s="1">
        <v>8.0</v>
      </c>
      <c r="K56" s="1">
        <v>36.0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</v>
      </c>
      <c r="B2" s="1">
        <v>574.0</v>
      </c>
      <c r="C2" s="1">
        <v>657.0</v>
      </c>
      <c r="D2" s="1">
        <v>663.0</v>
      </c>
      <c r="E2" s="1">
        <v>630.0</v>
      </c>
      <c r="F2" s="1">
        <v>716.0</v>
      </c>
      <c r="G2" s="1">
        <v>1090.0</v>
      </c>
      <c r="H2" s="1">
        <v>1150.0</v>
      </c>
      <c r="I2" s="1">
        <v>1180.0</v>
      </c>
      <c r="J2" s="1">
        <v>1300.0</v>
      </c>
      <c r="K2" s="1">
        <v>1430.0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</v>
      </c>
      <c r="B3" s="1">
        <v>24.0</v>
      </c>
      <c r="C3" s="1">
        <v>22.0</v>
      </c>
      <c r="D3" s="1">
        <v>25.0</v>
      </c>
      <c r="E3" s="1">
        <v>21.0</v>
      </c>
      <c r="F3" s="1">
        <v>28.0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</v>
      </c>
      <c r="B4" s="1">
        <v>38.0</v>
      </c>
      <c r="C4" s="1">
        <v>49.0</v>
      </c>
      <c r="D4" s="1">
        <v>61.0</v>
      </c>
      <c r="E4" s="1">
        <v>70.0</v>
      </c>
      <c r="F4" s="1">
        <v>63.0</v>
      </c>
      <c r="G4" s="1">
        <v>39.0</v>
      </c>
      <c r="H4" s="1">
        <v>21.0</v>
      </c>
      <c r="I4" s="1">
        <v>15.0</v>
      </c>
      <c r="J4" s="1">
        <v>8.0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67.0</v>
      </c>
      <c r="J5" s="1">
        <v>74.0</v>
      </c>
      <c r="K5" s="1">
        <v>107.0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</v>
      </c>
      <c r="B6" s="1">
        <v>173.0</v>
      </c>
      <c r="C6" s="1">
        <v>186.0</v>
      </c>
      <c r="D6" s="1">
        <v>158.0</v>
      </c>
      <c r="E6" s="1">
        <v>139.0</v>
      </c>
      <c r="F6" s="1">
        <v>115.0</v>
      </c>
      <c r="G6" s="1">
        <v>80.0</v>
      </c>
      <c r="H6" s="1">
        <v>50.0</v>
      </c>
      <c r="I6" s="1">
        <v>22.0</v>
      </c>
      <c r="J6" s="1">
        <v>93.0</v>
      </c>
      <c r="K6" s="1">
        <v>200.0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</v>
      </c>
      <c r="B7" s="1">
        <v>810.0</v>
      </c>
      <c r="C7" s="1">
        <v>915.0</v>
      </c>
      <c r="D7" s="1">
        <v>909.0</v>
      </c>
      <c r="E7" s="1">
        <v>861.0</v>
      </c>
      <c r="F7" s="1">
        <v>923.0</v>
      </c>
      <c r="G7" s="1">
        <v>1210.0</v>
      </c>
      <c r="H7" s="1">
        <v>1230.0</v>
      </c>
      <c r="I7" s="1">
        <v>1280.0</v>
      </c>
      <c r="J7" s="1">
        <v>1480.0</v>
      </c>
      <c r="K7" s="1">
        <v>1740.0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</v>
      </c>
      <c r="B8" s="1">
        <v>59.0</v>
      </c>
      <c r="C8" s="1">
        <v>63.0</v>
      </c>
      <c r="D8" s="1">
        <v>62.0</v>
      </c>
      <c r="E8" s="1">
        <v>47.0</v>
      </c>
      <c r="F8" s="1">
        <v>42.0</v>
      </c>
      <c r="G8" s="1">
        <v>77.0</v>
      </c>
      <c r="H8" s="1">
        <v>53.0</v>
      </c>
      <c r="I8" s="1">
        <v>57.0</v>
      </c>
      <c r="J8" s="1">
        <v>77.0</v>
      </c>
      <c r="K8" s="1">
        <v>140.0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</v>
      </c>
      <c r="B9" s="1">
        <v>97.0</v>
      </c>
      <c r="C9" s="1">
        <v>114.0</v>
      </c>
      <c r="D9" s="1">
        <v>95.0</v>
      </c>
      <c r="E9" s="1">
        <v>84.0</v>
      </c>
      <c r="F9" s="1">
        <v>76.0</v>
      </c>
      <c r="G9" s="1">
        <v>81.0</v>
      </c>
      <c r="H9" s="1">
        <v>77.0</v>
      </c>
      <c r="I9" s="1">
        <v>81.0</v>
      </c>
      <c r="J9" s="1">
        <v>88.0</v>
      </c>
      <c r="K9" s="1">
        <v>96.0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</v>
      </c>
      <c r="B10" s="1">
        <v>237.0</v>
      </c>
      <c r="C10" s="1">
        <v>280.0</v>
      </c>
      <c r="D10" s="1">
        <v>292.0</v>
      </c>
      <c r="E10" s="1">
        <v>248.0</v>
      </c>
      <c r="F10" s="1">
        <v>291.0</v>
      </c>
      <c r="G10" s="1">
        <v>447.0</v>
      </c>
      <c r="H10" s="1">
        <v>443.0</v>
      </c>
      <c r="I10" s="1">
        <v>476.0</v>
      </c>
      <c r="J10" s="1">
        <v>503.0</v>
      </c>
      <c r="K10" s="1">
        <v>574.0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</v>
      </c>
      <c r="B11" s="1">
        <v>31.0</v>
      </c>
      <c r="C11" s="1">
        <v>21.0</v>
      </c>
      <c r="D11" s="1">
        <v>18.0</v>
      </c>
      <c r="E11" s="1">
        <v>18.0</v>
      </c>
      <c r="F11" s="1">
        <v>18.0</v>
      </c>
      <c r="G11" s="1">
        <v>18.0</v>
      </c>
      <c r="H11" s="1">
        <v>15.0</v>
      </c>
      <c r="I11" s="1">
        <v>24.0</v>
      </c>
      <c r="J11" s="1">
        <v>32.0</v>
      </c>
      <c r="K11" s="1">
        <v>34.0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</v>
      </c>
      <c r="B12" s="1">
        <v>9.0</v>
      </c>
      <c r="C12" s="1">
        <v>6.0</v>
      </c>
      <c r="D12" s="1">
        <v>-4.0</v>
      </c>
      <c r="E12" s="1">
        <v>16.0</v>
      </c>
      <c r="F12" s="1">
        <v>21.0</v>
      </c>
      <c r="G12" s="1">
        <v>19.0</v>
      </c>
      <c r="H12" s="1">
        <v>44.0</v>
      </c>
      <c r="I12" s="1">
        <v>8.0</v>
      </c>
      <c r="J12" s="1">
        <v>40.0</v>
      </c>
      <c r="K12" s="1">
        <v>58.0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</v>
      </c>
      <c r="B13" s="1">
        <v>434.0</v>
      </c>
      <c r="C13" s="1">
        <v>485.0</v>
      </c>
      <c r="D13" s="1">
        <v>463.0</v>
      </c>
      <c r="E13" s="1">
        <v>415.0</v>
      </c>
      <c r="F13" s="1">
        <v>450.0</v>
      </c>
      <c r="G13" s="1">
        <v>645.0</v>
      </c>
      <c r="H13" s="1">
        <v>635.0</v>
      </c>
      <c r="I13" s="1">
        <v>649.0</v>
      </c>
      <c r="J13" s="1">
        <v>744.0</v>
      </c>
      <c r="K13" s="1">
        <v>903.0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</v>
      </c>
      <c r="B14" s="1">
        <v>375.0</v>
      </c>
      <c r="C14" s="1">
        <v>430.0</v>
      </c>
      <c r="D14" s="1">
        <v>445.0</v>
      </c>
      <c r="E14" s="1">
        <v>445.0</v>
      </c>
      <c r="F14" s="1">
        <v>473.0</v>
      </c>
      <c r="G14" s="1">
        <v>561.0</v>
      </c>
      <c r="H14" s="1">
        <v>592.0</v>
      </c>
      <c r="I14" s="1">
        <v>634.0</v>
      </c>
      <c r="J14" s="1">
        <v>734.0</v>
      </c>
      <c r="K14" s="1">
        <v>834.0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</v>
      </c>
      <c r="B15" s="1">
        <v>-178.0</v>
      </c>
      <c r="C15" s="1">
        <v>-194.0</v>
      </c>
      <c r="D15" s="1">
        <v>-181.0</v>
      </c>
      <c r="E15" s="1">
        <v>-166.0</v>
      </c>
      <c r="F15" s="1">
        <v>-178.0</v>
      </c>
      <c r="G15" s="1">
        <v>-233.0</v>
      </c>
      <c r="H15" s="1">
        <v>-210.0</v>
      </c>
      <c r="I15" s="1">
        <v>-197.0</v>
      </c>
      <c r="J15" s="1">
        <v>-219.0</v>
      </c>
      <c r="K15" s="1">
        <v>-292.0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</v>
      </c>
      <c r="B16" s="1">
        <v>0.0</v>
      </c>
      <c r="C16" s="1">
        <v>0.0</v>
      </c>
      <c r="D16" s="1">
        <v>0.0</v>
      </c>
      <c r="E16" s="1">
        <v>2.0</v>
      </c>
      <c r="F16" s="1">
        <v>2.0</v>
      </c>
      <c r="G16" s="1">
        <v>2.0</v>
      </c>
      <c r="H16" s="1">
        <v>36.0</v>
      </c>
      <c r="I16" s="1">
        <v>11.0</v>
      </c>
      <c r="J16" s="1">
        <v>6.0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</v>
      </c>
      <c r="B17" s="1">
        <v>-178.0</v>
      </c>
      <c r="C17" s="1">
        <v>-194.0</v>
      </c>
      <c r="D17" s="1">
        <v>-181.0</v>
      </c>
      <c r="E17" s="1">
        <v>-164.0</v>
      </c>
      <c r="F17" s="1">
        <v>-176.0</v>
      </c>
      <c r="G17" s="1">
        <v>-231.0</v>
      </c>
      <c r="H17" s="1">
        <v>-210.0</v>
      </c>
      <c r="I17" s="1">
        <v>-185.0</v>
      </c>
      <c r="J17" s="1">
        <v>-213.0</v>
      </c>
      <c r="K17" s="1">
        <v>-292.0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</v>
      </c>
      <c r="B18" s="1">
        <v>-9.0</v>
      </c>
      <c r="C18" s="1">
        <v>7.0</v>
      </c>
      <c r="D18" s="1">
        <v>10.0</v>
      </c>
      <c r="E18" s="1">
        <v>9.0</v>
      </c>
      <c r="F18" s="1">
        <v>9.0</v>
      </c>
      <c r="G18" s="1">
        <v>15.0</v>
      </c>
      <c r="H18" s="1">
        <v>8.0</v>
      </c>
      <c r="I18" s="1">
        <v>2.0</v>
      </c>
      <c r="J18" s="1">
        <v>30.0</v>
      </c>
      <c r="K18" s="1">
        <v>14.0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</v>
      </c>
      <c r="B19" s="1">
        <v>-91.0</v>
      </c>
      <c r="C19" s="1">
        <v>-16.0</v>
      </c>
      <c r="D19" s="1">
        <v>-5.0</v>
      </c>
      <c r="E19" s="1">
        <v>-15.0</v>
      </c>
      <c r="F19" s="1">
        <v>20.0</v>
      </c>
      <c r="G19" s="1">
        <v>-4.0</v>
      </c>
      <c r="H19" s="1">
        <v>-10.0</v>
      </c>
      <c r="I19" s="1">
        <v>-13.0</v>
      </c>
      <c r="J19" s="1">
        <v>9.0</v>
      </c>
      <c r="K19" s="1">
        <v>-25.0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</v>
      </c>
      <c r="B20" s="1">
        <v>187.0</v>
      </c>
      <c r="C20" s="1">
        <v>243.0</v>
      </c>
      <c r="D20" s="1">
        <v>270.0</v>
      </c>
      <c r="E20" s="1">
        <v>276.0</v>
      </c>
      <c r="F20" s="1">
        <v>328.0</v>
      </c>
      <c r="G20" s="1">
        <v>342.0</v>
      </c>
      <c r="H20" s="1">
        <v>380.0</v>
      </c>
      <c r="I20" s="1">
        <v>438.0</v>
      </c>
      <c r="J20" s="1">
        <v>561.0</v>
      </c>
      <c r="K20" s="1">
        <v>531.0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</v>
      </c>
      <c r="B21" s="1">
        <v>0.0</v>
      </c>
      <c r="C21" s="1">
        <v>0.0</v>
      </c>
      <c r="D21" s="1">
        <v>-11.0</v>
      </c>
      <c r="E21" s="1">
        <v>-9.0</v>
      </c>
      <c r="F21" s="1">
        <v>0.0</v>
      </c>
      <c r="G21" s="1">
        <v>-1.0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</v>
      </c>
      <c r="B22" s="1">
        <v>-34.0</v>
      </c>
      <c r="C22" s="1">
        <v>-3.0</v>
      </c>
      <c r="D22" s="1">
        <v>0.0</v>
      </c>
      <c r="E22" s="1">
        <v>0.0</v>
      </c>
      <c r="F22" s="1">
        <v>-41.0</v>
      </c>
      <c r="G22" s="1">
        <v>-10.0</v>
      </c>
      <c r="H22" s="1">
        <v>-24.0</v>
      </c>
      <c r="I22" s="1">
        <v>4.0</v>
      </c>
      <c r="J22" s="1">
        <v>-19.0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</v>
      </c>
      <c r="B23" s="1">
        <v>101.0</v>
      </c>
      <c r="C23" s="1">
        <v>-4.0</v>
      </c>
      <c r="D23" s="1">
        <v>-4.0</v>
      </c>
      <c r="E23" s="1">
        <v>-3.0</v>
      </c>
      <c r="F23" s="1">
        <v>43.0</v>
      </c>
      <c r="G23" s="1">
        <v>21.0</v>
      </c>
      <c r="H23" s="1">
        <v>-8.0</v>
      </c>
      <c r="I23" s="1">
        <v>55.0</v>
      </c>
      <c r="J23" s="1">
        <v>108.0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</v>
      </c>
      <c r="B24" s="1">
        <v>1.0</v>
      </c>
      <c r="C24" s="1">
        <v>-4.0</v>
      </c>
      <c r="D24" s="1">
        <v>13.0</v>
      </c>
      <c r="E24" s="1">
        <v>33.0</v>
      </c>
      <c r="F24" s="1">
        <v>119.0</v>
      </c>
      <c r="G24" s="1">
        <v>18.0</v>
      </c>
      <c r="H24" s="1">
        <v>109.0</v>
      </c>
      <c r="I24" s="1">
        <v>40.0</v>
      </c>
      <c r="J24" s="1">
        <v>43.0</v>
      </c>
      <c r="K24" s="1">
        <v>316.0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160</v>
      </c>
      <c r="B25" s="1">
        <v>-23.0</v>
      </c>
      <c r="C25" s="1">
        <v>-18.0</v>
      </c>
      <c r="D25" s="1">
        <v>15.0</v>
      </c>
      <c r="E25" s="1">
        <v>-5.0</v>
      </c>
      <c r="F25" s="1">
        <v>-4.0</v>
      </c>
      <c r="G25" s="1">
        <v>-32.0</v>
      </c>
      <c r="H25" s="1">
        <v>-35.0</v>
      </c>
      <c r="I25" s="1">
        <v>-24.0</v>
      </c>
      <c r="J25" s="1">
        <v>-68.0</v>
      </c>
      <c r="K25" s="1">
        <v>-86.0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161</v>
      </c>
      <c r="B26" s="1">
        <v>0.0</v>
      </c>
      <c r="C26" s="1">
        <v>0.0</v>
      </c>
      <c r="D26" s="1">
        <v>0.0</v>
      </c>
      <c r="E26" s="1">
        <v>-60.0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162</v>
      </c>
      <c r="B27" s="1">
        <v>-2.0</v>
      </c>
      <c r="C27" s="1">
        <v>11.0</v>
      </c>
      <c r="D27" s="1">
        <v>-4.0</v>
      </c>
      <c r="E27" s="1">
        <v>-2.0</v>
      </c>
      <c r="F27" s="1">
        <v>-4.0</v>
      </c>
      <c r="G27" s="1">
        <v>-14.0</v>
      </c>
      <c r="H27" s="1">
        <v>0.0</v>
      </c>
      <c r="I27" s="1">
        <v>-75.0</v>
      </c>
      <c r="J27" s="1">
        <v>1.0</v>
      </c>
      <c r="K27" s="1">
        <v>-8.0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163</v>
      </c>
      <c r="B28" s="1">
        <v>230.0</v>
      </c>
      <c r="C28" s="1">
        <v>223.0</v>
      </c>
      <c r="D28" s="1">
        <v>278.0</v>
      </c>
      <c r="E28" s="1">
        <v>288.0</v>
      </c>
      <c r="F28" s="1">
        <v>439.0</v>
      </c>
      <c r="G28" s="1">
        <v>333.0</v>
      </c>
      <c r="H28" s="1">
        <v>445.0</v>
      </c>
      <c r="I28" s="1">
        <v>439.0</v>
      </c>
      <c r="J28" s="1">
        <v>626.0</v>
      </c>
      <c r="K28" s="1">
        <v>752.0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164</v>
      </c>
      <c r="B29" s="1">
        <v>17.0</v>
      </c>
      <c r="C29" s="1">
        <v>37.0</v>
      </c>
      <c r="D29" s="1">
        <v>3.0</v>
      </c>
      <c r="E29" s="1">
        <v>2.0</v>
      </c>
      <c r="F29" s="1">
        <v>14.0</v>
      </c>
      <c r="G29" s="1">
        <v>26.0</v>
      </c>
      <c r="H29" s="1">
        <v>-20.0</v>
      </c>
      <c r="I29" s="1">
        <v>28.0</v>
      </c>
      <c r="J29" s="1">
        <v>27.0</v>
      </c>
      <c r="K29" s="1">
        <v>44.0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165</v>
      </c>
      <c r="B30" s="1">
        <v>213.0</v>
      </c>
      <c r="C30" s="1">
        <v>185.0</v>
      </c>
      <c r="D30" s="1">
        <v>275.0</v>
      </c>
      <c r="E30" s="1">
        <v>285.0</v>
      </c>
      <c r="F30" s="1">
        <v>424.0</v>
      </c>
      <c r="G30" s="1">
        <v>307.0</v>
      </c>
      <c r="H30" s="1">
        <v>466.0</v>
      </c>
      <c r="I30" s="1">
        <v>410.0</v>
      </c>
      <c r="J30" s="1">
        <v>598.0</v>
      </c>
      <c r="K30" s="1">
        <v>708.0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166</v>
      </c>
      <c r="B31" s="1">
        <v>33.0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167</v>
      </c>
      <c r="B32" s="1">
        <v>246.0</v>
      </c>
      <c r="C32" s="1">
        <v>185.0</v>
      </c>
      <c r="D32" s="1">
        <v>275.0</v>
      </c>
      <c r="E32" s="1">
        <v>285.0</v>
      </c>
      <c r="F32" s="1">
        <v>424.0</v>
      </c>
      <c r="G32" s="1">
        <v>307.0</v>
      </c>
      <c r="H32" s="1">
        <v>466.0</v>
      </c>
      <c r="I32" s="1">
        <v>410.0</v>
      </c>
      <c r="J32" s="1">
        <v>598.0</v>
      </c>
      <c r="K32" s="1">
        <v>708.0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-6.0</v>
      </c>
      <c r="C33" s="1">
        <v>-12.0</v>
      </c>
      <c r="D33" s="1">
        <v>-7.0</v>
      </c>
      <c r="E33" s="1">
        <v>-7.0</v>
      </c>
      <c r="F33" s="1">
        <v>-12.0</v>
      </c>
      <c r="G33" s="1">
        <v>-1.0</v>
      </c>
      <c r="H33" s="1">
        <v>-10.0</v>
      </c>
      <c r="I33" s="1">
        <v>-13.0</v>
      </c>
      <c r="J33" s="1">
        <v>65.0</v>
      </c>
      <c r="K33" s="1">
        <v>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168</v>
      </c>
      <c r="B34" s="1">
        <v>240.0</v>
      </c>
      <c r="C34" s="1">
        <v>172.0</v>
      </c>
      <c r="D34" s="1">
        <v>268.0</v>
      </c>
      <c r="E34" s="1">
        <v>277.0</v>
      </c>
      <c r="F34" s="1">
        <v>412.0</v>
      </c>
      <c r="G34" s="1">
        <v>305.0</v>
      </c>
      <c r="H34" s="1">
        <v>455.0</v>
      </c>
      <c r="I34" s="1">
        <v>410.0</v>
      </c>
      <c r="J34" s="1">
        <v>599.0</v>
      </c>
      <c r="K34" s="1">
        <v>708.0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169</v>
      </c>
      <c r="B35" s="1">
        <v>1.0</v>
      </c>
      <c r="C35" s="1">
        <v>57.0</v>
      </c>
      <c r="D35" s="1">
        <v>88.0</v>
      </c>
      <c r="E35" s="1">
        <v>78.0</v>
      </c>
      <c r="F35" s="1">
        <v>34.0</v>
      </c>
      <c r="G35" s="1">
        <v>7.0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170</v>
      </c>
      <c r="B36" s="1">
        <v>239.0</v>
      </c>
      <c r="C36" s="1">
        <v>172.0</v>
      </c>
      <c r="D36" s="1">
        <v>267.0</v>
      </c>
      <c r="E36" s="1">
        <v>277.0</v>
      </c>
      <c r="F36" s="1">
        <v>411.0</v>
      </c>
      <c r="G36" s="1">
        <v>305.0</v>
      </c>
      <c r="H36" s="1">
        <v>455.0</v>
      </c>
      <c r="I36" s="1">
        <v>410.0</v>
      </c>
      <c r="J36" s="1">
        <v>599.0</v>
      </c>
      <c r="K36" s="1">
        <v>708.0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171</v>
      </c>
      <c r="B37" s="1">
        <v>206.0</v>
      </c>
      <c r="C37" s="1">
        <v>172.0</v>
      </c>
      <c r="D37" s="1">
        <v>267.0</v>
      </c>
      <c r="E37" s="1">
        <v>277.0</v>
      </c>
      <c r="F37" s="1">
        <v>411.0</v>
      </c>
      <c r="G37" s="1">
        <v>305.0</v>
      </c>
      <c r="H37" s="1">
        <v>455.0</v>
      </c>
      <c r="I37" s="1">
        <v>410.0</v>
      </c>
      <c r="J37" s="1">
        <v>599.0</v>
      </c>
      <c r="K37" s="1">
        <v>708.0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173</v>
      </c>
      <c r="B39" s="1" t="s">
        <v>174</v>
      </c>
      <c r="C39" s="1" t="s">
        <v>175</v>
      </c>
      <c r="D39" s="1" t="s">
        <v>176</v>
      </c>
      <c r="E39" s="1" t="s">
        <v>177</v>
      </c>
      <c r="F39" s="1" t="s">
        <v>178</v>
      </c>
      <c r="G39" s="1" t="s">
        <v>179</v>
      </c>
      <c r="H39" s="1" t="s">
        <v>180</v>
      </c>
      <c r="I39" s="1" t="s">
        <v>181</v>
      </c>
      <c r="J39" s="1">
        <v>3.0</v>
      </c>
      <c r="K39" s="1" t="s">
        <v>182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183</v>
      </c>
      <c r="B40" s="1" t="s">
        <v>184</v>
      </c>
      <c r="C40" s="1" t="s">
        <v>175</v>
      </c>
      <c r="D40" s="1" t="s">
        <v>176</v>
      </c>
      <c r="E40" s="1" t="s">
        <v>177</v>
      </c>
      <c r="F40" s="1" t="s">
        <v>178</v>
      </c>
      <c r="G40" s="1" t="s">
        <v>179</v>
      </c>
      <c r="H40" s="1" t="s">
        <v>180</v>
      </c>
      <c r="I40" s="1" t="s">
        <v>181</v>
      </c>
      <c r="J40" s="1">
        <v>3.0</v>
      </c>
      <c r="K40" s="1" t="s">
        <v>182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185</v>
      </c>
      <c r="B41" s="1">
        <v>98.0</v>
      </c>
      <c r="C41" s="1">
        <v>106.0</v>
      </c>
      <c r="D41" s="1">
        <v>107.0</v>
      </c>
      <c r="E41" s="1">
        <v>108.0</v>
      </c>
      <c r="F41" s="1">
        <v>117.0</v>
      </c>
      <c r="G41" s="1">
        <v>171.0</v>
      </c>
      <c r="H41" s="1">
        <v>175.0</v>
      </c>
      <c r="I41" s="1">
        <v>182.0</v>
      </c>
      <c r="J41" s="1">
        <v>200.0</v>
      </c>
      <c r="K41" s="1">
        <v>215.0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186</v>
      </c>
      <c r="B42" s="1" t="s">
        <v>187</v>
      </c>
      <c r="C42" s="1" t="s">
        <v>188</v>
      </c>
      <c r="D42" s="1" t="s">
        <v>189</v>
      </c>
      <c r="E42" s="1" t="s">
        <v>177</v>
      </c>
      <c r="F42" s="1" t="s">
        <v>190</v>
      </c>
      <c r="G42" s="1" t="s">
        <v>179</v>
      </c>
      <c r="H42" s="1" t="s">
        <v>191</v>
      </c>
      <c r="I42" s="1" t="s">
        <v>192</v>
      </c>
      <c r="J42" s="1" t="s">
        <v>193</v>
      </c>
      <c r="K42" s="1" t="s">
        <v>194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195</v>
      </c>
      <c r="B43" s="1" t="s">
        <v>196</v>
      </c>
      <c r="C43" s="1" t="s">
        <v>188</v>
      </c>
      <c r="D43" s="1" t="s">
        <v>189</v>
      </c>
      <c r="E43" s="1" t="s">
        <v>177</v>
      </c>
      <c r="F43" s="1" t="s">
        <v>190</v>
      </c>
      <c r="G43" s="1" t="s">
        <v>179</v>
      </c>
      <c r="H43" s="1" t="s">
        <v>191</v>
      </c>
      <c r="I43" s="1" t="s">
        <v>192</v>
      </c>
      <c r="J43" s="1" t="s">
        <v>193</v>
      </c>
      <c r="K43" s="1" t="s">
        <v>194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197</v>
      </c>
      <c r="B44" s="1">
        <v>99.0</v>
      </c>
      <c r="C44" s="1">
        <v>107.0</v>
      </c>
      <c r="D44" s="1">
        <v>107.0</v>
      </c>
      <c r="E44" s="1">
        <v>108.0</v>
      </c>
      <c r="F44" s="1">
        <v>118.0</v>
      </c>
      <c r="G44" s="1">
        <v>171.0</v>
      </c>
      <c r="H44" s="1">
        <v>175.0</v>
      </c>
      <c r="I44" s="1">
        <v>183.0</v>
      </c>
      <c r="J44" s="1">
        <v>200.0</v>
      </c>
      <c r="K44" s="1">
        <v>216.0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198</v>
      </c>
      <c r="B45" s="1" t="s">
        <v>199</v>
      </c>
      <c r="C45" s="1" t="s">
        <v>200</v>
      </c>
      <c r="D45" s="1" t="s">
        <v>201</v>
      </c>
      <c r="E45" s="1" t="s">
        <v>202</v>
      </c>
      <c r="F45" s="1" t="s">
        <v>203</v>
      </c>
      <c r="G45" s="1" t="s">
        <v>204</v>
      </c>
      <c r="H45" s="1" t="s">
        <v>205</v>
      </c>
      <c r="I45" s="1" t="s">
        <v>206</v>
      </c>
      <c r="J45" s="1" t="s">
        <v>207</v>
      </c>
      <c r="K45" s="1" t="s">
        <v>208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209</v>
      </c>
      <c r="B46" s="1" t="s">
        <v>210</v>
      </c>
      <c r="C46" s="1" t="s">
        <v>211</v>
      </c>
      <c r="D46" s="1" t="s">
        <v>201</v>
      </c>
      <c r="E46" s="1" t="s">
        <v>202</v>
      </c>
      <c r="F46" s="1" t="s">
        <v>212</v>
      </c>
      <c r="G46" s="1" t="s">
        <v>204</v>
      </c>
      <c r="H46" s="1" t="s">
        <v>205</v>
      </c>
      <c r="I46" s="1" t="s">
        <v>213</v>
      </c>
      <c r="J46" s="1" t="s">
        <v>214</v>
      </c>
      <c r="K46" s="1" t="s">
        <v>208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215</v>
      </c>
      <c r="B47" s="1" t="s">
        <v>216</v>
      </c>
      <c r="C47" s="1" t="s">
        <v>217</v>
      </c>
      <c r="D47" s="1" t="s">
        <v>218</v>
      </c>
      <c r="E47" s="1" t="s">
        <v>219</v>
      </c>
      <c r="F47" s="1" t="s">
        <v>220</v>
      </c>
      <c r="G47" s="1" t="s">
        <v>221</v>
      </c>
      <c r="H47" s="1" t="s">
        <v>222</v>
      </c>
      <c r="I47" s="1" t="s">
        <v>223</v>
      </c>
      <c r="J47" s="1" t="s">
        <v>224</v>
      </c>
      <c r="K47" s="1" t="s">
        <v>225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226</v>
      </c>
      <c r="B48" s="1" t="s">
        <v>227</v>
      </c>
      <c r="C48" s="1" t="s">
        <v>228</v>
      </c>
      <c r="D48" s="1" t="s">
        <v>229</v>
      </c>
      <c r="E48" s="1" t="s">
        <v>230</v>
      </c>
      <c r="F48" s="1" t="s">
        <v>231</v>
      </c>
      <c r="G48" s="1" t="s">
        <v>232</v>
      </c>
      <c r="H48" s="1" t="s">
        <v>233</v>
      </c>
      <c r="I48" s="1" t="s">
        <v>234</v>
      </c>
      <c r="J48" s="1" t="s">
        <v>235</v>
      </c>
      <c r="K48" s="1" t="s">
        <v>236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56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237</v>
      </c>
      <c r="B50" s="1">
        <v>665.0</v>
      </c>
      <c r="C50" s="1">
        <v>728.0</v>
      </c>
      <c r="D50" s="1">
        <v>707.0</v>
      </c>
      <c r="E50" s="1">
        <v>748.0</v>
      </c>
      <c r="F50" s="1">
        <v>816.0</v>
      </c>
      <c r="G50" s="1">
        <v>1090.0</v>
      </c>
      <c r="H50" s="1">
        <v>1090.0</v>
      </c>
      <c r="I50" s="1">
        <v>1170.0</v>
      </c>
      <c r="J50" s="1">
        <v>1280.0</v>
      </c>
      <c r="K50" s="1">
        <v>1440.0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238</v>
      </c>
      <c r="B51" s="1">
        <v>549.0</v>
      </c>
      <c r="C51" s="1">
        <v>611.0</v>
      </c>
      <c r="D51" s="1">
        <v>609.0</v>
      </c>
      <c r="E51" s="1">
        <v>598.0</v>
      </c>
      <c r="F51" s="1">
        <v>647.0</v>
      </c>
      <c r="G51" s="1">
        <v>833.0</v>
      </c>
      <c r="H51" s="1">
        <v>818.0</v>
      </c>
      <c r="I51" s="1">
        <v>870.0</v>
      </c>
      <c r="J51" s="1">
        <v>963.0</v>
      </c>
      <c r="K51" s="1">
        <v>1080.0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239</v>
      </c>
      <c r="B52" s="1">
        <v>375.0</v>
      </c>
      <c r="C52" s="1">
        <v>430.0</v>
      </c>
      <c r="D52" s="1">
        <v>445.0</v>
      </c>
      <c r="E52" s="1">
        <v>445.0</v>
      </c>
      <c r="F52" s="1">
        <v>473.0</v>
      </c>
      <c r="G52" s="1">
        <v>561.0</v>
      </c>
      <c r="H52" s="1">
        <v>592.0</v>
      </c>
      <c r="I52" s="1">
        <v>634.0</v>
      </c>
      <c r="J52" s="1">
        <v>734.0</v>
      </c>
      <c r="K52" s="1">
        <v>834.0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240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1100.0</v>
      </c>
      <c r="H53" s="1">
        <v>1100.0</v>
      </c>
      <c r="I53" s="1">
        <v>1180.0</v>
      </c>
      <c r="J53" s="1">
        <v>1290.0</v>
      </c>
      <c r="K53" s="1">
        <v>1450.0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241</v>
      </c>
      <c r="B54" s="1">
        <v>906.0</v>
      </c>
      <c r="C54" s="1">
        <v>938.0</v>
      </c>
      <c r="D54" s="1">
        <v>942.0</v>
      </c>
      <c r="E54" s="1">
        <v>848.0</v>
      </c>
      <c r="F54" s="1">
        <v>886.0</v>
      </c>
      <c r="G54" s="1">
        <v>1230.0</v>
      </c>
      <c r="H54" s="1">
        <v>1210.0</v>
      </c>
      <c r="I54" s="1">
        <v>1330.0</v>
      </c>
      <c r="J54" s="1">
        <v>1480.0</v>
      </c>
      <c r="K54" s="1">
        <v>1740.0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242</v>
      </c>
      <c r="B55" s="1" t="s">
        <v>243</v>
      </c>
      <c r="C55" s="1" t="s">
        <v>244</v>
      </c>
      <c r="D55" s="1" t="s">
        <v>245</v>
      </c>
      <c r="E55" s="1" t="s">
        <v>246</v>
      </c>
      <c r="F55" s="1" t="s">
        <v>194</v>
      </c>
      <c r="G55" s="1" t="s">
        <v>247</v>
      </c>
      <c r="H55" s="1" t="s">
        <v>248</v>
      </c>
      <c r="I55" s="1" t="s">
        <v>249</v>
      </c>
      <c r="J55" s="1" t="s">
        <v>250</v>
      </c>
      <c r="K55" s="1" t="s">
        <v>251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252</v>
      </c>
      <c r="B56" s="1">
        <v>32.0</v>
      </c>
      <c r="C56" s="1">
        <v>19.0</v>
      </c>
      <c r="D56" s="1">
        <v>13.0</v>
      </c>
      <c r="E56" s="1">
        <v>1.0</v>
      </c>
      <c r="F56" s="1">
        <v>3.0</v>
      </c>
      <c r="G56" s="1">
        <v>-3.0</v>
      </c>
      <c r="H56" s="1">
        <v>2.0</v>
      </c>
      <c r="I56" s="1">
        <v>2.0</v>
      </c>
      <c r="J56" s="1">
        <v>8.0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253</v>
      </c>
      <c r="B57" s="1">
        <v>6.0</v>
      </c>
      <c r="C57" s="1">
        <v>16.0</v>
      </c>
      <c r="D57" s="1">
        <v>10.0</v>
      </c>
      <c r="E57" s="1">
        <v>21.0</v>
      </c>
      <c r="F57" s="1">
        <v>16.0</v>
      </c>
      <c r="G57" s="1">
        <v>20.0</v>
      </c>
      <c r="H57" s="1">
        <v>26.0</v>
      </c>
      <c r="I57" s="1">
        <v>30.0</v>
      </c>
      <c r="J57" s="1">
        <v>27.0</v>
      </c>
      <c r="K57" s="1">
        <v>41.0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254</v>
      </c>
      <c r="B58" s="1">
        <v>39.0</v>
      </c>
      <c r="C58" s="1">
        <v>36.0</v>
      </c>
      <c r="D58" s="1">
        <v>24.0</v>
      </c>
      <c r="E58" s="1">
        <v>22.0</v>
      </c>
      <c r="F58" s="1">
        <v>20.0</v>
      </c>
      <c r="G58" s="1">
        <v>16.0</v>
      </c>
      <c r="H58" s="1">
        <v>28.0</v>
      </c>
      <c r="I58" s="1">
        <v>33.0</v>
      </c>
      <c r="J58" s="1">
        <v>35.0</v>
      </c>
      <c r="K58" s="1">
        <v>44.0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255</v>
      </c>
      <c r="B59" s="1">
        <v>-12.0</v>
      </c>
      <c r="C59" s="1">
        <v>3.0</v>
      </c>
      <c r="D59" s="1">
        <v>-3.0</v>
      </c>
      <c r="E59" s="1">
        <v>-8.0</v>
      </c>
      <c r="F59" s="1">
        <v>6.0</v>
      </c>
      <c r="G59" s="1">
        <v>9.0</v>
      </c>
      <c r="H59" s="1">
        <v>-40.0</v>
      </c>
      <c r="I59" s="1">
        <v>-1.0</v>
      </c>
      <c r="J59" s="1">
        <v>1.0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256</v>
      </c>
      <c r="B60" s="1">
        <v>-9.0</v>
      </c>
      <c r="C60" s="1">
        <v>-1.0</v>
      </c>
      <c r="D60" s="1">
        <v>-17.0</v>
      </c>
      <c r="E60" s="1">
        <v>-11.0</v>
      </c>
      <c r="F60" s="1">
        <v>-12.0</v>
      </c>
      <c r="G60" s="1">
        <v>5.0</v>
      </c>
      <c r="H60" s="1">
        <v>-8.0</v>
      </c>
      <c r="I60" s="1">
        <v>-4.0</v>
      </c>
      <c r="J60" s="1">
        <v>-8.0</v>
      </c>
      <c r="K60" s="1">
        <v>-19.0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257</v>
      </c>
      <c r="B61" s="1">
        <v>-22.0</v>
      </c>
      <c r="C61" s="1">
        <v>1.0</v>
      </c>
      <c r="D61" s="1">
        <v>-20.0</v>
      </c>
      <c r="E61" s="1">
        <v>-20.0</v>
      </c>
      <c r="F61" s="1">
        <v>-6.0</v>
      </c>
      <c r="G61" s="1">
        <v>9.0</v>
      </c>
      <c r="H61" s="1">
        <v>-49.0</v>
      </c>
      <c r="I61" s="1">
        <v>-4.0</v>
      </c>
      <c r="J61" s="1">
        <v>-8.0</v>
      </c>
      <c r="K61" s="1">
        <v>-19.0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258</v>
      </c>
      <c r="B62" s="1">
        <v>111.0</v>
      </c>
      <c r="C62" s="1">
        <v>139.0</v>
      </c>
      <c r="D62" s="1">
        <v>161.0</v>
      </c>
      <c r="E62" s="1">
        <v>165.0</v>
      </c>
      <c r="F62" s="1">
        <v>192.0</v>
      </c>
      <c r="G62" s="1">
        <v>212.0</v>
      </c>
      <c r="H62" s="1">
        <v>227.0</v>
      </c>
      <c r="I62" s="1">
        <v>273.0</v>
      </c>
      <c r="J62" s="1">
        <v>351.0</v>
      </c>
      <c r="K62" s="1">
        <v>332.0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259</v>
      </c>
      <c r="B63" s="1">
        <v>1.0</v>
      </c>
      <c r="C63" s="1">
        <v>3.0</v>
      </c>
      <c r="D63" s="1">
        <v>50.0</v>
      </c>
      <c r="E63" s="1">
        <v>48.0</v>
      </c>
      <c r="F63" s="1">
        <v>0.0</v>
      </c>
      <c r="G63" s="1">
        <v>0.0</v>
      </c>
      <c r="H63" s="1">
        <v>0.0</v>
      </c>
      <c r="I63" s="1">
        <v>0.0</v>
      </c>
      <c r="J63" s="1">
        <v>1.0</v>
      </c>
      <c r="K63" s="1">
        <v>60.0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260</v>
      </c>
      <c r="B64" s="1">
        <v>18.0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0.0</v>
      </c>
      <c r="I64" s="1">
        <v>13.0</v>
      </c>
      <c r="J64" s="1">
        <v>3.0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261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262</v>
      </c>
      <c r="B66" s="1">
        <v>97.0</v>
      </c>
      <c r="C66" s="1">
        <v>114.0</v>
      </c>
      <c r="D66" s="1">
        <v>95.0</v>
      </c>
      <c r="E66" s="1">
        <v>84.0</v>
      </c>
      <c r="F66" s="1">
        <v>76.0</v>
      </c>
      <c r="G66" s="1">
        <v>81.0</v>
      </c>
      <c r="H66" s="1">
        <v>77.0</v>
      </c>
      <c r="I66" s="1">
        <v>81.0</v>
      </c>
      <c r="J66" s="1">
        <v>88.0</v>
      </c>
      <c r="K66" s="1">
        <v>96.0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263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10.0</v>
      </c>
      <c r="H67" s="1">
        <v>13.0</v>
      </c>
      <c r="I67" s="1">
        <v>12.0</v>
      </c>
      <c r="J67" s="1">
        <v>11.0</v>
      </c>
      <c r="K67" s="1">
        <v>12.0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264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>
        <v>3.0</v>
      </c>
      <c r="H68" s="1">
        <v>3.0</v>
      </c>
      <c r="I68" s="1">
        <v>2.0</v>
      </c>
      <c r="J68" s="1">
        <v>2.0</v>
      </c>
      <c r="K68" s="1">
        <v>3.0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265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>
        <v>7.0</v>
      </c>
      <c r="H69" s="1">
        <v>9.0</v>
      </c>
      <c r="I69" s="1">
        <v>9.0</v>
      </c>
      <c r="J69" s="1">
        <v>8.0</v>
      </c>
      <c r="K69" s="1">
        <v>8.0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266</v>
      </c>
      <c r="B70" s="1">
        <v>31.0</v>
      </c>
      <c r="C70" s="1">
        <v>21.0</v>
      </c>
      <c r="D70" s="1">
        <v>21.0</v>
      </c>
      <c r="E70" s="1">
        <v>18.0</v>
      </c>
      <c r="F70" s="1">
        <v>18.0</v>
      </c>
      <c r="G70" s="1">
        <v>18.0</v>
      </c>
      <c r="H70" s="1">
        <v>15.0</v>
      </c>
      <c r="I70" s="1">
        <v>24.0</v>
      </c>
      <c r="J70" s="1">
        <v>32.0</v>
      </c>
      <c r="K70" s="1">
        <v>34.0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267</v>
      </c>
      <c r="B71" s="1">
        <v>31.0</v>
      </c>
      <c r="C71" s="1">
        <v>21.0</v>
      </c>
      <c r="D71" s="1">
        <v>21.0</v>
      </c>
      <c r="E71" s="1">
        <v>18.0</v>
      </c>
      <c r="F71" s="1">
        <v>18.0</v>
      </c>
      <c r="G71" s="1">
        <v>18.0</v>
      </c>
      <c r="H71" s="1">
        <v>15.0</v>
      </c>
      <c r="I71" s="1">
        <v>24.0</v>
      </c>
      <c r="J71" s="1">
        <v>32.0</v>
      </c>
      <c r="K71" s="1">
        <v>34.0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269</v>
      </c>
      <c r="B3" s="1" t="s">
        <v>270</v>
      </c>
      <c r="C3" s="1" t="s">
        <v>271</v>
      </c>
      <c r="D3" s="1" t="s">
        <v>272</v>
      </c>
      <c r="E3" s="1" t="s">
        <v>273</v>
      </c>
      <c r="F3" s="1" t="s">
        <v>274</v>
      </c>
      <c r="G3" s="1" t="s">
        <v>275</v>
      </c>
      <c r="H3" s="1" t="s">
        <v>276</v>
      </c>
      <c r="I3" s="1" t="s">
        <v>277</v>
      </c>
      <c r="J3" s="1" t="s">
        <v>278</v>
      </c>
      <c r="K3" s="1" t="s">
        <v>279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280</v>
      </c>
      <c r="B4" s="1" t="s">
        <v>281</v>
      </c>
      <c r="C4" s="1" t="s">
        <v>273</v>
      </c>
      <c r="D4" s="1" t="s">
        <v>190</v>
      </c>
      <c r="E4" s="1" t="s">
        <v>282</v>
      </c>
      <c r="F4" s="1" t="s">
        <v>283</v>
      </c>
      <c r="G4" s="1" t="s">
        <v>284</v>
      </c>
      <c r="H4" s="1" t="s">
        <v>285</v>
      </c>
      <c r="I4" s="1" t="s">
        <v>286</v>
      </c>
      <c r="J4" s="1" t="s">
        <v>287</v>
      </c>
      <c r="K4" s="1" t="s">
        <v>288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289</v>
      </c>
      <c r="B5" s="1" t="s">
        <v>290</v>
      </c>
      <c r="C5" s="1" t="s">
        <v>291</v>
      </c>
      <c r="D5" s="1" t="s">
        <v>292</v>
      </c>
      <c r="E5" s="1" t="s">
        <v>293</v>
      </c>
      <c r="F5" s="1" t="s">
        <v>294</v>
      </c>
      <c r="G5" s="1" t="s">
        <v>295</v>
      </c>
      <c r="H5" s="1" t="s">
        <v>296</v>
      </c>
      <c r="I5" s="1" t="s">
        <v>297</v>
      </c>
      <c r="J5" s="1" t="s">
        <v>298</v>
      </c>
      <c r="K5" s="1">
        <v>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299</v>
      </c>
      <c r="B6" s="1" t="s">
        <v>300</v>
      </c>
      <c r="C6" s="1" t="s">
        <v>301</v>
      </c>
      <c r="D6" s="1" t="s">
        <v>302</v>
      </c>
      <c r="E6" s="1" t="s">
        <v>303</v>
      </c>
      <c r="F6" s="1" t="s">
        <v>304</v>
      </c>
      <c r="G6" s="1" t="s">
        <v>250</v>
      </c>
      <c r="H6" s="1" t="s">
        <v>305</v>
      </c>
      <c r="I6" s="1" t="s">
        <v>297</v>
      </c>
      <c r="J6" s="1" t="s">
        <v>306</v>
      </c>
      <c r="K6" s="1" t="s">
        <v>307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309</v>
      </c>
      <c r="B8" s="1" t="s">
        <v>310</v>
      </c>
      <c r="C8" s="1" t="s">
        <v>311</v>
      </c>
      <c r="D8" s="1" t="s">
        <v>312</v>
      </c>
      <c r="E8" s="1" t="s">
        <v>313</v>
      </c>
      <c r="F8" s="1" t="s">
        <v>314</v>
      </c>
      <c r="G8" s="1" t="s">
        <v>315</v>
      </c>
      <c r="H8" s="1" t="s">
        <v>316</v>
      </c>
      <c r="I8" s="1" t="s">
        <v>317</v>
      </c>
      <c r="J8" s="1" t="s">
        <v>318</v>
      </c>
      <c r="K8" s="1" t="s">
        <v>319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320</v>
      </c>
      <c r="B9" s="1" t="s">
        <v>321</v>
      </c>
      <c r="C9" s="1" t="s">
        <v>322</v>
      </c>
      <c r="D9" s="1" t="s">
        <v>323</v>
      </c>
      <c r="E9" s="1" t="s">
        <v>324</v>
      </c>
      <c r="F9" s="1" t="s">
        <v>325</v>
      </c>
      <c r="G9" s="1" t="s">
        <v>326</v>
      </c>
      <c r="H9" s="1" t="s">
        <v>327</v>
      </c>
      <c r="I9" s="1" t="s">
        <v>328</v>
      </c>
      <c r="J9" s="1" t="s">
        <v>329</v>
      </c>
      <c r="K9" s="1" t="s">
        <v>330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331</v>
      </c>
      <c r="B10" s="1" t="s">
        <v>332</v>
      </c>
      <c r="C10" s="1" t="s">
        <v>333</v>
      </c>
      <c r="D10" s="1" t="s">
        <v>334</v>
      </c>
      <c r="E10" s="1" t="s">
        <v>335</v>
      </c>
      <c r="F10" s="1" t="s">
        <v>336</v>
      </c>
      <c r="G10" s="1" t="s">
        <v>337</v>
      </c>
      <c r="H10" s="1" t="s">
        <v>338</v>
      </c>
      <c r="I10" s="1" t="s">
        <v>339</v>
      </c>
      <c r="J10" s="1" t="s">
        <v>340</v>
      </c>
      <c r="K10" s="1">
        <v>83.0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341</v>
      </c>
      <c r="B11" s="1" t="s">
        <v>342</v>
      </c>
      <c r="C11" s="1" t="s">
        <v>343</v>
      </c>
      <c r="D11" s="1" t="s">
        <v>344</v>
      </c>
      <c r="E11" s="1" t="s">
        <v>345</v>
      </c>
      <c r="F11" s="1" t="s">
        <v>346</v>
      </c>
      <c r="G11" s="1" t="s">
        <v>347</v>
      </c>
      <c r="H11" s="1" t="s">
        <v>348</v>
      </c>
      <c r="I11" s="1" t="s">
        <v>349</v>
      </c>
      <c r="J11" s="1" t="s">
        <v>350</v>
      </c>
      <c r="K11" s="1" t="s">
        <v>351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352</v>
      </c>
      <c r="B12" s="1" t="s">
        <v>353</v>
      </c>
      <c r="C12" s="1" t="s">
        <v>354</v>
      </c>
      <c r="D12" s="1">
        <v>49.0</v>
      </c>
      <c r="E12" s="1" t="s">
        <v>355</v>
      </c>
      <c r="F12" s="1" t="s">
        <v>356</v>
      </c>
      <c r="G12" s="1" t="s">
        <v>357</v>
      </c>
      <c r="H12" s="1" t="s">
        <v>358</v>
      </c>
      <c r="I12" s="1" t="s">
        <v>359</v>
      </c>
      <c r="J12" s="1" t="s">
        <v>360</v>
      </c>
      <c r="K12" s="1" t="s">
        <v>361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362</v>
      </c>
      <c r="B13" s="1" t="s">
        <v>363</v>
      </c>
      <c r="C13" s="1" t="s">
        <v>364</v>
      </c>
      <c r="D13" s="1" t="s">
        <v>365</v>
      </c>
      <c r="E13" s="1" t="s">
        <v>366</v>
      </c>
      <c r="F13" s="1" t="s">
        <v>367</v>
      </c>
      <c r="G13" s="1" t="s">
        <v>368</v>
      </c>
      <c r="H13" s="1" t="s">
        <v>369</v>
      </c>
      <c r="I13" s="1" t="s">
        <v>370</v>
      </c>
      <c r="J13" s="1" t="s">
        <v>371</v>
      </c>
      <c r="K13" s="1" t="s">
        <v>372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373</v>
      </c>
      <c r="B14" s="1" t="s">
        <v>374</v>
      </c>
      <c r="C14" s="1" t="s">
        <v>375</v>
      </c>
      <c r="D14" s="1" t="s">
        <v>376</v>
      </c>
      <c r="E14" s="1" t="s">
        <v>377</v>
      </c>
      <c r="F14" s="1" t="s">
        <v>378</v>
      </c>
      <c r="G14" s="1" t="s">
        <v>379</v>
      </c>
      <c r="H14" s="1" t="s">
        <v>380</v>
      </c>
      <c r="I14" s="1" t="s">
        <v>381</v>
      </c>
      <c r="J14" s="1" t="s">
        <v>382</v>
      </c>
      <c r="K14" s="1" t="s">
        <v>372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383</v>
      </c>
      <c r="B15" s="1" t="s">
        <v>384</v>
      </c>
      <c r="C15" s="1" t="s">
        <v>385</v>
      </c>
      <c r="D15" s="1" t="s">
        <v>386</v>
      </c>
      <c r="E15" s="1" t="s">
        <v>387</v>
      </c>
      <c r="F15" s="1" t="s">
        <v>388</v>
      </c>
      <c r="G15" s="1" t="s">
        <v>389</v>
      </c>
      <c r="H15" s="1" t="s">
        <v>380</v>
      </c>
      <c r="I15" s="1" t="s">
        <v>381</v>
      </c>
      <c r="J15" s="1" t="s">
        <v>382</v>
      </c>
      <c r="K15" s="1" t="s">
        <v>372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390</v>
      </c>
      <c r="B16" s="1" t="s">
        <v>391</v>
      </c>
      <c r="C16" s="1" t="s">
        <v>392</v>
      </c>
      <c r="D16" s="1" t="s">
        <v>393</v>
      </c>
      <c r="E16" s="1" t="s">
        <v>394</v>
      </c>
      <c r="F16" s="1" t="s">
        <v>395</v>
      </c>
      <c r="G16" s="1" t="s">
        <v>396</v>
      </c>
      <c r="H16" s="1" t="s">
        <v>397</v>
      </c>
      <c r="I16" s="1" t="s">
        <v>398</v>
      </c>
      <c r="J16" s="1" t="s">
        <v>399</v>
      </c>
      <c r="K16" s="1" t="s">
        <v>400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401</v>
      </c>
      <c r="B17" s="1" t="s">
        <v>402</v>
      </c>
      <c r="C17" s="1">
        <v>52.0</v>
      </c>
      <c r="D17" s="1" t="s">
        <v>403</v>
      </c>
      <c r="E17" s="1" t="s">
        <v>404</v>
      </c>
      <c r="F17" s="1" t="s">
        <v>405</v>
      </c>
      <c r="G17" s="1" t="s">
        <v>406</v>
      </c>
      <c r="H17" s="1" t="s">
        <v>407</v>
      </c>
      <c r="I17" s="1">
        <v>62.0</v>
      </c>
      <c r="J17" s="1" t="s">
        <v>408</v>
      </c>
      <c r="K17" s="1" t="s">
        <v>409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410</v>
      </c>
      <c r="B18" s="1" t="s">
        <v>411</v>
      </c>
      <c r="C18" s="1" t="s">
        <v>412</v>
      </c>
      <c r="D18" s="1" t="s">
        <v>413</v>
      </c>
      <c r="E18" s="1" t="s">
        <v>414</v>
      </c>
      <c r="F18" s="1" t="s">
        <v>415</v>
      </c>
      <c r="G18" s="1" t="s">
        <v>416</v>
      </c>
      <c r="H18" s="1" t="s">
        <v>417</v>
      </c>
      <c r="I18" s="1" t="s">
        <v>418</v>
      </c>
      <c r="J18" s="1" t="s">
        <v>419</v>
      </c>
      <c r="K18" s="1" t="s">
        <v>420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421</v>
      </c>
      <c r="B20" s="1" t="s">
        <v>422</v>
      </c>
      <c r="C20" s="1" t="s">
        <v>423</v>
      </c>
      <c r="D20" s="1" t="s">
        <v>423</v>
      </c>
      <c r="E20" s="1" t="s">
        <v>424</v>
      </c>
      <c r="F20" s="1" t="s">
        <v>425</v>
      </c>
      <c r="G20" s="1" t="s">
        <v>426</v>
      </c>
      <c r="H20" s="1" t="s">
        <v>426</v>
      </c>
      <c r="I20" s="1" t="s">
        <v>426</v>
      </c>
      <c r="J20" s="1" t="s">
        <v>426</v>
      </c>
      <c r="K20" s="1" t="s">
        <v>424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427</v>
      </c>
      <c r="B21" s="1" t="s">
        <v>428</v>
      </c>
      <c r="C21" s="1" t="s">
        <v>429</v>
      </c>
      <c r="D21" s="1" t="s">
        <v>429</v>
      </c>
      <c r="E21" s="1" t="s">
        <v>430</v>
      </c>
      <c r="F21" s="1" t="s">
        <v>431</v>
      </c>
      <c r="G21" s="1" t="s">
        <v>431</v>
      </c>
      <c r="H21" s="1" t="s">
        <v>432</v>
      </c>
      <c r="I21" s="1" t="s">
        <v>432</v>
      </c>
      <c r="J21" s="1" t="s">
        <v>432</v>
      </c>
      <c r="K21" s="1" t="s">
        <v>431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433</v>
      </c>
      <c r="B22" s="1" t="s">
        <v>434</v>
      </c>
      <c r="C22" s="1" t="s">
        <v>435</v>
      </c>
      <c r="D22" s="1" t="s">
        <v>436</v>
      </c>
      <c r="E22" s="1" t="s">
        <v>437</v>
      </c>
      <c r="F22" s="1" t="s">
        <v>438</v>
      </c>
      <c r="G22" s="1" t="s">
        <v>439</v>
      </c>
      <c r="H22" s="1" t="s">
        <v>440</v>
      </c>
      <c r="I22" s="1" t="s">
        <v>202</v>
      </c>
      <c r="J22" s="1" t="s">
        <v>441</v>
      </c>
      <c r="K22" s="1" t="s">
        <v>442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444</v>
      </c>
      <c r="B24" s="1" t="s">
        <v>445</v>
      </c>
      <c r="C24" s="1">
        <v>1.0</v>
      </c>
      <c r="D24" s="1" t="s">
        <v>446</v>
      </c>
      <c r="E24" s="1" t="s">
        <v>447</v>
      </c>
      <c r="F24" s="1" t="s">
        <v>448</v>
      </c>
      <c r="G24" s="1" t="s">
        <v>449</v>
      </c>
      <c r="H24" s="1" t="s">
        <v>450</v>
      </c>
      <c r="I24" s="1" t="s">
        <v>450</v>
      </c>
      <c r="J24" s="1" t="s">
        <v>202</v>
      </c>
      <c r="K24" s="1" t="s">
        <v>451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452</v>
      </c>
      <c r="B25" s="1" t="s">
        <v>207</v>
      </c>
      <c r="C25" s="1" t="s">
        <v>453</v>
      </c>
      <c r="D25" s="1" t="s">
        <v>454</v>
      </c>
      <c r="E25" s="1" t="s">
        <v>455</v>
      </c>
      <c r="F25" s="1" t="s">
        <v>456</v>
      </c>
      <c r="G25" s="1" t="s">
        <v>457</v>
      </c>
      <c r="H25" s="1" t="s">
        <v>206</v>
      </c>
      <c r="I25" s="1" t="s">
        <v>208</v>
      </c>
      <c r="J25" s="1" t="s">
        <v>200</v>
      </c>
      <c r="K25" s="1" t="s">
        <v>458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459</v>
      </c>
      <c r="B26" s="1" t="s">
        <v>460</v>
      </c>
      <c r="C26" s="1" t="s">
        <v>461</v>
      </c>
      <c r="D26" s="1" t="s">
        <v>462</v>
      </c>
      <c r="E26" s="1" t="s">
        <v>463</v>
      </c>
      <c r="F26" s="1" t="s">
        <v>464</v>
      </c>
      <c r="G26" s="1" t="s">
        <v>465</v>
      </c>
      <c r="H26" s="1" t="s">
        <v>204</v>
      </c>
      <c r="I26" s="1" t="s">
        <v>440</v>
      </c>
      <c r="J26" s="1" t="s">
        <v>466</v>
      </c>
      <c r="K26" s="1" t="s">
        <v>467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468</v>
      </c>
      <c r="B27" s="1" t="s">
        <v>469</v>
      </c>
      <c r="C27" s="1" t="s">
        <v>470</v>
      </c>
      <c r="D27" s="1" t="s">
        <v>471</v>
      </c>
      <c r="E27" s="1" t="s">
        <v>472</v>
      </c>
      <c r="F27" s="1" t="s">
        <v>473</v>
      </c>
      <c r="G27" s="1" t="s">
        <v>474</v>
      </c>
      <c r="H27" s="1" t="s">
        <v>475</v>
      </c>
      <c r="I27" s="1" t="s">
        <v>476</v>
      </c>
      <c r="J27" s="1" t="s">
        <v>477</v>
      </c>
      <c r="K27" s="1" t="s">
        <v>478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479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481</v>
      </c>
      <c r="B30" s="1" t="s">
        <v>482</v>
      </c>
      <c r="C30" s="1" t="s">
        <v>483</v>
      </c>
      <c r="D30" s="1" t="s">
        <v>484</v>
      </c>
      <c r="E30" s="1" t="s">
        <v>485</v>
      </c>
      <c r="F30" s="1" t="s">
        <v>486</v>
      </c>
      <c r="G30" s="1" t="s">
        <v>487</v>
      </c>
      <c r="H30" s="1" t="s">
        <v>488</v>
      </c>
      <c r="I30" s="1" t="s">
        <v>489</v>
      </c>
      <c r="J30" s="1" t="s">
        <v>490</v>
      </c>
      <c r="K30" s="1" t="s">
        <v>491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492</v>
      </c>
      <c r="B31" s="1" t="s">
        <v>493</v>
      </c>
      <c r="C31" s="1" t="s">
        <v>494</v>
      </c>
      <c r="D31" s="1" t="s">
        <v>495</v>
      </c>
      <c r="E31" s="1" t="s">
        <v>496</v>
      </c>
      <c r="F31" s="1" t="s">
        <v>497</v>
      </c>
      <c r="G31" s="1" t="s">
        <v>498</v>
      </c>
      <c r="H31" s="1" t="s">
        <v>499</v>
      </c>
      <c r="I31" s="1" t="s">
        <v>500</v>
      </c>
      <c r="J31" s="1" t="s">
        <v>501</v>
      </c>
      <c r="K31" s="1" t="s">
        <v>502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503</v>
      </c>
      <c r="B32" s="1" t="s">
        <v>504</v>
      </c>
      <c r="C32" s="1" t="s">
        <v>505</v>
      </c>
      <c r="D32" s="1" t="s">
        <v>506</v>
      </c>
      <c r="E32" s="1">
        <v>125.0</v>
      </c>
      <c r="F32" s="1" t="s">
        <v>507</v>
      </c>
      <c r="G32" s="1" t="s">
        <v>508</v>
      </c>
      <c r="H32" s="1" t="s">
        <v>509</v>
      </c>
      <c r="I32" s="1" t="s">
        <v>510</v>
      </c>
      <c r="J32" s="1" t="s">
        <v>511</v>
      </c>
      <c r="K32" s="1" t="s">
        <v>512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513</v>
      </c>
      <c r="B33" s="1" t="s">
        <v>514</v>
      </c>
      <c r="C33" s="1" t="s">
        <v>515</v>
      </c>
      <c r="D33" s="1" t="s">
        <v>516</v>
      </c>
      <c r="E33" s="1" t="s">
        <v>517</v>
      </c>
      <c r="F33" s="1" t="s">
        <v>358</v>
      </c>
      <c r="G33" s="1" t="s">
        <v>518</v>
      </c>
      <c r="H33" s="1" t="s">
        <v>519</v>
      </c>
      <c r="I33" s="1" t="s">
        <v>520</v>
      </c>
      <c r="J33" s="1" t="s">
        <v>521</v>
      </c>
      <c r="K33" s="1" t="s">
        <v>522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523</v>
      </c>
      <c r="B34" s="1" t="s">
        <v>524</v>
      </c>
      <c r="C34" s="1" t="s">
        <v>525</v>
      </c>
      <c r="D34" s="1" t="s">
        <v>526</v>
      </c>
      <c r="E34" s="1" t="s">
        <v>527</v>
      </c>
      <c r="F34" s="1" t="s">
        <v>528</v>
      </c>
      <c r="G34" s="1" t="s">
        <v>529</v>
      </c>
      <c r="H34" s="1" t="s">
        <v>530</v>
      </c>
      <c r="I34" s="1" t="s">
        <v>531</v>
      </c>
      <c r="J34" s="1" t="s">
        <v>532</v>
      </c>
      <c r="K34" s="1" t="s">
        <v>533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534</v>
      </c>
      <c r="B35" s="1" t="s">
        <v>535</v>
      </c>
      <c r="C35" s="1" t="s">
        <v>536</v>
      </c>
      <c r="D35" s="1" t="s">
        <v>537</v>
      </c>
      <c r="E35" s="1" t="s">
        <v>456</v>
      </c>
      <c r="F35" s="1" t="s">
        <v>538</v>
      </c>
      <c r="G35" s="1" t="s">
        <v>539</v>
      </c>
      <c r="H35" s="1" t="s">
        <v>540</v>
      </c>
      <c r="I35" s="1" t="s">
        <v>541</v>
      </c>
      <c r="J35" s="1" t="s">
        <v>542</v>
      </c>
      <c r="K35" s="1" t="s">
        <v>543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544</v>
      </c>
      <c r="B36" s="1" t="s">
        <v>545</v>
      </c>
      <c r="C36" s="1" t="s">
        <v>546</v>
      </c>
      <c r="D36" s="1" t="s">
        <v>547</v>
      </c>
      <c r="E36" s="1" t="s">
        <v>548</v>
      </c>
      <c r="F36" s="1" t="s">
        <v>549</v>
      </c>
      <c r="G36" s="1" t="s">
        <v>550</v>
      </c>
      <c r="H36" s="1" t="s">
        <v>551</v>
      </c>
      <c r="I36" s="1">
        <v>6.0</v>
      </c>
      <c r="J36" s="1" t="s">
        <v>552</v>
      </c>
      <c r="K36" s="1" t="s">
        <v>553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554</v>
      </c>
      <c r="B37" s="1" t="s">
        <v>555</v>
      </c>
      <c r="C37" s="1" t="s">
        <v>545</v>
      </c>
      <c r="D37" s="1" t="s">
        <v>547</v>
      </c>
      <c r="E37" s="1" t="s">
        <v>548</v>
      </c>
      <c r="F37" s="1" t="s">
        <v>549</v>
      </c>
      <c r="G37" s="1" t="s">
        <v>550</v>
      </c>
      <c r="H37" s="1" t="s">
        <v>551</v>
      </c>
      <c r="I37" s="1">
        <v>6.0</v>
      </c>
      <c r="J37" s="1" t="s">
        <v>552</v>
      </c>
      <c r="K37" s="1" t="s">
        <v>553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556</v>
      </c>
      <c r="B38" s="1" t="s">
        <v>557</v>
      </c>
      <c r="C38" s="1" t="s">
        <v>558</v>
      </c>
      <c r="D38" s="1" t="s">
        <v>559</v>
      </c>
      <c r="E38" s="1" t="s">
        <v>560</v>
      </c>
      <c r="F38" s="1" t="s">
        <v>561</v>
      </c>
      <c r="G38" s="1" t="s">
        <v>562</v>
      </c>
      <c r="H38" s="1" t="s">
        <v>563</v>
      </c>
      <c r="I38" s="1" t="s">
        <v>564</v>
      </c>
      <c r="J38" s="1" t="s">
        <v>565</v>
      </c>
      <c r="K38" s="1" t="s">
        <v>560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566</v>
      </c>
      <c r="B39" s="1" t="s">
        <v>567</v>
      </c>
      <c r="C39" s="1" t="s">
        <v>568</v>
      </c>
      <c r="D39" s="1" t="s">
        <v>569</v>
      </c>
      <c r="E39" s="1" t="s">
        <v>570</v>
      </c>
      <c r="F39" s="1" t="s">
        <v>571</v>
      </c>
      <c r="G39" s="1" t="s">
        <v>572</v>
      </c>
      <c r="H39" s="1" t="s">
        <v>573</v>
      </c>
      <c r="I39" s="1" t="s">
        <v>574</v>
      </c>
      <c r="J39" s="1" t="s">
        <v>575</v>
      </c>
      <c r="K39" s="1" t="s">
        <v>576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577</v>
      </c>
      <c r="B40" s="1" t="s">
        <v>578</v>
      </c>
      <c r="C40" s="1" t="s">
        <v>563</v>
      </c>
      <c r="D40" s="1" t="s">
        <v>579</v>
      </c>
      <c r="E40" s="1" t="s">
        <v>580</v>
      </c>
      <c r="F40" s="1" t="s">
        <v>561</v>
      </c>
      <c r="G40" s="1" t="s">
        <v>562</v>
      </c>
      <c r="H40" s="1" t="s">
        <v>563</v>
      </c>
      <c r="I40" s="1" t="s">
        <v>564</v>
      </c>
      <c r="J40" s="1" t="s">
        <v>565</v>
      </c>
      <c r="K40" s="1" t="s">
        <v>560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581</v>
      </c>
      <c r="B41" s="1" t="s">
        <v>582</v>
      </c>
      <c r="C41" s="1">
        <v>6.0</v>
      </c>
      <c r="D41" s="1" t="s">
        <v>583</v>
      </c>
      <c r="E41" s="1" t="s">
        <v>570</v>
      </c>
      <c r="F41" s="1" t="s">
        <v>571</v>
      </c>
      <c r="G41" s="1" t="s">
        <v>572</v>
      </c>
      <c r="H41" s="1" t="s">
        <v>573</v>
      </c>
      <c r="I41" s="1" t="s">
        <v>574</v>
      </c>
      <c r="J41" s="1" t="s">
        <v>575</v>
      </c>
      <c r="K41" s="1" t="s">
        <v>576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585</v>
      </c>
      <c r="B43" s="1" t="s">
        <v>586</v>
      </c>
      <c r="C43" s="1" t="s">
        <v>587</v>
      </c>
      <c r="D43" s="1" t="s">
        <v>588</v>
      </c>
      <c r="E43" s="1" t="s">
        <v>589</v>
      </c>
      <c r="F43" s="1" t="s">
        <v>590</v>
      </c>
      <c r="G43" s="1" t="s">
        <v>591</v>
      </c>
      <c r="H43" s="1" t="s">
        <v>214</v>
      </c>
      <c r="I43" s="1" t="s">
        <v>592</v>
      </c>
      <c r="J43" s="1" t="s">
        <v>593</v>
      </c>
      <c r="K43" s="1" t="s">
        <v>594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595</v>
      </c>
      <c r="B44" s="1" t="s">
        <v>596</v>
      </c>
      <c r="C44" s="1" t="s">
        <v>597</v>
      </c>
      <c r="D44" s="1" t="s">
        <v>598</v>
      </c>
      <c r="E44" s="1" t="s">
        <v>599</v>
      </c>
      <c r="F44" s="1" t="s">
        <v>600</v>
      </c>
      <c r="G44" s="1" t="s">
        <v>601</v>
      </c>
      <c r="H44" s="1" t="s">
        <v>602</v>
      </c>
      <c r="I44" s="1" t="s">
        <v>603</v>
      </c>
      <c r="J44" s="1" t="s">
        <v>604</v>
      </c>
      <c r="K44" s="1" t="s">
        <v>605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606</v>
      </c>
      <c r="B45" s="1" t="s">
        <v>607</v>
      </c>
      <c r="C45" s="1" t="s">
        <v>608</v>
      </c>
      <c r="D45" s="1" t="s">
        <v>609</v>
      </c>
      <c r="E45" s="1" t="s">
        <v>610</v>
      </c>
      <c r="F45" s="1" t="s">
        <v>611</v>
      </c>
      <c r="G45" s="1" t="s">
        <v>612</v>
      </c>
      <c r="H45" s="1" t="s">
        <v>613</v>
      </c>
      <c r="I45" s="1" t="s">
        <v>614</v>
      </c>
      <c r="J45" s="1" t="s">
        <v>615</v>
      </c>
      <c r="K45" s="1" t="s">
        <v>616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617</v>
      </c>
      <c r="B46" s="1" t="s">
        <v>618</v>
      </c>
      <c r="C46" s="1" t="s">
        <v>619</v>
      </c>
      <c r="D46" s="1" t="s">
        <v>620</v>
      </c>
      <c r="E46" s="1" t="s">
        <v>621</v>
      </c>
      <c r="F46" s="1" t="s">
        <v>622</v>
      </c>
      <c r="G46" s="1" t="s">
        <v>623</v>
      </c>
      <c r="H46" s="1" t="s">
        <v>624</v>
      </c>
      <c r="I46" s="1" t="s">
        <v>625</v>
      </c>
      <c r="J46" s="1" t="s">
        <v>626</v>
      </c>
      <c r="K46" s="1" t="s">
        <v>627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628</v>
      </c>
      <c r="B47" s="1" t="s">
        <v>629</v>
      </c>
      <c r="C47" s="1" t="s">
        <v>630</v>
      </c>
      <c r="D47" s="1" t="s">
        <v>631</v>
      </c>
      <c r="E47" s="1" t="s">
        <v>632</v>
      </c>
      <c r="F47" s="1" t="s">
        <v>633</v>
      </c>
      <c r="G47" s="1" t="s">
        <v>634</v>
      </c>
      <c r="H47" s="1" t="s">
        <v>635</v>
      </c>
      <c r="I47" s="1" t="s">
        <v>636</v>
      </c>
      <c r="J47" s="1" t="s">
        <v>637</v>
      </c>
      <c r="K47" s="1" t="s">
        <v>638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639</v>
      </c>
      <c r="B48" s="1" t="s">
        <v>640</v>
      </c>
      <c r="C48" s="1" t="s">
        <v>641</v>
      </c>
      <c r="D48" s="1" t="s">
        <v>642</v>
      </c>
      <c r="E48" s="1" t="s">
        <v>643</v>
      </c>
      <c r="F48" s="1" t="s">
        <v>644</v>
      </c>
      <c r="G48" s="1" t="s">
        <v>645</v>
      </c>
      <c r="H48" s="1">
        <v>52.0</v>
      </c>
      <c r="I48" s="1" t="s">
        <v>646</v>
      </c>
      <c r="J48" s="1" t="s">
        <v>647</v>
      </c>
      <c r="K48" s="1" t="s">
        <v>648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649</v>
      </c>
      <c r="B49" s="1" t="s">
        <v>650</v>
      </c>
      <c r="C49" s="1" t="s">
        <v>651</v>
      </c>
      <c r="D49" s="1" t="s">
        <v>652</v>
      </c>
      <c r="E49" s="1" t="s">
        <v>653</v>
      </c>
      <c r="F49" s="1" t="s">
        <v>654</v>
      </c>
      <c r="G49" s="1" t="s">
        <v>655</v>
      </c>
      <c r="H49" s="1" t="s">
        <v>656</v>
      </c>
      <c r="I49" s="1" t="s">
        <v>657</v>
      </c>
      <c r="J49" s="1" t="s">
        <v>658</v>
      </c>
      <c r="K49" s="1" t="s">
        <v>659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660</v>
      </c>
      <c r="B50" s="1" t="s">
        <v>661</v>
      </c>
      <c r="C50" s="1" t="s">
        <v>662</v>
      </c>
      <c r="D50" s="1" t="s">
        <v>663</v>
      </c>
      <c r="E50" s="1" t="s">
        <v>664</v>
      </c>
      <c r="F50" s="1" t="s">
        <v>665</v>
      </c>
      <c r="G50" s="1">
        <v>-49.0</v>
      </c>
      <c r="H50" s="1" t="s">
        <v>666</v>
      </c>
      <c r="I50" s="1" t="s">
        <v>667</v>
      </c>
      <c r="J50" s="1" t="s">
        <v>668</v>
      </c>
      <c r="K50" s="1" t="s">
        <v>669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670</v>
      </c>
      <c r="B51" s="1" t="s">
        <v>671</v>
      </c>
      <c r="C51" s="1" t="s">
        <v>672</v>
      </c>
      <c r="D51" s="1" t="s">
        <v>673</v>
      </c>
      <c r="E51" s="1" t="s">
        <v>176</v>
      </c>
      <c r="F51" s="1" t="s">
        <v>674</v>
      </c>
      <c r="G51" s="1" t="s">
        <v>675</v>
      </c>
      <c r="H51" s="1" t="s">
        <v>676</v>
      </c>
      <c r="I51" s="1" t="s">
        <v>677</v>
      </c>
      <c r="J51" s="1" t="s">
        <v>678</v>
      </c>
      <c r="K51" s="1" t="s">
        <v>679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680</v>
      </c>
      <c r="B52" s="1" t="s">
        <v>681</v>
      </c>
      <c r="C52" s="1" t="s">
        <v>216</v>
      </c>
      <c r="D52" s="1" t="s">
        <v>682</v>
      </c>
      <c r="E52" s="1" t="s">
        <v>683</v>
      </c>
      <c r="F52" s="1" t="s">
        <v>684</v>
      </c>
      <c r="G52" s="1" t="s">
        <v>567</v>
      </c>
      <c r="H52" s="1" t="s">
        <v>685</v>
      </c>
      <c r="I52" s="1" t="s">
        <v>686</v>
      </c>
      <c r="J52" s="1" t="s">
        <v>687</v>
      </c>
      <c r="K52" s="1" t="s">
        <v>688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689</v>
      </c>
      <c r="B53" s="1" t="s">
        <v>690</v>
      </c>
      <c r="C53" s="1" t="s">
        <v>691</v>
      </c>
      <c r="D53" s="1" t="s">
        <v>692</v>
      </c>
      <c r="E53" s="1" t="s">
        <v>693</v>
      </c>
      <c r="F53" s="1" t="s">
        <v>694</v>
      </c>
      <c r="G53" s="1" t="s">
        <v>695</v>
      </c>
      <c r="H53" s="1" t="s">
        <v>696</v>
      </c>
      <c r="I53" s="1" t="s">
        <v>697</v>
      </c>
      <c r="J53" s="1" t="s">
        <v>698</v>
      </c>
      <c r="K53" s="1" t="s">
        <v>699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700</v>
      </c>
      <c r="B54" s="1" t="s">
        <v>701</v>
      </c>
      <c r="C54" s="1" t="s">
        <v>702</v>
      </c>
      <c r="D54" s="1" t="s">
        <v>703</v>
      </c>
      <c r="E54" s="1" t="s">
        <v>704</v>
      </c>
      <c r="F54" s="1" t="s">
        <v>705</v>
      </c>
      <c r="G54" s="1" t="s">
        <v>706</v>
      </c>
      <c r="H54" s="1" t="s">
        <v>707</v>
      </c>
      <c r="I54" s="1" t="s">
        <v>576</v>
      </c>
      <c r="J54" s="1" t="s">
        <v>708</v>
      </c>
      <c r="K54" s="1" t="s">
        <v>709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710</v>
      </c>
      <c r="B55" s="1" t="s">
        <v>711</v>
      </c>
      <c r="C55" s="1" t="s">
        <v>712</v>
      </c>
      <c r="D55" s="1" t="s">
        <v>713</v>
      </c>
      <c r="E55" s="1" t="s">
        <v>714</v>
      </c>
      <c r="F55" s="1" t="s">
        <v>715</v>
      </c>
      <c r="G55" s="1" t="s">
        <v>716</v>
      </c>
      <c r="H55" s="1" t="s">
        <v>717</v>
      </c>
      <c r="I55" s="1" t="s">
        <v>718</v>
      </c>
      <c r="J55" s="1" t="s">
        <v>719</v>
      </c>
      <c r="K55" s="1" t="s">
        <v>720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721</v>
      </c>
      <c r="B56" s="1" t="s">
        <v>722</v>
      </c>
      <c r="C56" s="1" t="s">
        <v>723</v>
      </c>
      <c r="D56" s="1" t="s">
        <v>224</v>
      </c>
      <c r="E56" s="1" t="s">
        <v>425</v>
      </c>
      <c r="F56" s="1" t="s">
        <v>724</v>
      </c>
      <c r="G56" s="1" t="s">
        <v>725</v>
      </c>
      <c r="H56" s="1" t="s">
        <v>405</v>
      </c>
      <c r="I56" s="1" t="s">
        <v>726</v>
      </c>
      <c r="J56" s="1" t="s">
        <v>727</v>
      </c>
      <c r="K56" s="1" t="s">
        <v>728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729</v>
      </c>
      <c r="B57" s="1" t="s">
        <v>319</v>
      </c>
      <c r="C57" s="1" t="s">
        <v>730</v>
      </c>
      <c r="D57" s="1" t="s">
        <v>731</v>
      </c>
      <c r="E57" s="1" t="s">
        <v>732</v>
      </c>
      <c r="F57" s="1" t="s">
        <v>733</v>
      </c>
      <c r="G57" s="1" t="s">
        <v>734</v>
      </c>
      <c r="H57" s="1" t="s">
        <v>735</v>
      </c>
      <c r="I57" s="1" t="s">
        <v>736</v>
      </c>
      <c r="J57" s="1" t="s">
        <v>737</v>
      </c>
      <c r="K57" s="1" t="s">
        <v>738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739</v>
      </c>
      <c r="B58" s="1" t="s">
        <v>740</v>
      </c>
      <c r="C58" s="1" t="s">
        <v>741</v>
      </c>
      <c r="D58" s="1" t="s">
        <v>742</v>
      </c>
      <c r="E58" s="1" t="s">
        <v>743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744</v>
      </c>
      <c r="B59" s="1" t="s">
        <v>745</v>
      </c>
      <c r="C59" s="1" t="s">
        <v>746</v>
      </c>
      <c r="D59" s="1" t="s">
        <v>747</v>
      </c>
      <c r="E59" s="1" t="s">
        <v>748</v>
      </c>
      <c r="F59" s="1" t="s">
        <v>749</v>
      </c>
      <c r="G59" s="1">
        <v>0.0</v>
      </c>
      <c r="H59" s="1" t="s">
        <v>750</v>
      </c>
      <c r="I59" s="1" t="s">
        <v>751</v>
      </c>
      <c r="J59" s="1" t="s">
        <v>752</v>
      </c>
      <c r="K59" s="1" t="s">
        <v>753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754</v>
      </c>
      <c r="B60" s="1" t="s">
        <v>755</v>
      </c>
      <c r="C60" s="1" t="s">
        <v>756</v>
      </c>
      <c r="D60" s="1" t="s">
        <v>757</v>
      </c>
      <c r="E60" s="1" t="s">
        <v>758</v>
      </c>
      <c r="F60" s="1" t="s">
        <v>759</v>
      </c>
      <c r="G60" s="1">
        <v>0.0</v>
      </c>
      <c r="H60" s="1" t="s">
        <v>760</v>
      </c>
      <c r="I60" s="1" t="s">
        <v>761</v>
      </c>
      <c r="J60" s="1" t="s">
        <v>762</v>
      </c>
      <c r="K60" s="1" t="s">
        <v>763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764</v>
      </c>
      <c r="B61" s="1" t="s">
        <v>765</v>
      </c>
      <c r="C61" s="1" t="s">
        <v>217</v>
      </c>
      <c r="D61" s="1" t="s">
        <v>456</v>
      </c>
      <c r="E61" s="1" t="s">
        <v>196</v>
      </c>
      <c r="F61" s="1">
        <v>2.0</v>
      </c>
      <c r="G61" s="1" t="s">
        <v>766</v>
      </c>
      <c r="H61" s="1" t="s">
        <v>767</v>
      </c>
      <c r="I61" s="1" t="s">
        <v>768</v>
      </c>
      <c r="J61" s="1" t="s">
        <v>464</v>
      </c>
      <c r="K61" s="1" t="s">
        <v>769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770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771</v>
      </c>
      <c r="B63" s="1" t="s">
        <v>772</v>
      </c>
      <c r="C63" s="1" t="s">
        <v>773</v>
      </c>
      <c r="D63" s="1" t="s">
        <v>774</v>
      </c>
      <c r="E63" s="1" t="s">
        <v>775</v>
      </c>
      <c r="F63" s="1" t="s">
        <v>776</v>
      </c>
      <c r="G63" s="1" t="s">
        <v>777</v>
      </c>
      <c r="H63" s="1" t="s">
        <v>778</v>
      </c>
      <c r="I63" s="1" t="s">
        <v>779</v>
      </c>
      <c r="J63" s="1" t="s">
        <v>780</v>
      </c>
      <c r="K63" s="1" t="s">
        <v>781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782</v>
      </c>
      <c r="B64" s="1" t="s">
        <v>783</v>
      </c>
      <c r="C64" s="1" t="s">
        <v>784</v>
      </c>
      <c r="D64" s="1" t="s">
        <v>785</v>
      </c>
      <c r="E64" s="1" t="s">
        <v>786</v>
      </c>
      <c r="F64" s="1" t="s">
        <v>446</v>
      </c>
      <c r="G64" s="1" t="s">
        <v>787</v>
      </c>
      <c r="H64" s="1" t="s">
        <v>788</v>
      </c>
      <c r="I64" s="1" t="s">
        <v>547</v>
      </c>
      <c r="J64" s="1" t="s">
        <v>789</v>
      </c>
      <c r="K64" s="1" t="s">
        <v>790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791</v>
      </c>
      <c r="B65" s="1" t="s">
        <v>792</v>
      </c>
      <c r="C65" s="1" t="s">
        <v>793</v>
      </c>
      <c r="D65" s="1" t="s">
        <v>794</v>
      </c>
      <c r="E65" s="1" t="s">
        <v>795</v>
      </c>
      <c r="F65" s="1" t="s">
        <v>291</v>
      </c>
      <c r="G65" s="1" t="s">
        <v>796</v>
      </c>
      <c r="H65" s="1" t="s">
        <v>736</v>
      </c>
      <c r="I65" s="1" t="s">
        <v>664</v>
      </c>
      <c r="J65" s="1" t="s">
        <v>797</v>
      </c>
      <c r="K65" s="1" t="s">
        <v>798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799</v>
      </c>
      <c r="B66" s="1" t="s">
        <v>800</v>
      </c>
      <c r="C66" s="1" t="s">
        <v>801</v>
      </c>
      <c r="D66" s="1" t="s">
        <v>802</v>
      </c>
      <c r="E66" s="1" t="s">
        <v>803</v>
      </c>
      <c r="F66" s="1" t="s">
        <v>804</v>
      </c>
      <c r="G66" s="1" t="s">
        <v>805</v>
      </c>
      <c r="H66" s="1" t="s">
        <v>806</v>
      </c>
      <c r="I66" s="1" t="s">
        <v>807</v>
      </c>
      <c r="J66" s="1" t="s">
        <v>808</v>
      </c>
      <c r="K66" s="1" t="s">
        <v>809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810</v>
      </c>
      <c r="B67" s="1" t="s">
        <v>811</v>
      </c>
      <c r="C67" s="1" t="s">
        <v>812</v>
      </c>
      <c r="D67" s="1" t="s">
        <v>813</v>
      </c>
      <c r="E67" s="1" t="s">
        <v>214</v>
      </c>
      <c r="F67" s="1" t="s">
        <v>814</v>
      </c>
      <c r="G67" s="1" t="s">
        <v>815</v>
      </c>
      <c r="H67" s="1" t="s">
        <v>816</v>
      </c>
      <c r="I67" s="1" t="s">
        <v>328</v>
      </c>
      <c r="J67" s="1" t="s">
        <v>817</v>
      </c>
      <c r="K67" s="1" t="s">
        <v>674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818</v>
      </c>
      <c r="B68" s="1" t="s">
        <v>819</v>
      </c>
      <c r="C68" s="1" t="s">
        <v>820</v>
      </c>
      <c r="D68" s="1" t="s">
        <v>821</v>
      </c>
      <c r="E68" s="1" t="s">
        <v>822</v>
      </c>
      <c r="F68" s="1" t="s">
        <v>823</v>
      </c>
      <c r="G68" s="1" t="s">
        <v>824</v>
      </c>
      <c r="H68" s="1" t="s">
        <v>825</v>
      </c>
      <c r="I68" s="1" t="s">
        <v>826</v>
      </c>
      <c r="J68" s="1" t="s">
        <v>827</v>
      </c>
      <c r="K68" s="1" t="s">
        <v>828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829</v>
      </c>
      <c r="B69" s="1" t="s">
        <v>830</v>
      </c>
      <c r="C69" s="1" t="s">
        <v>831</v>
      </c>
      <c r="D69" s="1" t="s">
        <v>832</v>
      </c>
      <c r="E69" s="1" t="s">
        <v>833</v>
      </c>
      <c r="F69" s="1" t="s">
        <v>834</v>
      </c>
      <c r="G69" s="1" t="s">
        <v>835</v>
      </c>
      <c r="H69" s="1" t="s">
        <v>836</v>
      </c>
      <c r="I69" s="1" t="s">
        <v>837</v>
      </c>
      <c r="J69" s="1" t="s">
        <v>838</v>
      </c>
      <c r="K69" s="1" t="s">
        <v>839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840</v>
      </c>
      <c r="B70" s="1" t="s">
        <v>841</v>
      </c>
      <c r="C70" s="1" t="s">
        <v>842</v>
      </c>
      <c r="D70" s="1">
        <v>10.0</v>
      </c>
      <c r="E70" s="1" t="s">
        <v>843</v>
      </c>
      <c r="F70" s="1" t="s">
        <v>844</v>
      </c>
      <c r="G70" s="1" t="s">
        <v>845</v>
      </c>
      <c r="H70" s="1" t="s">
        <v>846</v>
      </c>
      <c r="I70" s="1" t="s">
        <v>847</v>
      </c>
      <c r="J70" s="1" t="s">
        <v>848</v>
      </c>
      <c r="K70" s="1" t="s">
        <v>849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850</v>
      </c>
      <c r="B71" s="1" t="s">
        <v>851</v>
      </c>
      <c r="C71" s="1" t="s">
        <v>852</v>
      </c>
      <c r="D71" s="1" t="s">
        <v>853</v>
      </c>
      <c r="E71" s="1" t="s">
        <v>854</v>
      </c>
      <c r="F71" s="1" t="s">
        <v>855</v>
      </c>
      <c r="G71" s="1" t="s">
        <v>856</v>
      </c>
      <c r="H71" s="1" t="s">
        <v>857</v>
      </c>
      <c r="I71" s="1" t="s">
        <v>858</v>
      </c>
      <c r="J71" s="1" t="s">
        <v>859</v>
      </c>
      <c r="K71" s="1" t="s">
        <v>860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861</v>
      </c>
      <c r="B72" s="1" t="s">
        <v>862</v>
      </c>
      <c r="C72" s="1" t="s">
        <v>863</v>
      </c>
      <c r="D72" s="1" t="s">
        <v>620</v>
      </c>
      <c r="E72" s="1" t="s">
        <v>864</v>
      </c>
      <c r="F72" s="1" t="s">
        <v>865</v>
      </c>
      <c r="G72" s="1" t="s">
        <v>866</v>
      </c>
      <c r="H72" s="1" t="s">
        <v>867</v>
      </c>
      <c r="I72" s="1" t="s">
        <v>868</v>
      </c>
      <c r="J72" s="1" t="s">
        <v>869</v>
      </c>
      <c r="K72" s="1" t="s">
        <v>870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871</v>
      </c>
      <c r="B73" s="1" t="s">
        <v>872</v>
      </c>
      <c r="C73" s="1" t="s">
        <v>873</v>
      </c>
      <c r="D73" s="1" t="s">
        <v>874</v>
      </c>
      <c r="E73" s="1" t="s">
        <v>875</v>
      </c>
      <c r="F73" s="1" t="s">
        <v>876</v>
      </c>
      <c r="G73" s="1" t="s">
        <v>877</v>
      </c>
      <c r="H73" s="1" t="s">
        <v>878</v>
      </c>
      <c r="I73" s="1" t="s">
        <v>879</v>
      </c>
      <c r="J73" s="1" t="s">
        <v>880</v>
      </c>
      <c r="K73" s="1" t="s">
        <v>881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882</v>
      </c>
      <c r="B74" s="1" t="s">
        <v>883</v>
      </c>
      <c r="C74" s="1" t="s">
        <v>884</v>
      </c>
      <c r="D74" s="1" t="s">
        <v>885</v>
      </c>
      <c r="E74" s="1" t="s">
        <v>886</v>
      </c>
      <c r="F74" s="1" t="s">
        <v>887</v>
      </c>
      <c r="G74" s="1" t="s">
        <v>888</v>
      </c>
      <c r="H74" s="1" t="s">
        <v>889</v>
      </c>
      <c r="I74" s="1" t="s">
        <v>890</v>
      </c>
      <c r="J74" s="1" t="s">
        <v>891</v>
      </c>
      <c r="K74" s="1" t="s">
        <v>892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893</v>
      </c>
      <c r="B75" s="1" t="s">
        <v>894</v>
      </c>
      <c r="C75" s="1" t="s">
        <v>895</v>
      </c>
      <c r="D75" s="1" t="s">
        <v>896</v>
      </c>
      <c r="E75" s="1" t="s">
        <v>897</v>
      </c>
      <c r="F75" s="1" t="s">
        <v>898</v>
      </c>
      <c r="G75" s="1" t="s">
        <v>899</v>
      </c>
      <c r="H75" s="1" t="s">
        <v>900</v>
      </c>
      <c r="I75" s="1" t="s">
        <v>548</v>
      </c>
      <c r="J75" s="1" t="s">
        <v>901</v>
      </c>
      <c r="K75" s="1" t="s">
        <v>902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903</v>
      </c>
      <c r="B76" s="1" t="s">
        <v>904</v>
      </c>
      <c r="C76" s="1" t="s">
        <v>905</v>
      </c>
      <c r="D76" s="1" t="s">
        <v>906</v>
      </c>
      <c r="E76" s="1" t="s">
        <v>907</v>
      </c>
      <c r="F76" s="1" t="s">
        <v>908</v>
      </c>
      <c r="G76" s="1" t="s">
        <v>909</v>
      </c>
      <c r="H76" s="1" t="s">
        <v>835</v>
      </c>
      <c r="I76" s="1" t="s">
        <v>910</v>
      </c>
      <c r="J76" s="1" t="s">
        <v>911</v>
      </c>
      <c r="K76" s="1" t="s">
        <v>912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913</v>
      </c>
      <c r="B77" s="1" t="s">
        <v>914</v>
      </c>
      <c r="C77" s="1" t="s">
        <v>915</v>
      </c>
      <c r="D77" s="1" t="s">
        <v>916</v>
      </c>
      <c r="E77" s="1" t="s">
        <v>917</v>
      </c>
      <c r="F77" s="1" t="s">
        <v>918</v>
      </c>
      <c r="G77" s="1" t="s">
        <v>919</v>
      </c>
      <c r="H77" s="1" t="s">
        <v>920</v>
      </c>
      <c r="I77" s="1" t="s">
        <v>921</v>
      </c>
      <c r="J77" s="1" t="s">
        <v>922</v>
      </c>
      <c r="K77" s="1" t="s">
        <v>243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923</v>
      </c>
      <c r="B78" s="1" t="s">
        <v>924</v>
      </c>
      <c r="C78" s="1" t="s">
        <v>925</v>
      </c>
      <c r="D78" s="1" t="s">
        <v>926</v>
      </c>
      <c r="E78" s="1" t="s">
        <v>927</v>
      </c>
      <c r="F78" s="1">
        <v>0.0</v>
      </c>
      <c r="G78" s="1">
        <v>0.0</v>
      </c>
      <c r="H78" s="1">
        <v>0.0</v>
      </c>
      <c r="I78" s="1">
        <v>0.0</v>
      </c>
      <c r="J78" s="1">
        <v>0.0</v>
      </c>
      <c r="K78" s="1">
        <v>0.0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928</v>
      </c>
      <c r="B79" s="1" t="s">
        <v>929</v>
      </c>
      <c r="C79" s="1" t="s">
        <v>930</v>
      </c>
      <c r="D79" s="1" t="s">
        <v>931</v>
      </c>
      <c r="E79" s="1" t="s">
        <v>932</v>
      </c>
      <c r="F79" s="1" t="s">
        <v>933</v>
      </c>
      <c r="G79" s="1" t="s">
        <v>934</v>
      </c>
      <c r="H79" s="1" t="s">
        <v>935</v>
      </c>
      <c r="I79" s="1" t="s">
        <v>936</v>
      </c>
      <c r="J79" s="1" t="s">
        <v>937</v>
      </c>
      <c r="K79" s="1" t="s">
        <v>938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939</v>
      </c>
      <c r="B80" s="1" t="s">
        <v>940</v>
      </c>
      <c r="C80" s="1" t="s">
        <v>941</v>
      </c>
      <c r="D80" s="1" t="s">
        <v>942</v>
      </c>
      <c r="E80" s="1" t="s">
        <v>943</v>
      </c>
      <c r="F80" s="1" t="s">
        <v>944</v>
      </c>
      <c r="G80" s="1" t="s">
        <v>945</v>
      </c>
      <c r="H80" s="1" t="s">
        <v>946</v>
      </c>
      <c r="I80" s="1" t="s">
        <v>947</v>
      </c>
      <c r="J80" s="1" t="s">
        <v>948</v>
      </c>
      <c r="K80" s="1" t="s">
        <v>949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950</v>
      </c>
      <c r="B81" s="1" t="s">
        <v>951</v>
      </c>
      <c r="C81" s="1" t="s">
        <v>952</v>
      </c>
      <c r="D81" s="1" t="s">
        <v>953</v>
      </c>
      <c r="E81" s="1" t="s">
        <v>954</v>
      </c>
      <c r="F81" s="1" t="s">
        <v>955</v>
      </c>
      <c r="G81" s="1" t="s">
        <v>188</v>
      </c>
      <c r="H81" s="1">
        <v>1.0</v>
      </c>
      <c r="I81" s="1" t="s">
        <v>438</v>
      </c>
      <c r="J81" s="1" t="s">
        <v>956</v>
      </c>
      <c r="K81" s="1" t="s">
        <v>957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958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959</v>
      </c>
      <c r="B83" s="1" t="s">
        <v>960</v>
      </c>
      <c r="C83" s="1" t="s">
        <v>820</v>
      </c>
      <c r="D83" s="1" t="s">
        <v>961</v>
      </c>
      <c r="E83" s="1" t="s">
        <v>196</v>
      </c>
      <c r="F83" s="1" t="s">
        <v>962</v>
      </c>
      <c r="G83" s="1" t="s">
        <v>963</v>
      </c>
      <c r="H83" s="1" t="s">
        <v>964</v>
      </c>
      <c r="I83" s="1" t="s">
        <v>965</v>
      </c>
      <c r="J83" s="1" t="s">
        <v>966</v>
      </c>
      <c r="K83" s="1" t="s">
        <v>967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968</v>
      </c>
      <c r="B84" s="1" t="s">
        <v>969</v>
      </c>
      <c r="C84" s="1" t="s">
        <v>970</v>
      </c>
      <c r="D84" s="1" t="s">
        <v>971</v>
      </c>
      <c r="E84" s="1" t="s">
        <v>278</v>
      </c>
      <c r="F84" s="1" t="s">
        <v>458</v>
      </c>
      <c r="G84" s="1" t="s">
        <v>972</v>
      </c>
      <c r="H84" s="1" t="s">
        <v>973</v>
      </c>
      <c r="I84" s="1" t="s">
        <v>974</v>
      </c>
      <c r="J84" s="1" t="s">
        <v>614</v>
      </c>
      <c r="K84" s="1" t="s">
        <v>975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976</v>
      </c>
      <c r="B85" s="1" t="s">
        <v>408</v>
      </c>
      <c r="C85" s="1" t="s">
        <v>977</v>
      </c>
      <c r="D85" s="1" t="s">
        <v>687</v>
      </c>
      <c r="E85" s="1" t="s">
        <v>978</v>
      </c>
      <c r="F85" s="1" t="s">
        <v>271</v>
      </c>
      <c r="G85" s="1" t="s">
        <v>916</v>
      </c>
      <c r="H85" s="1" t="s">
        <v>979</v>
      </c>
      <c r="I85" s="1" t="s">
        <v>980</v>
      </c>
      <c r="J85" s="1" t="s">
        <v>981</v>
      </c>
      <c r="K85" s="1" t="s">
        <v>982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983</v>
      </c>
      <c r="B86" s="1" t="s">
        <v>984</v>
      </c>
      <c r="C86" s="1" t="s">
        <v>985</v>
      </c>
      <c r="D86" s="1" t="s">
        <v>986</v>
      </c>
      <c r="E86" s="1" t="s">
        <v>274</v>
      </c>
      <c r="F86" s="1" t="s">
        <v>987</v>
      </c>
      <c r="G86" s="1" t="s">
        <v>988</v>
      </c>
      <c r="H86" s="1" t="s">
        <v>989</v>
      </c>
      <c r="I86" s="1" t="s">
        <v>990</v>
      </c>
      <c r="J86" s="1">
        <v>5.0</v>
      </c>
      <c r="K86" s="1" t="s">
        <v>322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991</v>
      </c>
      <c r="B87" s="1" t="s">
        <v>992</v>
      </c>
      <c r="C87" s="1" t="s">
        <v>993</v>
      </c>
      <c r="D87" s="1" t="s">
        <v>994</v>
      </c>
      <c r="E87" s="1" t="s">
        <v>562</v>
      </c>
      <c r="F87" s="1" t="s">
        <v>995</v>
      </c>
      <c r="G87" s="1" t="s">
        <v>996</v>
      </c>
      <c r="H87" s="1" t="s">
        <v>990</v>
      </c>
      <c r="I87" s="1" t="s">
        <v>997</v>
      </c>
      <c r="J87" s="1" t="s">
        <v>998</v>
      </c>
      <c r="K87" s="1" t="s">
        <v>999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1000</v>
      </c>
      <c r="B88" s="1" t="s">
        <v>1001</v>
      </c>
      <c r="C88" s="1" t="s">
        <v>1002</v>
      </c>
      <c r="D88" s="1">
        <v>43.0</v>
      </c>
      <c r="E88" s="1" t="s">
        <v>718</v>
      </c>
      <c r="F88" s="1" t="s">
        <v>1003</v>
      </c>
      <c r="G88" s="1" t="s">
        <v>1004</v>
      </c>
      <c r="H88" s="1" t="s">
        <v>1005</v>
      </c>
      <c r="I88" s="1" t="s">
        <v>885</v>
      </c>
      <c r="J88" s="1" t="s">
        <v>1006</v>
      </c>
      <c r="K88" s="1" t="s">
        <v>1007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1008</v>
      </c>
      <c r="B89" s="1" t="s">
        <v>1009</v>
      </c>
      <c r="C89" s="1" t="s">
        <v>1010</v>
      </c>
      <c r="D89" s="1" t="s">
        <v>1011</v>
      </c>
      <c r="E89" s="1" t="s">
        <v>291</v>
      </c>
      <c r="F89" s="1" t="s">
        <v>1012</v>
      </c>
      <c r="G89" s="1" t="s">
        <v>1013</v>
      </c>
      <c r="H89" s="1" t="s">
        <v>1014</v>
      </c>
      <c r="I89" s="1" t="s">
        <v>1015</v>
      </c>
      <c r="J89" s="1" t="s">
        <v>1016</v>
      </c>
      <c r="K89" s="1" t="s">
        <v>1017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1018</v>
      </c>
      <c r="B90" s="1" t="s">
        <v>1019</v>
      </c>
      <c r="C90" s="1" t="s">
        <v>1020</v>
      </c>
      <c r="D90" s="1" t="s">
        <v>1021</v>
      </c>
      <c r="E90" s="1" t="s">
        <v>571</v>
      </c>
      <c r="F90" s="1" t="s">
        <v>1022</v>
      </c>
      <c r="G90" s="1" t="s">
        <v>1023</v>
      </c>
      <c r="H90" s="1" t="s">
        <v>1024</v>
      </c>
      <c r="I90" s="1" t="s">
        <v>1025</v>
      </c>
      <c r="J90" s="1" t="s">
        <v>1026</v>
      </c>
      <c r="K90" s="1" t="s">
        <v>1027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1028</v>
      </c>
      <c r="B91" s="1" t="s">
        <v>1029</v>
      </c>
      <c r="C91" s="1" t="s">
        <v>1030</v>
      </c>
      <c r="D91" s="1" t="s">
        <v>1031</v>
      </c>
      <c r="E91" s="1" t="s">
        <v>1032</v>
      </c>
      <c r="F91" s="1" t="s">
        <v>1033</v>
      </c>
      <c r="G91" s="1" t="s">
        <v>1034</v>
      </c>
      <c r="H91" s="1" t="s">
        <v>1035</v>
      </c>
      <c r="I91" s="1">
        <v>13.0</v>
      </c>
      <c r="J91" s="1" t="s">
        <v>1036</v>
      </c>
      <c r="K91" s="1" t="s">
        <v>1037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1038</v>
      </c>
      <c r="B92" s="1" t="s">
        <v>1039</v>
      </c>
      <c r="C92" s="1" t="s">
        <v>1040</v>
      </c>
      <c r="D92" s="1" t="s">
        <v>1041</v>
      </c>
      <c r="E92" s="1" t="s">
        <v>1042</v>
      </c>
      <c r="F92" s="1" t="s">
        <v>1043</v>
      </c>
      <c r="G92" s="1" t="s">
        <v>1044</v>
      </c>
      <c r="H92" s="1" t="s">
        <v>1045</v>
      </c>
      <c r="I92" s="1" t="s">
        <v>1046</v>
      </c>
      <c r="J92" s="1" t="s">
        <v>1047</v>
      </c>
      <c r="K92" s="1" t="s">
        <v>1048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1049</v>
      </c>
      <c r="B93" s="1" t="s">
        <v>1050</v>
      </c>
      <c r="C93" s="1" t="s">
        <v>1051</v>
      </c>
      <c r="D93" s="1" t="s">
        <v>420</v>
      </c>
      <c r="E93" s="1" t="s">
        <v>1052</v>
      </c>
      <c r="F93" s="1" t="s">
        <v>1053</v>
      </c>
      <c r="G93" s="1" t="s">
        <v>1054</v>
      </c>
      <c r="H93" s="1" t="s">
        <v>1055</v>
      </c>
      <c r="I93" s="1" t="s">
        <v>1056</v>
      </c>
      <c r="J93" s="1" t="s">
        <v>1057</v>
      </c>
      <c r="K93" s="1" t="s">
        <v>1058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1059</v>
      </c>
      <c r="B94" s="1" t="s">
        <v>1060</v>
      </c>
      <c r="C94" s="1" t="s">
        <v>1061</v>
      </c>
      <c r="D94" s="1" t="s">
        <v>1062</v>
      </c>
      <c r="E94" s="1" t="s">
        <v>624</v>
      </c>
      <c r="F94" s="1" t="s">
        <v>1063</v>
      </c>
      <c r="G94" s="1" t="s">
        <v>1064</v>
      </c>
      <c r="H94" s="1" t="s">
        <v>1065</v>
      </c>
      <c r="I94" s="1" t="s">
        <v>1066</v>
      </c>
      <c r="J94" s="1" t="s">
        <v>854</v>
      </c>
      <c r="K94" s="1" t="s">
        <v>1067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1068</v>
      </c>
      <c r="B95" s="1" t="s">
        <v>1069</v>
      </c>
      <c r="C95" s="1" t="s">
        <v>1009</v>
      </c>
      <c r="D95" s="1" t="s">
        <v>1070</v>
      </c>
      <c r="E95" s="1" t="s">
        <v>1071</v>
      </c>
      <c r="F95" s="1" t="s">
        <v>1072</v>
      </c>
      <c r="G95" s="1" t="s">
        <v>1073</v>
      </c>
      <c r="H95" s="1" t="s">
        <v>1074</v>
      </c>
      <c r="I95" s="1" t="s">
        <v>1075</v>
      </c>
      <c r="J95" s="1" t="s">
        <v>1076</v>
      </c>
      <c r="K95" s="1" t="s">
        <v>1077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1078</v>
      </c>
      <c r="B96" s="1" t="s">
        <v>1079</v>
      </c>
      <c r="C96" s="1" t="s">
        <v>1080</v>
      </c>
      <c r="D96" s="1" t="s">
        <v>1064</v>
      </c>
      <c r="E96" s="1" t="s">
        <v>1081</v>
      </c>
      <c r="F96" s="1" t="s">
        <v>1082</v>
      </c>
      <c r="G96" s="1" t="s">
        <v>1083</v>
      </c>
      <c r="H96" s="1" t="s">
        <v>1084</v>
      </c>
      <c r="I96" s="1" t="s">
        <v>1085</v>
      </c>
      <c r="J96" s="1" t="s">
        <v>1086</v>
      </c>
      <c r="K96" s="1" t="s">
        <v>1087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1088</v>
      </c>
      <c r="B97" s="1" t="s">
        <v>1089</v>
      </c>
      <c r="C97" s="1" t="s">
        <v>1090</v>
      </c>
      <c r="D97" s="1" t="s">
        <v>1091</v>
      </c>
      <c r="E97" s="1" t="s">
        <v>1092</v>
      </c>
      <c r="F97" s="1" t="s">
        <v>1093</v>
      </c>
      <c r="G97" s="1" t="s">
        <v>1094</v>
      </c>
      <c r="H97" s="1" t="s">
        <v>1095</v>
      </c>
      <c r="I97" s="1" t="s">
        <v>1096</v>
      </c>
      <c r="J97" s="1" t="s">
        <v>1097</v>
      </c>
      <c r="K97" s="1" t="s">
        <v>1098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1099</v>
      </c>
      <c r="B98" s="1" t="s">
        <v>1100</v>
      </c>
      <c r="C98" s="1" t="s">
        <v>1101</v>
      </c>
      <c r="D98" s="1" t="s">
        <v>1102</v>
      </c>
      <c r="E98" s="1" t="s">
        <v>1103</v>
      </c>
      <c r="F98" s="1">
        <v>0.0</v>
      </c>
      <c r="G98" s="1">
        <v>0.0</v>
      </c>
      <c r="H98" s="1">
        <v>0.0</v>
      </c>
      <c r="I98" s="1">
        <v>0.0</v>
      </c>
      <c r="J98" s="1">
        <v>0.0</v>
      </c>
      <c r="K98" s="1">
        <v>0.0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1104</v>
      </c>
      <c r="B99" s="1" t="s">
        <v>270</v>
      </c>
      <c r="C99" s="1" t="s">
        <v>1105</v>
      </c>
      <c r="D99" s="1" t="s">
        <v>1106</v>
      </c>
      <c r="E99" s="1" t="s">
        <v>1107</v>
      </c>
      <c r="F99" s="1" t="s">
        <v>1108</v>
      </c>
      <c r="G99" s="1" t="s">
        <v>1109</v>
      </c>
      <c r="H99" s="1" t="s">
        <v>1110</v>
      </c>
      <c r="I99" s="1" t="s">
        <v>1111</v>
      </c>
      <c r="J99" s="1" t="s">
        <v>1112</v>
      </c>
      <c r="K99" s="1">
        <v>-38.0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1113</v>
      </c>
      <c r="B100" s="1" t="s">
        <v>1114</v>
      </c>
      <c r="C100" s="1" t="s">
        <v>1115</v>
      </c>
      <c r="D100" s="1" t="s">
        <v>1116</v>
      </c>
      <c r="E100" s="1" t="s">
        <v>934</v>
      </c>
      <c r="F100" s="1" t="s">
        <v>1117</v>
      </c>
      <c r="G100" s="1" t="s">
        <v>1118</v>
      </c>
      <c r="H100" s="1" t="s">
        <v>1119</v>
      </c>
      <c r="I100" s="1" t="s">
        <v>1120</v>
      </c>
      <c r="J100" s="1" t="s">
        <v>1121</v>
      </c>
      <c r="K100" s="1" t="s">
        <v>1122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1123</v>
      </c>
      <c r="B101" s="1" t="s">
        <v>1124</v>
      </c>
      <c r="C101" s="1" t="s">
        <v>1125</v>
      </c>
      <c r="D101" s="1" t="s">
        <v>1126</v>
      </c>
      <c r="E101" s="1" t="s">
        <v>543</v>
      </c>
      <c r="F101" s="1" t="s">
        <v>181</v>
      </c>
      <c r="G101" s="1" t="s">
        <v>207</v>
      </c>
      <c r="H101" s="1" t="s">
        <v>1127</v>
      </c>
      <c r="I101" s="1" t="s">
        <v>1128</v>
      </c>
      <c r="J101" s="1" t="s">
        <v>1129</v>
      </c>
      <c r="K101" s="1" t="s">
        <v>1130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1131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1132</v>
      </c>
      <c r="B103" s="1" t="s">
        <v>1133</v>
      </c>
      <c r="C103" s="1" t="s">
        <v>1134</v>
      </c>
      <c r="D103" s="1" t="s">
        <v>1135</v>
      </c>
      <c r="E103" s="1" t="s">
        <v>1136</v>
      </c>
      <c r="F103" s="1" t="s">
        <v>1137</v>
      </c>
      <c r="G103" s="1" t="s">
        <v>294</v>
      </c>
      <c r="H103" s="1" t="s">
        <v>1138</v>
      </c>
      <c r="I103" s="1" t="s">
        <v>1139</v>
      </c>
      <c r="J103" s="1" t="s">
        <v>798</v>
      </c>
      <c r="K103" s="1" t="s">
        <v>1140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1141</v>
      </c>
      <c r="B104" s="1" t="s">
        <v>1142</v>
      </c>
      <c r="C104" s="1" t="s">
        <v>1143</v>
      </c>
      <c r="D104" s="1" t="s">
        <v>1144</v>
      </c>
      <c r="E104" s="1" t="s">
        <v>1145</v>
      </c>
      <c r="F104" s="1" t="s">
        <v>1146</v>
      </c>
      <c r="G104" s="1" t="s">
        <v>1147</v>
      </c>
      <c r="H104" s="1" t="s">
        <v>1148</v>
      </c>
      <c r="I104" s="1" t="s">
        <v>1149</v>
      </c>
      <c r="J104" s="1" t="s">
        <v>1150</v>
      </c>
      <c r="K104" s="1" t="s">
        <v>116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1151</v>
      </c>
      <c r="B105" s="1" t="s">
        <v>1152</v>
      </c>
      <c r="C105" s="1" t="s">
        <v>1153</v>
      </c>
      <c r="D105" s="1" t="s">
        <v>1154</v>
      </c>
      <c r="E105" s="1" t="s">
        <v>1155</v>
      </c>
      <c r="F105" s="1" t="s">
        <v>1156</v>
      </c>
      <c r="G105" s="1" t="s">
        <v>1157</v>
      </c>
      <c r="H105" s="1" t="s">
        <v>1158</v>
      </c>
      <c r="I105" s="1" t="s">
        <v>1159</v>
      </c>
      <c r="J105" s="1" t="s">
        <v>1160</v>
      </c>
      <c r="K105" s="1" t="s">
        <v>1161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1162</v>
      </c>
      <c r="B106" s="1" t="s">
        <v>1163</v>
      </c>
      <c r="C106" s="1" t="s">
        <v>1164</v>
      </c>
      <c r="D106" s="1" t="s">
        <v>1165</v>
      </c>
      <c r="E106" s="1" t="s">
        <v>1166</v>
      </c>
      <c r="F106" s="1" t="s">
        <v>788</v>
      </c>
      <c r="G106" s="1" t="s">
        <v>1167</v>
      </c>
      <c r="H106" s="1" t="s">
        <v>329</v>
      </c>
      <c r="I106" s="1" t="s">
        <v>1168</v>
      </c>
      <c r="J106" s="1" t="s">
        <v>1169</v>
      </c>
      <c r="K106" s="1" t="s">
        <v>1170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1171</v>
      </c>
      <c r="B107" s="1" t="s">
        <v>1172</v>
      </c>
      <c r="C107" s="1" t="s">
        <v>1173</v>
      </c>
      <c r="D107" s="1" t="s">
        <v>1174</v>
      </c>
      <c r="E107" s="1" t="s">
        <v>1175</v>
      </c>
      <c r="F107" s="1" t="s">
        <v>1176</v>
      </c>
      <c r="G107" s="1" t="s">
        <v>1177</v>
      </c>
      <c r="H107" s="1" t="s">
        <v>1148</v>
      </c>
      <c r="I107" s="1" t="s">
        <v>1178</v>
      </c>
      <c r="J107" s="1" t="s">
        <v>1179</v>
      </c>
      <c r="K107" s="1" t="s">
        <v>1180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1181</v>
      </c>
      <c r="B108" s="1" t="s">
        <v>1182</v>
      </c>
      <c r="C108" s="1" t="s">
        <v>1183</v>
      </c>
      <c r="D108" s="1" t="s">
        <v>322</v>
      </c>
      <c r="E108" s="1" t="s">
        <v>1184</v>
      </c>
      <c r="F108" s="1" t="s">
        <v>1185</v>
      </c>
      <c r="G108" s="1" t="s">
        <v>1186</v>
      </c>
      <c r="H108" s="1" t="s">
        <v>1187</v>
      </c>
      <c r="I108" s="1" t="s">
        <v>293</v>
      </c>
      <c r="J108" s="1" t="s">
        <v>1188</v>
      </c>
      <c r="K108" s="1" t="s">
        <v>1189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1190</v>
      </c>
      <c r="B109" s="1" t="s">
        <v>1173</v>
      </c>
      <c r="C109" s="1" t="s">
        <v>1191</v>
      </c>
      <c r="D109" s="1">
        <v>14.0</v>
      </c>
      <c r="E109" s="1" t="s">
        <v>1192</v>
      </c>
      <c r="F109" s="1" t="s">
        <v>1193</v>
      </c>
      <c r="G109" s="1" t="s">
        <v>1194</v>
      </c>
      <c r="H109" s="1" t="s">
        <v>1195</v>
      </c>
      <c r="I109" s="1" t="s">
        <v>1196</v>
      </c>
      <c r="J109" s="1" t="s">
        <v>1197</v>
      </c>
      <c r="K109" s="1" t="s">
        <v>1150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1198</v>
      </c>
      <c r="B110" s="1" t="s">
        <v>1199</v>
      </c>
      <c r="C110" s="1" t="s">
        <v>1200</v>
      </c>
      <c r="D110" s="1" t="s">
        <v>1201</v>
      </c>
      <c r="E110" s="1" t="s">
        <v>1202</v>
      </c>
      <c r="F110" s="1" t="s">
        <v>1203</v>
      </c>
      <c r="G110" s="1" t="s">
        <v>1204</v>
      </c>
      <c r="H110" s="1" t="s">
        <v>1205</v>
      </c>
      <c r="I110" s="1" t="s">
        <v>1206</v>
      </c>
      <c r="J110" s="1" t="s">
        <v>1207</v>
      </c>
      <c r="K110" s="1" t="s">
        <v>1208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1209</v>
      </c>
      <c r="B111" s="1" t="s">
        <v>1210</v>
      </c>
      <c r="C111" s="1" t="s">
        <v>1211</v>
      </c>
      <c r="D111" s="1" t="s">
        <v>1212</v>
      </c>
      <c r="E111" s="1" t="s">
        <v>1213</v>
      </c>
      <c r="F111" s="1" t="s">
        <v>1214</v>
      </c>
      <c r="G111" s="1" t="s">
        <v>1215</v>
      </c>
      <c r="H111" s="1" t="s">
        <v>1216</v>
      </c>
      <c r="I111" s="1" t="s">
        <v>1217</v>
      </c>
      <c r="J111" s="1" t="s">
        <v>1218</v>
      </c>
      <c r="K111" s="1" t="s">
        <v>1219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1220</v>
      </c>
      <c r="B112" s="1" t="s">
        <v>1221</v>
      </c>
      <c r="C112" s="1" t="s">
        <v>1222</v>
      </c>
      <c r="D112" s="1" t="s">
        <v>1223</v>
      </c>
      <c r="E112" s="1">
        <v>16.0</v>
      </c>
      <c r="F112" s="1" t="s">
        <v>1224</v>
      </c>
      <c r="G112" s="1" t="s">
        <v>1225</v>
      </c>
      <c r="H112" s="1" t="s">
        <v>1226</v>
      </c>
      <c r="I112" s="1" t="s">
        <v>817</v>
      </c>
      <c r="J112" s="1" t="s">
        <v>1227</v>
      </c>
      <c r="K112" s="1" t="s">
        <v>636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1228</v>
      </c>
      <c r="B113" s="1" t="s">
        <v>656</v>
      </c>
      <c r="C113" s="1" t="s">
        <v>1229</v>
      </c>
      <c r="D113" s="1" t="s">
        <v>1230</v>
      </c>
      <c r="E113" s="1" t="s">
        <v>587</v>
      </c>
      <c r="F113" s="1" t="s">
        <v>1231</v>
      </c>
      <c r="G113" s="1" t="s">
        <v>1232</v>
      </c>
      <c r="H113" s="1" t="s">
        <v>1233</v>
      </c>
      <c r="I113" s="1" t="s">
        <v>202</v>
      </c>
      <c r="J113" s="1" t="s">
        <v>1024</v>
      </c>
      <c r="K113" s="1" t="s">
        <v>274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1234</v>
      </c>
      <c r="B114" s="1" t="s">
        <v>1235</v>
      </c>
      <c r="C114" s="1" t="s">
        <v>1236</v>
      </c>
      <c r="D114" s="1" t="s">
        <v>1237</v>
      </c>
      <c r="E114" s="1" t="s">
        <v>1238</v>
      </c>
      <c r="F114" s="1" t="s">
        <v>1239</v>
      </c>
      <c r="G114" s="1" t="s">
        <v>1240</v>
      </c>
      <c r="H114" s="1" t="s">
        <v>1241</v>
      </c>
      <c r="I114" s="1" t="s">
        <v>1242</v>
      </c>
      <c r="J114" s="1" t="s">
        <v>1243</v>
      </c>
      <c r="K114" s="1" t="s">
        <v>1244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1245</v>
      </c>
      <c r="B115" s="1" t="s">
        <v>1246</v>
      </c>
      <c r="C115" s="1" t="s">
        <v>1247</v>
      </c>
      <c r="D115" s="1" t="s">
        <v>1248</v>
      </c>
      <c r="E115" s="1" t="s">
        <v>1249</v>
      </c>
      <c r="F115" s="1" t="s">
        <v>1250</v>
      </c>
      <c r="G115" s="1" t="s">
        <v>1251</v>
      </c>
      <c r="H115" s="1" t="s">
        <v>1252</v>
      </c>
      <c r="I115" s="1" t="s">
        <v>1253</v>
      </c>
      <c r="J115" s="1" t="s">
        <v>1254</v>
      </c>
      <c r="K115" s="1" t="s">
        <v>553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1255</v>
      </c>
      <c r="B116" s="1" t="s">
        <v>1256</v>
      </c>
      <c r="C116" s="1" t="s">
        <v>1257</v>
      </c>
      <c r="D116" s="1" t="s">
        <v>1258</v>
      </c>
      <c r="E116" s="1" t="s">
        <v>1259</v>
      </c>
      <c r="F116" s="1" t="s">
        <v>1260</v>
      </c>
      <c r="G116" s="1" t="s">
        <v>1261</v>
      </c>
      <c r="H116" s="1" t="s">
        <v>1262</v>
      </c>
      <c r="I116" s="1" t="s">
        <v>1144</v>
      </c>
      <c r="J116" s="1" t="s">
        <v>1263</v>
      </c>
      <c r="K116" s="1" t="s">
        <v>1264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1265</v>
      </c>
      <c r="B117" s="1" t="s">
        <v>1266</v>
      </c>
      <c r="C117" s="1" t="s">
        <v>1267</v>
      </c>
      <c r="D117" s="1" t="s">
        <v>1268</v>
      </c>
      <c r="E117" s="1" t="s">
        <v>1269</v>
      </c>
      <c r="F117" s="1" t="s">
        <v>1270</v>
      </c>
      <c r="G117" s="1" t="s">
        <v>778</v>
      </c>
      <c r="H117" s="1" t="s">
        <v>1271</v>
      </c>
      <c r="I117" s="1" t="s">
        <v>1272</v>
      </c>
      <c r="J117" s="1" t="s">
        <v>1273</v>
      </c>
      <c r="K117" s="1" t="s">
        <v>1274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1275</v>
      </c>
      <c r="B118" s="1" t="s">
        <v>719</v>
      </c>
      <c r="C118" s="1" t="s">
        <v>1276</v>
      </c>
      <c r="D118" s="1" t="s">
        <v>1277</v>
      </c>
      <c r="E118" s="1" t="s">
        <v>1278</v>
      </c>
      <c r="F118" s="1">
        <v>0.0</v>
      </c>
      <c r="G118" s="1">
        <v>0.0</v>
      </c>
      <c r="H118" s="1">
        <v>0.0</v>
      </c>
      <c r="I118" s="1">
        <v>0.0</v>
      </c>
      <c r="J118" s="1">
        <v>0.0</v>
      </c>
      <c r="K118" s="1">
        <v>0.0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1279</v>
      </c>
      <c r="B119" s="1" t="s">
        <v>1280</v>
      </c>
      <c r="C119" s="1" t="s">
        <v>1281</v>
      </c>
      <c r="D119" s="1" t="s">
        <v>1282</v>
      </c>
      <c r="E119" s="1" t="s">
        <v>1283</v>
      </c>
      <c r="F119" s="1" t="s">
        <v>1284</v>
      </c>
      <c r="G119" s="1" t="s">
        <v>1285</v>
      </c>
      <c r="H119" s="1" t="s">
        <v>1286</v>
      </c>
      <c r="I119" s="1" t="s">
        <v>1287</v>
      </c>
      <c r="J119" s="1" t="s">
        <v>1288</v>
      </c>
      <c r="K119" s="1" t="s">
        <v>1289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1290</v>
      </c>
      <c r="B120" s="1" t="s">
        <v>1291</v>
      </c>
      <c r="C120" s="1" t="s">
        <v>1292</v>
      </c>
      <c r="D120" s="1" t="s">
        <v>837</v>
      </c>
      <c r="E120" s="1" t="s">
        <v>1293</v>
      </c>
      <c r="F120" s="1" t="s">
        <v>1294</v>
      </c>
      <c r="G120" s="1" t="s">
        <v>1295</v>
      </c>
      <c r="H120" s="1" t="s">
        <v>1296</v>
      </c>
      <c r="I120" s="1" t="s">
        <v>1218</v>
      </c>
      <c r="J120" s="1" t="s">
        <v>1297</v>
      </c>
      <c r="K120" s="1" t="s">
        <v>1298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1299</v>
      </c>
      <c r="B121" s="1">
        <v>13.0</v>
      </c>
      <c r="C121" s="1" t="s">
        <v>1300</v>
      </c>
      <c r="D121" s="1" t="s">
        <v>1301</v>
      </c>
      <c r="E121" s="1" t="s">
        <v>990</v>
      </c>
      <c r="F121" s="1" t="s">
        <v>217</v>
      </c>
      <c r="G121" s="1" t="s">
        <v>1302</v>
      </c>
      <c r="H121" s="1" t="s">
        <v>214</v>
      </c>
      <c r="I121" s="1" t="s">
        <v>1303</v>
      </c>
      <c r="J121" s="1" t="s">
        <v>1304</v>
      </c>
      <c r="K121" s="1" t="s">
        <v>1305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1306</v>
      </c>
      <c r="C1" s="1" t="s">
        <v>1307</v>
      </c>
      <c r="D1" s="1" t="s">
        <v>1308</v>
      </c>
      <c r="E1" s="1" t="s">
        <v>1309</v>
      </c>
      <c r="F1" s="1" t="s">
        <v>1310</v>
      </c>
      <c r="G1" s="1" t="s">
        <v>1311</v>
      </c>
      <c r="H1" s="1" t="s">
        <v>1312</v>
      </c>
      <c r="I1" s="1" t="s">
        <v>1313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1314</v>
      </c>
      <c r="B2" s="1" t="s">
        <v>1315</v>
      </c>
      <c r="C2" s="1" t="s">
        <v>1316</v>
      </c>
      <c r="D2" s="1" t="s">
        <v>1317</v>
      </c>
      <c r="E2" s="1" t="s">
        <v>1318</v>
      </c>
      <c r="F2" s="1" t="s">
        <v>1319</v>
      </c>
      <c r="G2" s="1" t="s">
        <v>1320</v>
      </c>
      <c r="H2" s="1" t="s">
        <v>1320</v>
      </c>
      <c r="I2" s="1" t="s">
        <v>1321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1322</v>
      </c>
      <c r="B3" s="1" t="s">
        <v>1321</v>
      </c>
      <c r="C3" s="1" t="s">
        <v>1323</v>
      </c>
      <c r="D3" s="1" t="s">
        <v>1324</v>
      </c>
      <c r="E3" s="1" t="s">
        <v>1325</v>
      </c>
      <c r="F3" s="1" t="s">
        <v>1326</v>
      </c>
      <c r="G3" s="1" t="s">
        <v>1327</v>
      </c>
      <c r="H3" s="1" t="s">
        <v>1328</v>
      </c>
      <c r="I3" s="1" t="s">
        <v>1321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1329</v>
      </c>
      <c r="B4" s="1" t="s">
        <v>1330</v>
      </c>
      <c r="C4" s="1" t="s">
        <v>1331</v>
      </c>
      <c r="D4" s="1" t="s">
        <v>1332</v>
      </c>
      <c r="E4" s="1" t="s">
        <v>1333</v>
      </c>
      <c r="F4" s="1" t="s">
        <v>1334</v>
      </c>
      <c r="G4" s="1" t="s">
        <v>1335</v>
      </c>
      <c r="H4" s="1" t="s">
        <v>1336</v>
      </c>
      <c r="I4" s="1" t="s">
        <v>1337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1322</v>
      </c>
      <c r="B5" s="1" t="s">
        <v>1321</v>
      </c>
      <c r="C5" s="1" t="s">
        <v>1338</v>
      </c>
      <c r="D5" s="1" t="s">
        <v>1339</v>
      </c>
      <c r="E5" s="1" t="s">
        <v>1340</v>
      </c>
      <c r="F5" s="1" t="s">
        <v>1341</v>
      </c>
      <c r="G5" s="1" t="s">
        <v>1342</v>
      </c>
      <c r="H5" s="1" t="s">
        <v>1343</v>
      </c>
      <c r="I5" s="1" t="s">
        <v>1344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1345</v>
      </c>
      <c r="B6" s="1" t="s">
        <v>1346</v>
      </c>
      <c r="C6" s="1" t="s">
        <v>1347</v>
      </c>
      <c r="D6" s="1" t="s">
        <v>1348</v>
      </c>
      <c r="E6" s="1" t="s">
        <v>1349</v>
      </c>
      <c r="F6" s="1" t="s">
        <v>1350</v>
      </c>
      <c r="G6" s="1" t="s">
        <v>1351</v>
      </c>
      <c r="H6" s="1" t="s">
        <v>1352</v>
      </c>
      <c r="I6" s="1" t="s">
        <v>1353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1354</v>
      </c>
      <c r="B7" s="1" t="s">
        <v>1355</v>
      </c>
      <c r="C7" s="1" t="s">
        <v>1356</v>
      </c>
      <c r="D7" s="1" t="s">
        <v>1357</v>
      </c>
      <c r="E7" s="1" t="s">
        <v>1358</v>
      </c>
      <c r="F7" s="1" t="s">
        <v>1359</v>
      </c>
      <c r="G7" s="1" t="s">
        <v>1360</v>
      </c>
      <c r="H7" s="1" t="s">
        <v>1361</v>
      </c>
      <c r="I7" s="1" t="s">
        <v>1361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1362</v>
      </c>
      <c r="B8" s="1" t="s">
        <v>1321</v>
      </c>
      <c r="C8" s="1" t="s">
        <v>1363</v>
      </c>
      <c r="D8" s="1" t="s">
        <v>1364</v>
      </c>
      <c r="E8" s="1" t="s">
        <v>1365</v>
      </c>
      <c r="F8" s="1" t="s">
        <v>1366</v>
      </c>
      <c r="G8" s="1" t="s">
        <v>1367</v>
      </c>
      <c r="H8" s="1" t="s">
        <v>1368</v>
      </c>
      <c r="I8" s="1" t="s">
        <v>1369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1370</v>
      </c>
      <c r="B9" s="1" t="s">
        <v>1371</v>
      </c>
      <c r="C9" s="1" t="s">
        <v>1372</v>
      </c>
      <c r="D9" s="1" t="s">
        <v>1373</v>
      </c>
      <c r="E9" s="1" t="s">
        <v>1374</v>
      </c>
      <c r="F9" s="1" t="s">
        <v>1375</v>
      </c>
      <c r="G9" s="1" t="s">
        <v>1376</v>
      </c>
      <c r="H9" s="1" t="s">
        <v>1377</v>
      </c>
      <c r="I9" s="1" t="s">
        <v>1378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1379</v>
      </c>
      <c r="B10" s="1" t="s">
        <v>1380</v>
      </c>
      <c r="C10" s="1" t="s">
        <v>1381</v>
      </c>
      <c r="D10" s="1" t="s">
        <v>1382</v>
      </c>
      <c r="E10" s="1" t="s">
        <v>1383</v>
      </c>
      <c r="F10" s="1" t="s">
        <v>1384</v>
      </c>
      <c r="G10" s="1" t="s">
        <v>1384</v>
      </c>
      <c r="H10" s="1" t="s">
        <v>1385</v>
      </c>
      <c r="I10" s="1" t="s">
        <v>1386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1387</v>
      </c>
      <c r="B11" s="1" t="s">
        <v>1388</v>
      </c>
      <c r="C11" s="1" t="s">
        <v>1389</v>
      </c>
      <c r="D11" s="1" t="s">
        <v>1390</v>
      </c>
      <c r="E11" s="1" t="s">
        <v>1353</v>
      </c>
      <c r="F11" s="1" t="s">
        <v>1391</v>
      </c>
      <c r="G11" s="1" t="s">
        <v>1392</v>
      </c>
      <c r="H11" s="1" t="s">
        <v>1393</v>
      </c>
      <c r="I11" s="1" t="s">
        <v>1394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1395</v>
      </c>
      <c r="B12" s="1" t="s">
        <v>1396</v>
      </c>
      <c r="C12" s="1" t="s">
        <v>1397</v>
      </c>
      <c r="D12" s="1" t="s">
        <v>1398</v>
      </c>
      <c r="E12" s="1" t="s">
        <v>1399</v>
      </c>
      <c r="F12" s="1" t="s">
        <v>1400</v>
      </c>
      <c r="G12" s="1" t="s">
        <v>1401</v>
      </c>
      <c r="H12" s="1" t="s">
        <v>1402</v>
      </c>
      <c r="I12" s="1" t="s">
        <v>1403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1404</v>
      </c>
      <c r="B13" s="1" t="s">
        <v>1321</v>
      </c>
      <c r="C13" s="1" t="s">
        <v>1321</v>
      </c>
      <c r="D13" s="1" t="s">
        <v>1321</v>
      </c>
      <c r="E13" s="1" t="s">
        <v>1321</v>
      </c>
      <c r="F13" s="1" t="s">
        <v>1321</v>
      </c>
      <c r="G13" s="1" t="s">
        <v>1321</v>
      </c>
      <c r="H13" s="1" t="s">
        <v>1321</v>
      </c>
      <c r="I13" s="1" t="s">
        <v>1321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1405</v>
      </c>
      <c r="B14" s="1" t="s">
        <v>1321</v>
      </c>
      <c r="C14" s="1" t="s">
        <v>1321</v>
      </c>
      <c r="D14" s="1" t="s">
        <v>1321</v>
      </c>
      <c r="E14" s="1" t="s">
        <v>1321</v>
      </c>
      <c r="F14" s="1" t="s">
        <v>1321</v>
      </c>
      <c r="G14" s="1" t="s">
        <v>1321</v>
      </c>
      <c r="H14" s="1" t="s">
        <v>1321</v>
      </c>
      <c r="I14" s="1" t="s">
        <v>1321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1406</v>
      </c>
      <c r="B15" s="1" t="s">
        <v>221</v>
      </c>
      <c r="C15" s="1" t="s">
        <v>1407</v>
      </c>
      <c r="D15" s="1" t="s">
        <v>1408</v>
      </c>
      <c r="E15" s="1" t="s">
        <v>1409</v>
      </c>
      <c r="F15" s="1" t="s">
        <v>1410</v>
      </c>
      <c r="G15" s="1" t="s">
        <v>1411</v>
      </c>
      <c r="H15" s="1" t="s">
        <v>1412</v>
      </c>
      <c r="I15" s="1" t="s">
        <v>1413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1414</v>
      </c>
      <c r="B16" s="1" t="s">
        <v>1415</v>
      </c>
      <c r="C16" s="1" t="s">
        <v>1416</v>
      </c>
      <c r="D16" s="1" t="s">
        <v>1417</v>
      </c>
      <c r="E16" s="1" t="s">
        <v>1418</v>
      </c>
      <c r="F16" s="1" t="s">
        <v>1419</v>
      </c>
      <c r="G16" s="1" t="s">
        <v>1420</v>
      </c>
      <c r="H16" s="1" t="s">
        <v>1421</v>
      </c>
      <c r="I16" s="1" t="s">
        <v>1422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1423</v>
      </c>
      <c r="B17" s="1" t="s">
        <v>179</v>
      </c>
      <c r="C17" s="1" t="s">
        <v>191</v>
      </c>
      <c r="D17" s="1" t="s">
        <v>192</v>
      </c>
      <c r="E17" s="1" t="s">
        <v>193</v>
      </c>
      <c r="F17" s="1" t="s">
        <v>194</v>
      </c>
      <c r="G17" s="1" t="s">
        <v>537</v>
      </c>
      <c r="H17" s="1" t="s">
        <v>1424</v>
      </c>
      <c r="I17" s="1" t="s">
        <v>1425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1426</v>
      </c>
      <c r="B18" s="1" t="s">
        <v>1427</v>
      </c>
      <c r="C18" s="1" t="s">
        <v>1428</v>
      </c>
      <c r="D18" s="1" t="s">
        <v>1429</v>
      </c>
      <c r="E18" s="1" t="s">
        <v>1430</v>
      </c>
      <c r="F18" s="1" t="s">
        <v>1431</v>
      </c>
      <c r="G18" s="1" t="s">
        <v>1432</v>
      </c>
      <c r="H18" s="1" t="s">
        <v>1433</v>
      </c>
      <c r="I18" s="1" t="s">
        <v>1434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1435</v>
      </c>
      <c r="B19" s="1" t="s">
        <v>1436</v>
      </c>
      <c r="C19" s="1" t="s">
        <v>1437</v>
      </c>
      <c r="D19" s="1" t="s">
        <v>1438</v>
      </c>
      <c r="E19" s="1" t="s">
        <v>1439</v>
      </c>
      <c r="F19" s="1" t="s">
        <v>1440</v>
      </c>
      <c r="G19" s="1" t="s">
        <v>1441</v>
      </c>
      <c r="H19" s="1" t="s">
        <v>1442</v>
      </c>
      <c r="I19" s="1" t="s">
        <v>1443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1444</v>
      </c>
      <c r="B20" s="1" t="s">
        <v>1445</v>
      </c>
      <c r="C20" s="1" t="s">
        <v>1446</v>
      </c>
      <c r="D20" s="1" t="s">
        <v>1447</v>
      </c>
      <c r="E20" s="1" t="s">
        <v>1448</v>
      </c>
      <c r="F20" s="1" t="s">
        <v>1449</v>
      </c>
      <c r="G20" s="1" t="s">
        <v>1450</v>
      </c>
      <c r="H20" s="1" t="s">
        <v>1451</v>
      </c>
      <c r="I20" s="1" t="s">
        <v>1452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1453</v>
      </c>
      <c r="B21" s="1" t="s">
        <v>1454</v>
      </c>
      <c r="C21" s="1" t="s">
        <v>1455</v>
      </c>
      <c r="D21" s="1" t="s">
        <v>1456</v>
      </c>
      <c r="E21" s="1" t="s">
        <v>1457</v>
      </c>
      <c r="F21" s="1" t="s">
        <v>1458</v>
      </c>
      <c r="G21" s="1" t="s">
        <v>1459</v>
      </c>
      <c r="H21" s="1" t="s">
        <v>1460</v>
      </c>
      <c r="I21" s="1" t="s">
        <v>1461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1462</v>
      </c>
      <c r="B22" s="1" t="s">
        <v>1463</v>
      </c>
      <c r="C22" s="1" t="s">
        <v>1464</v>
      </c>
      <c r="D22" s="1" t="s">
        <v>1465</v>
      </c>
      <c r="E22" s="1" t="s">
        <v>1466</v>
      </c>
      <c r="F22" s="1" t="s">
        <v>1467</v>
      </c>
      <c r="G22" s="1" t="s">
        <v>1468</v>
      </c>
      <c r="H22" s="1" t="s">
        <v>1469</v>
      </c>
      <c r="I22" s="1" t="s">
        <v>1470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1471</v>
      </c>
      <c r="B23" s="1" t="s">
        <v>1472</v>
      </c>
      <c r="C23" s="1" t="s">
        <v>1473</v>
      </c>
      <c r="D23" s="1" t="s">
        <v>1474</v>
      </c>
      <c r="E23" s="1" t="s">
        <v>1475</v>
      </c>
      <c r="F23" s="1" t="s">
        <v>1476</v>
      </c>
      <c r="G23" s="1" t="s">
        <v>1477</v>
      </c>
      <c r="H23" s="1" t="s">
        <v>1478</v>
      </c>
      <c r="I23" s="1" t="s">
        <v>1479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1480</v>
      </c>
      <c r="B24" s="1" t="s">
        <v>1481</v>
      </c>
      <c r="C24" s="1" t="s">
        <v>1482</v>
      </c>
      <c r="D24" s="1" t="s">
        <v>1483</v>
      </c>
      <c r="E24" s="1" t="s">
        <v>1484</v>
      </c>
      <c r="F24" s="1" t="s">
        <v>1485</v>
      </c>
      <c r="G24" s="1" t="s">
        <v>1486</v>
      </c>
      <c r="H24" s="1" t="s">
        <v>1486</v>
      </c>
      <c r="I24" s="1" t="s">
        <v>1486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1487</v>
      </c>
      <c r="B25" s="1" t="s">
        <v>1488</v>
      </c>
      <c r="C25" s="1" t="s">
        <v>1489</v>
      </c>
      <c r="D25" s="1" t="s">
        <v>1490</v>
      </c>
      <c r="E25" s="1" t="s">
        <v>1491</v>
      </c>
      <c r="F25" s="1" t="s">
        <v>1492</v>
      </c>
      <c r="G25" s="1" t="s">
        <v>1493</v>
      </c>
      <c r="H25" s="1" t="s">
        <v>1493</v>
      </c>
      <c r="I25" s="1" t="s">
        <v>1321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1494</v>
      </c>
      <c r="B26" s="1" t="s">
        <v>1495</v>
      </c>
      <c r="C26" s="1" t="s">
        <v>1496</v>
      </c>
      <c r="D26" s="1" t="s">
        <v>1497</v>
      </c>
      <c r="E26" s="1" t="s">
        <v>1498</v>
      </c>
      <c r="F26" s="1" t="s">
        <v>1499</v>
      </c>
      <c r="G26" s="1" t="s">
        <v>1321</v>
      </c>
      <c r="H26" s="1" t="s">
        <v>1321</v>
      </c>
      <c r="I26" s="1" t="s">
        <v>1321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1500</v>
      </c>
      <c r="B2" s="1" t="s">
        <v>1501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1502</v>
      </c>
      <c r="B3" s="1" t="s">
        <v>1503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1504</v>
      </c>
      <c r="B4" s="1" t="s">
        <v>1505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1506</v>
      </c>
      <c r="B5" s="1" t="s">
        <v>1507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1508</v>
      </c>
      <c r="B6" s="1" t="s">
        <v>1509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1511</v>
      </c>
      <c r="B8" s="1" t="s">
        <v>1512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1513</v>
      </c>
      <c r="B9" s="1" t="s">
        <v>1514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1515</v>
      </c>
      <c r="B10" s="4" t="s">
        <v>1516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1517</v>
      </c>
      <c r="B11" s="1" t="s">
        <v>1518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1519</v>
      </c>
      <c r="B12" s="1" t="s">
        <v>1520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1521</v>
      </c>
      <c r="B13" s="1" t="s">
        <v>1518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1522</v>
      </c>
      <c r="B14" s="1" t="s">
        <v>1523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1524</v>
      </c>
      <c r="B15" s="1" t="s">
        <v>1525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1526</v>
      </c>
      <c r="B16" s="1" t="s">
        <v>1523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1527</v>
      </c>
      <c r="B17" s="1" t="s">
        <v>1528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1529</v>
      </c>
      <c r="B18" s="1">
        <v>197.0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1530</v>
      </c>
      <c r="B19" s="1" t="s">
        <v>1531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1532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1533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1534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1535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1536</v>
      </c>
      <c r="B24" s="1">
        <v>1.0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1537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1538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1539</v>
      </c>
      <c r="B27" s="4" t="s">
        <v>1540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1541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1542</v>
      </c>
      <c r="B29" s="1">
        <v>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1543</v>
      </c>
      <c r="B30" s="1">
        <v>54.78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1544</v>
      </c>
      <c r="B31" s="1">
        <v>54.1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1545</v>
      </c>
      <c r="B32" s="1">
        <v>53.62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1546</v>
      </c>
      <c r="B33" s="1">
        <v>54.25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1547</v>
      </c>
      <c r="B34" s="1">
        <v>54.78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1548</v>
      </c>
      <c r="B35" s="1">
        <v>54.1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1549</v>
      </c>
      <c r="B36" s="1">
        <v>53.62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1550</v>
      </c>
      <c r="B37" s="1">
        <v>54.25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1551</v>
      </c>
      <c r="B38" s="1">
        <v>3.52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1552</v>
      </c>
      <c r="B39" s="1">
        <v>0.0643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1553</v>
      </c>
      <c r="B40" s="1">
        <v>1.7356032E9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1554</v>
      </c>
      <c r="B41" s="1">
        <v>1.3714999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1555</v>
      </c>
      <c r="B42" s="1">
        <v>5.97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1556</v>
      </c>
      <c r="B43" s="1">
        <v>0.969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1557</v>
      </c>
      <c r="B44" s="1">
        <v>21.343874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1558</v>
      </c>
      <c r="B45" s="1">
        <v>20.468967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1559</v>
      </c>
      <c r="B46" s="1">
        <v>932843.0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1560</v>
      </c>
      <c r="B47" s="1">
        <v>932843.0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1561</v>
      </c>
      <c r="B48" s="1">
        <v>1171885.0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1562</v>
      </c>
      <c r="B49" s="1">
        <v>1040890.0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1563</v>
      </c>
      <c r="B50" s="1">
        <v>1040890.0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1564</v>
      </c>
      <c r="B51" s="1">
        <v>53.86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1565</v>
      </c>
      <c r="B52" s="1">
        <v>53.9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1566</v>
      </c>
      <c r="B53" s="1">
        <v>800.0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1567</v>
      </c>
      <c r="B54" s="1">
        <v>800.0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1568</v>
      </c>
      <c r="B55" s="1">
        <v>1.1817791488E10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1569</v>
      </c>
      <c r="B56" s="1">
        <v>53.09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1570</v>
      </c>
      <c r="B57" s="1">
        <v>67.4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1571</v>
      </c>
      <c r="B58" s="1">
        <v>7.4462104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1572</v>
      </c>
      <c r="B59" s="1">
        <v>55.726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1573</v>
      </c>
      <c r="B60" s="1">
        <v>57.441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1574</v>
      </c>
      <c r="B61" s="1">
        <v>3.47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1575</v>
      </c>
      <c r="B62" s="1">
        <v>0.063344285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1576</v>
      </c>
      <c r="B63" s="1" t="s">
        <v>1577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1578</v>
      </c>
      <c r="B64" s="1">
        <v>1.9150751744E10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1579</v>
      </c>
      <c r="B65" s="1">
        <v>0.35166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1580</v>
      </c>
      <c r="B66" s="1">
        <v>2.17206148E8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1581</v>
      </c>
      <c r="B67" s="1">
        <v>2.18848E8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1582</v>
      </c>
      <c r="B68" s="1">
        <v>2631281.0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1583</v>
      </c>
      <c r="B69" s="1">
        <v>3405597.0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1584</v>
      </c>
      <c r="B70" s="1">
        <v>1.7316288E9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1585</v>
      </c>
      <c r="B71" s="1">
        <v>1.734048E9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1586</v>
      </c>
      <c r="B72" s="1">
        <v>0.012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1587</v>
      </c>
      <c r="B73" s="1">
        <v>0.01211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1588</v>
      </c>
      <c r="B74" s="1">
        <v>0.6916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1589</v>
      </c>
      <c r="B75" s="1">
        <v>2.38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1590</v>
      </c>
      <c r="B76" s="1">
        <v>0.0165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1591</v>
      </c>
      <c r="B77" s="1">
        <v>2.18848E8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1592</v>
      </c>
      <c r="B78" s="1">
        <v>39.203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1593</v>
      </c>
      <c r="B79" s="1">
        <v>1.3774456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1594</v>
      </c>
      <c r="B80" s="1">
        <v>1.7039808E9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1595</v>
      </c>
      <c r="B81" s="1">
        <v>1.7356032E9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1596</v>
      </c>
      <c r="B82" s="1">
        <v>1.7276544E9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1597</v>
      </c>
      <c r="B83" s="1">
        <v>-0.107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1598</v>
      </c>
      <c r="B84" s="1">
        <v>5.58110016E8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1599</v>
      </c>
      <c r="B85" s="1">
        <v>2.53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1600</v>
      </c>
      <c r="B86" s="1">
        <v>2.19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1601</v>
      </c>
      <c r="B87" s="1" t="s">
        <v>1602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1603</v>
      </c>
      <c r="B88" s="1">
        <v>1.6988832E9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1604</v>
      </c>
      <c r="B89" s="1">
        <v>12.067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1605</v>
      </c>
      <c r="B90" s="1">
        <v>14.594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1606</v>
      </c>
      <c r="B91" s="1">
        <v>-0.18687844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1607</v>
      </c>
      <c r="B92" s="1">
        <v>0.23713636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1608</v>
      </c>
      <c r="B93" s="1">
        <v>0.88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1609</v>
      </c>
      <c r="B94" s="1">
        <v>1.7356032E9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1610</v>
      </c>
      <c r="B95" s="1" t="s">
        <v>1611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1612</v>
      </c>
      <c r="B96" s="1" t="s">
        <v>1613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1614</v>
      </c>
      <c r="B97" s="1" t="s">
        <v>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1615</v>
      </c>
      <c r="B98" s="1" t="s">
        <v>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1616</v>
      </c>
      <c r="B99" s="1" t="s">
        <v>1617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1618</v>
      </c>
      <c r="B100" s="1" t="s">
        <v>1619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1620</v>
      </c>
      <c r="B101" s="1">
        <v>8.85393E8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1621</v>
      </c>
      <c r="B102" s="1" t="s">
        <v>1622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1623</v>
      </c>
      <c r="B103" s="1" t="s">
        <v>1624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1625</v>
      </c>
      <c r="B104" s="1" t="s">
        <v>1626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1627</v>
      </c>
      <c r="B105" s="1" t="s">
        <v>1628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1629</v>
      </c>
      <c r="B106" s="1">
        <v>-1.8E7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1630</v>
      </c>
      <c r="B107" s="1">
        <v>54.0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1631</v>
      </c>
      <c r="B108" s="1">
        <v>70.0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1632</v>
      </c>
      <c r="B109" s="1">
        <v>56.0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1633</v>
      </c>
      <c r="B110" s="1">
        <v>60.09091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1634</v>
      </c>
      <c r="B111" s="1">
        <v>60.0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1635</v>
      </c>
      <c r="B112" s="1">
        <v>3.07143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1636</v>
      </c>
      <c r="B113" s="1" t="s">
        <v>1637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1638</v>
      </c>
      <c r="B114" s="1">
        <v>11.0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1639</v>
      </c>
      <c r="B115" s="1">
        <v>8.18449024E8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1640</v>
      </c>
      <c r="B116" s="1">
        <v>3.74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1641</v>
      </c>
      <c r="B117" s="1">
        <v>1.312220032E9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1642</v>
      </c>
      <c r="B118" s="1">
        <v>7.974245888E9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1643</v>
      </c>
      <c r="B119" s="1">
        <v>1.861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1644</v>
      </c>
      <c r="B120" s="1">
        <v>1.985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1645</v>
      </c>
      <c r="B121" s="1">
        <v>1.587088E9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1646</v>
      </c>
      <c r="B122" s="1">
        <v>92.876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1647</v>
      </c>
      <c r="B123" s="1">
        <v>7.216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1648</v>
      </c>
      <c r="B124" s="1">
        <v>0.02723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1649</v>
      </c>
      <c r="B125" s="1">
        <v>0.06292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1650</v>
      </c>
      <c r="B126" s="1">
        <v>1.462020992E9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1651</v>
      </c>
      <c r="B127" s="1">
        <v>1.440080896E9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1652</v>
      </c>
      <c r="B128" s="1">
        <v>1.797510016E9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1653</v>
      </c>
      <c r="B129" s="1">
        <v>-0.126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1654</v>
      </c>
      <c r="B130" s="1">
        <v>-0.125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1655</v>
      </c>
      <c r="B131" s="1">
        <v>0.92120004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1656</v>
      </c>
      <c r="B132" s="1">
        <v>0.82681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1657</v>
      </c>
      <c r="B133" s="1">
        <v>0.53086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3" t="s">
        <v>1658</v>
      </c>
      <c r="B134" s="1" t="s">
        <v>1577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3" t="s">
        <v>1659</v>
      </c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282.0</v>
      </c>
      <c r="C3" s="1">
        <v>592.0</v>
      </c>
      <c r="D3" s="1">
        <v>354.0</v>
      </c>
      <c r="E3" s="1">
        <v>792.0</v>
      </c>
      <c r="F3" s="1">
        <v>123.0</v>
      </c>
      <c r="G3" s="1">
        <v>1410.0</v>
      </c>
      <c r="H3" s="1">
        <v>1280.0</v>
      </c>
      <c r="I3" s="1">
        <v>905.0</v>
      </c>
      <c r="J3" s="1">
        <v>1090.0</v>
      </c>
      <c r="K3" s="1">
        <v>423.0</v>
      </c>
      <c r="L3" s="1">
        <f>IF(K3*FORECAST(L2,B3:K3,B2:K2)&gt;0,FORECAST(L2,B3:K3,B2:K2),K3)*$X$1</f>
        <v>1067.133333</v>
      </c>
      <c r="M3" s="1">
        <f>IF(L3*FORECAST(M2,B3:L3,B2:L2)&gt;0,FORECAST(M2,B3:L3,B2:L2),L3)*$X$1</f>
        <v>1129.321212</v>
      </c>
      <c r="N3" s="1">
        <f>IF(M3*FORECAST(N2,B3:M3,B2:M2)&gt;0,FORECAST(N2,B3:M3,B2:M2),M3)*$X$1</f>
        <v>1191.509091</v>
      </c>
      <c r="O3" s="1">
        <f>IF(N3*FORECAST(O2,B3:N3,B2:N2)&gt;0,FORECAST(O2,B3:N3,B2:N2),N3)*$X$1</f>
        <v>1253.69697</v>
      </c>
      <c r="P3" s="1">
        <f>IF(O3*FORECAST(P2,B3:O3,B2:O2)&gt;0,FORECAST(P2,B3:O3,B2:O2),O3)*$X$1</f>
        <v>1315.884848</v>
      </c>
      <c r="Q3" s="1">
        <f>IF(P3*FORECAST(Q2,B3:P3,B2:P2)&gt;0,FORECAST(Q2,B3:P3,B2:P2),P3)*$X$1</f>
        <v>1378.072727</v>
      </c>
      <c r="R3" s="1">
        <f>IF(Q3*FORECAST(R2,B3:Q3,B2:Q2)&gt;0,FORECAST(R2,B3:Q3,B2:Q2),Q3)*$X$1</f>
        <v>1440.260606</v>
      </c>
      <c r="S3" s="5">
        <f>IF(R3*FORECAST(S2,B3:R3,B2:R2)&gt;0,FORECAST(S2,B3:R3,B2:R2),R3)*$X$1</f>
        <v>1502.448485</v>
      </c>
      <c r="T3" s="5">
        <f>IF(S3*FORECAST(T2,B3:S3,B2:S2)&gt;0,FORECAST(T2,B3:S3,B2:S2),S3)*$X$1</f>
        <v>1564.636364</v>
      </c>
      <c r="U3" s="5">
        <f>IF(T3*FORECAST(U2,B3:T3,B2:T2)&gt;0,FORECAST(U2,B3:T3,B2:T2),T3)*$X$1</f>
        <v>1626.824242</v>
      </c>
      <c r="V3" s="5">
        <f>IF(U3*FORECAST(V2,B3:U3,B2:U2)&gt;0,FORECAST(V2,B3:U3,B2:U2),U3)*$X$1</f>
        <v>1689.012121</v>
      </c>
      <c r="W3" s="5">
        <f>IF(V3*FORECAST(W2,B3:V3,B2:V2)&gt;0,FORECAST(W2,B3:V3,B2:V2),V3)*$X$1</f>
        <v>1751.2</v>
      </c>
      <c r="X3" s="2"/>
      <c r="Y3" s="2"/>
      <c r="Z3" s="2"/>
    </row>
    <row r="4">
      <c r="A4" s="3" t="s">
        <v>125</v>
      </c>
      <c r="B4" s="1">
        <v>3900.0</v>
      </c>
      <c r="C4" s="1">
        <v>4340.0</v>
      </c>
      <c r="D4" s="1">
        <v>4290.0</v>
      </c>
      <c r="E4" s="1">
        <v>4100.0</v>
      </c>
      <c r="F4" s="1">
        <v>6160.0</v>
      </c>
      <c r="G4" s="1">
        <v>5950.0</v>
      </c>
      <c r="H4" s="1">
        <v>6600.0</v>
      </c>
      <c r="I4" s="1">
        <v>6770.0</v>
      </c>
      <c r="J4" s="1">
        <v>7850.0</v>
      </c>
      <c r="K4" s="1">
        <v>7650.0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1660</v>
      </c>
      <c r="B5" s="1">
        <v>99.0</v>
      </c>
      <c r="C5" s="1">
        <v>107.0</v>
      </c>
      <c r="D5" s="1">
        <v>107.0</v>
      </c>
      <c r="E5" s="1">
        <v>108.0</v>
      </c>
      <c r="F5" s="1">
        <v>118.0</v>
      </c>
      <c r="G5" s="1">
        <v>171.0</v>
      </c>
      <c r="H5" s="1">
        <v>175.0</v>
      </c>
      <c r="I5" s="1">
        <v>183.0</v>
      </c>
      <c r="J5" s="1">
        <v>200.0</v>
      </c>
      <c r="K5" s="1">
        <v>216.0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1661</v>
      </c>
      <c r="L7" s="1">
        <f>IF(W3*FORECAST(W2,B3:W3,B2:W2)&gt;0,FORECAST(W2,B3:W3,B2:W2),V3)*$X$1 * (1+0.02)/(0.0758-0.02)</f>
        <v>32011.1828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1662</v>
      </c>
      <c r="L8" s="6">
        <f t="array" ref="L8">NPV(0.0758,M3:W3)</f>
        <v>10167.25776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1663</v>
      </c>
      <c r="L9" s="6">
        <f t="array" ref="L9">NPV(0.0758,M16:W16)</f>
        <v>14330.28349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1664</v>
      </c>
      <c r="L10" s="6">
        <f>L8 + L9</f>
        <v>24497.54125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7650.0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1665</v>
      </c>
      <c r="L12" s="6">
        <f>L10 - L11</f>
        <v>16847.54125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1666</v>
      </c>
      <c r="L13" s="1">
        <v>216.0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77.99787617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(1+0.02)/(0.0758-0.02)</f>
        <v>32011.1828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246.0</v>
      </c>
      <c r="C3" s="1">
        <v>185.0</v>
      </c>
      <c r="D3" s="1">
        <v>275.0</v>
      </c>
      <c r="E3" s="1">
        <v>285.0</v>
      </c>
      <c r="F3" s="1">
        <v>424.0</v>
      </c>
      <c r="G3" s="1">
        <v>307.0</v>
      </c>
      <c r="H3" s="1">
        <v>466.0</v>
      </c>
      <c r="I3" s="1">
        <v>410.0</v>
      </c>
      <c r="J3" s="1">
        <v>598.0</v>
      </c>
      <c r="K3" s="1">
        <v>708.0</v>
      </c>
      <c r="L3" s="1">
        <f>IF(K3*FORECAST(L2,B3:K3,B2:K2)&gt;0,FORECAST(L2,B3:K3,B2:K2),K3)*$X$1</f>
        <v>662.0666667</v>
      </c>
      <c r="M3" s="1">
        <f>IF(L3*FORECAST(M2,B3:L3,B2:L2)&gt;0,FORECAST(M2,B3:L3,B2:L2),L3)*$X$1</f>
        <v>711.4606061</v>
      </c>
      <c r="N3" s="1">
        <f>IF(M3*FORECAST(N2,B3:M3,B2:M2)&gt;0,FORECAST(N2,B3:M3,B2:M2),M3)*$X$1</f>
        <v>760.8545455</v>
      </c>
      <c r="O3" s="1">
        <f>IF(N3*FORECAST(O2,B3:N3,B2:N2)&gt;0,FORECAST(O2,B3:N3,B2:N2),N3)*$X$1</f>
        <v>810.2484848</v>
      </c>
      <c r="P3" s="1">
        <f>IF(O3*FORECAST(P2,B3:O3,B2:O2)&gt;0,FORECAST(P2,B3:O3,B2:O2),O3)*$X$1</f>
        <v>859.6424242</v>
      </c>
      <c r="Q3" s="1">
        <f>IF(P3*FORECAST(Q2,B3:P3,B2:P2)&gt;0,FORECAST(Q2,B3:P3,B2:P2),P3)*$X$1</f>
        <v>909.0363636</v>
      </c>
      <c r="R3" s="1">
        <f>IF(Q3*FORECAST(R2,B3:Q3,B2:Q2)&gt;0,FORECAST(R2,B3:Q3,B2:Q2),Q3)*$X$1</f>
        <v>958.430303</v>
      </c>
      <c r="S3" s="5">
        <f>IF(R3*FORECAST(S2,B3:R3,B2:R2)&gt;0,FORECAST(S2,B3:R3,B2:R2),R3)*$X$1</f>
        <v>1007.824242</v>
      </c>
      <c r="T3" s="5">
        <f>IF(S3*FORECAST(T2,B3:S3,B2:S2)&gt;0,FORECAST(T2,B3:S3,B2:S2),S3)*$X$1</f>
        <v>1057.218182</v>
      </c>
      <c r="U3" s="5">
        <f>IF(T3*FORECAST(U2,B3:T3,B2:T2)&gt;0,FORECAST(U2,B3:T3,B2:T2),T3)*$X$1</f>
        <v>1106.612121</v>
      </c>
      <c r="V3" s="5">
        <f>IF(U3*FORECAST(V2,B3:U3,B2:U2)&gt;0,FORECAST(V2,B3:U3,B2:U2),U3)*$X$1</f>
        <v>1156.006061</v>
      </c>
      <c r="W3" s="5">
        <f>IF(V3*FORECAST(W2,B3:V3,B2:V2)&gt;0,FORECAST(W2,B3:V3,B2:V2),V3)*$X$1</f>
        <v>1205.4</v>
      </c>
      <c r="X3" s="2"/>
      <c r="Y3" s="2"/>
      <c r="Z3" s="2"/>
    </row>
    <row r="4">
      <c r="A4" s="3" t="s">
        <v>125</v>
      </c>
      <c r="B4" s="1">
        <v>3900.0</v>
      </c>
      <c r="C4" s="1">
        <v>4340.0</v>
      </c>
      <c r="D4" s="1">
        <v>4290.0</v>
      </c>
      <c r="E4" s="1">
        <v>4100.0</v>
      </c>
      <c r="F4" s="1">
        <v>6160.0</v>
      </c>
      <c r="G4" s="1">
        <v>5950.0</v>
      </c>
      <c r="H4" s="1">
        <v>6600.0</v>
      </c>
      <c r="I4" s="1">
        <v>6770.0</v>
      </c>
      <c r="J4" s="1">
        <v>7850.0</v>
      </c>
      <c r="K4" s="1">
        <v>7650.0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1660</v>
      </c>
      <c r="B5" s="1">
        <v>99.0</v>
      </c>
      <c r="C5" s="1">
        <v>107.0</v>
      </c>
      <c r="D5" s="1">
        <v>107.0</v>
      </c>
      <c r="E5" s="1">
        <v>108.0</v>
      </c>
      <c r="F5" s="1">
        <v>118.0</v>
      </c>
      <c r="G5" s="1">
        <v>171.0</v>
      </c>
      <c r="H5" s="1">
        <v>175.0</v>
      </c>
      <c r="I5" s="1">
        <v>183.0</v>
      </c>
      <c r="J5" s="1">
        <v>200.0</v>
      </c>
      <c r="K5" s="1">
        <v>216.0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1661</v>
      </c>
      <c r="L7" s="1">
        <f>IF(W3*FORECAST(W2,B3:W3,B2:W2)&gt;0,FORECAST(W2,B3:W3,B2:W2),V3)*$X$1 * (1+0.02)/(0.0758-0.02)</f>
        <v>22034.19355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1662</v>
      </c>
      <c r="L8" s="6">
        <f t="array" ref="L8">NPV(0.0758,M3:W3)</f>
        <v>6723.671499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1663</v>
      </c>
      <c r="L9" s="6">
        <f t="array" ref="L9">NPV(0.0758,M16:W16)</f>
        <v>9863.935427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1664</v>
      </c>
      <c r="L10" s="6">
        <f>L8 + L9</f>
        <v>16587.60693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7650.0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1665</v>
      </c>
      <c r="L12" s="6">
        <f>L10 - L11</f>
        <v>8937.606926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1666</v>
      </c>
      <c r="L13" s="1">
        <v>216.0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41.37780984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(1+0.02)/(0.0758-0.02)</f>
        <v>22034.19355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