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<sst xmlns="http://schemas.openxmlformats.org/spreadsheetml/2006/main" count="723" uniqueCount="631">
  <si>
    <t>ticker</t>
  </si>
  <si>
    <t>WKME</t>
  </si>
  <si>
    <t>nombre</t>
  </si>
  <si>
    <t>WALKME LTD</t>
  </si>
  <si>
    <t>empresa</t>
  </si>
  <si>
    <t>Software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</si>
  <si>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</si>
  <si>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</si>
  <si>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</si>
  <si>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</si>
  <si>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</si>
  <si>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</si>
  <si>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</si>
  <si>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</si>
  <si>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</si>
  <si>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</si>
  <si>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</si>
  <si>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</si>
  <si>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</si>
  <si>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</si>
  <si>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</si>
  <si>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</si>
  <si>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</si>
  <si>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</si>
  <si>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</si>
  <si>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</si>
  <si>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</si>
  <si>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</si>
  <si>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</si>
  <si>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</si>
  <si>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</si>
  <si>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</si>
  <si>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</si>
  <si>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</si>
  <si>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</si>
  <si>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</si>
  <si>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</si>
  <si>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</si>
  <si>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</si>
  <si>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</si>
  <si>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</si>
  <si>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</si>
  <si>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</si>
  <si>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</si>
  <si>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</si>
  <si>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</si>
  <si>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</si>
  <si>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</si>
  <si>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</si>
  <si>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</si>
  <si>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</si>
  <si>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</si>
  <si>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</si>
  <si>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</si>
  <si>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</si>
  <si>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</si>
  <si>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</si>
  <si>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</si>
  <si>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</si>
  <si>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</si>
  <si>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</si>
  <si>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</si>
  <si>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</si>
  <si>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</si>
  <si>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</si>
  <si>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</si>
  <si>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</si>
  <si>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</si>
  <si>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</si>
  <si>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</si>
  <si>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</si>
  <si>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</si>
  <si>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</si>
  <si>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</si>
  <si>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</si>
  <si>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</si>
  <si>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</si>
  <si>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</si>
  <si>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</si>
  <si>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</si>
  <si>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</si>
  <si>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</si>
  <si>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</si>
  <si>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</si>
  <si>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</si>
  <si>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</si>
  <si>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</si>
  <si>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</si>
  <si>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</si>
  <si>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-15.82</t>
  </si>
  <si>
    <t>-16.28</t>
  </si>
  <si>
    <t>3.41</t>
  </si>
  <si>
    <t>2.93</t>
  </si>
  <si>
    <t>2.86</t>
  </si>
  <si>
    <t>Tangible Book Value</t>
  </si>
  <si>
    <t>Tangible Book Value Per Share</t>
  </si>
  <si>
    <t>-15.94</t>
  </si>
  <si>
    <t>-16.39</t>
  </si>
  <si>
    <t>3.37</t>
  </si>
  <si>
    <t>2.91</t>
  </si>
  <si>
    <t>2.85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</si>
  <si>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</si>
  <si>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</si>
  <si>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</si>
  <si>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</si>
  <si>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</si>
  <si>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</si>
  <si>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</si>
  <si>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</si>
  <si>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</si>
  <si>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</si>
  <si>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</si>
  <si>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</si>
  <si>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</si>
  <si>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</si>
  <si>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</si>
  <si>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</si>
  <si>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</si>
  <si>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</si>
  <si>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</si>
  <si>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</si>
  <si>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</si>
  <si>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</si>
  <si>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</si>
  <si>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</si>
  <si>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</si>
  <si>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</si>
  <si>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</si>
  <si>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</si>
  <si>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</si>
  <si>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</si>
  <si>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</si>
  <si>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-4.15</t>
  </si>
  <si>
    <t>-4.07</t>
  </si>
  <si>
    <t>-1.85</t>
  </si>
  <si>
    <t>-1.09</t>
  </si>
  <si>
    <t>-0.67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</si>
  <si>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</si>
  <si>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</si>
  <si>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</si>
  <si>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</si>
  <si>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</si>
  <si>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</si>
  <si>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-2.52</t>
  </si>
  <si>
    <t>-2.36</t>
  </si>
  <si>
    <t>-1.24</t>
  </si>
  <si>
    <t>-0.58</t>
  </si>
  <si>
    <t>-0.39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</si>
  <si>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</si>
  <si>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</si>
  <si>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</si>
  <si>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</si>
  <si>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</si>
  <si>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</si>
  <si>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</si>
  <si>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-2.68</t>
  </si>
  <si>
    <t>-3.94</t>
  </si>
  <si>
    <t>-3.21</t>
  </si>
  <si>
    <t>-3.67</t>
  </si>
  <si>
    <t>-9.8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</si>
  <si>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</si>
  <si>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</si>
  <si>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</si>
  <si>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</si>
  <si>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</si>
  <si>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</si>
  <si>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</si>
  <si>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</si>
  <si>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</si>
  <si>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</si>
  <si>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</si>
  <si>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</si>
  <si>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</si>
  <si>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</si>
  <si>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</si>
  <si>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</si>
  <si>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</si>
  <si>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</si>
  <si>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</si>
  <si>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</si>
  <si>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-16.15</t>
  </si>
  <si>
    <t>-15.1</t>
  </si>
  <si>
    <t>-15.17</t>
  </si>
  <si>
    <t>-9.02</t>
  </si>
  <si>
    <t>Return on Total Capital</t>
  </si>
  <si>
    <t>-33.94</t>
  </si>
  <si>
    <t>-24.66</t>
  </si>
  <si>
    <t>-23.65</t>
  </si>
  <si>
    <t>-14.63</t>
  </si>
  <si>
    <t>Return On Equity %</t>
  </si>
  <si>
    <t>-56.65</t>
  </si>
  <si>
    <t>-40.72</t>
  </si>
  <si>
    <t>-37.9</t>
  </si>
  <si>
    <t>-21.3</t>
  </si>
  <si>
    <t>Return on Common Equity</t>
  </si>
  <si>
    <t>25.96</t>
  </si>
  <si>
    <t>-312.34</t>
  </si>
  <si>
    <t>-34.32</t>
  </si>
  <si>
    <t>Margin Analysis</t>
  </si>
  <si>
    <t>Gross Profit Margin %</t>
  </si>
  <si>
    <t>70.82</t>
  </si>
  <si>
    <t>73.6</t>
  </si>
  <si>
    <t>75.86</t>
  </si>
  <si>
    <t>78.01</t>
  </si>
  <si>
    <t>83.38</t>
  </si>
  <si>
    <t>SG&amp;A Margin</t>
  </si>
  <si>
    <t>92.36</t>
  </si>
  <si>
    <t>81.42</t>
  </si>
  <si>
    <t>91.19</t>
  </si>
  <si>
    <t>98.57</t>
  </si>
  <si>
    <t>87.04</t>
  </si>
  <si>
    <t>EBITDA Margin %</t>
  </si>
  <si>
    <t>-43.54</t>
  </si>
  <si>
    <t>-25.93</t>
  </si>
  <si>
    <t>-37.93</t>
  </si>
  <si>
    <t>-42.73</t>
  </si>
  <si>
    <t>-22.21</t>
  </si>
  <si>
    <t>EBITA Margin %</t>
  </si>
  <si>
    <t>-46.6</t>
  </si>
  <si>
    <t>-29.07</t>
  </si>
  <si>
    <t>-40.24</t>
  </si>
  <si>
    <t>-44.83</t>
  </si>
  <si>
    <t>-24.3</t>
  </si>
  <si>
    <t>EBIT Margin %</t>
  </si>
  <si>
    <t>-46.88</t>
  </si>
  <si>
    <t>-29.1</t>
  </si>
  <si>
    <t>Income From Continuing Operations Margin %</t>
  </si>
  <si>
    <t>-47.67</t>
  </si>
  <si>
    <t>-30.36</t>
  </si>
  <si>
    <t>-41.54</t>
  </si>
  <si>
    <t>-44.22</t>
  </si>
  <si>
    <t>-21.26</t>
  </si>
  <si>
    <t>Net Income Margin %</t>
  </si>
  <si>
    <t>-47.46</t>
  </si>
  <si>
    <t>-33.18</t>
  </si>
  <si>
    <t>-49.57</t>
  </si>
  <si>
    <t>-37.81</t>
  </si>
  <si>
    <t>-22.15</t>
  </si>
  <si>
    <t>Net Avail. For Common Margin %</t>
  </si>
  <si>
    <t>-36.26</t>
  </si>
  <si>
    <t>Normalized Net Income Margin</t>
  </si>
  <si>
    <t>-28.81</t>
  </si>
  <si>
    <t>-21.07</t>
  </si>
  <si>
    <t>-20.25</t>
  </si>
  <si>
    <t>-12.99</t>
  </si>
  <si>
    <t>Levered Free Cash Flow Margin</t>
  </si>
  <si>
    <t>7.45</t>
  </si>
  <si>
    <t>2.34</t>
  </si>
  <si>
    <t>-4.47</t>
  </si>
  <si>
    <t>5.02</t>
  </si>
  <si>
    <t>Unlevered Free Cash Flow Margin</t>
  </si>
  <si>
    <t>7.52</t>
  </si>
  <si>
    <t>Asset Turnover</t>
  </si>
  <si>
    <t>0.89</t>
  </si>
  <si>
    <t>0.6</t>
  </si>
  <si>
    <t>0.54</t>
  </si>
  <si>
    <t>0.59</t>
  </si>
  <si>
    <t>Fixed Assets Turnover</t>
  </si>
  <si>
    <t>15.3</t>
  </si>
  <si>
    <t>19.81</t>
  </si>
  <si>
    <t>15.73</t>
  </si>
  <si>
    <t>12.04</t>
  </si>
  <si>
    <t>Receivables Turnover (Average Receivables)</t>
  </si>
  <si>
    <t>4.68</t>
  </si>
  <si>
    <t>5.63</t>
  </si>
  <si>
    <t>5.92</t>
  </si>
  <si>
    <t>6.24</t>
  </si>
  <si>
    <t>Short Term Liquidity</t>
  </si>
  <si>
    <t>Current Ratio</t>
  </si>
  <si>
    <t>1.69</t>
  </si>
  <si>
    <t>1.64</t>
  </si>
  <si>
    <t>2.88</t>
  </si>
  <si>
    <t>2.02</t>
  </si>
  <si>
    <t>2.11</t>
  </si>
  <si>
    <t>Quick Ratio</t>
  </si>
  <si>
    <t>1.49</t>
  </si>
  <si>
    <t>1.48</t>
  </si>
  <si>
    <t>2.68</t>
  </si>
  <si>
    <t>1.83</t>
  </si>
  <si>
    <t>1.89</t>
  </si>
  <si>
    <t>Operating Cash Flow to Current Liabilities</t>
  </si>
  <si>
    <t>-0.68</t>
  </si>
  <si>
    <t>-0.09</t>
  </si>
  <si>
    <t>-0.24</t>
  </si>
  <si>
    <t>-0.28</t>
  </si>
  <si>
    <t>0.09</t>
  </si>
  <si>
    <t>Days Sales Outstanding (Average Receivables)</t>
  </si>
  <si>
    <t>78.19</t>
  </si>
  <si>
    <t>64.78</t>
  </si>
  <si>
    <t>61.66</t>
  </si>
  <si>
    <t>58.46</t>
  </si>
  <si>
    <t>Average Days Payable Outstanding</t>
  </si>
  <si>
    <t>29.83</t>
  </si>
  <si>
    <t>47.35</t>
  </si>
  <si>
    <t>42.5</t>
  </si>
  <si>
    <t>38.93</t>
  </si>
  <si>
    <t>Long Term Solvency</t>
  </si>
  <si>
    <t>Total Debt/Equity</t>
  </si>
  <si>
    <t>4.74</t>
  </si>
  <si>
    <t>Total Debt / Total Capital</t>
  </si>
  <si>
    <t>3.26</t>
  </si>
  <si>
    <t>4.53</t>
  </si>
  <si>
    <t>LT Debt/Equity</t>
  </si>
  <si>
    <t>1.46</t>
  </si>
  <si>
    <t>3.04</t>
  </si>
  <si>
    <t>Long-Term Debt / Total Capital</t>
  </si>
  <si>
    <t>1.41</t>
  </si>
  <si>
    <t>2.9</t>
  </si>
  <si>
    <t>Total Liabilities / Total Assets</t>
  </si>
  <si>
    <t>50.54</t>
  </si>
  <si>
    <t>53.94</t>
  </si>
  <si>
    <t>32.66</t>
  </si>
  <si>
    <t>41.09</t>
  </si>
  <si>
    <t>40.41</t>
  </si>
  <si>
    <t>EBIT / Interest Expense</t>
  </si>
  <si>
    <t>-276.67</t>
  </si>
  <si>
    <t>EBITDA / Interest Expense</t>
  </si>
  <si>
    <t>-246.48</t>
  </si>
  <si>
    <t>(EBITDA - Capex) / Interest Expense</t>
  </si>
  <si>
    <t>-251.75</t>
  </si>
  <si>
    <t>Total Debt / EBITDA</t>
  </si>
  <si>
    <t>Net Debt / EBITDA</t>
  </si>
  <si>
    <t>1.62</t>
  </si>
  <si>
    <t>2.77</t>
  </si>
  <si>
    <t>4.67</t>
  </si>
  <si>
    <t>2.99</t>
  </si>
  <si>
    <t>5.77</t>
  </si>
  <si>
    <t>Total Debt / (EBITDA - Capex)</t>
  </si>
  <si>
    <t>Net Debt / (EBITDA - Capex)</t>
  </si>
  <si>
    <t>1.54</t>
  </si>
  <si>
    <t>2.71</t>
  </si>
  <si>
    <t>4.51</t>
  </si>
  <si>
    <t>5.72</t>
  </si>
  <si>
    <t>Growth Over Prior Year</t>
  </si>
  <si>
    <t>Total Revenues, 1 Yr. Growth %</t>
  </si>
  <si>
    <t>41.07</t>
  </si>
  <si>
    <t>30.34</t>
  </si>
  <si>
    <t>26.75</t>
  </si>
  <si>
    <t>8.96</t>
  </si>
  <si>
    <t>Gross Profit, 1 Yr. Growth %</t>
  </si>
  <si>
    <t>46.6</t>
  </si>
  <si>
    <t>34.36</t>
  </si>
  <si>
    <t>30.33</t>
  </si>
  <si>
    <t>16.46</t>
  </si>
  <si>
    <t>EBITDA, 1 Yr. Growth %</t>
  </si>
  <si>
    <t>90.46</t>
  </si>
  <si>
    <t>42.8</t>
  </si>
  <si>
    <t>-42.82</t>
  </si>
  <si>
    <t>EBITA, 1 Yr. Growth %</t>
  </si>
  <si>
    <t>-11.98</t>
  </si>
  <si>
    <t>80.23</t>
  </si>
  <si>
    <t>41.2</t>
  </si>
  <si>
    <t>-40.39</t>
  </si>
  <si>
    <t>EBIT, 1 Yr. Growth %</t>
  </si>
  <si>
    <t>-12.43</t>
  </si>
  <si>
    <t>Earnings From Cont. Operations, 1 Yr. Growth %</t>
  </si>
  <si>
    <t>-10.16</t>
  </si>
  <si>
    <t>78.33</t>
  </si>
  <si>
    <t>34.94</t>
  </si>
  <si>
    <t>-47.62</t>
  </si>
  <si>
    <t>Net Income, 1 Yr. Growth %</t>
  </si>
  <si>
    <t>-1.39</t>
  </si>
  <si>
    <t>94.74</t>
  </si>
  <si>
    <t>-3.32</t>
  </si>
  <si>
    <t>-36.16</t>
  </si>
  <si>
    <t>Normalized Net Income, 1 Yr. Growth %</t>
  </si>
  <si>
    <t>3.18</t>
  </si>
  <si>
    <t>105.27</t>
  </si>
  <si>
    <t>-22.67</t>
  </si>
  <si>
    <t>-29.18</t>
  </si>
  <si>
    <t>Diluted EPS Before Extra, 1 Yr. Growth %</t>
  </si>
  <si>
    <t>-2.07</t>
  </si>
  <si>
    <t>-54.5</t>
  </si>
  <si>
    <t>-41.21</t>
  </si>
  <si>
    <t>-38.88</t>
  </si>
  <si>
    <t>Accounts Receivable, 1 Yr. Growth %</t>
  </si>
  <si>
    <t>-5.06</t>
  </si>
  <si>
    <t>22.34</t>
  </si>
  <si>
    <t>19.26</t>
  </si>
  <si>
    <t>-10.06</t>
  </si>
  <si>
    <t>Net Property, Plant and Equip., 1 Yr. Growth %</t>
  </si>
  <si>
    <t>-19.75</t>
  </si>
  <si>
    <t>26.14</t>
  </si>
  <si>
    <t>86.23</t>
  </si>
  <si>
    <t>18.71</t>
  </si>
  <si>
    <t>Total Assets, 1 Yr. Growth %</t>
  </si>
  <si>
    <t>23.07</t>
  </si>
  <si>
    <t>149.4</t>
  </si>
  <si>
    <t>-3.14</t>
  </si>
  <si>
    <t>1.99</t>
  </si>
  <si>
    <t>Tangible Book Value, 1 Yr. Growth %</t>
  </si>
  <si>
    <t>17.88</t>
  </si>
  <si>
    <t>-225.06</t>
  </si>
  <si>
    <t>-10.62</t>
  </si>
  <si>
    <t>2.47</t>
  </si>
  <si>
    <t>Common Equity, 1 Yr. Growth %</t>
  </si>
  <si>
    <t>18.05</t>
  </si>
  <si>
    <t>-227.36</t>
  </si>
  <si>
    <t>-11.01</t>
  </si>
  <si>
    <t>2.35</t>
  </si>
  <si>
    <t>Cash From Operations, 1 Yr. Growth %</t>
  </si>
  <si>
    <t>-82.18</t>
  </si>
  <si>
    <t>295.53</t>
  </si>
  <si>
    <t>36.77</t>
  </si>
  <si>
    <t>-132.64</t>
  </si>
  <si>
    <t>Capital Expenditures, 1 Yr. Growth %</t>
  </si>
  <si>
    <t>-66.63</t>
  </si>
  <si>
    <t>221.41</t>
  </si>
  <si>
    <t>8.52</t>
  </si>
  <si>
    <t>-81.16</t>
  </si>
  <si>
    <t>Levered Free Cash Flow, 1 Yr. Growth %</t>
  </si>
  <si>
    <t>-59.14</t>
  </si>
  <si>
    <t>-342.43</t>
  </si>
  <si>
    <t>-229.93</t>
  </si>
  <si>
    <t>Unlevered Free Cash Flow, 1 Yr. Growth %</t>
  </si>
  <si>
    <t>-59.45</t>
  </si>
  <si>
    <t>-342.13</t>
  </si>
  <si>
    <t>Compound Annual Growth Rate Over Two Years</t>
  </si>
  <si>
    <t>Total Revenues, 2 Yr. CAGR %</t>
  </si>
  <si>
    <t>35.6</t>
  </si>
  <si>
    <t>28.53</t>
  </si>
  <si>
    <t>17.52</t>
  </si>
  <si>
    <t>Gross Profit, 2 Yr. CAGR %</t>
  </si>
  <si>
    <t>40.34</t>
  </si>
  <si>
    <t>32.33</t>
  </si>
  <si>
    <t>23.2</t>
  </si>
  <si>
    <t>EBITDA, 2 Yr. CAGR %</t>
  </si>
  <si>
    <t>26.15</t>
  </si>
  <si>
    <t>64.92</t>
  </si>
  <si>
    <t>-10.07</t>
  </si>
  <si>
    <t>EBITA, 2 Yr. CAGR %</t>
  </si>
  <si>
    <t>25.63</t>
  </si>
  <si>
    <t>59.53</t>
  </si>
  <si>
    <t>-8.67</t>
  </si>
  <si>
    <t>EBIT, 2 Yr. CAGR %</t>
  </si>
  <si>
    <t>Earnings From Cont. Operations, 2 Yr. CAGR %</t>
  </si>
  <si>
    <t>26.57</t>
  </si>
  <si>
    <t>55.13</t>
  </si>
  <si>
    <t>-15.93</t>
  </si>
  <si>
    <t>Net Income, 2 Yr. CAGR %</t>
  </si>
  <si>
    <t>38.57</t>
  </si>
  <si>
    <t>37.21</t>
  </si>
  <si>
    <t>-21.44</t>
  </si>
  <si>
    <t>Normalized Net Income, 2 Yr. CAGR %</t>
  </si>
  <si>
    <t>45.53</t>
  </si>
  <si>
    <t>25.99</t>
  </si>
  <si>
    <t>-26.46</t>
  </si>
  <si>
    <t>Diluted EPS Before Extra, 2 Yr. CAGR %</t>
  </si>
  <si>
    <t>-33.25</t>
  </si>
  <si>
    <t>-48.28</t>
  </si>
  <si>
    <t>-40.06</t>
  </si>
  <si>
    <t>Accounts Receivable, 2 Yr. CAGR %</t>
  </si>
  <si>
    <t>7.77</t>
  </si>
  <si>
    <t>20.79</t>
  </si>
  <si>
    <t>3.57</t>
  </si>
  <si>
    <t>Net Property, Plant and Equip., 2 Yr. CAGR %</t>
  </si>
  <si>
    <t>0.62</t>
  </si>
  <si>
    <t>53.27</t>
  </si>
  <si>
    <t>48.69</t>
  </si>
  <si>
    <t>Total Assets, 2 Yr. CAGR %</t>
  </si>
  <si>
    <t>75.2</t>
  </si>
  <si>
    <t>55.43</t>
  </si>
  <si>
    <t>-0.61</t>
  </si>
  <si>
    <t>Tangible Book Value, 2 Yr. CAGR %</t>
  </si>
  <si>
    <t>21.42</t>
  </si>
  <si>
    <t>5.73</t>
  </si>
  <si>
    <t>-4.29</t>
  </si>
  <si>
    <t>Common Equity, 2 Yr. CAGR %</t>
  </si>
  <si>
    <t>22.62</t>
  </si>
  <si>
    <t>6.46</t>
  </si>
  <si>
    <t>-4.56</t>
  </si>
  <si>
    <t>Cash From Operations, 2 Yr. CAGR %</t>
  </si>
  <si>
    <t>-16.03</t>
  </si>
  <si>
    <t>132.58</t>
  </si>
  <si>
    <t>Capital Expenditures, 2 Yr. CAGR %</t>
  </si>
  <si>
    <t>86.76</t>
  </si>
  <si>
    <t>-54.79</t>
  </si>
  <si>
    <t>Levered Free Cash Flow, 2 Yr. CAGR %</t>
  </si>
  <si>
    <t>-0.47</t>
  </si>
  <si>
    <t>72.34</t>
  </si>
  <si>
    <t>Unlevered Free Cash Flow, 2 Yr. CAGR %</t>
  </si>
  <si>
    <t>-0.91</t>
  </si>
  <si>
    <t>72.23</t>
  </si>
  <si>
    <t>Compound Annual Growth Rate Over Three Years</t>
  </si>
  <si>
    <t>Total Revenues, 3 Yr. CAGR %</t>
  </si>
  <si>
    <t>32.58</t>
  </si>
  <si>
    <t>21.64</t>
  </si>
  <si>
    <t>Gross Profit, 3 Yr. CAGR %</t>
  </si>
  <si>
    <t>36.92</t>
  </si>
  <si>
    <t>26.81</t>
  </si>
  <si>
    <t>EBITDA, 3 Yr. CAGR %</t>
  </si>
  <si>
    <t>31.47</t>
  </si>
  <si>
    <t>15.49</t>
  </si>
  <si>
    <t>EBITA, 3 Yr. CAGR %</t>
  </si>
  <si>
    <t>30.62</t>
  </si>
  <si>
    <t>14.55</t>
  </si>
  <si>
    <t>EBIT, 3 Yr. CAGR %</t>
  </si>
  <si>
    <t>Earnings From Cont. Operations, 3 Yr. CAGR %</t>
  </si>
  <si>
    <t>29.3</t>
  </si>
  <si>
    <t>8.02</t>
  </si>
  <si>
    <t>Net Income, 3 Yr. CAGR %</t>
  </si>
  <si>
    <t>22.9</t>
  </si>
  <si>
    <t>6.32</t>
  </si>
  <si>
    <t>Normalized Net Income, 3 Yr. CAGR %</t>
  </si>
  <si>
    <t>17.87</t>
  </si>
  <si>
    <t>3.54</t>
  </si>
  <si>
    <t>Diluted EPS Before Extra, 3 Yr. CAGR %</t>
  </si>
  <si>
    <t>-36.01</t>
  </si>
  <si>
    <t>-45.32</t>
  </si>
  <si>
    <t>Accounts Receivable, 3 Yr. CAGR %</t>
  </si>
  <si>
    <t>11.47</t>
  </si>
  <si>
    <t>9.48</t>
  </si>
  <si>
    <t>Net Property, Plant and Equip., 3 Yr. CAGR %</t>
  </si>
  <si>
    <t>23.54</t>
  </si>
  <si>
    <t>40.76</t>
  </si>
  <si>
    <t>Total Assets, 3 Yr. CAGR %</t>
  </si>
  <si>
    <t>43.79</t>
  </si>
  <si>
    <t>35.06</t>
  </si>
  <si>
    <t>Tangible Book Value, 3 Yr. CAGR %</t>
  </si>
  <si>
    <t>9.63</t>
  </si>
  <si>
    <t>4.63</t>
  </si>
  <si>
    <t>Common Equity, 3 Yr. CAGR %</t>
  </si>
  <si>
    <t>10.19</t>
  </si>
  <si>
    <t>5.07</t>
  </si>
  <si>
    <t>Cash From Operations, 3 Yr. CAGR %</t>
  </si>
  <si>
    <t>-1.21</t>
  </si>
  <si>
    <t>20.87</t>
  </si>
  <si>
    <t>Capital Expenditures, 3 Yr. CAGR %</t>
  </si>
  <si>
    <t>5.19</t>
  </si>
  <si>
    <t>-13.07</t>
  </si>
  <si>
    <t>Levered Free Cash Flow, 3 Yr. CAGR %</t>
  </si>
  <si>
    <t>6.66</t>
  </si>
  <si>
    <t>Unlevered Free Cash Flow, 3 Yr. CAGR %</t>
  </si>
  <si>
    <t>6.35</t>
  </si>
  <si>
    <t>2021</t>
  </si>
  <si>
    <t>2022</t>
  </si>
  <si>
    <t>2023</t>
  </si>
  <si>
    <t>Capitalization
                                    1</t>
  </si>
  <si>
    <t>1,636</t>
  </si>
  <si>
    <t>944.8</t>
  </si>
  <si>
    <t>941.6</t>
  </si>
  <si>
    <t>Change</t>
  </si>
  <si>
    <t>-</t>
  </si>
  <si>
    <t>-42.25%</t>
  </si>
  <si>
    <t>-0.34%</t>
  </si>
  <si>
    <t>Enterprise Value (EV)
                                    1</t>
  </si>
  <si>
    <t>1,294</t>
  </si>
  <si>
    <t>648.8</t>
  </si>
  <si>
    <t>632.6</t>
  </si>
  <si>
    <t>-49.85%</t>
  </si>
  <si>
    <t>-2.49%</t>
  </si>
  <si>
    <t>P/E ratio</t>
  </si>
  <si>
    <t>-10.6x</t>
  </si>
  <si>
    <t>-10.3x</t>
  </si>
  <si>
    <t>-16x</t>
  </si>
  <si>
    <t>PBR</t>
  </si>
  <si>
    <t>5.76x</t>
  </si>
  <si>
    <t>3.82x</t>
  </si>
  <si>
    <t>3.73x</t>
  </si>
  <si>
    <t>PEG</t>
  </si>
  <si>
    <t>0.2x</t>
  </si>
  <si>
    <t>0.4x</t>
  </si>
  <si>
    <t>Capitalization / Revenue</t>
  </si>
  <si>
    <t>8.46x</t>
  </si>
  <si>
    <t>3.86x</t>
  </si>
  <si>
    <t>3.53x</t>
  </si>
  <si>
    <t>EV / Revenue</t>
  </si>
  <si>
    <t>6.69x</t>
  </si>
  <si>
    <t>2.65x</t>
  </si>
  <si>
    <t>2.37x</t>
  </si>
  <si>
    <t>EV / EBITDA</t>
  </si>
  <si>
    <t>-17.6x</t>
  </si>
  <si>
    <t>-6.2x</t>
  </si>
  <si>
    <t>-10.7x</t>
  </si>
  <si>
    <t>EV / EBIT</t>
  </si>
  <si>
    <t>-16.6x</t>
  </si>
  <si>
    <t>-5.91x</t>
  </si>
  <si>
    <t>-9.75x</t>
  </si>
  <si>
    <t>EV / FCF</t>
  </si>
  <si>
    <t>286,442,474x</t>
  </si>
  <si>
    <t>-59,250,072x</t>
  </si>
  <si>
    <t>47,158,106x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</si>
  <si>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</si>
  <si>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</si>
  <si>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</si>
  <si>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</si>
  <si>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</si>
  <si>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</si>
  <si>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-1.851</t>
  </si>
  <si>
    <t>-1.088</t>
  </si>
  <si>
    <t>-0.6651</t>
  </si>
  <si>
    <t>Distribution rate</t>
  </si>
  <si>
    <t>Net sales
                                    1</t>
  </si>
  <si>
    <t>193.3</t>
  </si>
  <si>
    <t>245</t>
  </si>
  <si>
    <t>267</t>
  </si>
  <si>
    <t>EBITDA
                                    1</t>
  </si>
  <si>
    <t>-73.32</t>
  </si>
  <si>
    <t>-104.7</t>
  </si>
  <si>
    <t>-59.29</t>
  </si>
  <si>
    <t>EBIT
                                    1</t>
  </si>
  <si>
    <t>-77.79</t>
  </si>
  <si>
    <t>-109.8</t>
  </si>
  <si>
    <t>-64.88</t>
  </si>
  <si>
    <t>Net income
                                    1</t>
  </si>
  <si>
    <t>-95.81</t>
  </si>
  <si>
    <t>-92.63</t>
  </si>
  <si>
    <t>Net Debt
                                    1</t>
  </si>
  <si>
    <t>-342.4</t>
  </si>
  <si>
    <t>-296</t>
  </si>
  <si>
    <t>-309</t>
  </si>
  <si>
    <t>Reference price
                                    2</t>
  </si>
  <si>
    <t>19.63</t>
  </si>
  <si>
    <t>11.18</t>
  </si>
  <si>
    <t>10.67</t>
  </si>
  <si>
    <t>Nbr of stocks (in thousands)</t>
  </si>
  <si>
    <t>83,348</t>
  </si>
  <si>
    <t>84,506</t>
  </si>
  <si>
    <t>88,247</t>
  </si>
  <si>
    <t>Announcement Date</t>
  </si>
  <si>
    <t>3/24/22</t>
  </si>
  <si>
    <t>3/14/23</t>
  </si>
  <si>
    <t>3/18/24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</si>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</sst>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5.48366521814082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-49.0</v>
      </c>
      <c r="C2" s="1">
        <v>-49.0</v>
      </c>
      <c r="D2" s="1">
        <v>-95.0</v>
      </c>
      <c r="E2" s="1">
        <v>-92.0</v>
      </c>
      <c r="F2" s="1">
        <v>-59.0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3.0</v>
      </c>
      <c r="C3" s="1">
        <v>4.0</v>
      </c>
      <c r="D3" s="1">
        <v>4.0</v>
      </c>
      <c r="E3" s="1">
        <v>5.0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29.0</v>
      </c>
      <c r="C4" s="1">
        <v>4.0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3.0</v>
      </c>
      <c r="C5" s="1">
        <v>4.0</v>
      </c>
      <c r="D5" s="1">
        <v>4.0</v>
      </c>
      <c r="E5" s="1">
        <v>5.0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29.0</v>
      </c>
      <c r="E6" s="1">
        <v>48.0</v>
      </c>
      <c r="F6" s="1">
        <v>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-37.0</v>
      </c>
      <c r="F7" s="1">
        <v>-2.0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2.0</v>
      </c>
      <c r="F8" s="1">
        <v>30.0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3.0</v>
      </c>
      <c r="C9" s="1">
        <v>14.0</v>
      </c>
      <c r="D9" s="1">
        <v>27.0</v>
      </c>
      <c r="E9" s="1">
        <v>50.0</v>
      </c>
      <c r="F9" s="1">
        <v>55.0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-22.0</v>
      </c>
      <c r="C10" s="1">
        <v>4.0</v>
      </c>
      <c r="D10" s="1">
        <v>15.0</v>
      </c>
      <c r="E10" s="1">
        <v>-18.0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-14.0</v>
      </c>
      <c r="C11" s="1">
        <v>1.0</v>
      </c>
      <c r="D11" s="1">
        <v>-6.0</v>
      </c>
      <c r="E11" s="1">
        <v>-7.0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33.0</v>
      </c>
      <c r="C12" s="1">
        <v>4.0</v>
      </c>
      <c r="D12" s="1">
        <v>90.0</v>
      </c>
      <c r="E12" s="1">
        <v>-35.0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20.0</v>
      </c>
      <c r="C13" s="1">
        <v>5.0</v>
      </c>
      <c r="D13" s="1">
        <v>28.0</v>
      </c>
      <c r="E13" s="1">
        <v>22.0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73.0</v>
      </c>
      <c r="C14" s="1">
        <v>54.0</v>
      </c>
      <c r="D14" s="1">
        <v>1.0</v>
      </c>
      <c r="E14" s="1">
        <v>2.0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-11.0</v>
      </c>
      <c r="C15" s="1">
        <v>5.0</v>
      </c>
      <c r="D15" s="1">
        <v>-10.0</v>
      </c>
      <c r="E15" s="1">
        <v>-11.0</v>
      </c>
      <c r="F15" s="1">
        <v>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-48.0</v>
      </c>
      <c r="C16" s="1">
        <v>-8.0</v>
      </c>
      <c r="D16" s="1">
        <v>-34.0</v>
      </c>
      <c r="E16" s="1">
        <v>-46.0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-2.0</v>
      </c>
      <c r="C17" s="1">
        <v>-82.0</v>
      </c>
      <c r="D17" s="1">
        <v>-2.0</v>
      </c>
      <c r="E17" s="1">
        <v>-2.0</v>
      </c>
      <c r="F17" s="1">
        <v>-54.0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-2.0</v>
      </c>
      <c r="C18" s="1">
        <v>-1.0</v>
      </c>
      <c r="D18" s="1">
        <v>-5.0</v>
      </c>
      <c r="E18" s="1">
        <v>-4.0</v>
      </c>
      <c r="F18" s="1">
        <v>-3.0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9.0</v>
      </c>
      <c r="C19" s="1">
        <v>-44.0</v>
      </c>
      <c r="D19" s="1">
        <v>-21.0</v>
      </c>
      <c r="E19" s="1">
        <v>-143.0</v>
      </c>
      <c r="F19" s="1">
        <v>65.0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-1.0</v>
      </c>
      <c r="C20" s="1">
        <v>62.0</v>
      </c>
      <c r="D20" s="1">
        <v>1.0</v>
      </c>
      <c r="E20" s="1">
        <v>29.0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3.0</v>
      </c>
      <c r="C21" s="1">
        <v>-45.0</v>
      </c>
      <c r="D21" s="1">
        <v>-27.0</v>
      </c>
      <c r="E21" s="1">
        <v>-150.0</v>
      </c>
      <c r="F21" s="1">
        <v>62.0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51.0</v>
      </c>
      <c r="C22" s="1">
        <v>78.0</v>
      </c>
      <c r="D22" s="1">
        <v>267.0</v>
      </c>
      <c r="E22" s="1">
        <v>14.0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82.0</v>
      </c>
      <c r="C23" s="1">
        <v>38.0</v>
      </c>
      <c r="D23" s="1">
        <v>10.0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2.0</v>
      </c>
      <c r="C24" s="1">
        <v>2.0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84.0</v>
      </c>
      <c r="C25" s="1">
        <v>41.0</v>
      </c>
      <c r="D25" s="1">
        <v>277.0</v>
      </c>
      <c r="E25" s="1">
        <v>14.0</v>
      </c>
      <c r="F25" s="1">
        <v>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5.0</v>
      </c>
      <c r="C26" s="1">
        <v>24.0</v>
      </c>
      <c r="D26" s="1">
        <v>-68.0</v>
      </c>
      <c r="E26" s="1">
        <v>-85.0</v>
      </c>
      <c r="F26" s="1">
        <v>-56.0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39.0</v>
      </c>
      <c r="C27" s="1">
        <v>-12.0</v>
      </c>
      <c r="D27" s="1">
        <v>214.0</v>
      </c>
      <c r="E27" s="1">
        <v>-183.0</v>
      </c>
      <c r="F27" s="1">
        <v>82.0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1.0</v>
      </c>
      <c r="C29" s="1">
        <v>0.0</v>
      </c>
      <c r="D29" s="1">
        <v>36.0</v>
      </c>
      <c r="E29" s="1">
        <v>-57.0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11.0</v>
      </c>
      <c r="D30" s="1">
        <v>4.0</v>
      </c>
      <c r="E30" s="1">
        <v>-10.0</v>
      </c>
      <c r="F30" s="1">
        <v>13.0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11.0</v>
      </c>
      <c r="D31" s="1">
        <v>4.0</v>
      </c>
      <c r="E31" s="1">
        <v>-10.0</v>
      </c>
      <c r="F31" s="1">
        <v>13.0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-21.0</v>
      </c>
      <c r="D32" s="1">
        <v>-28.0</v>
      </c>
      <c r="E32" s="1">
        <v>-9.0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74.0</v>
      </c>
      <c r="C3" s="1">
        <v>62.0</v>
      </c>
      <c r="D3" s="1">
        <v>277.0</v>
      </c>
      <c r="E3" s="1">
        <v>94.0</v>
      </c>
      <c r="F3" s="1">
        <v>177.0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44.0</v>
      </c>
      <c r="D4" s="1">
        <v>65.0</v>
      </c>
      <c r="E4" s="1">
        <v>167.0</v>
      </c>
      <c r="F4" s="1">
        <v>88.0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74.0</v>
      </c>
      <c r="C5" s="1">
        <v>106.0</v>
      </c>
      <c r="D5" s="1">
        <v>342.0</v>
      </c>
      <c r="E5" s="1">
        <v>262.0</v>
      </c>
      <c r="F5" s="1">
        <v>266.0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32.0</v>
      </c>
      <c r="C6" s="1">
        <v>30.0</v>
      </c>
      <c r="D6" s="1">
        <v>37.0</v>
      </c>
      <c r="E6" s="1">
        <v>45.0</v>
      </c>
      <c r="F6" s="1">
        <v>40.0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32.0</v>
      </c>
      <c r="C7" s="1">
        <v>30.0</v>
      </c>
      <c r="D7" s="1">
        <v>37.0</v>
      </c>
      <c r="E7" s="1">
        <v>45.0</v>
      </c>
      <c r="F7" s="1">
        <v>40.0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11.0</v>
      </c>
      <c r="C8" s="1">
        <v>14.0</v>
      </c>
      <c r="D8" s="1">
        <v>28.0</v>
      </c>
      <c r="E8" s="1">
        <v>32.0</v>
      </c>
      <c r="F8" s="1">
        <v>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2.0</v>
      </c>
      <c r="C9" s="1">
        <v>18.0</v>
      </c>
      <c r="D9" s="1">
        <v>29.0</v>
      </c>
      <c r="E9" s="1">
        <v>32.0</v>
      </c>
      <c r="F9" s="1">
        <v>26.0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121.0</v>
      </c>
      <c r="C10" s="1">
        <v>152.0</v>
      </c>
      <c r="D10" s="1">
        <v>408.0</v>
      </c>
      <c r="E10" s="1">
        <v>339.0</v>
      </c>
      <c r="F10" s="1">
        <v>342.0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16.0</v>
      </c>
      <c r="C11" s="1">
        <v>19.0</v>
      </c>
      <c r="D11" s="1">
        <v>25.0</v>
      </c>
      <c r="E11" s="1">
        <v>39.0</v>
      </c>
      <c r="F11" s="1">
        <v>47.0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-5.0</v>
      </c>
      <c r="C12" s="1">
        <v>-10.0</v>
      </c>
      <c r="D12" s="1">
        <v>-14.0</v>
      </c>
      <c r="E12" s="1">
        <v>-18.0</v>
      </c>
      <c r="F12" s="1">
        <v>-23.0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10.0</v>
      </c>
      <c r="C13" s="1">
        <v>8.0</v>
      </c>
      <c r="D13" s="1">
        <v>10.0</v>
      </c>
      <c r="E13" s="1">
        <v>20.0</v>
      </c>
      <c r="F13" s="1">
        <v>24.0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0.0</v>
      </c>
      <c r="D14" s="1">
        <v>0.0</v>
      </c>
      <c r="E14" s="1">
        <v>43.0</v>
      </c>
      <c r="F14" s="1">
        <v>56.0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1.0</v>
      </c>
      <c r="C15" s="1">
        <v>1.0</v>
      </c>
      <c r="D15" s="1">
        <v>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4.0</v>
      </c>
      <c r="C16" s="1">
        <v>0.0</v>
      </c>
      <c r="D16" s="1">
        <v>1.0</v>
      </c>
      <c r="E16" s="1">
        <v>34.0</v>
      </c>
      <c r="F16" s="1">
        <v>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0.0</v>
      </c>
      <c r="D17" s="1">
        <v>0.0</v>
      </c>
      <c r="E17" s="1">
        <v>0.0</v>
      </c>
      <c r="F17" s="1">
        <v>30.0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16.0</v>
      </c>
      <c r="C18" s="1">
        <v>22.0</v>
      </c>
      <c r="D18" s="1">
        <v>36.0</v>
      </c>
      <c r="E18" s="1">
        <v>40.0</v>
      </c>
      <c r="F18" s="1">
        <v>31.0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150.0</v>
      </c>
      <c r="C19" s="1">
        <v>184.0</v>
      </c>
      <c r="D19" s="1">
        <v>460.0</v>
      </c>
      <c r="E19" s="1">
        <v>445.0</v>
      </c>
      <c r="F19" s="1">
        <v>454.0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87.0</v>
      </c>
      <c r="C21" s="1">
        <v>5.0</v>
      </c>
      <c r="D21" s="1">
        <v>6.0</v>
      </c>
      <c r="E21" s="1">
        <v>5.0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18.0</v>
      </c>
      <c r="C22" s="1">
        <v>29.0</v>
      </c>
      <c r="D22" s="1">
        <v>49.0</v>
      </c>
      <c r="E22" s="1">
        <v>48.0</v>
      </c>
      <c r="F22" s="1">
        <v>43.0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0.0</v>
      </c>
      <c r="D23" s="1">
        <v>0.0</v>
      </c>
      <c r="E23" s="1">
        <v>5.0</v>
      </c>
      <c r="F23" s="1">
        <v>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52.0</v>
      </c>
      <c r="C24" s="1">
        <v>57.0</v>
      </c>
      <c r="D24" s="1">
        <v>86.0</v>
      </c>
      <c r="E24" s="1">
        <v>108.0</v>
      </c>
      <c r="F24" s="1">
        <v>111.0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71.0</v>
      </c>
      <c r="C25" s="1">
        <v>92.0</v>
      </c>
      <c r="D25" s="1">
        <v>142.0</v>
      </c>
      <c r="E25" s="1">
        <v>167.0</v>
      </c>
      <c r="F25" s="1">
        <v>162.0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0.0</v>
      </c>
      <c r="D26" s="1">
        <v>0.0</v>
      </c>
      <c r="E26" s="1">
        <v>3.0</v>
      </c>
      <c r="F26" s="1">
        <v>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1.0</v>
      </c>
      <c r="C27" s="1">
        <v>1.0</v>
      </c>
      <c r="D27" s="1">
        <v>1.0</v>
      </c>
      <c r="E27" s="1">
        <v>1.0</v>
      </c>
      <c r="F27" s="1">
        <v>89.0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2.0</v>
      </c>
      <c r="C28" s="1">
        <v>3.0</v>
      </c>
      <c r="D28" s="1">
        <v>4.0</v>
      </c>
      <c r="E28" s="1">
        <v>7.0</v>
      </c>
      <c r="F28" s="1">
        <v>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43.0</v>
      </c>
      <c r="C29" s="1">
        <v>2.0</v>
      </c>
      <c r="D29" s="1">
        <v>2.0</v>
      </c>
      <c r="E29" s="1">
        <v>2.0</v>
      </c>
      <c r="F29" s="1">
        <v>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75.0</v>
      </c>
      <c r="C30" s="1">
        <v>99.0</v>
      </c>
      <c r="D30" s="1">
        <v>150.0</v>
      </c>
      <c r="E30" s="1">
        <v>183.0</v>
      </c>
      <c r="F30" s="1">
        <v>183.0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262.0</v>
      </c>
      <c r="C31" s="1">
        <v>300.0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262.0</v>
      </c>
      <c r="C32" s="1">
        <v>300.0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7.0</v>
      </c>
      <c r="C33" s="1">
        <v>21.0</v>
      </c>
      <c r="D33" s="1">
        <v>610.0</v>
      </c>
      <c r="E33" s="1">
        <v>689.0</v>
      </c>
      <c r="F33" s="1">
        <v>749.0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-198.0</v>
      </c>
      <c r="C34" s="1">
        <v>-246.0</v>
      </c>
      <c r="D34" s="1">
        <v>-325.0</v>
      </c>
      <c r="E34" s="1">
        <v>-433.0</v>
      </c>
      <c r="F34" s="1">
        <v>-489.0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2.0</v>
      </c>
      <c r="C35" s="1">
        <v>13.0</v>
      </c>
      <c r="D35" s="1">
        <v>45.0</v>
      </c>
      <c r="E35" s="1">
        <v>-1.0</v>
      </c>
      <c r="F35" s="1">
        <v>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-190.0</v>
      </c>
      <c r="C36" s="1">
        <v>-224.0</v>
      </c>
      <c r="D36" s="1">
        <v>286.0</v>
      </c>
      <c r="E36" s="1">
        <v>254.0</v>
      </c>
      <c r="F36" s="1">
        <v>260.0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2.0</v>
      </c>
      <c r="C37" s="1">
        <v>8.0</v>
      </c>
      <c r="D37" s="1">
        <v>23.0</v>
      </c>
      <c r="E37" s="1">
        <v>8.0</v>
      </c>
      <c r="F37" s="1">
        <v>10.0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74.0</v>
      </c>
      <c r="C38" s="1">
        <v>84.0</v>
      </c>
      <c r="D38" s="1">
        <v>310.0</v>
      </c>
      <c r="E38" s="1">
        <v>262.0</v>
      </c>
      <c r="F38" s="1">
        <v>271.0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150.0</v>
      </c>
      <c r="C39" s="1">
        <v>184.0</v>
      </c>
      <c r="D39" s="1">
        <v>460.0</v>
      </c>
      <c r="E39" s="1">
        <v>445.0</v>
      </c>
      <c r="F39" s="1">
        <v>454.0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>
        <v>12.0</v>
      </c>
      <c r="C41" s="1">
        <v>13.0</v>
      </c>
      <c r="D41" s="1">
        <v>83.0</v>
      </c>
      <c r="E41" s="1">
        <v>87.0</v>
      </c>
      <c r="F41" s="1">
        <v>91.0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87</v>
      </c>
      <c r="B42" s="1">
        <v>12.0</v>
      </c>
      <c r="C42" s="1">
        <v>13.0</v>
      </c>
      <c r="D42" s="1">
        <v>83.0</v>
      </c>
      <c r="E42" s="1">
        <v>86.0</v>
      </c>
      <c r="F42" s="1">
        <v>90.0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88</v>
      </c>
      <c r="B43" s="1" t="s">
        <v>89</v>
      </c>
      <c r="C43" s="1" t="s">
        <v>90</v>
      </c>
      <c r="D43" s="1" t="s">
        <v>91</v>
      </c>
      <c r="E43" s="1" t="s">
        <v>92</v>
      </c>
      <c r="F43" s="1" t="s">
        <v>93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-191.0</v>
      </c>
      <c r="C44" s="1">
        <v>-226.0</v>
      </c>
      <c r="D44" s="1">
        <v>282.0</v>
      </c>
      <c r="E44" s="1">
        <v>252.0</v>
      </c>
      <c r="F44" s="1">
        <v>259.0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 t="s">
        <v>96</v>
      </c>
      <c r="C45" s="1" t="s">
        <v>97</v>
      </c>
      <c r="D45" s="1" t="s">
        <v>98</v>
      </c>
      <c r="E45" s="1" t="s">
        <v>99</v>
      </c>
      <c r="F45" s="1" t="s">
        <v>100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102</v>
      </c>
      <c r="D46" s="1" t="s">
        <v>102</v>
      </c>
      <c r="E46" s="1">
        <v>8.0</v>
      </c>
      <c r="F46" s="1">
        <v>12.0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-74.0</v>
      </c>
      <c r="C47" s="1">
        <v>-106.0</v>
      </c>
      <c r="D47" s="1">
        <v>-342.0</v>
      </c>
      <c r="E47" s="1">
        <v>-296.0</v>
      </c>
      <c r="F47" s="1">
        <v>-309.0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47.0</v>
      </c>
      <c r="C48" s="1">
        <v>85.0</v>
      </c>
      <c r="D48" s="1">
        <v>40.0</v>
      </c>
      <c r="E48" s="1">
        <v>46.0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2.0</v>
      </c>
      <c r="C49" s="1">
        <v>8.0</v>
      </c>
      <c r="D49" s="1">
        <v>23.0</v>
      </c>
      <c r="E49" s="1">
        <v>8.0</v>
      </c>
      <c r="F49" s="1">
        <v>10.0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83.0</v>
      </c>
      <c r="C51" s="1">
        <v>89.0</v>
      </c>
      <c r="D51" s="1">
        <v>88.0</v>
      </c>
      <c r="E51" s="1">
        <v>88.0</v>
      </c>
      <c r="F51" s="1">
        <v>68.0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840.0</v>
      </c>
      <c r="D52" s="1">
        <v>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2.0</v>
      </c>
      <c r="C53" s="1">
        <v>2.0</v>
      </c>
      <c r="D53" s="1">
        <v>2.0</v>
      </c>
      <c r="E53" s="1">
        <v>2.0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105.0</v>
      </c>
      <c r="C2" s="1">
        <v>148.0</v>
      </c>
      <c r="D2" s="1">
        <v>193.0</v>
      </c>
      <c r="E2" s="1">
        <v>245.0</v>
      </c>
      <c r="F2" s="1">
        <v>267.0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105.0</v>
      </c>
      <c r="C3" s="1">
        <v>148.0</v>
      </c>
      <c r="D3" s="1">
        <v>193.0</v>
      </c>
      <c r="E3" s="1">
        <v>245.0</v>
      </c>
      <c r="F3" s="1">
        <v>267.0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30.0</v>
      </c>
      <c r="C4" s="1">
        <v>39.0</v>
      </c>
      <c r="D4" s="1">
        <v>46.0</v>
      </c>
      <c r="E4" s="1">
        <v>53.0</v>
      </c>
      <c r="F4" s="1">
        <v>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74.0</v>
      </c>
      <c r="C5" s="1">
        <v>109.0</v>
      </c>
      <c r="D5" s="1">
        <v>147.0</v>
      </c>
      <c r="E5" s="1">
        <v>191.0</v>
      </c>
      <c r="F5" s="1">
        <v>223.0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97.0</v>
      </c>
      <c r="C6" s="1">
        <v>121.0</v>
      </c>
      <c r="D6" s="1">
        <v>176.0</v>
      </c>
      <c r="E6" s="1">
        <v>241.0</v>
      </c>
      <c r="F6" s="1">
        <v>232.0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26.0</v>
      </c>
      <c r="C7" s="1">
        <v>31.0</v>
      </c>
      <c r="D7" s="1">
        <v>48.0</v>
      </c>
      <c r="E7" s="1">
        <v>59.0</v>
      </c>
      <c r="F7" s="1">
        <v>55.0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124.0</v>
      </c>
      <c r="C8" s="1">
        <v>152.0</v>
      </c>
      <c r="D8" s="1">
        <v>224.0</v>
      </c>
      <c r="E8" s="1">
        <v>301.0</v>
      </c>
      <c r="F8" s="1">
        <v>287.0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-49.0</v>
      </c>
      <c r="C9" s="1">
        <v>-43.0</v>
      </c>
      <c r="D9" s="1">
        <v>-77.0</v>
      </c>
      <c r="E9" s="1">
        <v>-110.0</v>
      </c>
      <c r="F9" s="1">
        <v>-64.0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0.0</v>
      </c>
      <c r="C10" s="1">
        <v>-15.0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47.0</v>
      </c>
      <c r="C11" s="1">
        <v>0.0</v>
      </c>
      <c r="D11" s="1">
        <v>0.0</v>
      </c>
      <c r="E11" s="1">
        <v>5.0</v>
      </c>
      <c r="F11" s="1">
        <v>13.0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47.0</v>
      </c>
      <c r="C12" s="1">
        <v>-15.0</v>
      </c>
      <c r="D12" s="1">
        <v>0.0</v>
      </c>
      <c r="E12" s="1">
        <v>5.0</v>
      </c>
      <c r="F12" s="1">
        <v>13.0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-48.0</v>
      </c>
      <c r="C13" s="1">
        <v>-43.0</v>
      </c>
      <c r="D13" s="1">
        <v>-77.0</v>
      </c>
      <c r="E13" s="1">
        <v>-105.0</v>
      </c>
      <c r="F13" s="1">
        <v>-51.0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-48.0</v>
      </c>
      <c r="C14" s="1">
        <v>-43.0</v>
      </c>
      <c r="D14" s="1">
        <v>-77.0</v>
      </c>
      <c r="E14" s="1">
        <v>-105.0</v>
      </c>
      <c r="F14" s="1">
        <v>-51.0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1.0</v>
      </c>
      <c r="C15" s="1">
        <v>1.0</v>
      </c>
      <c r="D15" s="1">
        <v>2.0</v>
      </c>
      <c r="E15" s="1">
        <v>3.0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-50.0</v>
      </c>
      <c r="C16" s="1">
        <v>-45.0</v>
      </c>
      <c r="D16" s="1">
        <v>-80.0</v>
      </c>
      <c r="E16" s="1">
        <v>-108.0</v>
      </c>
      <c r="F16" s="1">
        <v>-56.0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-50.0</v>
      </c>
      <c r="C17" s="1">
        <v>-45.0</v>
      </c>
      <c r="D17" s="1">
        <v>-80.0</v>
      </c>
      <c r="E17" s="1">
        <v>-108.0</v>
      </c>
      <c r="F17" s="1">
        <v>-56.0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22.0</v>
      </c>
      <c r="C18" s="1">
        <v>-4.0</v>
      </c>
      <c r="D18" s="1">
        <v>-15.0</v>
      </c>
      <c r="E18" s="1">
        <v>15.0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-49.0</v>
      </c>
      <c r="C19" s="1">
        <v>-49.0</v>
      </c>
      <c r="D19" s="1">
        <v>-95.0</v>
      </c>
      <c r="E19" s="1">
        <v>-92.0</v>
      </c>
      <c r="F19" s="1">
        <v>-59.0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0.0</v>
      </c>
      <c r="C20" s="1">
        <v>4.0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-49.0</v>
      </c>
      <c r="C21" s="1">
        <v>-53.0</v>
      </c>
      <c r="D21" s="1">
        <v>-95.0</v>
      </c>
      <c r="E21" s="1">
        <v>-92.0</v>
      </c>
      <c r="F21" s="1">
        <v>-59.0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-49.0</v>
      </c>
      <c r="C22" s="1">
        <v>-53.0</v>
      </c>
      <c r="D22" s="1">
        <v>-95.0</v>
      </c>
      <c r="E22" s="1">
        <v>-92.0</v>
      </c>
      <c r="F22" s="1">
        <v>-59.0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 t="s">
        <v>132</v>
      </c>
      <c r="C24" s="1" t="s">
        <v>133</v>
      </c>
      <c r="D24" s="1" t="s">
        <v>134</v>
      </c>
      <c r="E24" s="1" t="s">
        <v>135</v>
      </c>
      <c r="F24" s="1" t="s">
        <v>136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132</v>
      </c>
      <c r="C25" s="1" t="s">
        <v>133</v>
      </c>
      <c r="D25" s="1" t="s">
        <v>134</v>
      </c>
      <c r="E25" s="1" t="s">
        <v>135</v>
      </c>
      <c r="F25" s="1" t="s">
        <v>136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12.0</v>
      </c>
      <c r="C26" s="1">
        <v>13.0</v>
      </c>
      <c r="D26" s="1">
        <v>51.0</v>
      </c>
      <c r="E26" s="1">
        <v>85.0</v>
      </c>
      <c r="F26" s="1">
        <v>88.0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>
        <v>12.0</v>
      </c>
      <c r="C29" s="1">
        <v>13.0</v>
      </c>
      <c r="D29" s="1">
        <v>51.0</v>
      </c>
      <c r="E29" s="1">
        <v>85.0</v>
      </c>
      <c r="F29" s="1">
        <v>88.0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143</v>
      </c>
      <c r="C30" s="1" t="s">
        <v>144</v>
      </c>
      <c r="D30" s="1" t="s">
        <v>145</v>
      </c>
      <c r="E30" s="1" t="s">
        <v>146</v>
      </c>
      <c r="F30" s="1" t="s">
        <v>147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 t="s">
        <v>143</v>
      </c>
      <c r="C31" s="1" t="s">
        <v>144</v>
      </c>
      <c r="D31" s="1" t="s">
        <v>145</v>
      </c>
      <c r="E31" s="1" t="s">
        <v>146</v>
      </c>
      <c r="F31" s="1" t="s">
        <v>147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-45.0</v>
      </c>
      <c r="C33" s="1">
        <v>-38.0</v>
      </c>
      <c r="D33" s="1">
        <v>-73.0</v>
      </c>
      <c r="E33" s="1">
        <v>-105.0</v>
      </c>
      <c r="F33" s="1">
        <v>-59.0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-48.0</v>
      </c>
      <c r="C34" s="1">
        <v>-43.0</v>
      </c>
      <c r="D34" s="1">
        <v>-77.0</v>
      </c>
      <c r="E34" s="1">
        <v>-110.0</v>
      </c>
      <c r="F34" s="1">
        <v>-64.0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-49.0</v>
      </c>
      <c r="C35" s="1">
        <v>-43.0</v>
      </c>
      <c r="D35" s="1">
        <v>-77.0</v>
      </c>
      <c r="E35" s="1">
        <v>-110.0</v>
      </c>
      <c r="F35" s="1">
        <v>-64.0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-39.0</v>
      </c>
      <c r="C36" s="1">
        <v>-27.0</v>
      </c>
      <c r="D36" s="1">
        <v>-68.0</v>
      </c>
      <c r="E36" s="1">
        <v>-98.0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105.0</v>
      </c>
      <c r="C37" s="1">
        <v>148.0</v>
      </c>
      <c r="D37" s="1">
        <v>193.0</v>
      </c>
      <c r="E37" s="1">
        <v>245.0</v>
      </c>
      <c r="F37" s="1">
        <v>267.0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 t="s">
        <v>155</v>
      </c>
      <c r="C38" s="1" t="s">
        <v>156</v>
      </c>
      <c r="D38" s="1" t="s">
        <v>157</v>
      </c>
      <c r="E38" s="1" t="s">
        <v>158</v>
      </c>
      <c r="F38" s="1" t="s">
        <v>159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9.0</v>
      </c>
      <c r="C39" s="1">
        <v>15.0</v>
      </c>
      <c r="D39" s="1">
        <v>10.0</v>
      </c>
      <c r="E39" s="1">
        <v>-9.0</v>
      </c>
      <c r="F39" s="1">
        <v>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48.0</v>
      </c>
      <c r="C40" s="1">
        <v>1.0</v>
      </c>
      <c r="D40" s="1">
        <v>69.0</v>
      </c>
      <c r="E40" s="1">
        <v>1.0</v>
      </c>
      <c r="F40" s="1">
        <v>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57.0</v>
      </c>
      <c r="C41" s="1">
        <v>1.0</v>
      </c>
      <c r="D41" s="1">
        <v>80.0</v>
      </c>
      <c r="E41" s="1">
        <v>1.0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73.0</v>
      </c>
      <c r="C42" s="1">
        <v>54.0</v>
      </c>
      <c r="D42" s="1">
        <v>1.0</v>
      </c>
      <c r="E42" s="1">
        <v>2.0</v>
      </c>
      <c r="F42" s="1">
        <v>-1.0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73.0</v>
      </c>
      <c r="C43" s="1">
        <v>54.0</v>
      </c>
      <c r="D43" s="1">
        <v>1.0</v>
      </c>
      <c r="E43" s="1">
        <v>2.0</v>
      </c>
      <c r="F43" s="1">
        <v>-1.0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-30.0</v>
      </c>
      <c r="C44" s="1">
        <v>-31.0</v>
      </c>
      <c r="D44" s="1">
        <v>-64.0</v>
      </c>
      <c r="E44" s="1">
        <v>-49.0</v>
      </c>
      <c r="F44" s="1">
        <v>-34.0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2.0</v>
      </c>
      <c r="C45" s="1">
        <v>2.0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15.0</v>
      </c>
      <c r="C47" s="1">
        <v>13.0</v>
      </c>
      <c r="D47" s="1">
        <v>18.0</v>
      </c>
      <c r="E47" s="1">
        <v>15.0</v>
      </c>
      <c r="F47" s="1">
        <v>11.0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75.0</v>
      </c>
      <c r="C48" s="1">
        <v>87.0</v>
      </c>
      <c r="D48" s="1">
        <v>128.0</v>
      </c>
      <c r="E48" s="1">
        <v>176.0</v>
      </c>
      <c r="F48" s="1">
        <v>161.0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22.0</v>
      </c>
      <c r="C49" s="1">
        <v>33.0</v>
      </c>
      <c r="D49" s="1">
        <v>48.0</v>
      </c>
      <c r="E49" s="1">
        <v>65.0</v>
      </c>
      <c r="F49" s="1">
        <v>70.0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26.0</v>
      </c>
      <c r="C50" s="1">
        <v>31.0</v>
      </c>
      <c r="D50" s="1">
        <v>48.0</v>
      </c>
      <c r="E50" s="1">
        <v>60.0</v>
      </c>
      <c r="F50" s="1">
        <v>55.0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5.0</v>
      </c>
      <c r="C51" s="1">
        <v>10.0</v>
      </c>
      <c r="D51" s="1">
        <v>5.0</v>
      </c>
      <c r="E51" s="1">
        <v>5.0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4.0</v>
      </c>
      <c r="C52" s="1">
        <v>20.0</v>
      </c>
      <c r="D52" s="1">
        <v>1.0</v>
      </c>
      <c r="E52" s="1">
        <v>3.0</v>
      </c>
      <c r="F52" s="1">
        <v>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174</v>
      </c>
      <c r="B53" s="1">
        <v>28.0</v>
      </c>
      <c r="C53" s="1">
        <v>1.0</v>
      </c>
      <c r="D53" s="1">
        <v>3.0</v>
      </c>
      <c r="E53" s="1">
        <v>7.0</v>
      </c>
      <c r="F53" s="1">
        <v>11.0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175</v>
      </c>
      <c r="B54" s="1">
        <v>42.0</v>
      </c>
      <c r="C54" s="1">
        <v>1.0</v>
      </c>
      <c r="D54" s="1">
        <v>8.0</v>
      </c>
      <c r="E54" s="1">
        <v>19.0</v>
      </c>
      <c r="F54" s="1">
        <v>17.0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176</v>
      </c>
      <c r="B55" s="1">
        <v>2.0</v>
      </c>
      <c r="C55" s="1">
        <v>11.0</v>
      </c>
      <c r="D55" s="1">
        <v>13.0</v>
      </c>
      <c r="E55" s="1">
        <v>19.0</v>
      </c>
      <c r="F55" s="1">
        <v>24.0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177</v>
      </c>
      <c r="B56" s="1">
        <v>3.0</v>
      </c>
      <c r="C56" s="1">
        <v>14.0</v>
      </c>
      <c r="D56" s="1">
        <v>27.0</v>
      </c>
      <c r="E56" s="1">
        <v>50.0</v>
      </c>
      <c r="F56" s="1">
        <v>55.0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179</v>
      </c>
      <c r="B3" s="1">
        <v>0.0</v>
      </c>
      <c r="C3" s="1" t="s">
        <v>180</v>
      </c>
      <c r="D3" s="1" t="s">
        <v>181</v>
      </c>
      <c r="E3" s="1" t="s">
        <v>182</v>
      </c>
      <c r="F3" s="1" t="s">
        <v>183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184</v>
      </c>
      <c r="B4" s="1">
        <v>0.0</v>
      </c>
      <c r="C4" s="1" t="s">
        <v>185</v>
      </c>
      <c r="D4" s="1" t="s">
        <v>186</v>
      </c>
      <c r="E4" s="1" t="s">
        <v>187</v>
      </c>
      <c r="F4" s="1" t="s">
        <v>188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>
        <v>0.0</v>
      </c>
      <c r="C5" s="1" t="s">
        <v>190</v>
      </c>
      <c r="D5" s="1" t="s">
        <v>191</v>
      </c>
      <c r="E5" s="1" t="s">
        <v>192</v>
      </c>
      <c r="F5" s="1" t="s">
        <v>193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194</v>
      </c>
      <c r="B6" s="1">
        <v>0.0</v>
      </c>
      <c r="C6" s="1" t="s">
        <v>195</v>
      </c>
      <c r="D6" s="1" t="s">
        <v>196</v>
      </c>
      <c r="E6" s="1" t="s">
        <v>197</v>
      </c>
      <c r="F6" s="1">
        <v>-23.0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 t="s">
        <v>200</v>
      </c>
      <c r="C8" s="1" t="s">
        <v>201</v>
      </c>
      <c r="D8" s="1" t="s">
        <v>202</v>
      </c>
      <c r="E8" s="1" t="s">
        <v>203</v>
      </c>
      <c r="F8" s="1" t="s">
        <v>204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 t="s">
        <v>208</v>
      </c>
      <c r="E9" s="1" t="s">
        <v>209</v>
      </c>
      <c r="F9" s="1" t="s">
        <v>210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212</v>
      </c>
      <c r="C10" s="1" t="s">
        <v>213</v>
      </c>
      <c r="D10" s="1" t="s">
        <v>214</v>
      </c>
      <c r="E10" s="1" t="s">
        <v>215</v>
      </c>
      <c r="F10" s="1" t="s">
        <v>216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 t="s">
        <v>218</v>
      </c>
      <c r="C11" s="1" t="s">
        <v>219</v>
      </c>
      <c r="D11" s="1" t="s">
        <v>220</v>
      </c>
      <c r="E11" s="1" t="s">
        <v>221</v>
      </c>
      <c r="F11" s="1" t="s">
        <v>222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223</v>
      </c>
      <c r="B12" s="1" t="s">
        <v>224</v>
      </c>
      <c r="C12" s="1" t="s">
        <v>225</v>
      </c>
      <c r="D12" s="1" t="s">
        <v>220</v>
      </c>
      <c r="E12" s="1" t="s">
        <v>221</v>
      </c>
      <c r="F12" s="1" t="s">
        <v>222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226</v>
      </c>
      <c r="B13" s="1" t="s">
        <v>227</v>
      </c>
      <c r="C13" s="1" t="s">
        <v>228</v>
      </c>
      <c r="D13" s="1" t="s">
        <v>229</v>
      </c>
      <c r="E13" s="1" t="s">
        <v>230</v>
      </c>
      <c r="F13" s="1" t="s">
        <v>231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232</v>
      </c>
      <c r="B14" s="1" t="s">
        <v>233</v>
      </c>
      <c r="C14" s="1" t="s">
        <v>234</v>
      </c>
      <c r="D14" s="1" t="s">
        <v>235</v>
      </c>
      <c r="E14" s="1" t="s">
        <v>236</v>
      </c>
      <c r="F14" s="1" t="s">
        <v>237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 t="s">
        <v>233</v>
      </c>
      <c r="C15" s="1" t="s">
        <v>239</v>
      </c>
      <c r="D15" s="1" t="s">
        <v>235</v>
      </c>
      <c r="E15" s="1" t="s">
        <v>236</v>
      </c>
      <c r="F15" s="1" t="s">
        <v>237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240</v>
      </c>
      <c r="B16" s="1" t="s">
        <v>241</v>
      </c>
      <c r="C16" s="1" t="s">
        <v>242</v>
      </c>
      <c r="D16" s="1" t="s">
        <v>234</v>
      </c>
      <c r="E16" s="1" t="s">
        <v>243</v>
      </c>
      <c r="F16" s="1" t="s">
        <v>244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245</v>
      </c>
      <c r="B17" s="1">
        <v>0.0</v>
      </c>
      <c r="C17" s="1" t="s">
        <v>246</v>
      </c>
      <c r="D17" s="1" t="s">
        <v>247</v>
      </c>
      <c r="E17" s="1" t="s">
        <v>248</v>
      </c>
      <c r="F17" s="1" t="s">
        <v>249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250</v>
      </c>
      <c r="B18" s="1">
        <v>0.0</v>
      </c>
      <c r="C18" s="1" t="s">
        <v>251</v>
      </c>
      <c r="D18" s="1" t="s">
        <v>247</v>
      </c>
      <c r="E18" s="1" t="s">
        <v>248</v>
      </c>
      <c r="F18" s="1" t="s">
        <v>249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252</v>
      </c>
      <c r="B20" s="1">
        <v>0.0</v>
      </c>
      <c r="C20" s="1" t="s">
        <v>253</v>
      </c>
      <c r="D20" s="1" t="s">
        <v>254</v>
      </c>
      <c r="E20" s="1" t="s">
        <v>255</v>
      </c>
      <c r="F20" s="1" t="s">
        <v>256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257</v>
      </c>
      <c r="B21" s="1">
        <v>0.0</v>
      </c>
      <c r="C21" s="1" t="s">
        <v>258</v>
      </c>
      <c r="D21" s="1" t="s">
        <v>259</v>
      </c>
      <c r="E21" s="1" t="s">
        <v>260</v>
      </c>
      <c r="F21" s="1" t="s">
        <v>261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262</v>
      </c>
      <c r="B22" s="1">
        <v>0.0</v>
      </c>
      <c r="C22" s="1" t="s">
        <v>263</v>
      </c>
      <c r="D22" s="1" t="s">
        <v>264</v>
      </c>
      <c r="E22" s="1" t="s">
        <v>265</v>
      </c>
      <c r="F22" s="1" t="s">
        <v>266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268</v>
      </c>
      <c r="B24" s="1" t="s">
        <v>269</v>
      </c>
      <c r="C24" s="1" t="s">
        <v>270</v>
      </c>
      <c r="D24" s="1" t="s">
        <v>271</v>
      </c>
      <c r="E24" s="1" t="s">
        <v>272</v>
      </c>
      <c r="F24" s="1" t="s">
        <v>273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274</v>
      </c>
      <c r="B25" s="1" t="s">
        <v>275</v>
      </c>
      <c r="C25" s="1" t="s">
        <v>276</v>
      </c>
      <c r="D25" s="1" t="s">
        <v>277</v>
      </c>
      <c r="E25" s="1" t="s">
        <v>278</v>
      </c>
      <c r="F25" s="1" t="s">
        <v>279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280</v>
      </c>
      <c r="B26" s="1" t="s">
        <v>281</v>
      </c>
      <c r="C26" s="1" t="s">
        <v>282</v>
      </c>
      <c r="D26" s="1" t="s">
        <v>283</v>
      </c>
      <c r="E26" s="1" t="s">
        <v>284</v>
      </c>
      <c r="F26" s="1" t="s">
        <v>285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286</v>
      </c>
      <c r="B27" s="1">
        <v>0.0</v>
      </c>
      <c r="C27" s="1" t="s">
        <v>287</v>
      </c>
      <c r="D27" s="1" t="s">
        <v>288</v>
      </c>
      <c r="E27" s="1" t="s">
        <v>289</v>
      </c>
      <c r="F27" s="1" t="s">
        <v>290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291</v>
      </c>
      <c r="B28" s="1">
        <v>0.0</v>
      </c>
      <c r="C28" s="1" t="s">
        <v>292</v>
      </c>
      <c r="D28" s="1" t="s">
        <v>293</v>
      </c>
      <c r="E28" s="1" t="s">
        <v>294</v>
      </c>
      <c r="F28" s="1" t="s">
        <v>295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297</v>
      </c>
      <c r="B30" s="1">
        <v>0.0</v>
      </c>
      <c r="C30" s="1">
        <v>0.0</v>
      </c>
      <c r="D30" s="1">
        <v>0.0</v>
      </c>
      <c r="E30" s="1" t="s">
        <v>98</v>
      </c>
      <c r="F30" s="1" t="s">
        <v>298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299</v>
      </c>
      <c r="B31" s="1">
        <v>0.0</v>
      </c>
      <c r="C31" s="1">
        <v>0.0</v>
      </c>
      <c r="D31" s="1">
        <v>0.0</v>
      </c>
      <c r="E31" s="1" t="s">
        <v>300</v>
      </c>
      <c r="F31" s="1" t="s">
        <v>301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302</v>
      </c>
      <c r="B32" s="1">
        <v>0.0</v>
      </c>
      <c r="C32" s="1">
        <v>0.0</v>
      </c>
      <c r="D32" s="1">
        <v>0.0</v>
      </c>
      <c r="E32" s="1" t="s">
        <v>303</v>
      </c>
      <c r="F32" s="1" t="s">
        <v>304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305</v>
      </c>
      <c r="B33" s="1">
        <v>0.0</v>
      </c>
      <c r="C33" s="1">
        <v>0.0</v>
      </c>
      <c r="D33" s="1">
        <v>0.0</v>
      </c>
      <c r="E33" s="1" t="s">
        <v>306</v>
      </c>
      <c r="F33" s="1" t="s">
        <v>307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308</v>
      </c>
      <c r="B34" s="1" t="s">
        <v>309</v>
      </c>
      <c r="C34" s="1" t="s">
        <v>310</v>
      </c>
      <c r="D34" s="1" t="s">
        <v>311</v>
      </c>
      <c r="E34" s="1" t="s">
        <v>312</v>
      </c>
      <c r="F34" s="1" t="s">
        <v>313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314</v>
      </c>
      <c r="B35" s="1">
        <v>0.0</v>
      </c>
      <c r="C35" s="1" t="s">
        <v>315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316</v>
      </c>
      <c r="B36" s="1">
        <v>0.0</v>
      </c>
      <c r="C36" s="1" t="s">
        <v>317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318</v>
      </c>
      <c r="B37" s="1">
        <v>0.0</v>
      </c>
      <c r="C37" s="1" t="s">
        <v>319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320</v>
      </c>
      <c r="B38" s="1">
        <v>0.0</v>
      </c>
      <c r="C38" s="1">
        <v>0.0</v>
      </c>
      <c r="D38" s="1">
        <v>0.0</v>
      </c>
      <c r="E38" s="1" t="s">
        <v>282</v>
      </c>
      <c r="F38" s="1" t="s">
        <v>283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321</v>
      </c>
      <c r="B39" s="1" t="s">
        <v>322</v>
      </c>
      <c r="C39" s="1" t="s">
        <v>323</v>
      </c>
      <c r="D39" s="1" t="s">
        <v>324</v>
      </c>
      <c r="E39" s="1" t="s">
        <v>325</v>
      </c>
      <c r="F39" s="1" t="s">
        <v>326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327</v>
      </c>
      <c r="B40" s="1">
        <v>0.0</v>
      </c>
      <c r="C40" s="1">
        <v>0.0</v>
      </c>
      <c r="D40" s="1">
        <v>0.0</v>
      </c>
      <c r="E40" s="1" t="s">
        <v>282</v>
      </c>
      <c r="F40" s="1" t="s">
        <v>283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328</v>
      </c>
      <c r="B41" s="1" t="s">
        <v>329</v>
      </c>
      <c r="C41" s="1" t="s">
        <v>330</v>
      </c>
      <c r="D41" s="1" t="s">
        <v>331</v>
      </c>
      <c r="E41" s="1" t="s">
        <v>99</v>
      </c>
      <c r="F41" s="1" t="s">
        <v>332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334</v>
      </c>
      <c r="B43" s="1">
        <v>0.0</v>
      </c>
      <c r="C43" s="1" t="s">
        <v>335</v>
      </c>
      <c r="D43" s="1" t="s">
        <v>336</v>
      </c>
      <c r="E43" s="1" t="s">
        <v>337</v>
      </c>
      <c r="F43" s="1" t="s">
        <v>338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339</v>
      </c>
      <c r="B44" s="1">
        <v>0.0</v>
      </c>
      <c r="C44" s="1" t="s">
        <v>340</v>
      </c>
      <c r="D44" s="1" t="s">
        <v>341</v>
      </c>
      <c r="E44" s="1" t="s">
        <v>342</v>
      </c>
      <c r="F44" s="1" t="s">
        <v>343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344</v>
      </c>
      <c r="B45" s="1">
        <v>0.0</v>
      </c>
      <c r="C45" s="1">
        <v>-16.0</v>
      </c>
      <c r="D45" s="1" t="s">
        <v>345</v>
      </c>
      <c r="E45" s="1" t="s">
        <v>346</v>
      </c>
      <c r="F45" s="1" t="s">
        <v>347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348</v>
      </c>
      <c r="B46" s="1">
        <v>0.0</v>
      </c>
      <c r="C46" s="1" t="s">
        <v>349</v>
      </c>
      <c r="D46" s="1" t="s">
        <v>350</v>
      </c>
      <c r="E46" s="1" t="s">
        <v>351</v>
      </c>
      <c r="F46" s="1" t="s">
        <v>352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353</v>
      </c>
      <c r="B47" s="1">
        <v>0.0</v>
      </c>
      <c r="C47" s="1" t="s">
        <v>354</v>
      </c>
      <c r="D47" s="1" t="s">
        <v>350</v>
      </c>
      <c r="E47" s="1" t="s">
        <v>351</v>
      </c>
      <c r="F47" s="1" t="s">
        <v>352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355</v>
      </c>
      <c r="B48" s="1">
        <v>0.0</v>
      </c>
      <c r="C48" s="1" t="s">
        <v>356</v>
      </c>
      <c r="D48" s="1" t="s">
        <v>357</v>
      </c>
      <c r="E48" s="1" t="s">
        <v>358</v>
      </c>
      <c r="F48" s="1" t="s">
        <v>359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360</v>
      </c>
      <c r="B49" s="1">
        <v>0.0</v>
      </c>
      <c r="C49" s="1" t="s">
        <v>361</v>
      </c>
      <c r="D49" s="1" t="s">
        <v>362</v>
      </c>
      <c r="E49" s="1" t="s">
        <v>363</v>
      </c>
      <c r="F49" s="1" t="s">
        <v>364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365</v>
      </c>
      <c r="B50" s="1">
        <v>0.0</v>
      </c>
      <c r="C50" s="1" t="s">
        <v>366</v>
      </c>
      <c r="D50" s="1" t="s">
        <v>367</v>
      </c>
      <c r="E50" s="1" t="s">
        <v>368</v>
      </c>
      <c r="F50" s="1" t="s">
        <v>369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370</v>
      </c>
      <c r="B51" s="1">
        <v>0.0</v>
      </c>
      <c r="C51" s="1" t="s">
        <v>371</v>
      </c>
      <c r="D51" s="1" t="s">
        <v>372</v>
      </c>
      <c r="E51" s="1" t="s">
        <v>373</v>
      </c>
      <c r="F51" s="1" t="s">
        <v>374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375</v>
      </c>
      <c r="B52" s="1">
        <v>0.0</v>
      </c>
      <c r="C52" s="1" t="s">
        <v>376</v>
      </c>
      <c r="D52" s="1" t="s">
        <v>377</v>
      </c>
      <c r="E52" s="1" t="s">
        <v>378</v>
      </c>
      <c r="F52" s="1" t="s">
        <v>379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380</v>
      </c>
      <c r="B53" s="1">
        <v>0.0</v>
      </c>
      <c r="C53" s="1" t="s">
        <v>381</v>
      </c>
      <c r="D53" s="1" t="s">
        <v>382</v>
      </c>
      <c r="E53" s="1" t="s">
        <v>383</v>
      </c>
      <c r="F53" s="1" t="s">
        <v>384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385</v>
      </c>
      <c r="B54" s="1">
        <v>0.0</v>
      </c>
      <c r="C54" s="1" t="s">
        <v>386</v>
      </c>
      <c r="D54" s="1" t="s">
        <v>387</v>
      </c>
      <c r="E54" s="1" t="s">
        <v>388</v>
      </c>
      <c r="F54" s="1" t="s">
        <v>389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390</v>
      </c>
      <c r="B55" s="1">
        <v>0.0</v>
      </c>
      <c r="C55" s="1" t="s">
        <v>391</v>
      </c>
      <c r="D55" s="1" t="s">
        <v>392</v>
      </c>
      <c r="E55" s="1" t="s">
        <v>393</v>
      </c>
      <c r="F55" s="1" t="s">
        <v>394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395</v>
      </c>
      <c r="B56" s="1">
        <v>0.0</v>
      </c>
      <c r="C56" s="1" t="s">
        <v>396</v>
      </c>
      <c r="D56" s="1" t="s">
        <v>397</v>
      </c>
      <c r="E56" s="1" t="s">
        <v>398</v>
      </c>
      <c r="F56" s="1" t="s">
        <v>399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400</v>
      </c>
      <c r="B57" s="1">
        <v>0.0</v>
      </c>
      <c r="C57" s="1" t="s">
        <v>401</v>
      </c>
      <c r="D57" s="1" t="s">
        <v>402</v>
      </c>
      <c r="E57" s="1" t="s">
        <v>403</v>
      </c>
      <c r="F57" s="1" t="s">
        <v>404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405</v>
      </c>
      <c r="B58" s="1">
        <v>0.0</v>
      </c>
      <c r="C58" s="1" t="s">
        <v>406</v>
      </c>
      <c r="D58" s="1" t="s">
        <v>407</v>
      </c>
      <c r="E58" s="1" t="s">
        <v>408</v>
      </c>
      <c r="F58" s="1" t="s">
        <v>409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410</v>
      </c>
      <c r="B59" s="1">
        <v>0.0</v>
      </c>
      <c r="C59" s="1">
        <v>0.0</v>
      </c>
      <c r="D59" s="1" t="s">
        <v>411</v>
      </c>
      <c r="E59" s="1" t="s">
        <v>412</v>
      </c>
      <c r="F59" s="1" t="s">
        <v>413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414</v>
      </c>
      <c r="B60" s="1">
        <v>0.0</v>
      </c>
      <c r="C60" s="1">
        <v>0.0</v>
      </c>
      <c r="D60" s="1" t="s">
        <v>415</v>
      </c>
      <c r="E60" s="1" t="s">
        <v>416</v>
      </c>
      <c r="F60" s="1" t="s">
        <v>413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418</v>
      </c>
      <c r="B62" s="1">
        <v>0.0</v>
      </c>
      <c r="C62" s="1">
        <v>0.0</v>
      </c>
      <c r="D62" s="1" t="s">
        <v>419</v>
      </c>
      <c r="E62" s="1" t="s">
        <v>420</v>
      </c>
      <c r="F62" s="1" t="s">
        <v>421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422</v>
      </c>
      <c r="B63" s="1">
        <v>0.0</v>
      </c>
      <c r="C63" s="1">
        <v>0.0</v>
      </c>
      <c r="D63" s="1" t="s">
        <v>423</v>
      </c>
      <c r="E63" s="1" t="s">
        <v>424</v>
      </c>
      <c r="F63" s="1" t="s">
        <v>425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426</v>
      </c>
      <c r="B64" s="1">
        <v>0.0</v>
      </c>
      <c r="C64" s="1">
        <v>0.0</v>
      </c>
      <c r="D64" s="1" t="s">
        <v>427</v>
      </c>
      <c r="E64" s="1" t="s">
        <v>428</v>
      </c>
      <c r="F64" s="1" t="s">
        <v>429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430</v>
      </c>
      <c r="B65" s="1">
        <v>0.0</v>
      </c>
      <c r="C65" s="1">
        <v>0.0</v>
      </c>
      <c r="D65" s="1" t="s">
        <v>431</v>
      </c>
      <c r="E65" s="1" t="s">
        <v>432</v>
      </c>
      <c r="F65" s="1" t="s">
        <v>433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434</v>
      </c>
      <c r="B66" s="1">
        <v>0.0</v>
      </c>
      <c r="C66" s="1">
        <v>0.0</v>
      </c>
      <c r="D66" s="1" t="s">
        <v>431</v>
      </c>
      <c r="E66" s="1" t="s">
        <v>432</v>
      </c>
      <c r="F66" s="1" t="s">
        <v>433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435</v>
      </c>
      <c r="B67" s="1">
        <v>0.0</v>
      </c>
      <c r="C67" s="1">
        <v>0.0</v>
      </c>
      <c r="D67" s="1" t="s">
        <v>436</v>
      </c>
      <c r="E67" s="1" t="s">
        <v>437</v>
      </c>
      <c r="F67" s="1" t="s">
        <v>438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439</v>
      </c>
      <c r="B68" s="1">
        <v>0.0</v>
      </c>
      <c r="C68" s="1">
        <v>0.0</v>
      </c>
      <c r="D68" s="1" t="s">
        <v>440</v>
      </c>
      <c r="E68" s="1" t="s">
        <v>441</v>
      </c>
      <c r="F68" s="1" t="s">
        <v>442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443</v>
      </c>
      <c r="B69" s="1">
        <v>0.0</v>
      </c>
      <c r="C69" s="1">
        <v>0.0</v>
      </c>
      <c r="D69" s="1" t="s">
        <v>444</v>
      </c>
      <c r="E69" s="1" t="s">
        <v>445</v>
      </c>
      <c r="F69" s="1" t="s">
        <v>446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447</v>
      </c>
      <c r="B70" s="1">
        <v>0.0</v>
      </c>
      <c r="C70" s="1">
        <v>0.0</v>
      </c>
      <c r="D70" s="1" t="s">
        <v>448</v>
      </c>
      <c r="E70" s="1" t="s">
        <v>449</v>
      </c>
      <c r="F70" s="1" t="s">
        <v>450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451</v>
      </c>
      <c r="B71" s="1">
        <v>0.0</v>
      </c>
      <c r="C71" s="1">
        <v>0.0</v>
      </c>
      <c r="D71" s="1" t="s">
        <v>452</v>
      </c>
      <c r="E71" s="1" t="s">
        <v>453</v>
      </c>
      <c r="F71" s="1" t="s">
        <v>454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455</v>
      </c>
      <c r="B72" s="1">
        <v>0.0</v>
      </c>
      <c r="C72" s="1">
        <v>0.0</v>
      </c>
      <c r="D72" s="1" t="s">
        <v>456</v>
      </c>
      <c r="E72" s="1" t="s">
        <v>457</v>
      </c>
      <c r="F72" s="1" t="s">
        <v>458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459</v>
      </c>
      <c r="B73" s="1">
        <v>0.0</v>
      </c>
      <c r="C73" s="1">
        <v>0.0</v>
      </c>
      <c r="D73" s="1" t="s">
        <v>460</v>
      </c>
      <c r="E73" s="1" t="s">
        <v>461</v>
      </c>
      <c r="F73" s="1" t="s">
        <v>462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463</v>
      </c>
      <c r="B74" s="1">
        <v>0.0</v>
      </c>
      <c r="C74" s="1">
        <v>0.0</v>
      </c>
      <c r="D74" s="1" t="s">
        <v>464</v>
      </c>
      <c r="E74" s="1" t="s">
        <v>465</v>
      </c>
      <c r="F74" s="1" t="s">
        <v>466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467</v>
      </c>
      <c r="B75" s="1">
        <v>0.0</v>
      </c>
      <c r="C75" s="1">
        <v>0.0</v>
      </c>
      <c r="D75" s="1" t="s">
        <v>468</v>
      </c>
      <c r="E75" s="1" t="s">
        <v>469</v>
      </c>
      <c r="F75" s="1" t="s">
        <v>470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471</v>
      </c>
      <c r="B76" s="1">
        <v>0.0</v>
      </c>
      <c r="C76" s="1">
        <v>0.0</v>
      </c>
      <c r="D76" s="1" t="s">
        <v>472</v>
      </c>
      <c r="E76" s="1" t="s">
        <v>473</v>
      </c>
      <c r="F76" s="1" t="s">
        <v>234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474</v>
      </c>
      <c r="B77" s="1">
        <v>0.0</v>
      </c>
      <c r="C77" s="1">
        <v>0.0</v>
      </c>
      <c r="D77" s="1" t="s">
        <v>454</v>
      </c>
      <c r="E77" s="1" t="s">
        <v>475</v>
      </c>
      <c r="F77" s="1" t="s">
        <v>476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477</v>
      </c>
      <c r="B78" s="1">
        <v>0.0</v>
      </c>
      <c r="C78" s="1">
        <v>0.0</v>
      </c>
      <c r="D78" s="1">
        <v>0.0</v>
      </c>
      <c r="E78" s="1" t="s">
        <v>478</v>
      </c>
      <c r="F78" s="1" t="s">
        <v>479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480</v>
      </c>
      <c r="B79" s="1">
        <v>0.0</v>
      </c>
      <c r="C79" s="1">
        <v>0.0</v>
      </c>
      <c r="D79" s="1">
        <v>0.0</v>
      </c>
      <c r="E79" s="1" t="s">
        <v>481</v>
      </c>
      <c r="F79" s="1" t="s">
        <v>482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484</v>
      </c>
      <c r="B81" s="1">
        <v>0.0</v>
      </c>
      <c r="C81" s="1">
        <v>0.0</v>
      </c>
      <c r="D81" s="1">
        <v>0.0</v>
      </c>
      <c r="E81" s="1" t="s">
        <v>485</v>
      </c>
      <c r="F81" s="1" t="s">
        <v>486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487</v>
      </c>
      <c r="B82" s="1">
        <v>0.0</v>
      </c>
      <c r="C82" s="1">
        <v>0.0</v>
      </c>
      <c r="D82" s="1">
        <v>0.0</v>
      </c>
      <c r="E82" s="1" t="s">
        <v>488</v>
      </c>
      <c r="F82" s="1" t="s">
        <v>489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490</v>
      </c>
      <c r="B83" s="1">
        <v>0.0</v>
      </c>
      <c r="C83" s="1">
        <v>0.0</v>
      </c>
      <c r="D83" s="1">
        <v>0.0</v>
      </c>
      <c r="E83" s="1" t="s">
        <v>491</v>
      </c>
      <c r="F83" s="1" t="s">
        <v>492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493</v>
      </c>
      <c r="B84" s="1">
        <v>0.0</v>
      </c>
      <c r="C84" s="1">
        <v>0.0</v>
      </c>
      <c r="D84" s="1">
        <v>0.0</v>
      </c>
      <c r="E84" s="1" t="s">
        <v>494</v>
      </c>
      <c r="F84" s="1" t="s">
        <v>495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496</v>
      </c>
      <c r="B85" s="1">
        <v>0.0</v>
      </c>
      <c r="C85" s="1">
        <v>0.0</v>
      </c>
      <c r="D85" s="1">
        <v>0.0</v>
      </c>
      <c r="E85" s="1" t="s">
        <v>494</v>
      </c>
      <c r="F85" s="1" t="s">
        <v>495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497</v>
      </c>
      <c r="B86" s="1">
        <v>0.0</v>
      </c>
      <c r="C86" s="1">
        <v>0.0</v>
      </c>
      <c r="D86" s="1">
        <v>0.0</v>
      </c>
      <c r="E86" s="1" t="s">
        <v>498</v>
      </c>
      <c r="F86" s="1" t="s">
        <v>499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500</v>
      </c>
      <c r="B87" s="1">
        <v>0.0</v>
      </c>
      <c r="C87" s="1">
        <v>0.0</v>
      </c>
      <c r="D87" s="1">
        <v>0.0</v>
      </c>
      <c r="E87" s="1" t="s">
        <v>501</v>
      </c>
      <c r="F87" s="1" t="s">
        <v>502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503</v>
      </c>
      <c r="B88" s="1">
        <v>0.0</v>
      </c>
      <c r="C88" s="1">
        <v>0.0</v>
      </c>
      <c r="D88" s="1">
        <v>0.0</v>
      </c>
      <c r="E88" s="1" t="s">
        <v>504</v>
      </c>
      <c r="F88" s="1" t="s">
        <v>505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506</v>
      </c>
      <c r="B89" s="1">
        <v>0.0</v>
      </c>
      <c r="C89" s="1">
        <v>0.0</v>
      </c>
      <c r="D89" s="1">
        <v>0.0</v>
      </c>
      <c r="E89" s="1" t="s">
        <v>507</v>
      </c>
      <c r="F89" s="1" t="s">
        <v>508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509</v>
      </c>
      <c r="B90" s="1">
        <v>0.0</v>
      </c>
      <c r="C90" s="1">
        <v>0.0</v>
      </c>
      <c r="D90" s="1">
        <v>0.0</v>
      </c>
      <c r="E90" s="1" t="s">
        <v>510</v>
      </c>
      <c r="F90" s="1" t="s">
        <v>511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512</v>
      </c>
      <c r="B91" s="1">
        <v>0.0</v>
      </c>
      <c r="C91" s="1">
        <v>0.0</v>
      </c>
      <c r="D91" s="1">
        <v>0.0</v>
      </c>
      <c r="E91" s="1" t="s">
        <v>513</v>
      </c>
      <c r="F91" s="1" t="s">
        <v>514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515</v>
      </c>
      <c r="B92" s="1">
        <v>0.0</v>
      </c>
      <c r="C92" s="1">
        <v>0.0</v>
      </c>
      <c r="D92" s="1">
        <v>0.0</v>
      </c>
      <c r="E92" s="1" t="s">
        <v>516</v>
      </c>
      <c r="F92" s="1" t="s">
        <v>517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518</v>
      </c>
      <c r="B93" s="1">
        <v>0.0</v>
      </c>
      <c r="C93" s="1">
        <v>0.0</v>
      </c>
      <c r="D93" s="1">
        <v>0.0</v>
      </c>
      <c r="E93" s="1" t="s">
        <v>519</v>
      </c>
      <c r="F93" s="1" t="s">
        <v>520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521</v>
      </c>
      <c r="B94" s="1">
        <v>0.0</v>
      </c>
      <c r="C94" s="1">
        <v>0.0</v>
      </c>
      <c r="D94" s="1">
        <v>0.0</v>
      </c>
      <c r="E94" s="1" t="s">
        <v>522</v>
      </c>
      <c r="F94" s="1" t="s">
        <v>523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524</v>
      </c>
      <c r="B95" s="1">
        <v>0.0</v>
      </c>
      <c r="C95" s="1">
        <v>0.0</v>
      </c>
      <c r="D95" s="1">
        <v>0.0</v>
      </c>
      <c r="E95" s="1" t="s">
        <v>525</v>
      </c>
      <c r="F95" s="1" t="s">
        <v>526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527</v>
      </c>
      <c r="B96" s="1">
        <v>0.0</v>
      </c>
      <c r="C96" s="1">
        <v>0.0</v>
      </c>
      <c r="D96" s="1">
        <v>0.0</v>
      </c>
      <c r="E96" s="1" t="s">
        <v>528</v>
      </c>
      <c r="F96" s="1" t="s">
        <v>529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530</v>
      </c>
      <c r="B97" s="1">
        <v>0.0</v>
      </c>
      <c r="C97" s="1">
        <v>0.0</v>
      </c>
      <c r="D97" s="1">
        <v>0.0</v>
      </c>
      <c r="E97" s="1">
        <v>0.0</v>
      </c>
      <c r="F97" s="1" t="s">
        <v>531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532</v>
      </c>
      <c r="B98" s="1">
        <v>0.0</v>
      </c>
      <c r="C98" s="1">
        <v>0.0</v>
      </c>
      <c r="D98" s="1">
        <v>0.0</v>
      </c>
      <c r="E98" s="1">
        <v>0.0</v>
      </c>
      <c r="F98" s="1" t="s">
        <v>533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534</v>
      </c>
      <c r="C1" s="1" t="s">
        <v>535</v>
      </c>
      <c r="D1" s="1" t="s">
        <v>536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537</v>
      </c>
      <c r="B2" s="1" t="s">
        <v>538</v>
      </c>
      <c r="C2" s="1" t="s">
        <v>539</v>
      </c>
      <c r="D2" s="1" t="s">
        <v>540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541</v>
      </c>
      <c r="B3" s="1" t="s">
        <v>542</v>
      </c>
      <c r="C3" s="1" t="s">
        <v>543</v>
      </c>
      <c r="D3" s="1" t="s">
        <v>544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545</v>
      </c>
      <c r="B4" s="1" t="s">
        <v>546</v>
      </c>
      <c r="C4" s="1" t="s">
        <v>547</v>
      </c>
      <c r="D4" s="1" t="s">
        <v>548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541</v>
      </c>
      <c r="B5" s="1" t="s">
        <v>542</v>
      </c>
      <c r="C5" s="1" t="s">
        <v>549</v>
      </c>
      <c r="D5" s="1" t="s">
        <v>550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551</v>
      </c>
      <c r="B6" s="1" t="s">
        <v>552</v>
      </c>
      <c r="C6" s="1" t="s">
        <v>553</v>
      </c>
      <c r="D6" s="1" t="s">
        <v>554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555</v>
      </c>
      <c r="B7" s="1" t="s">
        <v>556</v>
      </c>
      <c r="C7" s="1" t="s">
        <v>557</v>
      </c>
      <c r="D7" s="1" t="s">
        <v>558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559</v>
      </c>
      <c r="B8" s="1" t="s">
        <v>560</v>
      </c>
      <c r="C8" s="1" t="s">
        <v>560</v>
      </c>
      <c r="D8" s="1" t="s">
        <v>561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562</v>
      </c>
      <c r="B9" s="1" t="s">
        <v>563</v>
      </c>
      <c r="C9" s="1" t="s">
        <v>564</v>
      </c>
      <c r="D9" s="1" t="s">
        <v>565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566</v>
      </c>
      <c r="B10" s="1" t="s">
        <v>567</v>
      </c>
      <c r="C10" s="1" t="s">
        <v>568</v>
      </c>
      <c r="D10" s="1" t="s">
        <v>569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570</v>
      </c>
      <c r="B11" s="1" t="s">
        <v>571</v>
      </c>
      <c r="C11" s="1" t="s">
        <v>572</v>
      </c>
      <c r="D11" s="1" t="s">
        <v>573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574</v>
      </c>
      <c r="B12" s="1" t="s">
        <v>575</v>
      </c>
      <c r="C12" s="1" t="s">
        <v>576</v>
      </c>
      <c r="D12" s="1" t="s">
        <v>577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578</v>
      </c>
      <c r="B13" s="1" t="s">
        <v>579</v>
      </c>
      <c r="C13" s="1" t="s">
        <v>580</v>
      </c>
      <c r="D13" s="1" t="s">
        <v>581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582</v>
      </c>
      <c r="B14" s="1" t="s">
        <v>583</v>
      </c>
      <c r="C14" s="1" t="s">
        <v>584</v>
      </c>
      <c r="D14" s="1" t="s">
        <v>583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585</v>
      </c>
      <c r="B15" s="1" t="s">
        <v>542</v>
      </c>
      <c r="C15" s="1" t="s">
        <v>542</v>
      </c>
      <c r="D15" s="1" t="s">
        <v>542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586</v>
      </c>
      <c r="B16" s="1" t="s">
        <v>542</v>
      </c>
      <c r="C16" s="1" t="s">
        <v>542</v>
      </c>
      <c r="D16" s="1" t="s">
        <v>542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587</v>
      </c>
      <c r="B17" s="1" t="s">
        <v>588</v>
      </c>
      <c r="C17" s="1" t="s">
        <v>589</v>
      </c>
      <c r="D17" s="1" t="s">
        <v>590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591</v>
      </c>
      <c r="B18" s="1" t="s">
        <v>542</v>
      </c>
      <c r="C18" s="1" t="s">
        <v>542</v>
      </c>
      <c r="D18" s="1" t="s">
        <v>542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592</v>
      </c>
      <c r="B19" s="1" t="s">
        <v>593</v>
      </c>
      <c r="C19" s="1" t="s">
        <v>594</v>
      </c>
      <c r="D19" s="1" t="s">
        <v>595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596</v>
      </c>
      <c r="B20" s="1" t="s">
        <v>597</v>
      </c>
      <c r="C20" s="1" t="s">
        <v>598</v>
      </c>
      <c r="D20" s="1" t="s">
        <v>599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600</v>
      </c>
      <c r="B21" s="1" t="s">
        <v>601</v>
      </c>
      <c r="C21" s="1" t="s">
        <v>602</v>
      </c>
      <c r="D21" s="1" t="s">
        <v>603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604</v>
      </c>
      <c r="B22" s="1" t="s">
        <v>605</v>
      </c>
      <c r="C22" s="1" t="s">
        <v>606</v>
      </c>
      <c r="D22" s="1" t="s">
        <v>411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607</v>
      </c>
      <c r="B23" s="1" t="s">
        <v>608</v>
      </c>
      <c r="C23" s="1" t="s">
        <v>609</v>
      </c>
      <c r="D23" s="1" t="s">
        <v>610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611</v>
      </c>
      <c r="B24" s="1" t="s">
        <v>612</v>
      </c>
      <c r="C24" s="1" t="s">
        <v>613</v>
      </c>
      <c r="D24" s="1" t="s">
        <v>614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615</v>
      </c>
      <c r="B25" s="1" t="s">
        <v>616</v>
      </c>
      <c r="C25" s="1" t="s">
        <v>617</v>
      </c>
      <c r="D25" s="1" t="s">
        <v>618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619</v>
      </c>
      <c r="B26" s="1" t="s">
        <v>620</v>
      </c>
      <c r="C26" s="1" t="s">
        <v>621</v>
      </c>
      <c r="D26" s="1" t="s">
        <v>622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11.0</v>
      </c>
      <c r="D3" s="1">
        <v>4.0</v>
      </c>
      <c r="E3" s="1">
        <v>-10.0</v>
      </c>
      <c r="F3" s="1">
        <v>13.0</v>
      </c>
      <c r="G3" s="1">
        <f>IF(F3*FORECAST(G2,B3:F3,B2:F2)&gt;0,FORECAST(G2,B3:F3,B2:F2),F3)*$X$1</f>
        <v>5.1</v>
      </c>
      <c r="H3" s="1">
        <f>IF(G3*FORECAST(H2,B3:G3,B2:G2)&gt;0,FORECAST(H2,B3:G3,B2:G2),G3)*$X$1</f>
        <v>5.6</v>
      </c>
      <c r="I3" s="1">
        <f>IF(H3*FORECAST(I2,B3:H3,B2:H2)&gt;0,FORECAST(I2,B3:H3,B2:H2),H3)*$X$1</f>
        <v>6.1</v>
      </c>
      <c r="J3" s="1">
        <f>IF(I3*FORECAST(J2,B3:I3,B2:I2)&gt;0,FORECAST(J2,B3:I3,B2:I2),I3)*$X$1</f>
        <v>6.6</v>
      </c>
      <c r="K3" s="1">
        <f>IF(J3*FORECAST(K2,B3:J3,B2:J2)&gt;0,FORECAST(K2,B3:J3,B2:J2),J3)*$X$1</f>
        <v>7.1</v>
      </c>
      <c r="L3" s="1">
        <f>IF(K3*FORECAST(L2,B3:K3,B2:K2)&gt;0,FORECAST(L2,B3:K3,B2:K2),K3)*$X$1</f>
        <v>7.6</v>
      </c>
      <c r="M3" s="1">
        <f>IF(L3*FORECAST(M2,B3:L3,B2:L2)&gt;0,FORECAST(M2,B3:L3,B2:L2),L3)*$X$1</f>
        <v>8.1</v>
      </c>
      <c r="N3" s="4">
        <f>IF(M3*FORECAST(N2,B3:M3,B2:M2)&gt;0,FORECAST(N2,B3:M3,B2:M2),M3)*$X$1</f>
        <v>8.6</v>
      </c>
      <c r="O3" s="4">
        <f>IF(N3*FORECAST(O2,B3:N3,B2:N2)&gt;0,FORECAST(O2,B3:N3,B2:N2),N3)*$X$1</f>
        <v>9.1</v>
      </c>
      <c r="P3" s="4">
        <f>IF(O3*FORECAST(P2,B3:O3,B2:O2)&gt;0,FORECAST(P2,B3:O3,B2:O2),O3)*$X$1</f>
        <v>9.6</v>
      </c>
      <c r="Q3" s="4">
        <f>IF(P3*FORECAST(Q2,B3:P3,B2:P2)&gt;0,FORECAST(Q2,B3:P3,B2:P2),P3)*$X$1</f>
        <v>10.1</v>
      </c>
      <c r="R3" s="4">
        <f>IF(Q3*FORECAST(R2,B3:Q3,B2:Q2)&gt;0,FORECAST(R2,B3:Q3,B2:Q2),Q3)*$X$1</f>
        <v>10.6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-74.0</v>
      </c>
      <c r="C4" s="1">
        <v>-106.0</v>
      </c>
      <c r="D4" s="1">
        <v>-342.0</v>
      </c>
      <c r="E4" s="1">
        <v>-296.0</v>
      </c>
      <c r="F4" s="1">
        <v>-309.0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624</v>
      </c>
      <c r="B5" s="1">
        <v>12.0</v>
      </c>
      <c r="C5" s="1">
        <v>13.0</v>
      </c>
      <c r="D5" s="1">
        <v>51.0</v>
      </c>
      <c r="E5" s="1">
        <v>85.0</v>
      </c>
      <c r="F5" s="1">
        <v>88.0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625</v>
      </c>
      <c r="L7" s="1">
        <f>IF(R3*FORECAST(R2,B3:R3,B2:R2)&gt;0,FORECAST(R2,B3:R3,B2:R2),Q3)*$X$1 * (1+0.02)/(0.0827-0.02)</f>
        <v>172.4401914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626</v>
      </c>
      <c r="L8" s="5">
        <f t="array" ref="L8">NPV(0.0827,H3:R3)</f>
        <v>54.31159378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627</v>
      </c>
      <c r="L9" s="5">
        <f t="array" ref="L9">NPV(0.0827,H16:R16)</f>
        <v>71.95301417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628</v>
      </c>
      <c r="L10" s="5">
        <f>L8 + L9</f>
        <v>126.264608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629</v>
      </c>
      <c r="L12" s="5">
        <f>L10 - L11</f>
        <v>435.264608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630</v>
      </c>
      <c r="L13" s="1">
        <v>88.0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4.946188727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(1+0.02)/(0.0827-0.02)</f>
        <v>172.4401914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-50.0</v>
      </c>
      <c r="C3" s="1">
        <v>-45.0</v>
      </c>
      <c r="D3" s="1">
        <v>-80.0</v>
      </c>
      <c r="E3" s="1">
        <v>-108.0</v>
      </c>
      <c r="F3" s="1">
        <v>-56.0</v>
      </c>
      <c r="G3" s="1">
        <f>IF(F3*FORECAST(G2,B3:F3,B2:F2)&gt;0,FORECAST(G2,B3:F3,B2:F2),F3)*$X$1</f>
        <v>-90.3</v>
      </c>
      <c r="H3" s="1">
        <f>IF(G3*FORECAST(H2,B3:G3,B2:G2)&gt;0,FORECAST(H2,B3:G3,B2:G2),G3)*$X$1</f>
        <v>-97.8</v>
      </c>
      <c r="I3" s="1">
        <f>IF(H3*FORECAST(I2,B3:H3,B2:H2)&gt;0,FORECAST(I2,B3:H3,B2:H2),H3)*$X$1</f>
        <v>-105.3</v>
      </c>
      <c r="J3" s="1">
        <f>IF(I3*FORECAST(J2,B3:I3,B2:I2)&gt;0,FORECAST(J2,B3:I3,B2:I2),I3)*$X$1</f>
        <v>-112.8</v>
      </c>
      <c r="K3" s="1">
        <f>IF(J3*FORECAST(K2,B3:J3,B2:J2)&gt;0,FORECAST(K2,B3:J3,B2:J2),J3)*$X$1</f>
        <v>-120.3</v>
      </c>
      <c r="L3" s="1">
        <f>IF(K3*FORECAST(L2,B3:K3,B2:K2)&gt;0,FORECAST(L2,B3:K3,B2:K2),K3)*$X$1</f>
        <v>-127.8</v>
      </c>
      <c r="M3" s="1">
        <f>IF(L3*FORECAST(M2,B3:L3,B2:L2)&gt;0,FORECAST(M2,B3:L3,B2:L2),L3)*$X$1</f>
        <v>-135.3</v>
      </c>
      <c r="N3" s="4">
        <f>IF(M3*FORECAST(N2,B3:M3,B2:M2)&gt;0,FORECAST(N2,B3:M3,B2:M2),M3)*$X$1</f>
        <v>-142.8</v>
      </c>
      <c r="O3" s="4">
        <f>IF(N3*FORECAST(O2,B3:N3,B2:N2)&gt;0,FORECAST(O2,B3:N3,B2:N2),N3)*$X$1</f>
        <v>-150.3</v>
      </c>
      <c r="P3" s="4">
        <f>IF(O3*FORECAST(P2,B3:O3,B2:O2)&gt;0,FORECAST(P2,B3:O3,B2:O2),O3)*$X$1</f>
        <v>-157.8</v>
      </c>
      <c r="Q3" s="4">
        <f>IF(P3*FORECAST(Q2,B3:P3,B2:P2)&gt;0,FORECAST(Q2,B3:P3,B2:P2),P3)*$X$1</f>
        <v>-165.3</v>
      </c>
      <c r="R3" s="4">
        <f>IF(Q3*FORECAST(R2,B3:Q3,B2:Q2)&gt;0,FORECAST(R2,B3:Q3,B2:Q2),Q3)*$X$1</f>
        <v>-172.8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-74.0</v>
      </c>
      <c r="C4" s="1">
        <v>-106.0</v>
      </c>
      <c r="D4" s="1">
        <v>-342.0</v>
      </c>
      <c r="E4" s="1">
        <v>-296.0</v>
      </c>
      <c r="F4" s="1">
        <v>-309.0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624</v>
      </c>
      <c r="B5" s="1">
        <v>12.0</v>
      </c>
      <c r="C5" s="1">
        <v>13.0</v>
      </c>
      <c r="D5" s="1">
        <v>51.0</v>
      </c>
      <c r="E5" s="1">
        <v>85.0</v>
      </c>
      <c r="F5" s="1">
        <v>88.0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625</v>
      </c>
      <c r="L7" s="1">
        <f>IF(R3*FORECAST(R2,B3:R3,B2:R2)&gt;0,FORECAST(R2,B3:R3,B2:R2),Q3)*$X$1 * (1+0.02)/(0.0827-0.02)</f>
        <v>-2811.100478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626</v>
      </c>
      <c r="L8" s="5">
        <f t="array" ref="L8">NPV(0.0827,H3:R3)</f>
        <v>-911.9140808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627</v>
      </c>
      <c r="L9" s="5">
        <f t="array" ref="L9">NPV(0.0827,H16:R16)</f>
        <v>-1172.969891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628</v>
      </c>
      <c r="L10" s="5">
        <f>L8 + L9</f>
        <v>-2084.883972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629</v>
      </c>
      <c r="L12" s="5">
        <f>L10 - L11</f>
        <v>-1775.883972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630</v>
      </c>
      <c r="L13" s="1">
        <v>88.0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-20.18049968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(1+0.02)/(0.0827-0.02)</f>
        <v>-2811.100478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