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<sst xmlns="http://schemas.openxmlformats.org/spreadsheetml/2006/main" count="1523" uniqueCount="1390">
  <si>
    <t>ticker</t>
  </si>
  <si>
    <t>WHLR</t>
  </si>
  <si>
    <t>nombre</t>
  </si>
  <si>
    <t>WHEELER REAL ESTATE INVES</t>
  </si>
  <si>
    <t>empresa</t>
  </si>
  <si>
    <t>Commercial REITs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</si>
  <si>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</si>
  <si>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</si>
  <si>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</si>
  <si>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</si>
  <si>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</si>
  <si>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</si>
  <si>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</si>
  <si>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</si>
  <si>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</si>
  <si>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</si>
  <si>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</si>
  <si>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</si>
  <si>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</si>
  <si>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</si>
  <si>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</si>
  <si>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</si>
  <si>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</si>
  <si>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</si>
  <si>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</si>
  <si>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</si>
  <si>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</si>
  <si>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</si>
  <si>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</si>
  <si>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</si>
  <si>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</si>
  <si>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</si>
  <si>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</si>
  <si>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Preferred Stock</t>
  </si>
  <si>
    <t>Repurchase of Preferred Stock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</si>
  <si>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</si>
  <si>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</si>
  <si>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</si>
  <si>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</si>
  <si>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</si>
  <si>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</si>
  <si>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</si>
  <si>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</si>
  <si>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</si>
  <si>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</si>
  <si>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</si>
  <si>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</si>
  <si>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</si>
  <si>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</si>
  <si>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</si>
  <si>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Land Held For Development Or Sale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</si>
  <si>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</si>
  <si>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</si>
  <si>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</si>
  <si>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</si>
  <si>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</si>
  <si>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</si>
  <si>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</si>
  <si>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Notes Receivable (Collected)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</si>
  <si>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</si>
  <si>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</si>
  <si>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</si>
  <si>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</si>
  <si>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</si>
  <si>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</si>
  <si>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</si>
  <si>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</si>
  <si>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</si>
  <si>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</si>
  <si>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</si>
  <si>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</si>
  <si>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Other Current Liabilities - (Brok / FS / Ins. / REIT Template)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</si>
  <si>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</si>
  <si>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</si>
  <si>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</si>
  <si>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</si>
  <si>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</si>
  <si>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</si>
  <si>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</si>
  <si>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</si>
  <si>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</si>
  <si>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</si>
  <si>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</si>
  <si>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</si>
  <si>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</si>
  <si>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</si>
  <si>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</si>
  <si>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-446.86</t>
  </si>
  <si>
    <t>Tangible Book Value</t>
  </si>
  <si>
    <t>Tangible Book Value Per Share</t>
  </si>
  <si>
    <t>-581.95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</si>
  <si>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</si>
  <si>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</si>
  <si>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</si>
  <si>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</si>
  <si>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</si>
  <si>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</si>
  <si>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</si>
  <si>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Full Time Employees</t>
  </si>
  <si>
    <t>Part Time Employees</t>
  </si>
  <si>
    <t>Accumulated Allowance for Doubtful Accounts (Supple)</t>
  </si>
  <si>
    <t>Rental Revenues</t>
  </si>
  <si>
    <t>Tenant Reimbursements</t>
  </si>
  <si>
    <t>Property Management Fee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</si>
  <si>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</si>
  <si>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</si>
  <si>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</si>
  <si>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</si>
  <si>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</si>
  <si>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Loan Losses - (Ins. / REIT / Utility Templates)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</si>
  <si>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</si>
  <si>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</si>
  <si>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</si>
  <si>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</si>
  <si>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</si>
  <si>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</si>
  <si>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</si>
  <si>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</si>
  <si>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</si>
  <si>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</si>
  <si>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</si>
  <si>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</si>
  <si>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</si>
  <si>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</si>
  <si>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</si>
  <si>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</si>
  <si>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</si>
  <si>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</si>
  <si>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</si>
  <si>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</si>
  <si>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</si>
  <si>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</si>
  <si>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</si>
  <si>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</si>
  <si>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</si>
  <si>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</si>
  <si>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</si>
  <si>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</si>
  <si>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</si>
  <si>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</si>
  <si>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</si>
  <si>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-491.8</t>
  </si>
  <si>
    <t>Normalized Diluted EPS</t>
  </si>
  <si>
    <t>Dividend Per Share</t>
  </si>
  <si>
    <t>Payout Ratio</t>
  </si>
  <si>
    <t>-51.49</t>
  </si>
  <si>
    <t>-157.93</t>
  </si>
  <si>
    <t>-171.51</t>
  </si>
  <si>
    <t>-88.43</t>
  </si>
  <si>
    <t>EBITDA</t>
  </si>
  <si>
    <t>EBITA</t>
  </si>
  <si>
    <t>EBIT</t>
  </si>
  <si>
    <t>EBITDAR</t>
  </si>
  <si>
    <t>Total Revenues (As Reported)</t>
  </si>
  <si>
    <t>Effective Tax Rate - (Ratio)</t>
  </si>
  <si>
    <t>-0.83</t>
  </si>
  <si>
    <t>-0.97</t>
  </si>
  <si>
    <t>-0.29</t>
  </si>
  <si>
    <t>-0.18</t>
  </si>
  <si>
    <t>-0.02</t>
  </si>
  <si>
    <t>0.78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</si>
  <si>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</si>
  <si>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</si>
  <si>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</si>
  <si>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</si>
  <si>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</si>
  <si>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</si>
  <si>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</si>
  <si>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</si>
  <si>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</si>
  <si>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</si>
  <si>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</si>
  <si>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</si>
  <si>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</si>
  <si>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</si>
  <si>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-1.89</t>
  </si>
  <si>
    <t>-1.15</t>
  </si>
  <si>
    <t>0.46</t>
  </si>
  <si>
    <t>1.27</t>
  </si>
  <si>
    <t>1.62</t>
  </si>
  <si>
    <t>2.02</t>
  </si>
  <si>
    <t>2.44</t>
  </si>
  <si>
    <t>2.59</t>
  </si>
  <si>
    <t>2.47</t>
  </si>
  <si>
    <t>2.51</t>
  </si>
  <si>
    <t>Return on Total Capital</t>
  </si>
  <si>
    <t>-1.96</t>
  </si>
  <si>
    <t>-1.26</t>
  </si>
  <si>
    <t>0.48</t>
  </si>
  <si>
    <t>1.34</t>
  </si>
  <si>
    <t>1.72</t>
  </si>
  <si>
    <t>2.12</t>
  </si>
  <si>
    <t>2.56</t>
  </si>
  <si>
    <t>2.74</t>
  </si>
  <si>
    <t>2.64</t>
  </si>
  <si>
    <t>2.69</t>
  </si>
  <si>
    <t>Return On Equity %</t>
  </si>
  <si>
    <t>-29.84</t>
  </si>
  <si>
    <t>-26.64</t>
  </si>
  <si>
    <t>-9.86</t>
  </si>
  <si>
    <t>-10.16</t>
  </si>
  <si>
    <t>-11.32</t>
  </si>
  <si>
    <t>-6.95</t>
  </si>
  <si>
    <t>0.25</t>
  </si>
  <si>
    <t>-8.96</t>
  </si>
  <si>
    <t>-6.81</t>
  </si>
  <si>
    <t>4.13</t>
  </si>
  <si>
    <t>Return on Common Equity</t>
  </si>
  <si>
    <t>-129.86</t>
  </si>
  <si>
    <t>-252.67</t>
  </si>
  <si>
    <t>-24.92</t>
  </si>
  <si>
    <t>-62.23</t>
  </si>
  <si>
    <t>-231.16</t>
  </si>
  <si>
    <t>266.6</t>
  </si>
  <si>
    <t>61.18</t>
  </si>
  <si>
    <t>39.83</t>
  </si>
  <si>
    <t>42.89</t>
  </si>
  <si>
    <t>45.94</t>
  </si>
  <si>
    <t>Margin Analysis</t>
  </si>
  <si>
    <t>Gross Profit Margin %</t>
  </si>
  <si>
    <t>74.5</t>
  </si>
  <si>
    <t>69.01</t>
  </si>
  <si>
    <t>72.09</t>
  </si>
  <si>
    <t>68.89</t>
  </si>
  <si>
    <t>71.23</t>
  </si>
  <si>
    <t>69.72</t>
  </si>
  <si>
    <t>68.95</t>
  </si>
  <si>
    <t>67.93</t>
  </si>
  <si>
    <t>66.37</t>
  </si>
  <si>
    <t>65.81</t>
  </si>
  <si>
    <t>SG&amp;A Margin</t>
  </si>
  <si>
    <t>55.34</t>
  </si>
  <si>
    <t>25.34</t>
  </si>
  <si>
    <t>18.76</t>
  </si>
  <si>
    <t>10.68</t>
  </si>
  <si>
    <t>12.64</t>
  </si>
  <si>
    <t>10.54</t>
  </si>
  <si>
    <t>9.59</t>
  </si>
  <si>
    <t>11.67</t>
  </si>
  <si>
    <t>11.27</t>
  </si>
  <si>
    <t>11.52</t>
  </si>
  <si>
    <t>EBITDA Margin %</t>
  </si>
  <si>
    <t>24.25</t>
  </si>
  <si>
    <t>45.91</t>
  </si>
  <si>
    <t>53.4</t>
  </si>
  <si>
    <t>58.99</t>
  </si>
  <si>
    <t>57.15</t>
  </si>
  <si>
    <t>57.18</t>
  </si>
  <si>
    <t>58.9</t>
  </si>
  <si>
    <t>56.51</t>
  </si>
  <si>
    <t>52.56</t>
  </si>
  <si>
    <t>49.86</t>
  </si>
  <si>
    <t>EBITA Margin %</t>
  </si>
  <si>
    <t>-0.17</t>
  </si>
  <si>
    <t>26.55</t>
  </si>
  <si>
    <t>35.55</t>
  </si>
  <si>
    <t>40.89</t>
  </si>
  <si>
    <t>37.89</t>
  </si>
  <si>
    <t>38.15</t>
  </si>
  <si>
    <t>40.29</t>
  </si>
  <si>
    <t>38.41</t>
  </si>
  <si>
    <t>34.93</t>
  </si>
  <si>
    <t>21.92</t>
  </si>
  <si>
    <t>EBIT Margin %</t>
  </si>
  <si>
    <t>-28.74</t>
  </si>
  <si>
    <t>-17.2</t>
  </si>
  <si>
    <t>6.6</t>
  </si>
  <si>
    <t>16.37</t>
  </si>
  <si>
    <t>19.08</t>
  </si>
  <si>
    <t>25.42</t>
  </si>
  <si>
    <t>31.23</t>
  </si>
  <si>
    <t>32.29</t>
  </si>
  <si>
    <t>29.74</t>
  </si>
  <si>
    <t>26.67</t>
  </si>
  <si>
    <t>Income From Continuing Operations Margin %</t>
  </si>
  <si>
    <t>-68.45</t>
  </si>
  <si>
    <t>-77.08</t>
  </si>
  <si>
    <t>-29.58</t>
  </si>
  <si>
    <t>-24.42</t>
  </si>
  <si>
    <t>-21.11</t>
  </si>
  <si>
    <t>-12.89</t>
  </si>
  <si>
    <t>0.47</t>
  </si>
  <si>
    <t>-15.29</t>
  </si>
  <si>
    <t>-11.07</t>
  </si>
  <si>
    <t>5.96</t>
  </si>
  <si>
    <t>Net Income Margin %</t>
  </si>
  <si>
    <t>-61.48</t>
  </si>
  <si>
    <t>-63.17</t>
  </si>
  <si>
    <t>-25.37</t>
  </si>
  <si>
    <t>-20.66</t>
  </si>
  <si>
    <t>-25.11</t>
  </si>
  <si>
    <t>-12.73</t>
  </si>
  <si>
    <t>0.4</t>
  </si>
  <si>
    <t>-15.44</t>
  </si>
  <si>
    <t>-16.28</t>
  </si>
  <si>
    <t>-4.6</t>
  </si>
  <si>
    <t>Net Avail. For Common Margin %</t>
  </si>
  <si>
    <t>-77.33</t>
  </si>
  <si>
    <t>-383.63</t>
  </si>
  <si>
    <t>-37.91</t>
  </si>
  <si>
    <t>-40.29</t>
  </si>
  <si>
    <t>-40.01</t>
  </si>
  <si>
    <t>-35.89</t>
  </si>
  <si>
    <t>-22.29</t>
  </si>
  <si>
    <t>-21.64</t>
  </si>
  <si>
    <t>-28.11</t>
  </si>
  <si>
    <t>-28.66</t>
  </si>
  <si>
    <t>Normalized Net Income Margin</t>
  </si>
  <si>
    <t>-35.81</t>
  </si>
  <si>
    <t>-26.61</t>
  </si>
  <si>
    <t>-11.45</t>
  </si>
  <si>
    <t>-5.39</t>
  </si>
  <si>
    <t>-6.7</t>
  </si>
  <si>
    <t>-2.73</t>
  </si>
  <si>
    <t>1.44</t>
  </si>
  <si>
    <t>-10.02</t>
  </si>
  <si>
    <t>-13.07</t>
  </si>
  <si>
    <t>-8.57</t>
  </si>
  <si>
    <t>Levered Free Cash Flow Margin</t>
  </si>
  <si>
    <t>19.1</t>
  </si>
  <si>
    <t>64.62</t>
  </si>
  <si>
    <t>11.58</t>
  </si>
  <si>
    <t>46.57</t>
  </si>
  <si>
    <t>22.03</t>
  </si>
  <si>
    <t>29.3</t>
  </si>
  <si>
    <t>-5.73</t>
  </si>
  <si>
    <t>58.23</t>
  </si>
  <si>
    <t>4.69</t>
  </si>
  <si>
    <t>23.68</t>
  </si>
  <si>
    <t>Unlevered Free Cash Flow Margin</t>
  </si>
  <si>
    <t>43.92</t>
  </si>
  <si>
    <t>80.71</t>
  </si>
  <si>
    <t>25.67</t>
  </si>
  <si>
    <t>59.62</t>
  </si>
  <si>
    <t>37.68</t>
  </si>
  <si>
    <t>45.38</t>
  </si>
  <si>
    <t>10.03</t>
  </si>
  <si>
    <t>71.2</t>
  </si>
  <si>
    <t>21.32</t>
  </si>
  <si>
    <t>40.67</t>
  </si>
  <si>
    <t>Asset Turnover</t>
  </si>
  <si>
    <t>0.11</t>
  </si>
  <si>
    <t>0.12</t>
  </si>
  <si>
    <t>0.14</t>
  </si>
  <si>
    <t>0.13</t>
  </si>
  <si>
    <t>0.15</t>
  </si>
  <si>
    <t>Fixed Assets Turnover</t>
  </si>
  <si>
    <t>0.16</t>
  </si>
  <si>
    <t>0.18</t>
  </si>
  <si>
    <t>Receivables Turnover (Average Receivables)</t>
  </si>
  <si>
    <t>9.5</t>
  </si>
  <si>
    <t>10.08</t>
  </si>
  <si>
    <t>12.42</t>
  </si>
  <si>
    <t>11.69</t>
  </si>
  <si>
    <t>11.42</t>
  </si>
  <si>
    <t>10.05</t>
  </si>
  <si>
    <t>7.48</t>
  </si>
  <si>
    <t>6.57</t>
  </si>
  <si>
    <t>7.52</t>
  </si>
  <si>
    <t>Short Term Liquidity</t>
  </si>
  <si>
    <t>Current Ratio</t>
  </si>
  <si>
    <t>0.51</t>
  </si>
  <si>
    <t>0.99</t>
  </si>
  <si>
    <t>1.56</t>
  </si>
  <si>
    <t>2.25</t>
  </si>
  <si>
    <t>2.49</t>
  </si>
  <si>
    <t>2.63</t>
  </si>
  <si>
    <t>2.57</t>
  </si>
  <si>
    <t>2.66</t>
  </si>
  <si>
    <t>1.92</t>
  </si>
  <si>
    <t>Quick Ratio</t>
  </si>
  <si>
    <t>0.49</t>
  </si>
  <si>
    <t>0.79</t>
  </si>
  <si>
    <t>0.81</t>
  </si>
  <si>
    <t>0.58</t>
  </si>
  <si>
    <t>0.54</t>
  </si>
  <si>
    <t>1.02</t>
  </si>
  <si>
    <t>0.68</t>
  </si>
  <si>
    <t>1.6</t>
  </si>
  <si>
    <t>1.58</t>
  </si>
  <si>
    <t>1.1</t>
  </si>
  <si>
    <t>Operating Cash Flow to Current Liabilities</t>
  </si>
  <si>
    <t>-0.5</t>
  </si>
  <si>
    <t>0.82</t>
  </si>
  <si>
    <t>1.54</t>
  </si>
  <si>
    <t>1.32</t>
  </si>
  <si>
    <t>1.25</t>
  </si>
  <si>
    <t>0.64</t>
  </si>
  <si>
    <t>0.85</t>
  </si>
  <si>
    <t>1.16</t>
  </si>
  <si>
    <t>0.73</t>
  </si>
  <si>
    <t>Days Sales Outstanding (Average Receivables)</t>
  </si>
  <si>
    <t>38.43</t>
  </si>
  <si>
    <t>36.21</t>
  </si>
  <si>
    <t>29.46</t>
  </si>
  <si>
    <t>31.95</t>
  </si>
  <si>
    <t>36.34</t>
  </si>
  <si>
    <t>48.94</t>
  </si>
  <si>
    <t>55.58</t>
  </si>
  <si>
    <t>55.28</t>
  </si>
  <si>
    <t>48.51</t>
  </si>
  <si>
    <t>Average Days Payable Outstanding</t>
  </si>
  <si>
    <t>319.37</t>
  </si>
  <si>
    <t>267.96</t>
  </si>
  <si>
    <t>279.99</t>
  </si>
  <si>
    <t>183.99</t>
  </si>
  <si>
    <t>218.69</t>
  </si>
  <si>
    <t>206.79</t>
  </si>
  <si>
    <t>196.06</t>
  </si>
  <si>
    <t>207.29</t>
  </si>
  <si>
    <t>208.89</t>
  </si>
  <si>
    <t>185.6</t>
  </si>
  <si>
    <t>Long Term Solvency</t>
  </si>
  <si>
    <t>Total Debt/Equity</t>
  </si>
  <si>
    <t>266.27</t>
  </si>
  <si>
    <t>176.35</t>
  </si>
  <si>
    <t>193.99</t>
  </si>
  <si>
    <t>248.82</t>
  </si>
  <si>
    <t>297.1</t>
  </si>
  <si>
    <t>311.6</t>
  </si>
  <si>
    <t>309.59</t>
  </si>
  <si>
    <t>359.44</t>
  </si>
  <si>
    <t>316.29</t>
  </si>
  <si>
    <t>343.84</t>
  </si>
  <si>
    <t>Total Debt / Total Capital</t>
  </si>
  <si>
    <t>72.7</t>
  </si>
  <si>
    <t>63.81</t>
  </si>
  <si>
    <t>65.99</t>
  </si>
  <si>
    <t>71.33</t>
  </si>
  <si>
    <t>74.82</t>
  </si>
  <si>
    <t>75.7</t>
  </si>
  <si>
    <t>75.59</t>
  </si>
  <si>
    <t>78.23</t>
  </si>
  <si>
    <t>75.98</t>
  </si>
  <si>
    <t>77.47</t>
  </si>
  <si>
    <t>LT Debt/Equity</t>
  </si>
  <si>
    <t>229.54</t>
  </si>
  <si>
    <t>167.91</t>
  </si>
  <si>
    <t>311.09</t>
  </si>
  <si>
    <t>308.79</t>
  </si>
  <si>
    <t>358.5</t>
  </si>
  <si>
    <t>315.56</t>
  </si>
  <si>
    <t>338.18</t>
  </si>
  <si>
    <t>Long-Term Debt / Total Capital</t>
  </si>
  <si>
    <t>62.67</t>
  </si>
  <si>
    <t>60.76</t>
  </si>
  <si>
    <t>75.58</t>
  </si>
  <si>
    <t>75.39</t>
  </si>
  <si>
    <t>78.03</t>
  </si>
  <si>
    <t>75.8</t>
  </si>
  <si>
    <t>76.19</t>
  </si>
  <si>
    <t>Total Liabilities / Total Assets</t>
  </si>
  <si>
    <t>73.5</t>
  </si>
  <si>
    <t>65.8</t>
  </si>
  <si>
    <t>67.75</t>
  </si>
  <si>
    <t>72.94</t>
  </si>
  <si>
    <t>76.14</t>
  </si>
  <si>
    <t>76.62</t>
  </si>
  <si>
    <t>77.03</t>
  </si>
  <si>
    <t>79.29</t>
  </si>
  <si>
    <t>77.71</t>
  </si>
  <si>
    <t>78.77</t>
  </si>
  <si>
    <t>EBIT / Interest Expense</t>
  </si>
  <si>
    <t>-0.72</t>
  </si>
  <si>
    <t>-0.53</t>
  </si>
  <si>
    <t>0.22</t>
  </si>
  <si>
    <t>0.56</t>
  </si>
  <si>
    <t>0.62</t>
  </si>
  <si>
    <t>1.11</t>
  </si>
  <si>
    <t>0.6</t>
  </si>
  <si>
    <t>0.76</t>
  </si>
  <si>
    <t>0.84</t>
  </si>
  <si>
    <t>EBITDA / Interest Expense</t>
  </si>
  <si>
    <t>0.61</t>
  </si>
  <si>
    <t>1.41</t>
  </si>
  <si>
    <t>1.77</t>
  </si>
  <si>
    <t>2.01</t>
  </si>
  <si>
    <t>1.86</t>
  </si>
  <si>
    <t>1.95</t>
  </si>
  <si>
    <t>2.15</t>
  </si>
  <si>
    <t>1.08</t>
  </si>
  <si>
    <t>1.37</t>
  </si>
  <si>
    <t>1.61</t>
  </si>
  <si>
    <t>(EBITDA - Capex) / Interest Expense</t>
  </si>
  <si>
    <t>0.53</t>
  </si>
  <si>
    <t>1.35</t>
  </si>
  <si>
    <t>1.81</t>
  </si>
  <si>
    <t>0.88</t>
  </si>
  <si>
    <t>1.09</t>
  </si>
  <si>
    <t>Total Debt / EBITDA</t>
  </si>
  <si>
    <t>33.99</t>
  </si>
  <si>
    <t>14.87</t>
  </si>
  <si>
    <t>12.98</t>
  </si>
  <si>
    <t>8.92</t>
  </si>
  <si>
    <t>9.51</t>
  </si>
  <si>
    <t>9.48</t>
  </si>
  <si>
    <t>9.72</t>
  </si>
  <si>
    <t>11.68</t>
  </si>
  <si>
    <t>9.39</t>
  </si>
  <si>
    <t>Net Debt / EBITDA</t>
  </si>
  <si>
    <t>31.6</t>
  </si>
  <si>
    <t>13.98</t>
  </si>
  <si>
    <t>12.77</t>
  </si>
  <si>
    <t>8.82</t>
  </si>
  <si>
    <t>9.49</t>
  </si>
  <si>
    <t>9.37</t>
  </si>
  <si>
    <t>9.27</t>
  </si>
  <si>
    <t>9.08</t>
  </si>
  <si>
    <t>10.99</t>
  </si>
  <si>
    <t>9.04</t>
  </si>
  <si>
    <t>Total Debt / (EBITDA - Capex)</t>
  </si>
  <si>
    <t>38.86</t>
  </si>
  <si>
    <t>15.52</t>
  </si>
  <si>
    <t>14.15</t>
  </si>
  <si>
    <t>11.34</t>
  </si>
  <si>
    <t>11.26</t>
  </si>
  <si>
    <t>10.26</t>
  </si>
  <si>
    <t>10.1</t>
  </si>
  <si>
    <t>11.86</t>
  </si>
  <si>
    <t>14.71</t>
  </si>
  <si>
    <t>Net Debt / (EBITDA - Capex)</t>
  </si>
  <si>
    <t>36.12</t>
  </si>
  <si>
    <t>14.59</t>
  </si>
  <si>
    <t>13.93</t>
  </si>
  <si>
    <t>11.21</t>
  </si>
  <si>
    <t>11.15</t>
  </si>
  <si>
    <t>9.88</t>
  </si>
  <si>
    <t>11.07</t>
  </si>
  <si>
    <t>13.84</t>
  </si>
  <si>
    <t>Growth Over Prior Year</t>
  </si>
  <si>
    <t>Total Revenues, 1 Yr. Growth %</t>
  </si>
  <si>
    <t>97.06</t>
  </si>
  <si>
    <t>86.46</t>
  </si>
  <si>
    <t>59.91</t>
  </si>
  <si>
    <t>32.55</t>
  </si>
  <si>
    <t>12.26</t>
  </si>
  <si>
    <t>-3.24</t>
  </si>
  <si>
    <t>-3.52</t>
  </si>
  <si>
    <t>0.57</t>
  </si>
  <si>
    <t>25.08</t>
  </si>
  <si>
    <t>33.31</t>
  </si>
  <si>
    <t>Gross Profit, 1 Yr. Growth %</t>
  </si>
  <si>
    <t>85.63</t>
  </si>
  <si>
    <t>79.05</t>
  </si>
  <si>
    <t>67.38</t>
  </si>
  <si>
    <t>26.66</t>
  </si>
  <si>
    <t>16.06</t>
  </si>
  <si>
    <t>-5.91</t>
  </si>
  <si>
    <t>-4.51</t>
  </si>
  <si>
    <t>-0.92</t>
  </si>
  <si>
    <t>22.21</t>
  </si>
  <si>
    <t>32.2</t>
  </si>
  <si>
    <t>EBITDA, 1 Yr. Growth %</t>
  </si>
  <si>
    <t>272.73</t>
  </si>
  <si>
    <t>854.11</t>
  </si>
  <si>
    <t>87.89</t>
  </si>
  <si>
    <t>46.39</t>
  </si>
  <si>
    <t>3.55</t>
  </si>
  <si>
    <t>-3.83</t>
  </si>
  <si>
    <t>-0.81</t>
  </si>
  <si>
    <t>16.35</t>
  </si>
  <si>
    <t>26.46</t>
  </si>
  <si>
    <t>EBITA, 1 Yr. Growth %</t>
  </si>
  <si>
    <t>-83.98</t>
  </si>
  <si>
    <t>-640.79</t>
  </si>
  <si>
    <t>118.63</t>
  </si>
  <si>
    <t>52.45</t>
  </si>
  <si>
    <t>-3.05</t>
  </si>
  <si>
    <t>-3.21</t>
  </si>
  <si>
    <t>1.71</t>
  </si>
  <si>
    <t>-4.14</t>
  </si>
  <si>
    <t>13.76</t>
  </si>
  <si>
    <t>8.12</t>
  </si>
  <si>
    <t>EBIT, 1 Yr. Growth %</t>
  </si>
  <si>
    <t>162.72</t>
  </si>
  <si>
    <t>-22.38</t>
  </si>
  <si>
    <t>-158.85</t>
  </si>
  <si>
    <t>228.3</t>
  </si>
  <si>
    <t>30.8</t>
  </si>
  <si>
    <t>28.11</t>
  </si>
  <si>
    <t>18.29</t>
  </si>
  <si>
    <t>15.18</t>
  </si>
  <si>
    <t>19.55</t>
  </si>
  <si>
    <t>Earnings From Cont. Operations, 1 Yr. Growth %</t>
  </si>
  <si>
    <t>168.46</t>
  </si>
  <si>
    <t>77.35</t>
  </si>
  <si>
    <t>-38.89</t>
  </si>
  <si>
    <t>9.45</t>
  </si>
  <si>
    <t>-2.97</t>
  </si>
  <si>
    <t>-54.27</t>
  </si>
  <si>
    <t>-103.52</t>
  </si>
  <si>
    <t>-9.42</t>
  </si>
  <si>
    <t>-171.82</t>
  </si>
  <si>
    <t>Net Income, 1 Yr. Growth %</t>
  </si>
  <si>
    <t>188.24</t>
  </si>
  <si>
    <t>66.07</t>
  </si>
  <si>
    <t>-36.06</t>
  </si>
  <si>
    <t>7.95</t>
  </si>
  <si>
    <t>36.43</t>
  </si>
  <si>
    <t>-51.28</t>
  </si>
  <si>
    <t>-103.05</t>
  </si>
  <si>
    <t>31.89</t>
  </si>
  <si>
    <t>-62.37</t>
  </si>
  <si>
    <t>Normalized Net Income, 1 Yr. Growth %</t>
  </si>
  <si>
    <t>204.3</t>
  </si>
  <si>
    <t>16.45</t>
  </si>
  <si>
    <t>-31.84</t>
  </si>
  <si>
    <t>-37.64</t>
  </si>
  <si>
    <t>39.54</t>
  </si>
  <si>
    <t>-60.83</t>
  </si>
  <si>
    <t>-150.66</t>
  </si>
  <si>
    <t>-801.83</t>
  </si>
  <si>
    <t>66.32</t>
  </si>
  <si>
    <t>-12.5</t>
  </si>
  <si>
    <t>Net Property, Plant and Equip., 1 Yr. Growth %</t>
  </si>
  <si>
    <t>42.87</t>
  </si>
  <si>
    <t>85.36</t>
  </si>
  <si>
    <t>66.71</t>
  </si>
  <si>
    <t>16.16</t>
  </si>
  <si>
    <t>-1.87</t>
  </si>
  <si>
    <t>-5.25</t>
  </si>
  <si>
    <t>-1.54</t>
  </si>
  <si>
    <t>44.32</t>
  </si>
  <si>
    <t>-0.27</t>
  </si>
  <si>
    <t>Accounts Receivable, 1 Yr. Growth %</t>
  </si>
  <si>
    <t>24.49</t>
  </si>
  <si>
    <t>74.54</t>
  </si>
  <si>
    <t>34.12</t>
  </si>
  <si>
    <t>41.04</t>
  </si>
  <si>
    <t>-1.42</t>
  </si>
  <si>
    <t>24.66</t>
  </si>
  <si>
    <t>32.56</t>
  </si>
  <si>
    <t>0.87</t>
  </si>
  <si>
    <t>46.69</t>
  </si>
  <si>
    <t>-3.09</t>
  </si>
  <si>
    <t>Total Assets, 1 Yr. Growth %</t>
  </si>
  <si>
    <t>53.18</t>
  </si>
  <si>
    <t>58.14</t>
  </si>
  <si>
    <t>-6.42</t>
  </si>
  <si>
    <t>11.01</t>
  </si>
  <si>
    <t>-4.67</t>
  </si>
  <si>
    <t>1.04</t>
  </si>
  <si>
    <t>-4.92</t>
  </si>
  <si>
    <t>47.12</t>
  </si>
  <si>
    <t>-2.37</t>
  </si>
  <si>
    <t>Common Equity, 1 Yr. Growth %</t>
  </si>
  <si>
    <t>-79.39</t>
  </si>
  <si>
    <t>-33.54</t>
  </si>
  <si>
    <t>-58.73</t>
  </si>
  <si>
    <t>-97.25</t>
  </si>
  <si>
    <t>51.64</t>
  </si>
  <si>
    <t>52.15</t>
  </si>
  <si>
    <t>10.27</t>
  </si>
  <si>
    <t>Tangible Book Value, 1 Yr. Growth %</t>
  </si>
  <si>
    <t>-447.26</t>
  </si>
  <si>
    <t>-263.29</t>
  </si>
  <si>
    <t>-130.34</t>
  </si>
  <si>
    <t>110.95</t>
  </si>
  <si>
    <t>44.62</t>
  </si>
  <si>
    <t>21.38</t>
  </si>
  <si>
    <t>3.62</t>
  </si>
  <si>
    <t>19.45</t>
  </si>
  <si>
    <t>73.24</t>
  </si>
  <si>
    <t>-3.97</t>
  </si>
  <si>
    <t>Cash From Operations, 1 Yr. Growth %</t>
  </si>
  <si>
    <t>81.15</t>
  </si>
  <si>
    <t>109.51</t>
  </si>
  <si>
    <t>-296.07</t>
  </si>
  <si>
    <t>137.13</t>
  </si>
  <si>
    <t>-7.62</t>
  </si>
  <si>
    <t>-30.67</t>
  </si>
  <si>
    <t>3.46</t>
  </si>
  <si>
    <t>7.99</t>
  </si>
  <si>
    <t>80.49</t>
  </si>
  <si>
    <t>-31.94</t>
  </si>
  <si>
    <t>Capital Expenditures, 1 Yr. Growth %</t>
  </si>
  <si>
    <t>-26.26</t>
  </si>
  <si>
    <t>1.89</t>
  </si>
  <si>
    <t>268.59</t>
  </si>
  <si>
    <t>276.25</t>
  </si>
  <si>
    <t>-23.82</t>
  </si>
  <si>
    <t>-51.36</t>
  </si>
  <si>
    <t>-16.23</t>
  </si>
  <si>
    <t>182.34</t>
  </si>
  <si>
    <t>32.74</t>
  </si>
  <si>
    <t>Levered Free Cash Flow, 1 Yr. Growth %</t>
  </si>
  <si>
    <t>971.49</t>
  </si>
  <si>
    <t>-410.82</t>
  </si>
  <si>
    <t>-49.94</t>
  </si>
  <si>
    <t>432.71</t>
  </si>
  <si>
    <t>-29.95</t>
  </si>
  <si>
    <t>7.19</t>
  </si>
  <si>
    <t>-118.85</t>
  </si>
  <si>
    <t>-89.8</t>
  </si>
  <si>
    <t>99.55</t>
  </si>
  <si>
    <t>Unlevered Free Cash Flow, 1 Yr. Growth %</t>
  </si>
  <si>
    <t>303.66</t>
  </si>
  <si>
    <t>-933.62</t>
  </si>
  <si>
    <t>-22.76</t>
  </si>
  <si>
    <t>207.8</t>
  </si>
  <si>
    <t>-12.55</t>
  </si>
  <si>
    <t>4.07</t>
  </si>
  <si>
    <t>-78.73</t>
  </si>
  <si>
    <t>501.26</t>
  </si>
  <si>
    <t>-62.2</t>
  </si>
  <si>
    <t>67.14</t>
  </si>
  <si>
    <t>Dividend Per Share, 1 Yr. Growth %</t>
  </si>
  <si>
    <t>0</t>
  </si>
  <si>
    <t>-41.67</t>
  </si>
  <si>
    <t>-14.29</t>
  </si>
  <si>
    <t>Compound Annual Growth Rate Over Two Years</t>
  </si>
  <si>
    <t>Total Revenues, 2 Yr. CAGR %</t>
  </si>
  <si>
    <t>165.52</t>
  </si>
  <si>
    <t>90.89</t>
  </si>
  <si>
    <t>72.44</t>
  </si>
  <si>
    <t>45.59</t>
  </si>
  <si>
    <t>21.98</t>
  </si>
  <si>
    <t>3.88</t>
  </si>
  <si>
    <t>-3.47</t>
  </si>
  <si>
    <t>-1.5</t>
  </si>
  <si>
    <t>12.16</t>
  </si>
  <si>
    <t>29.13</t>
  </si>
  <si>
    <t>Gross Profit, 2 Yr. CAGR %</t>
  </si>
  <si>
    <t>160.09</t>
  </si>
  <si>
    <t>80.94</t>
  </si>
  <si>
    <t>72.77</t>
  </si>
  <si>
    <t>45.6</t>
  </si>
  <si>
    <t>21.25</t>
  </si>
  <si>
    <t>4.5</t>
  </si>
  <si>
    <t>-5.34</t>
  </si>
  <si>
    <t>10.04</t>
  </si>
  <si>
    <t>27.1</t>
  </si>
  <si>
    <t>EBITDA, 2 Yr. CAGR %</t>
  </si>
  <si>
    <t>167.25</t>
  </si>
  <si>
    <t>361.6</t>
  </si>
  <si>
    <t>324.07</t>
  </si>
  <si>
    <t>161.48</t>
  </si>
  <si>
    <t>35.76</t>
  </si>
  <si>
    <t>-0.21</t>
  </si>
  <si>
    <t>-2.33</t>
  </si>
  <si>
    <t>-2.17</t>
  </si>
  <si>
    <t>5.95</t>
  </si>
  <si>
    <t>21.3</t>
  </si>
  <si>
    <t>EBITA, 2 Yr. CAGR %</t>
  </si>
  <si>
    <t>-65.44</t>
  </si>
  <si>
    <t>190.99</t>
  </si>
  <si>
    <t>236.68</t>
  </si>
  <si>
    <t>764.89</t>
  </si>
  <si>
    <t>41.17</t>
  </si>
  <si>
    <t>-3.13</t>
  </si>
  <si>
    <t>-0.78</t>
  </si>
  <si>
    <t>4.43</t>
  </si>
  <si>
    <t>-2.45</t>
  </si>
  <si>
    <t>EBIT, 2 Yr. CAGR %</t>
  </si>
  <si>
    <t>353.77</t>
  </si>
  <si>
    <t>65.06</t>
  </si>
  <si>
    <t>-31.26</t>
  </si>
  <si>
    <t>-12.27</t>
  </si>
  <si>
    <t>556.32</t>
  </si>
  <si>
    <t>29.45</t>
  </si>
  <si>
    <t>23.1</t>
  </si>
  <si>
    <t>10.92</t>
  </si>
  <si>
    <t>17.35</t>
  </si>
  <si>
    <t>Earnings From Cont. Operations, 2 Yr. CAGR %</t>
  </si>
  <si>
    <t>212.13</t>
  </si>
  <si>
    <t>135.4</t>
  </si>
  <si>
    <t>4.1</t>
  </si>
  <si>
    <t>-18.22</t>
  </si>
  <si>
    <t>3.05</t>
  </si>
  <si>
    <t>-24.52</t>
  </si>
  <si>
    <t>-87.31</t>
  </si>
  <si>
    <t>7.15</t>
  </si>
  <si>
    <t>443.25</t>
  </si>
  <si>
    <t>-19.35</t>
  </si>
  <si>
    <t>Net Income, 2 Yr. CAGR %</t>
  </si>
  <si>
    <t>201.35</t>
  </si>
  <si>
    <t>118.79</t>
  </si>
  <si>
    <t>-16.92</t>
  </si>
  <si>
    <t>21.36</t>
  </si>
  <si>
    <t>-18.47</t>
  </si>
  <si>
    <t>-87.81</t>
  </si>
  <si>
    <t>8.38</t>
  </si>
  <si>
    <t>612.97</t>
  </si>
  <si>
    <t>-29.55</t>
  </si>
  <si>
    <t>Normalized Net Income, 2 Yr. CAGR %</t>
  </si>
  <si>
    <t>194.28</t>
  </si>
  <si>
    <t>108.6</t>
  </si>
  <si>
    <t>-10.67</t>
  </si>
  <si>
    <t>-48.97</t>
  </si>
  <si>
    <t>-21.07</t>
  </si>
  <si>
    <t>-26.07</t>
  </si>
  <si>
    <t>-55.46</t>
  </si>
  <si>
    <t>88.57</t>
  </si>
  <si>
    <t>238.42</t>
  </si>
  <si>
    <t>20.6</t>
  </si>
  <si>
    <t>Net Property, Plant and Equip., 2 Yr. CAGR %</t>
  </si>
  <si>
    <t>83.15</t>
  </si>
  <si>
    <t>49.15</t>
  </si>
  <si>
    <t>75.79</t>
  </si>
  <si>
    <t>28.37</t>
  </si>
  <si>
    <t>7.12</t>
  </si>
  <si>
    <t>-3.57</t>
  </si>
  <si>
    <t>-3.41</t>
  </si>
  <si>
    <t>19.21</t>
  </si>
  <si>
    <t>19.97</t>
  </si>
  <si>
    <t>Accounts Receivable, 2 Yr. CAGR %</t>
  </si>
  <si>
    <t>61.51</t>
  </si>
  <si>
    <t>47.14</t>
  </si>
  <si>
    <t>41.91</t>
  </si>
  <si>
    <t>37.54</t>
  </si>
  <si>
    <t>17.91</t>
  </si>
  <si>
    <t>10.85</t>
  </si>
  <si>
    <t>28.55</t>
  </si>
  <si>
    <t>15.64</t>
  </si>
  <si>
    <t>21.64</t>
  </si>
  <si>
    <t>19.23</t>
  </si>
  <si>
    <t>Total Assets, 2 Yr. CAGR %</t>
  </si>
  <si>
    <t>95.07</t>
  </si>
  <si>
    <t>58.25</t>
  </si>
  <si>
    <t>54.46</t>
  </si>
  <si>
    <t>21.65</t>
  </si>
  <si>
    <t>1.93</t>
  </si>
  <si>
    <t>2.87</t>
  </si>
  <si>
    <t>-1.86</t>
  </si>
  <si>
    <t>-1.99</t>
  </si>
  <si>
    <t>18.27</t>
  </si>
  <si>
    <t>19.85</t>
  </si>
  <si>
    <t>Common Equity, 2 Yr. CAGR %</t>
  </si>
  <si>
    <t>-36.6</t>
  </si>
  <si>
    <t>118.28</t>
  </si>
  <si>
    <t>291.96</t>
  </si>
  <si>
    <t>-47.63</t>
  </si>
  <si>
    <t>-89.35</t>
  </si>
  <si>
    <t>-10.81</t>
  </si>
  <si>
    <t>562.79</t>
  </si>
  <si>
    <t>50.29</t>
  </si>
  <si>
    <t>50.54</t>
  </si>
  <si>
    <t>29.53</t>
  </si>
  <si>
    <t>Tangible Book Value, 2 Yr. CAGR %</t>
  </si>
  <si>
    <t>87.07</t>
  </si>
  <si>
    <t>154.17</t>
  </si>
  <si>
    <t>-29.62</t>
  </si>
  <si>
    <t>74.66</t>
  </si>
  <si>
    <t>32.49</t>
  </si>
  <si>
    <t>12.15</t>
  </si>
  <si>
    <t>11.25</t>
  </si>
  <si>
    <t>43.85</t>
  </si>
  <si>
    <t>28.99</t>
  </si>
  <si>
    <t>Cash From Operations, 2 Yr. CAGR %</t>
  </si>
  <si>
    <t>291.41</t>
  </si>
  <si>
    <t>94.81</t>
  </si>
  <si>
    <t>105.37</t>
  </si>
  <si>
    <t>115.62</t>
  </si>
  <si>
    <t>40.79</t>
  </si>
  <si>
    <t>-19.98</t>
  </si>
  <si>
    <t>-15.31</t>
  </si>
  <si>
    <t>5.7</t>
  </si>
  <si>
    <t>39.61</t>
  </si>
  <si>
    <t>10.84</t>
  </si>
  <si>
    <t>Capital Expenditures, 2 Yr. CAGR %</t>
  </si>
  <si>
    <t>231.88</t>
  </si>
  <si>
    <t>-13.32</t>
  </si>
  <si>
    <t>93.79</t>
  </si>
  <si>
    <t>272.48</t>
  </si>
  <si>
    <t>71.85</t>
  </si>
  <si>
    <t>-39.09</t>
  </si>
  <si>
    <t>-36.17</t>
  </si>
  <si>
    <t>53.79</t>
  </si>
  <si>
    <t>93.59</t>
  </si>
  <si>
    <t>Levered Free Cash Flow, 2 Yr. CAGR %</t>
  </si>
  <si>
    <t>560.74</t>
  </si>
  <si>
    <t>-5.95</t>
  </si>
  <si>
    <t>125.15</t>
  </si>
  <si>
    <t>113.25</t>
  </si>
  <si>
    <t>-5.38</t>
  </si>
  <si>
    <t>-55.05</t>
  </si>
  <si>
    <t>38.75</t>
  </si>
  <si>
    <t>23.81</t>
  </si>
  <si>
    <t>-17.18</t>
  </si>
  <si>
    <t>Unlevered Free Cash Flow, 2 Yr. CAGR %</t>
  </si>
  <si>
    <t>277.55</t>
  </si>
  <si>
    <t>314.83</t>
  </si>
  <si>
    <t>104.91</t>
  </si>
  <si>
    <t>88.34</t>
  </si>
  <si>
    <t>62.24</t>
  </si>
  <si>
    <t>-52.95</t>
  </si>
  <si>
    <t>23.27</t>
  </si>
  <si>
    <t>50.05</t>
  </si>
  <si>
    <t>-1.94</t>
  </si>
  <si>
    <t>Dividend Per Share, 2 Yr. CAGR %</t>
  </si>
  <si>
    <t>192.77</t>
  </si>
  <si>
    <t>-23.62</t>
  </si>
  <si>
    <t>-29.29</t>
  </si>
  <si>
    <t>-11.05</t>
  </si>
  <si>
    <t>Compound Annual Growth Rate Over Three Years</t>
  </si>
  <si>
    <t>Total Revenues, 3 Yr. CAGR %</t>
  </si>
  <si>
    <t>110.94</t>
  </si>
  <si>
    <t>125.03</t>
  </si>
  <si>
    <t>79.69</t>
  </si>
  <si>
    <t>57.96</t>
  </si>
  <si>
    <t>33.5</t>
  </si>
  <si>
    <t>12.67</t>
  </si>
  <si>
    <t>1.29</t>
  </si>
  <si>
    <t>-2.14</t>
  </si>
  <si>
    <t>6.67</t>
  </si>
  <si>
    <t>18.81</t>
  </si>
  <si>
    <t>Gross Profit, 3 Yr. CAGR %</t>
  </si>
  <si>
    <t>114.91</t>
  </si>
  <si>
    <t>116.36</t>
  </si>
  <si>
    <t>75.94</t>
  </si>
  <si>
    <t>55.78</t>
  </si>
  <si>
    <t>-3.89</t>
  </si>
  <si>
    <t>4.96</t>
  </si>
  <si>
    <t>16.98</t>
  </si>
  <si>
    <t>EBITDA, 3 Yr. CAGR %</t>
  </si>
  <si>
    <t>66.64</t>
  </si>
  <si>
    <t>179.59</t>
  </si>
  <si>
    <t>240.45</t>
  </si>
  <si>
    <t>197.5</t>
  </si>
  <si>
    <t>95.19</t>
  </si>
  <si>
    <t>21.02</t>
  </si>
  <si>
    <t>-0.41</t>
  </si>
  <si>
    <t>3.65</t>
  </si>
  <si>
    <t>12.39</t>
  </si>
  <si>
    <t>EBITA, 3 Yr. CAGR %</t>
  </si>
  <si>
    <t>-42.98</t>
  </si>
  <si>
    <t>213.25</t>
  </si>
  <si>
    <t>162.33</t>
  </si>
  <si>
    <t>158.56</t>
  </si>
  <si>
    <t>326.89</t>
  </si>
  <si>
    <t>24.48</t>
  </si>
  <si>
    <t>-1.91</t>
  </si>
  <si>
    <t>3.51</t>
  </si>
  <si>
    <t>-3.02</t>
  </si>
  <si>
    <t>EBIT, 3 Yr. CAGR %</t>
  </si>
  <si>
    <t>217.32</t>
  </si>
  <si>
    <t>171.04</t>
  </si>
  <si>
    <t>18.52</t>
  </si>
  <si>
    <t>15.82</t>
  </si>
  <si>
    <t>280.71</t>
  </si>
  <si>
    <t>25.62</t>
  </si>
  <si>
    <t>12.32</t>
  </si>
  <si>
    <t>12.72</t>
  </si>
  <si>
    <t>Earnings From Cont. Operations, 3 Yr. CAGR %</t>
  </si>
  <si>
    <t>176.67</t>
  </si>
  <si>
    <t>160.76</t>
  </si>
  <si>
    <t>50.16</t>
  </si>
  <si>
    <t>5.85</t>
  </si>
  <si>
    <t>-13.43</t>
  </si>
  <si>
    <t>-14.57</t>
  </si>
  <si>
    <t>-72.82</t>
  </si>
  <si>
    <t>-19.32</t>
  </si>
  <si>
    <t>176.74</t>
  </si>
  <si>
    <t>Net Income, 3 Yr. CAGR %</t>
  </si>
  <si>
    <t>166.95</t>
  </si>
  <si>
    <t>147.06</t>
  </si>
  <si>
    <t>45.19</t>
  </si>
  <si>
    <t>4.66</t>
  </si>
  <si>
    <t>-1.98</t>
  </si>
  <si>
    <t>-10.47</t>
  </si>
  <si>
    <t>-72.74</t>
  </si>
  <si>
    <t>-16.98</t>
  </si>
  <si>
    <t>15.71</t>
  </si>
  <si>
    <t>167.45</t>
  </si>
  <si>
    <t>Normalized Net Income, 3 Yr. CAGR %</t>
  </si>
  <si>
    <t>147.12</t>
  </si>
  <si>
    <t>43.93</t>
  </si>
  <si>
    <t>-20.76</t>
  </si>
  <si>
    <t>-28.64</t>
  </si>
  <si>
    <t>-37.51</t>
  </si>
  <si>
    <t>-34.82</t>
  </si>
  <si>
    <t>79.7</t>
  </si>
  <si>
    <t>115.56</t>
  </si>
  <si>
    <t>Net Property, Plant and Equip., 3 Yr. CAGR %</t>
  </si>
  <si>
    <t>122.75</t>
  </si>
  <si>
    <t>73.51</t>
  </si>
  <si>
    <t>54.79</t>
  </si>
  <si>
    <t>45.09</t>
  </si>
  <si>
    <t>24.14</t>
  </si>
  <si>
    <t>4.27</t>
  </si>
  <si>
    <t>2.83</t>
  </si>
  <si>
    <t>-2.9</t>
  </si>
  <si>
    <t>10.42</t>
  </si>
  <si>
    <t>12.33</t>
  </si>
  <si>
    <t>Accounts Receivable, 3 Yr. CAGR %</t>
  </si>
  <si>
    <t>51.36</t>
  </si>
  <si>
    <t>65.54</t>
  </si>
  <si>
    <t>35.68</t>
  </si>
  <si>
    <t>41.62</t>
  </si>
  <si>
    <t>23.09</t>
  </si>
  <si>
    <t>20.12</t>
  </si>
  <si>
    <t>17.66</t>
  </si>
  <si>
    <t>18.57</t>
  </si>
  <si>
    <t>25.18</t>
  </si>
  <si>
    <t>Total Assets, 3 Yr. CAGR %</t>
  </si>
  <si>
    <t>138.25</t>
  </si>
  <si>
    <t>81.3</t>
  </si>
  <si>
    <t>57.42</t>
  </si>
  <si>
    <t>30.7</t>
  </si>
  <si>
    <t>-0.32</t>
  </si>
  <si>
    <t>2.26</t>
  </si>
  <si>
    <t>-2.89</t>
  </si>
  <si>
    <t>12.22</t>
  </si>
  <si>
    <t>10.95</t>
  </si>
  <si>
    <t>Common Equity, 3 Yr. CAGR %</t>
  </si>
  <si>
    <t>176.98</t>
  </si>
  <si>
    <t>110.24</t>
  </si>
  <si>
    <t>46.84</t>
  </si>
  <si>
    <t>85.08</t>
  </si>
  <si>
    <t>-80.4</t>
  </si>
  <si>
    <t>-31.01</t>
  </si>
  <si>
    <t>6.45</t>
  </si>
  <si>
    <t>302.96</t>
  </si>
  <si>
    <t>50.9</t>
  </si>
  <si>
    <t>35.7</t>
  </si>
  <si>
    <t>Tangible Book Value, 3 Yr. CAGR %</t>
  </si>
  <si>
    <t>412.97</t>
  </si>
  <si>
    <t>86.72</t>
  </si>
  <si>
    <t>25.15</t>
  </si>
  <si>
    <t>1.48</t>
  </si>
  <si>
    <t>-2.55</t>
  </si>
  <si>
    <t>54.71</t>
  </si>
  <si>
    <t>22.07</t>
  </si>
  <si>
    <t>14.53</t>
  </si>
  <si>
    <t>28.95</t>
  </si>
  <si>
    <t>25.72</t>
  </si>
  <si>
    <t>Cash From Operations, 3 Yr. CAGR %</t>
  </si>
  <si>
    <t>133.3</t>
  </si>
  <si>
    <t>217.8</t>
  </si>
  <si>
    <t>62.1</t>
  </si>
  <si>
    <t>115.45</t>
  </si>
  <si>
    <t>60.46</t>
  </si>
  <si>
    <t>11.18</t>
  </si>
  <si>
    <t>-12.82</t>
  </si>
  <si>
    <t>-8.16</t>
  </si>
  <si>
    <t>26.34</t>
  </si>
  <si>
    <t>Capital Expenditures, 3 Yr. CAGR %</t>
  </si>
  <si>
    <t>150.06</t>
  </si>
  <si>
    <t>123.89</t>
  </si>
  <si>
    <t>40.43</t>
  </si>
  <si>
    <t>141.75</t>
  </si>
  <si>
    <t>118.86</t>
  </si>
  <si>
    <t>12.88</t>
  </si>
  <si>
    <t>-32.27</t>
  </si>
  <si>
    <t>4.78</t>
  </si>
  <si>
    <t>46.43</t>
  </si>
  <si>
    <t>Levered Free Cash Flow, 3 Yr. CAGR %</t>
  </si>
  <si>
    <t>46.9</t>
  </si>
  <si>
    <t>520.3</t>
  </si>
  <si>
    <t>238.3</t>
  </si>
  <si>
    <t>67.69</t>
  </si>
  <si>
    <t>39.12</t>
  </si>
  <si>
    <t>79.79</t>
  </si>
  <si>
    <t>-44.74</t>
  </si>
  <si>
    <t>27.31</t>
  </si>
  <si>
    <t>-42.11</t>
  </si>
  <si>
    <t>117.65</t>
  </si>
  <si>
    <t>Unlevered Free Cash Flow, 3 Yr. CAGR %</t>
  </si>
  <si>
    <t>69.86</t>
  </si>
  <si>
    <t>248.52</t>
  </si>
  <si>
    <t>105.79</t>
  </si>
  <si>
    <t>134.69</t>
  </si>
  <si>
    <t>36.02</t>
  </si>
  <si>
    <t>44.98</t>
  </si>
  <si>
    <t>-40.06</t>
  </si>
  <si>
    <t>16.51</t>
  </si>
  <si>
    <t>-17.13</t>
  </si>
  <si>
    <t>78.91</t>
  </si>
  <si>
    <t>Dividend Per Share, 3 Yr. CAGR %</t>
  </si>
  <si>
    <t>-20.63</t>
  </si>
  <si>
    <t>-24.61</t>
  </si>
  <si>
    <t>Compound Annual Growth Rate Over Five Years</t>
  </si>
  <si>
    <t>Total Revenues, 5 Yr. CAGR %</t>
  </si>
  <si>
    <t>30.67</t>
  </si>
  <si>
    <t>71.78</t>
  </si>
  <si>
    <t>89.06</t>
  </si>
  <si>
    <t>88.89</t>
  </si>
  <si>
    <t>53.9</t>
  </si>
  <si>
    <t>33.58</t>
  </si>
  <si>
    <t>17.11</t>
  </si>
  <si>
    <t>6.73</t>
  </si>
  <si>
    <t>5.5</t>
  </si>
  <si>
    <t>9.34</t>
  </si>
  <si>
    <t>Gross Profit, 5 Yr. CAGR %</t>
  </si>
  <si>
    <t>31.52</t>
  </si>
  <si>
    <t>70.63</t>
  </si>
  <si>
    <t>89.94</t>
  </si>
  <si>
    <t>84.43</t>
  </si>
  <si>
    <t>51.59</t>
  </si>
  <si>
    <t>32.79</t>
  </si>
  <si>
    <t>17.13</t>
  </si>
  <si>
    <t>5.47</t>
  </si>
  <si>
    <t>4.72</t>
  </si>
  <si>
    <t>EBITDA, 5 Yr. CAGR %</t>
  </si>
  <si>
    <t>5.76</t>
  </si>
  <si>
    <t>58.44</t>
  </si>
  <si>
    <t>92.19</t>
  </si>
  <si>
    <t>126.23</t>
  </si>
  <si>
    <t>128.9</t>
  </si>
  <si>
    <t>94.09</t>
  </si>
  <si>
    <t>47.97</t>
  </si>
  <si>
    <t>2.09</t>
  </si>
  <si>
    <t>6.25</t>
  </si>
  <si>
    <t>EBITA, 5 Yr. CAGR %</t>
  </si>
  <si>
    <t>-56.15</t>
  </si>
  <si>
    <t>68.47</t>
  </si>
  <si>
    <t>152.03</t>
  </si>
  <si>
    <t>151.15</t>
  </si>
  <si>
    <t>95.6</t>
  </si>
  <si>
    <t>77.06</t>
  </si>
  <si>
    <t>138.14</t>
  </si>
  <si>
    <t>13.46</t>
  </si>
  <si>
    <t>0.8</t>
  </si>
  <si>
    <t>-2.13</t>
  </si>
  <si>
    <t>EBIT, 5 Yr. CAGR %</t>
  </si>
  <si>
    <t>22.83</t>
  </si>
  <si>
    <t>79.97</t>
  </si>
  <si>
    <t>109.13</t>
  </si>
  <si>
    <t>48.25</t>
  </si>
  <si>
    <t>21.09</t>
  </si>
  <si>
    <t>8.81</t>
  </si>
  <si>
    <t>132.46</t>
  </si>
  <si>
    <t>18.88</t>
  </si>
  <si>
    <t>16.76</t>
  </si>
  <si>
    <t>Earnings From Cont. Operations, 5 Yr. CAGR %</t>
  </si>
  <si>
    <t>130.89</t>
  </si>
  <si>
    <t>141.89</t>
  </si>
  <si>
    <t>88.11</t>
  </si>
  <si>
    <t>63.98</t>
  </si>
  <si>
    <t>29.17</t>
  </si>
  <si>
    <t>-7.54</t>
  </si>
  <si>
    <t>-57.77</t>
  </si>
  <si>
    <t>-6.47</t>
  </si>
  <si>
    <t>-9.94</t>
  </si>
  <si>
    <t>-19.33</t>
  </si>
  <si>
    <t>Net Income, 5 Yr. CAGR %</t>
  </si>
  <si>
    <t>125.98</t>
  </si>
  <si>
    <t>132.45</t>
  </si>
  <si>
    <t>82.42</t>
  </si>
  <si>
    <t>59.77</t>
  </si>
  <si>
    <t>35.14</t>
  </si>
  <si>
    <t>-5.29</t>
  </si>
  <si>
    <t>-57.43</t>
  </si>
  <si>
    <t>-3.36</t>
  </si>
  <si>
    <t>0.59</t>
  </si>
  <si>
    <t>-22.25</t>
  </si>
  <si>
    <t>Normalized Net Income, 5 Yr. CAGR %</t>
  </si>
  <si>
    <t>122.82</t>
  </si>
  <si>
    <t>114.82</t>
  </si>
  <si>
    <t>65.51</t>
  </si>
  <si>
    <t>34.75</t>
  </si>
  <si>
    <t>-22.93</t>
  </si>
  <si>
    <t>-40.9</t>
  </si>
  <si>
    <t>-2.8</t>
  </si>
  <si>
    <t>25.96</t>
  </si>
  <si>
    <t>14.72</t>
  </si>
  <si>
    <t>Net Property, Plant and Equip., 5 Yr. CAGR %</t>
  </si>
  <si>
    <t>39.17</t>
  </si>
  <si>
    <t>74.93</t>
  </si>
  <si>
    <t>95.68</t>
  </si>
  <si>
    <t>53.81</t>
  </si>
  <si>
    <t>33.6</t>
  </si>
  <si>
    <t>28.49</t>
  </si>
  <si>
    <t>12.36</t>
  </si>
  <si>
    <t>1.13</t>
  </si>
  <si>
    <t>9.09</t>
  </si>
  <si>
    <t>5.67</t>
  </si>
  <si>
    <t>Accounts Receivable, 5 Yr. CAGR %</t>
  </si>
  <si>
    <t>17.51</t>
  </si>
  <si>
    <t>47.4</t>
  </si>
  <si>
    <t>49.16</t>
  </si>
  <si>
    <t>28.27</t>
  </si>
  <si>
    <t>28.4</t>
  </si>
  <si>
    <t>25.24</t>
  </si>
  <si>
    <t>18.31</t>
  </si>
  <si>
    <t>19.24</t>
  </si>
  <si>
    <t>18.83</t>
  </si>
  <si>
    <t>Total Assets, 5 Yr. CAGR %</t>
  </si>
  <si>
    <t>46.13</t>
  </si>
  <si>
    <t>84.2</t>
  </si>
  <si>
    <t>101.22</t>
  </si>
  <si>
    <t>54.09</t>
  </si>
  <si>
    <t>32.3</t>
  </si>
  <si>
    <t>18.77</t>
  </si>
  <si>
    <t>9.61</t>
  </si>
  <si>
    <t>-0.99</t>
  </si>
  <si>
    <t>5.64</t>
  </si>
  <si>
    <t>Common Equity, 5 Yr. CAGR %</t>
  </si>
  <si>
    <t>9.31</t>
  </si>
  <si>
    <t>140.64</t>
  </si>
  <si>
    <t>218.25</t>
  </si>
  <si>
    <t>20.58</t>
  </si>
  <si>
    <t>-48.6</t>
  </si>
  <si>
    <t>38.21</t>
  </si>
  <si>
    <t>-19.85</t>
  </si>
  <si>
    <t>-5.81</t>
  </si>
  <si>
    <t>22.28</t>
  </si>
  <si>
    <t>155.92</t>
  </si>
  <si>
    <t>Tangible Book Value, 5 Yr. CAGR %</t>
  </si>
  <si>
    <t>106.51</t>
  </si>
  <si>
    <t>137.89</t>
  </si>
  <si>
    <t>33.03</t>
  </si>
  <si>
    <t>12.9</t>
  </si>
  <si>
    <t>3.09</t>
  </si>
  <si>
    <t>35.59</t>
  </si>
  <si>
    <t>30.36</t>
  </si>
  <si>
    <t>20.11</t>
  </si>
  <si>
    <t>Cash From Operations, 5 Yr. CAGR %</t>
  </si>
  <si>
    <t>29.42</t>
  </si>
  <si>
    <t>85.86</t>
  </si>
  <si>
    <t>97.25</t>
  </si>
  <si>
    <t>143.39</t>
  </si>
  <si>
    <t>55.1</t>
  </si>
  <si>
    <t>24.26</t>
  </si>
  <si>
    <t>8.95</t>
  </si>
  <si>
    <t>5.25</t>
  </si>
  <si>
    <t>Capital Expenditures, 5 Yr. CAGR %</t>
  </si>
  <si>
    <t>-12.2</t>
  </si>
  <si>
    <t>62.59</t>
  </si>
  <si>
    <t>125.82</t>
  </si>
  <si>
    <t>174.42</t>
  </si>
  <si>
    <t>51.09</t>
  </si>
  <si>
    <t>39.06</t>
  </si>
  <si>
    <t>33.73</t>
  </si>
  <si>
    <t>27.74</t>
  </si>
  <si>
    <t>Levered Free Cash Flow, 5 Yr. CAGR %</t>
  </si>
  <si>
    <t>89.25</t>
  </si>
  <si>
    <t>37.67</t>
  </si>
  <si>
    <t>225.07</t>
  </si>
  <si>
    <t>155.85</t>
  </si>
  <si>
    <t>26.2</t>
  </si>
  <si>
    <t>-8.29</t>
  </si>
  <si>
    <t>62.09</t>
  </si>
  <si>
    <t>-29.54</t>
  </si>
  <si>
    <t>6.95</t>
  </si>
  <si>
    <t>Unlevered Free Cash Flow, 5 Yr. CAGR %</t>
  </si>
  <si>
    <t>78.4</t>
  </si>
  <si>
    <t>49.11</t>
  </si>
  <si>
    <t>131.16</t>
  </si>
  <si>
    <t>80.26</t>
  </si>
  <si>
    <t>60.4</t>
  </si>
  <si>
    <t>-9.12</t>
  </si>
  <si>
    <t>35.87</t>
  </si>
  <si>
    <t>-10.44</t>
  </si>
  <si>
    <t>8.54</t>
  </si>
  <si>
    <t>Dividend Per Share, 5 Yr. CAGR %</t>
  </si>
  <si>
    <t>29.72</t>
  </si>
  <si>
    <t>Fiscal Period: Dicembre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</si>
  <si>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</si>
  <si>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</si>
  <si>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</si>
  <si>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</si>
  <si>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</si>
  <si>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</si>
  <si>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</si>
  <si>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8.42</t>
  </si>
  <si>
    <t>15.89</t>
  </si>
  <si>
    <t>26.87</t>
  </si>
  <si>
    <t>13.67</t>
  </si>
  <si>
    <t>16.41</t>
  </si>
  <si>
    <t>Change</t>
  </si>
  <si>
    <t>-</t>
  </si>
  <si>
    <t>88.76%</t>
  </si>
  <si>
    <t>69.09%</t>
  </si>
  <si>
    <t>-29.76%</t>
  </si>
  <si>
    <t>-27.58%</t>
  </si>
  <si>
    <t>19.99%</t>
  </si>
  <si>
    <t>Enterprise Value (EV)
                                    1</t>
  </si>
  <si>
    <t>365</t>
  </si>
  <si>
    <t>363.3</t>
  </si>
  <si>
    <t>367.2</t>
  </si>
  <si>
    <t>342.3</t>
  </si>
  <si>
    <t>467.7</t>
  </si>
  <si>
    <t>485.9</t>
  </si>
  <si>
    <t>-0.47%</t>
  </si>
  <si>
    <t>1.09%</t>
  </si>
  <si>
    <t>-6.79%</t>
  </si>
  <si>
    <t>36.63%</t>
  </si>
  <si>
    <t>3.9%</t>
  </si>
  <si>
    <t>P/E ratio</t>
  </si>
  <si>
    <t>-0.07x</t>
  </si>
  <si>
    <t>PBR</t>
  </si>
  <si>
    <t>-0.25x</t>
  </si>
  <si>
    <t>PEG</t>
  </si>
  <si>
    <t>Capitalization / Revenue</t>
  </si>
  <si>
    <t>0.13x</t>
  </si>
  <si>
    <t>0.25x</t>
  </si>
  <si>
    <t>0.44x</t>
  </si>
  <si>
    <t>0.31x</t>
  </si>
  <si>
    <t>0.18x</t>
  </si>
  <si>
    <t>0.16x</t>
  </si>
  <si>
    <t>EV / Revenue</t>
  </si>
  <si>
    <t>5.55x</t>
  </si>
  <si>
    <t>5.75x</t>
  </si>
  <si>
    <t>6.04x</t>
  </si>
  <si>
    <t>5.6x</t>
  </si>
  <si>
    <t>6.11x</t>
  </si>
  <si>
    <t>4.76x</t>
  </si>
  <si>
    <t>EV / EBITDA</t>
  </si>
  <si>
    <t>9.72x</t>
  </si>
  <si>
    <t>10.1x</t>
  </si>
  <si>
    <t>10.3x</t>
  </si>
  <si>
    <t>9.9x</t>
  </si>
  <si>
    <t>11.6x</t>
  </si>
  <si>
    <t>9.55x</t>
  </si>
  <si>
    <t>EV / EBIT</t>
  </si>
  <si>
    <t>29.1x</t>
  </si>
  <si>
    <t>22.6x</t>
  </si>
  <si>
    <t>19.3x</t>
  </si>
  <si>
    <t>17.3x</t>
  </si>
  <si>
    <t>20.6x</t>
  </si>
  <si>
    <t>17.9x</t>
  </si>
  <si>
    <t>EV / FCF</t>
  </si>
  <si>
    <t>25.2x</t>
  </si>
  <si>
    <t>19.6x</t>
  </si>
  <si>
    <t>-105x</t>
  </si>
  <si>
    <t>9.61x</t>
  </si>
  <si>
    <t>130x</t>
  </si>
  <si>
    <t>20.1x</t>
  </si>
  <si>
    <t>FCF Yield</t>
  </si>
  <si>
    <t>3.97%</t>
  </si>
  <si>
    <t>5.09%</t>
  </si>
  <si>
    <t>-0.95%</t>
  </si>
  <si>
    <t>10.4%</t>
  </si>
  <si>
    <t>0.77%</t>
  </si>
  <si>
    <t>4.97%</t>
  </si>
  <si>
    <t>Dividend per Share
                                    2</t>
  </si>
  <si>
    <t>Rate of return</t>
  </si>
  <si>
    <t>EPS
                                    2</t>
  </si>
  <si>
    <t>-1,644</t>
  </si>
  <si>
    <t>Distribution rate</t>
  </si>
  <si>
    <t>Net sales
                                    1</t>
  </si>
  <si>
    <t>65.71</t>
  </si>
  <si>
    <t>63.16</t>
  </si>
  <si>
    <t>60.82</t>
  </si>
  <si>
    <t>61.17</t>
  </si>
  <si>
    <t>76.51</t>
  </si>
  <si>
    <t>102</t>
  </si>
  <si>
    <t>EBITDA
                                    1</t>
  </si>
  <si>
    <t>37.55</t>
  </si>
  <si>
    <t>35.82</t>
  </si>
  <si>
    <t>34.56</t>
  </si>
  <si>
    <t>40.22</t>
  </si>
  <si>
    <t>50.86</t>
  </si>
  <si>
    <t>EBIT
                                    1</t>
  </si>
  <si>
    <t>12.54</t>
  </si>
  <si>
    <t>19</t>
  </si>
  <si>
    <t>19.76</t>
  </si>
  <si>
    <t>22.75</t>
  </si>
  <si>
    <t>27.2</t>
  </si>
  <si>
    <t>Net income
                                    1</t>
  </si>
  <si>
    <t>-16.5</t>
  </si>
  <si>
    <t>-8.039</t>
  </si>
  <si>
    <t>0.245</t>
  </si>
  <si>
    <t>-9.443</t>
  </si>
  <si>
    <t>-12.45</t>
  </si>
  <si>
    <t>-4.687</t>
  </si>
  <si>
    <t>Net Debt
                                    1</t>
  </si>
  <si>
    <t>356.6</t>
  </si>
  <si>
    <t>347.4</t>
  </si>
  <si>
    <t>340.4</t>
  </si>
  <si>
    <t>323.4</t>
  </si>
  <si>
    <t>454</t>
  </si>
  <si>
    <t>469.5</t>
  </si>
  <si>
    <t>Reference price
                                    2</t>
  </si>
  <si>
    <t>3,207.597</t>
  </si>
  <si>
    <t>5,903.995</t>
  </si>
  <si>
    <t>9,971.992</t>
  </si>
  <si>
    <t>6,983.994</t>
  </si>
  <si>
    <t>5,026.316</t>
  </si>
  <si>
    <t>109.836</t>
  </si>
  <si>
    <t>Nbr of stocks (in thousands)</t>
  </si>
  <si>
    <t>2.7</t>
  </si>
  <si>
    <t>2.72</t>
  </si>
  <si>
    <t>149</t>
  </si>
  <si>
    <t>Announcement Date</t>
  </si>
  <si>
    <t>2/28/19</t>
  </si>
  <si>
    <t>2/26/20</t>
  </si>
  <si>
    <t>3/18/21</t>
  </si>
  <si>
    <t>2/28/22</t>
  </si>
  <si>
    <t>3/2/23</t>
  </si>
  <si>
    <t>3/5/24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</si>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</sst>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-10.0</v>
      </c>
      <c r="C2" s="1">
        <v>-17.0</v>
      </c>
      <c r="D2" s="1">
        <v>-11.0</v>
      </c>
      <c r="E2" s="1">
        <v>-12.0</v>
      </c>
      <c r="F2" s="1">
        <v>-16.0</v>
      </c>
      <c r="G2" s="1">
        <v>-8.0</v>
      </c>
      <c r="H2" s="1">
        <v>24.0</v>
      </c>
      <c r="I2" s="1">
        <v>-9.0</v>
      </c>
      <c r="J2" s="1">
        <v>-12.0</v>
      </c>
      <c r="K2" s="1">
        <v>-4.0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4.0</v>
      </c>
      <c r="C3" s="1">
        <v>5.0</v>
      </c>
      <c r="D3" s="1">
        <v>7.0</v>
      </c>
      <c r="E3" s="1">
        <v>10.0</v>
      </c>
      <c r="F3" s="1">
        <v>12.0</v>
      </c>
      <c r="G3" s="1">
        <v>12.0</v>
      </c>
      <c r="H3" s="1">
        <v>11.0</v>
      </c>
      <c r="I3" s="1">
        <v>11.0</v>
      </c>
      <c r="J3" s="1">
        <v>13.0</v>
      </c>
      <c r="K3" s="1">
        <v>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4.0</v>
      </c>
      <c r="C4" s="1">
        <v>12.0</v>
      </c>
      <c r="D4" s="1">
        <v>12.0</v>
      </c>
      <c r="E4" s="1">
        <v>14.0</v>
      </c>
      <c r="F4" s="1">
        <v>12.0</v>
      </c>
      <c r="G4" s="1">
        <v>8.0</v>
      </c>
      <c r="H4" s="1">
        <v>5.0</v>
      </c>
      <c r="I4" s="1">
        <v>3.0</v>
      </c>
      <c r="J4" s="1">
        <v>3.0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9.0</v>
      </c>
      <c r="C5" s="1">
        <v>17.0</v>
      </c>
      <c r="D5" s="1">
        <v>20.0</v>
      </c>
      <c r="E5" s="1">
        <v>24.0</v>
      </c>
      <c r="F5" s="1">
        <v>25.0</v>
      </c>
      <c r="G5" s="1">
        <v>20.0</v>
      </c>
      <c r="H5" s="1">
        <v>16.0</v>
      </c>
      <c r="I5" s="1">
        <v>14.0</v>
      </c>
      <c r="J5" s="1">
        <v>17.0</v>
      </c>
      <c r="K5" s="1">
        <v>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1.0</v>
      </c>
      <c r="D6" s="1">
        <v>2.0</v>
      </c>
      <c r="E6" s="1">
        <v>3.0</v>
      </c>
      <c r="F6" s="1">
        <v>2.0</v>
      </c>
      <c r="G6" s="1">
        <v>1.0</v>
      </c>
      <c r="H6" s="1">
        <v>1.0</v>
      </c>
      <c r="I6" s="1">
        <v>12.0</v>
      </c>
      <c r="J6" s="1">
        <v>6.0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0.0</v>
      </c>
      <c r="C7" s="1">
        <v>-2.0</v>
      </c>
      <c r="D7" s="1">
        <v>-68.0</v>
      </c>
      <c r="E7" s="1">
        <v>-1.0</v>
      </c>
      <c r="F7" s="1">
        <v>-2.0</v>
      </c>
      <c r="G7" s="1">
        <v>20.0</v>
      </c>
      <c r="H7" s="1">
        <v>57.0</v>
      </c>
      <c r="I7" s="1">
        <v>24.0</v>
      </c>
      <c r="J7" s="1">
        <v>-1.0</v>
      </c>
      <c r="K7" s="1">
        <v>-2.0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96.0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0.0</v>
      </c>
      <c r="C9" s="1">
        <v>0.0</v>
      </c>
      <c r="D9" s="1">
        <v>0.0</v>
      </c>
      <c r="E9" s="1">
        <v>1.0</v>
      </c>
      <c r="F9" s="1">
        <v>6.0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45.0</v>
      </c>
      <c r="C10" s="1">
        <v>69.0</v>
      </c>
      <c r="D10" s="1">
        <v>1.0</v>
      </c>
      <c r="E10" s="1">
        <v>87.0</v>
      </c>
      <c r="F10" s="1">
        <v>94.0</v>
      </c>
      <c r="G10" s="1">
        <v>0.0</v>
      </c>
      <c r="H10" s="1">
        <v>0.0</v>
      </c>
      <c r="I10" s="1">
        <v>1.0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6.0</v>
      </c>
      <c r="C11" s="1">
        <v>24.0</v>
      </c>
      <c r="D11" s="1">
        <v>42.0</v>
      </c>
      <c r="E11" s="1">
        <v>45.0</v>
      </c>
      <c r="F11" s="1">
        <v>51.0</v>
      </c>
      <c r="G11" s="1">
        <v>44.0</v>
      </c>
      <c r="H11" s="1">
        <v>1.0</v>
      </c>
      <c r="I11" s="1">
        <v>23.0</v>
      </c>
      <c r="J11" s="1">
        <v>36.0</v>
      </c>
      <c r="K11" s="1">
        <v>52.0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12.0</v>
      </c>
      <c r="C12" s="1">
        <v>-1.0</v>
      </c>
      <c r="D12" s="1">
        <v>-2.0</v>
      </c>
      <c r="E12" s="1">
        <v>-3.0</v>
      </c>
      <c r="F12" s="1">
        <v>-88.0</v>
      </c>
      <c r="G12" s="1">
        <v>-1.0</v>
      </c>
      <c r="H12" s="1">
        <v>-3.0</v>
      </c>
      <c r="I12" s="1">
        <v>-21.0</v>
      </c>
      <c r="J12" s="1">
        <v>-1.0</v>
      </c>
      <c r="K12" s="1">
        <v>-10.0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-52.0</v>
      </c>
      <c r="C13" s="1">
        <v>7.0</v>
      </c>
      <c r="D13" s="1">
        <v>2.0</v>
      </c>
      <c r="E13" s="1">
        <v>3.0</v>
      </c>
      <c r="F13" s="1">
        <v>2.0</v>
      </c>
      <c r="G13" s="1">
        <v>-2.0</v>
      </c>
      <c r="H13" s="1">
        <v>-18.0</v>
      </c>
      <c r="I13" s="1">
        <v>1.0</v>
      </c>
      <c r="J13" s="1">
        <v>8.0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-1.0</v>
      </c>
      <c r="C14" s="1">
        <v>-7.0</v>
      </c>
      <c r="D14" s="1">
        <v>-1.0</v>
      </c>
      <c r="E14" s="1">
        <v>86.0</v>
      </c>
      <c r="F14" s="1">
        <v>-23.0</v>
      </c>
      <c r="G14" s="1">
        <v>-31.0</v>
      </c>
      <c r="H14" s="1">
        <v>-66.0</v>
      </c>
      <c r="I14" s="1">
        <v>-42.0</v>
      </c>
      <c r="J14" s="1">
        <v>4.0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-1.0</v>
      </c>
      <c r="C15" s="1">
        <v>-1.0</v>
      </c>
      <c r="D15" s="1">
        <v>-1.0</v>
      </c>
      <c r="E15" s="1">
        <v>5.0</v>
      </c>
      <c r="F15" s="1">
        <v>4.0</v>
      </c>
      <c r="G15" s="1">
        <v>5.0</v>
      </c>
      <c r="H15" s="1">
        <v>22.0</v>
      </c>
      <c r="I15" s="1">
        <v>-2.0</v>
      </c>
      <c r="J15" s="1">
        <v>10.0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0.0</v>
      </c>
      <c r="C16" s="1">
        <v>79.0</v>
      </c>
      <c r="D16" s="1">
        <v>0.0</v>
      </c>
      <c r="E16" s="1">
        <v>3.0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-4.0</v>
      </c>
      <c r="C17" s="1">
        <v>-9.0</v>
      </c>
      <c r="D17" s="1">
        <v>10.0</v>
      </c>
      <c r="E17" s="1">
        <v>24.0</v>
      </c>
      <c r="F17" s="1">
        <v>22.0</v>
      </c>
      <c r="G17" s="1">
        <v>15.0</v>
      </c>
      <c r="H17" s="1">
        <v>15.0</v>
      </c>
      <c r="I17" s="1">
        <v>17.0</v>
      </c>
      <c r="J17" s="1">
        <v>30.0</v>
      </c>
      <c r="K17" s="1">
        <v>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-18.0</v>
      </c>
      <c r="C18" s="1">
        <v>-62.0</v>
      </c>
      <c r="D18" s="1">
        <v>-51.0</v>
      </c>
      <c r="E18" s="1">
        <v>-7.0</v>
      </c>
      <c r="F18" s="1">
        <v>-28.0</v>
      </c>
      <c r="G18" s="1">
        <v>-2.0</v>
      </c>
      <c r="H18" s="1">
        <v>-2.0</v>
      </c>
      <c r="I18" s="1">
        <v>-6.0</v>
      </c>
      <c r="J18" s="1">
        <v>-144.0</v>
      </c>
      <c r="K18" s="1">
        <v>-24.0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0.0</v>
      </c>
      <c r="C19" s="1">
        <v>8.0</v>
      </c>
      <c r="D19" s="1">
        <v>1.0</v>
      </c>
      <c r="E19" s="1">
        <v>2.0</v>
      </c>
      <c r="F19" s="1">
        <v>3.0</v>
      </c>
      <c r="G19" s="1">
        <v>3.0</v>
      </c>
      <c r="H19" s="1">
        <v>4.0</v>
      </c>
      <c r="I19" s="1">
        <v>11.0</v>
      </c>
      <c r="J19" s="1">
        <v>10.0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-18.0</v>
      </c>
      <c r="C20" s="1">
        <v>-53.0</v>
      </c>
      <c r="D20" s="1">
        <v>-49.0</v>
      </c>
      <c r="E20" s="1">
        <v>-4.0</v>
      </c>
      <c r="F20" s="1">
        <v>-25.0</v>
      </c>
      <c r="G20" s="1">
        <v>84.0</v>
      </c>
      <c r="H20" s="1">
        <v>2.0</v>
      </c>
      <c r="I20" s="1">
        <v>5.0</v>
      </c>
      <c r="J20" s="1">
        <v>-134.0</v>
      </c>
      <c r="K20" s="1">
        <v>-21.0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0.0</v>
      </c>
      <c r="C22" s="1">
        <v>91.0</v>
      </c>
      <c r="D22" s="1">
        <v>-10.0</v>
      </c>
      <c r="E22" s="1">
        <v>1.0</v>
      </c>
      <c r="F22" s="1">
        <v>2.0</v>
      </c>
      <c r="G22" s="1">
        <v>1.0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-18.0</v>
      </c>
      <c r="C23" s="1">
        <v>-52.0</v>
      </c>
      <c r="D23" s="1">
        <v>-60.0</v>
      </c>
      <c r="E23" s="1">
        <v>-2.0</v>
      </c>
      <c r="F23" s="1">
        <v>-22.0</v>
      </c>
      <c r="G23" s="1">
        <v>86.0</v>
      </c>
      <c r="H23" s="1">
        <v>2.0</v>
      </c>
      <c r="I23" s="1">
        <v>5.0</v>
      </c>
      <c r="J23" s="1">
        <v>-134.0</v>
      </c>
      <c r="K23" s="1">
        <v>-31.0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9.0</v>
      </c>
      <c r="C24" s="1">
        <v>11.0</v>
      </c>
      <c r="D24" s="1">
        <v>21.0</v>
      </c>
      <c r="E24" s="1">
        <v>18.0</v>
      </c>
      <c r="F24" s="1">
        <v>30.0</v>
      </c>
      <c r="G24" s="1">
        <v>31.0</v>
      </c>
      <c r="H24" s="1">
        <v>38.0</v>
      </c>
      <c r="I24" s="1">
        <v>97.0</v>
      </c>
      <c r="J24" s="1">
        <v>400.0</v>
      </c>
      <c r="K24" s="1">
        <v>123.0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9.0</v>
      </c>
      <c r="C25" s="1">
        <v>11.0</v>
      </c>
      <c r="D25" s="1">
        <v>21.0</v>
      </c>
      <c r="E25" s="1">
        <v>18.0</v>
      </c>
      <c r="F25" s="1">
        <v>30.0</v>
      </c>
      <c r="G25" s="1">
        <v>31.0</v>
      </c>
      <c r="H25" s="1">
        <v>38.0</v>
      </c>
      <c r="I25" s="1">
        <v>97.0</v>
      </c>
      <c r="J25" s="1">
        <v>400.0</v>
      </c>
      <c r="K25" s="1">
        <v>123.0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-8.0</v>
      </c>
      <c r="C26" s="1">
        <v>-17.0</v>
      </c>
      <c r="D26" s="1">
        <v>-30.0</v>
      </c>
      <c r="E26" s="1">
        <v>-18.0</v>
      </c>
      <c r="F26" s="1">
        <v>-28.0</v>
      </c>
      <c r="G26" s="1">
        <v>-43.0</v>
      </c>
      <c r="H26" s="1">
        <v>-31.0</v>
      </c>
      <c r="I26" s="1">
        <v>-105.0</v>
      </c>
      <c r="J26" s="1">
        <v>-264.0</v>
      </c>
      <c r="K26" s="1">
        <v>-109.0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-8.0</v>
      </c>
      <c r="C27" s="1">
        <v>-17.0</v>
      </c>
      <c r="D27" s="1">
        <v>-30.0</v>
      </c>
      <c r="E27" s="1">
        <v>-18.0</v>
      </c>
      <c r="F27" s="1">
        <v>-28.0</v>
      </c>
      <c r="G27" s="1">
        <v>-43.0</v>
      </c>
      <c r="H27" s="1">
        <v>-31.0</v>
      </c>
      <c r="I27" s="1">
        <v>-105.0</v>
      </c>
      <c r="J27" s="1">
        <v>-264.0</v>
      </c>
      <c r="K27" s="1">
        <v>-109.0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37.0</v>
      </c>
      <c r="C28" s="1">
        <v>83.0</v>
      </c>
      <c r="D28" s="1">
        <v>75.0</v>
      </c>
      <c r="E28" s="1">
        <v>7.0</v>
      </c>
      <c r="F28" s="1">
        <v>21.0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0.0</v>
      </c>
      <c r="C29" s="1">
        <v>-25.0</v>
      </c>
      <c r="D29" s="1">
        <v>0.0</v>
      </c>
      <c r="E29" s="1">
        <v>0.0</v>
      </c>
      <c r="F29" s="1">
        <v>0.0</v>
      </c>
      <c r="G29" s="1">
        <v>0.0</v>
      </c>
      <c r="H29" s="1">
        <v>-1.0</v>
      </c>
      <c r="I29" s="1">
        <v>-8.0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-5.0</v>
      </c>
      <c r="C30" s="1">
        <v>-14.0</v>
      </c>
      <c r="D30" s="1">
        <v>-17.0</v>
      </c>
      <c r="E30" s="1">
        <v>-20.0</v>
      </c>
      <c r="F30" s="1">
        <v>-14.0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</v>
      </c>
      <c r="B31" s="1">
        <v>-5.0</v>
      </c>
      <c r="C31" s="1">
        <v>-14.0</v>
      </c>
      <c r="D31" s="1">
        <v>-17.0</v>
      </c>
      <c r="E31" s="1">
        <v>-20.0</v>
      </c>
      <c r="F31" s="1">
        <v>-14.0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</v>
      </c>
      <c r="B32" s="1">
        <v>-68.0</v>
      </c>
      <c r="C32" s="1">
        <v>-11.0</v>
      </c>
      <c r="D32" s="1">
        <v>-5.0</v>
      </c>
      <c r="E32" s="1">
        <v>-2.0</v>
      </c>
      <c r="F32" s="1">
        <v>-2.0</v>
      </c>
      <c r="G32" s="1">
        <v>-77.0</v>
      </c>
      <c r="H32" s="1">
        <v>-3.0</v>
      </c>
      <c r="I32" s="1">
        <v>-8.0</v>
      </c>
      <c r="J32" s="1">
        <v>-17.0</v>
      </c>
      <c r="K32" s="1">
        <v>-20.0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</v>
      </c>
      <c r="B33" s="1">
        <v>31.0</v>
      </c>
      <c r="C33" s="1">
        <v>63.0</v>
      </c>
      <c r="D33" s="1">
        <v>44.0</v>
      </c>
      <c r="E33" s="1">
        <v>-22.0</v>
      </c>
      <c r="F33" s="1">
        <v>6.0</v>
      </c>
      <c r="G33" s="1">
        <v>-12.0</v>
      </c>
      <c r="H33" s="1">
        <v>3.0</v>
      </c>
      <c r="I33" s="1">
        <v>-24.0</v>
      </c>
      <c r="J33" s="1">
        <v>118.0</v>
      </c>
      <c r="K33" s="1">
        <v>-5.0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</v>
      </c>
      <c r="B34" s="1">
        <v>8.0</v>
      </c>
      <c r="C34" s="1">
        <v>1.0</v>
      </c>
      <c r="D34" s="1">
        <v>-5.0</v>
      </c>
      <c r="E34" s="1">
        <v>-1.0</v>
      </c>
      <c r="F34" s="1">
        <v>5.0</v>
      </c>
      <c r="G34" s="1">
        <v>3.0</v>
      </c>
      <c r="H34" s="1">
        <v>21.0</v>
      </c>
      <c r="I34" s="1">
        <v>-2.0</v>
      </c>
      <c r="J34" s="1">
        <v>15.0</v>
      </c>
      <c r="K34" s="1">
        <v>-16.0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</v>
      </c>
      <c r="B36" s="1">
        <v>5.0</v>
      </c>
      <c r="C36" s="1">
        <v>8.0</v>
      </c>
      <c r="D36" s="1">
        <v>11.0</v>
      </c>
      <c r="E36" s="1">
        <v>13.0</v>
      </c>
      <c r="F36" s="1">
        <v>17.0</v>
      </c>
      <c r="G36" s="1">
        <v>17.0</v>
      </c>
      <c r="H36" s="1">
        <v>15.0</v>
      </c>
      <c r="I36" s="1">
        <v>18.0</v>
      </c>
      <c r="J36" s="1">
        <v>19.0</v>
      </c>
      <c r="K36" s="1">
        <v>25.0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</v>
      </c>
      <c r="B37" s="1">
        <v>0.0</v>
      </c>
      <c r="C37" s="1">
        <v>0.0</v>
      </c>
      <c r="D37" s="1">
        <v>0.0</v>
      </c>
      <c r="E37" s="1">
        <v>23.0</v>
      </c>
      <c r="F37" s="1">
        <v>4.0</v>
      </c>
      <c r="G37" s="1">
        <v>0.0</v>
      </c>
      <c r="H37" s="1">
        <v>1.0</v>
      </c>
      <c r="I37" s="1">
        <v>0.0</v>
      </c>
      <c r="J37" s="1">
        <v>0.0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</v>
      </c>
      <c r="B38" s="1">
        <v>29.0</v>
      </c>
      <c r="C38" s="1">
        <v>-5.0</v>
      </c>
      <c r="D38" s="1">
        <v>-8.0</v>
      </c>
      <c r="E38" s="1">
        <v>44.0</v>
      </c>
      <c r="F38" s="1">
        <v>1.0</v>
      </c>
      <c r="G38" s="1">
        <v>-11.0</v>
      </c>
      <c r="H38" s="1">
        <v>7.0</v>
      </c>
      <c r="I38" s="1">
        <v>-7.0</v>
      </c>
      <c r="J38" s="1">
        <v>136.0</v>
      </c>
      <c r="K38" s="1">
        <v>14.0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</v>
      </c>
      <c r="B39" s="1">
        <v>3.0</v>
      </c>
      <c r="C39" s="1">
        <v>17.0</v>
      </c>
      <c r="D39" s="1">
        <v>5.0</v>
      </c>
      <c r="E39" s="1">
        <v>27.0</v>
      </c>
      <c r="F39" s="1">
        <v>14.0</v>
      </c>
      <c r="G39" s="1">
        <v>18.0</v>
      </c>
      <c r="H39" s="1">
        <v>-3.0</v>
      </c>
      <c r="I39" s="1">
        <v>35.0</v>
      </c>
      <c r="J39" s="1">
        <v>3.0</v>
      </c>
      <c r="K39" s="1">
        <v>24.0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</v>
      </c>
      <c r="B40" s="1">
        <v>7.0</v>
      </c>
      <c r="C40" s="1">
        <v>22.0</v>
      </c>
      <c r="D40" s="1">
        <v>11.0</v>
      </c>
      <c r="E40" s="1">
        <v>34.0</v>
      </c>
      <c r="F40" s="1">
        <v>24.0</v>
      </c>
      <c r="G40" s="1">
        <v>28.0</v>
      </c>
      <c r="H40" s="1">
        <v>6.0</v>
      </c>
      <c r="I40" s="1">
        <v>43.0</v>
      </c>
      <c r="J40" s="1">
        <v>16.0</v>
      </c>
      <c r="K40" s="1">
        <v>41.0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</v>
      </c>
      <c r="B41" s="1">
        <v>-1.0</v>
      </c>
      <c r="C41" s="1">
        <v>-7.0</v>
      </c>
      <c r="D41" s="1">
        <v>10.0</v>
      </c>
      <c r="E41" s="1">
        <v>-10.0</v>
      </c>
      <c r="F41" s="1">
        <v>3.0</v>
      </c>
      <c r="G41" s="1">
        <v>-1.0</v>
      </c>
      <c r="H41" s="1">
        <v>20.0</v>
      </c>
      <c r="I41" s="1">
        <v>-22.0</v>
      </c>
      <c r="J41" s="1">
        <v>6.0</v>
      </c>
      <c r="K41" s="1">
        <v>-83.0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3.29"/>
    <col customWidth="1" min="2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154.0</v>
      </c>
      <c r="C3" s="1">
        <v>239.0</v>
      </c>
      <c r="D3" s="1">
        <v>398.0</v>
      </c>
      <c r="E3" s="1">
        <v>404.0</v>
      </c>
      <c r="F3" s="1">
        <v>473.0</v>
      </c>
      <c r="G3" s="1">
        <v>478.0</v>
      </c>
      <c r="H3" s="1">
        <v>465.0</v>
      </c>
      <c r="I3" s="1">
        <v>467.0</v>
      </c>
      <c r="J3" s="1">
        <v>654.0</v>
      </c>
      <c r="K3" s="1">
        <v>670.0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-8.0</v>
      </c>
      <c r="C4" s="1">
        <v>-12.0</v>
      </c>
      <c r="D4" s="1">
        <v>-20.0</v>
      </c>
      <c r="E4" s="1">
        <v>-31.0</v>
      </c>
      <c r="F4" s="1">
        <v>-40.0</v>
      </c>
      <c r="G4" s="1">
        <v>-50.0</v>
      </c>
      <c r="H4" s="1">
        <v>-59.0</v>
      </c>
      <c r="I4" s="1">
        <v>-67.0</v>
      </c>
      <c r="J4" s="1">
        <v>-78.0</v>
      </c>
      <c r="K4" s="1">
        <v>-95.0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145.0</v>
      </c>
      <c r="C5" s="1">
        <v>226.0</v>
      </c>
      <c r="D5" s="1">
        <v>377.0</v>
      </c>
      <c r="E5" s="1">
        <v>373.0</v>
      </c>
      <c r="F5" s="1">
        <v>433.0</v>
      </c>
      <c r="G5" s="1">
        <v>428.0</v>
      </c>
      <c r="H5" s="1">
        <v>405.0</v>
      </c>
      <c r="I5" s="1">
        <v>399.0</v>
      </c>
      <c r="J5" s="1">
        <v>576.0</v>
      </c>
      <c r="K5" s="1">
        <v>575.0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6.0</v>
      </c>
      <c r="C6" s="1">
        <v>12.0</v>
      </c>
      <c r="D6" s="1">
        <v>11.0</v>
      </c>
      <c r="E6" s="1">
        <v>11.0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152.0</v>
      </c>
      <c r="C7" s="1">
        <v>239.0</v>
      </c>
      <c r="D7" s="1">
        <v>389.0</v>
      </c>
      <c r="E7" s="1">
        <v>384.0</v>
      </c>
      <c r="F7" s="1">
        <v>433.0</v>
      </c>
      <c r="G7" s="1">
        <v>428.0</v>
      </c>
      <c r="H7" s="1">
        <v>405.0</v>
      </c>
      <c r="I7" s="1">
        <v>399.0</v>
      </c>
      <c r="J7" s="1">
        <v>576.0</v>
      </c>
      <c r="K7" s="1">
        <v>575.0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9.0</v>
      </c>
      <c r="C8" s="1">
        <v>11.0</v>
      </c>
      <c r="D8" s="1">
        <v>4.0</v>
      </c>
      <c r="E8" s="1">
        <v>3.0</v>
      </c>
      <c r="F8" s="1">
        <v>3.0</v>
      </c>
      <c r="G8" s="1">
        <v>5.0</v>
      </c>
      <c r="H8" s="1">
        <v>7.0</v>
      </c>
      <c r="I8" s="1">
        <v>22.0</v>
      </c>
      <c r="J8" s="1">
        <v>28.0</v>
      </c>
      <c r="K8" s="1">
        <v>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1.0</v>
      </c>
      <c r="C9" s="1">
        <v>3.0</v>
      </c>
      <c r="D9" s="1">
        <v>3.0</v>
      </c>
      <c r="E9" s="1">
        <v>5.0</v>
      </c>
      <c r="F9" s="1">
        <v>5.0</v>
      </c>
      <c r="G9" s="1">
        <v>6.0</v>
      </c>
      <c r="H9" s="1">
        <v>9.0</v>
      </c>
      <c r="I9" s="1">
        <v>9.0</v>
      </c>
      <c r="J9" s="1">
        <v>13.0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0.0</v>
      </c>
      <c r="C10" s="1">
        <v>0.0</v>
      </c>
      <c r="D10" s="1">
        <v>1.0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7.0</v>
      </c>
      <c r="C12" s="1">
        <v>5.0</v>
      </c>
      <c r="D12" s="1">
        <v>5.0</v>
      </c>
      <c r="E12" s="1">
        <v>5.0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16.0</v>
      </c>
      <c r="C13" s="1">
        <v>37.0</v>
      </c>
      <c r="D13" s="1">
        <v>59.0</v>
      </c>
      <c r="E13" s="1">
        <v>40.0</v>
      </c>
      <c r="F13" s="1">
        <v>35.0</v>
      </c>
      <c r="G13" s="1">
        <v>24.0</v>
      </c>
      <c r="H13" s="1">
        <v>17.0</v>
      </c>
      <c r="I13" s="1">
        <v>12.0</v>
      </c>
      <c r="J13" s="1">
        <v>29.0</v>
      </c>
      <c r="K13" s="1">
        <v>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0.0</v>
      </c>
      <c r="C14" s="1">
        <v>0.0</v>
      </c>
      <c r="D14" s="1">
        <v>12.0</v>
      </c>
      <c r="E14" s="1">
        <v>6.0</v>
      </c>
      <c r="F14" s="1">
        <v>5.0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0.0</v>
      </c>
      <c r="C15" s="1">
        <v>0.0</v>
      </c>
      <c r="D15" s="1">
        <v>9.0</v>
      </c>
      <c r="E15" s="1">
        <v>8.0</v>
      </c>
      <c r="F15" s="1">
        <v>14.0</v>
      </c>
      <c r="G15" s="1">
        <v>16.0</v>
      </c>
      <c r="H15" s="1">
        <v>35.0</v>
      </c>
      <c r="I15" s="1">
        <v>17.0</v>
      </c>
      <c r="J15" s="1">
        <v>27.0</v>
      </c>
      <c r="K15" s="1">
        <v>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62.0</v>
      </c>
      <c r="C16" s="1">
        <v>3.0</v>
      </c>
      <c r="D16" s="1">
        <v>1.0</v>
      </c>
      <c r="E16" s="1">
        <v>54.0</v>
      </c>
      <c r="F16" s="1">
        <v>8.0</v>
      </c>
      <c r="G16" s="1">
        <v>1.0</v>
      </c>
      <c r="H16" s="1">
        <v>13.0</v>
      </c>
      <c r="I16" s="1">
        <v>2.0</v>
      </c>
      <c r="J16" s="1">
        <v>1.0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7.0</v>
      </c>
      <c r="C17" s="1">
        <v>6.0</v>
      </c>
      <c r="D17" s="1">
        <v>1.0</v>
      </c>
      <c r="E17" s="1">
        <v>1.0</v>
      </c>
      <c r="F17" s="1">
        <v>1.0</v>
      </c>
      <c r="G17" s="1">
        <v>1.0</v>
      </c>
      <c r="H17" s="1">
        <v>1.0</v>
      </c>
      <c r="I17" s="1">
        <v>1.0</v>
      </c>
      <c r="J17" s="1">
        <v>7.0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4.0</v>
      </c>
      <c r="C18" s="1">
        <v>7.0</v>
      </c>
      <c r="D18" s="1">
        <v>51.0</v>
      </c>
      <c r="E18" s="1">
        <v>81.0</v>
      </c>
      <c r="F18" s="1">
        <v>71.0</v>
      </c>
      <c r="G18" s="1">
        <v>58.0</v>
      </c>
      <c r="H18" s="1">
        <v>59.0</v>
      </c>
      <c r="I18" s="1">
        <v>44.0</v>
      </c>
      <c r="J18" s="1">
        <v>2.0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200.0</v>
      </c>
      <c r="C19" s="1">
        <v>314.0</v>
      </c>
      <c r="D19" s="1">
        <v>489.0</v>
      </c>
      <c r="E19" s="1">
        <v>458.0</v>
      </c>
      <c r="F19" s="1">
        <v>508.0</v>
      </c>
      <c r="G19" s="1">
        <v>484.0</v>
      </c>
      <c r="H19" s="1">
        <v>489.0</v>
      </c>
      <c r="I19" s="1">
        <v>465.0</v>
      </c>
      <c r="J19" s="1">
        <v>685.0</v>
      </c>
      <c r="K19" s="1">
        <v>668.0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17.0</v>
      </c>
      <c r="C21" s="1">
        <v>9.0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58.0</v>
      </c>
      <c r="H22" s="1">
        <v>90.0</v>
      </c>
      <c r="I22" s="1">
        <v>90.0</v>
      </c>
      <c r="J22" s="1">
        <v>1.0</v>
      </c>
      <c r="K22" s="1">
        <v>81.0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2.0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122.0</v>
      </c>
      <c r="C24" s="1">
        <v>180.0</v>
      </c>
      <c r="D24" s="1">
        <v>306.0</v>
      </c>
      <c r="E24" s="1">
        <v>308.0</v>
      </c>
      <c r="F24" s="1">
        <v>360.0</v>
      </c>
      <c r="G24" s="1">
        <v>341.0</v>
      </c>
      <c r="H24" s="1">
        <v>335.0</v>
      </c>
      <c r="I24" s="1">
        <v>333.0</v>
      </c>
      <c r="J24" s="1">
        <v>466.0</v>
      </c>
      <c r="K24" s="1">
        <v>470.0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11.0</v>
      </c>
      <c r="H25" s="1">
        <v>12.0</v>
      </c>
      <c r="I25" s="1">
        <v>12.0</v>
      </c>
      <c r="J25" s="1">
        <v>15.0</v>
      </c>
      <c r="K25" s="1">
        <v>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5.0</v>
      </c>
      <c r="C26" s="1">
        <v>7.0</v>
      </c>
      <c r="D26" s="1">
        <v>11.0</v>
      </c>
      <c r="E26" s="1">
        <v>10.0</v>
      </c>
      <c r="F26" s="1">
        <v>12.0</v>
      </c>
      <c r="G26" s="1">
        <v>9.0</v>
      </c>
      <c r="H26" s="1">
        <v>10.0</v>
      </c>
      <c r="I26" s="1">
        <v>11.0</v>
      </c>
      <c r="J26" s="1">
        <v>18.0</v>
      </c>
      <c r="K26" s="1">
        <v>17.0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0.0</v>
      </c>
      <c r="C27" s="1">
        <v>2.0</v>
      </c>
      <c r="D27" s="1">
        <v>1.0</v>
      </c>
      <c r="E27" s="1">
        <v>5.0</v>
      </c>
      <c r="F27" s="1">
        <v>4.0</v>
      </c>
      <c r="G27" s="1">
        <v>2.0</v>
      </c>
      <c r="H27" s="1">
        <v>13.0</v>
      </c>
      <c r="I27" s="1">
        <v>8.0</v>
      </c>
      <c r="J27" s="1">
        <v>7.0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77.0</v>
      </c>
      <c r="C28" s="1">
        <v>7.0</v>
      </c>
      <c r="D28" s="1">
        <v>12.0</v>
      </c>
      <c r="E28" s="1">
        <v>9.0</v>
      </c>
      <c r="F28" s="1">
        <v>10.0</v>
      </c>
      <c r="G28" s="1">
        <v>6.0</v>
      </c>
      <c r="H28" s="1">
        <v>5.0</v>
      </c>
      <c r="I28" s="1">
        <v>3.0</v>
      </c>
      <c r="J28" s="1">
        <v>23.0</v>
      </c>
      <c r="K28" s="1">
        <v>17.0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147.0</v>
      </c>
      <c r="C29" s="1">
        <v>207.0</v>
      </c>
      <c r="D29" s="1">
        <v>331.0</v>
      </c>
      <c r="E29" s="1">
        <v>334.0</v>
      </c>
      <c r="F29" s="1">
        <v>387.0</v>
      </c>
      <c r="G29" s="1">
        <v>371.0</v>
      </c>
      <c r="H29" s="1">
        <v>377.0</v>
      </c>
      <c r="I29" s="1">
        <v>369.0</v>
      </c>
      <c r="J29" s="1">
        <v>532.0</v>
      </c>
      <c r="K29" s="1">
        <v>526.0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39.0</v>
      </c>
      <c r="C31" s="1">
        <v>17.0</v>
      </c>
      <c r="D31" s="1">
        <v>93.0</v>
      </c>
      <c r="E31" s="1">
        <v>94.0</v>
      </c>
      <c r="F31" s="1">
        <v>118.0</v>
      </c>
      <c r="G31" s="1">
        <v>129.0</v>
      </c>
      <c r="H31" s="1">
        <v>137.0</v>
      </c>
      <c r="I31" s="1">
        <v>134.0</v>
      </c>
      <c r="J31" s="1">
        <v>147.0</v>
      </c>
      <c r="K31" s="1">
        <v>142.0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39.0</v>
      </c>
      <c r="C32" s="1">
        <v>17.0</v>
      </c>
      <c r="D32" s="1">
        <v>93.0</v>
      </c>
      <c r="E32" s="1">
        <v>94.0</v>
      </c>
      <c r="F32" s="1">
        <v>118.0</v>
      </c>
      <c r="G32" s="1">
        <v>129.0</v>
      </c>
      <c r="H32" s="1">
        <v>137.0</v>
      </c>
      <c r="I32" s="1">
        <v>134.0</v>
      </c>
      <c r="J32" s="1">
        <v>147.0</v>
      </c>
      <c r="K32" s="1">
        <v>143.0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7.0</v>
      </c>
      <c r="C33" s="1">
        <v>66.0</v>
      </c>
      <c r="D33" s="1">
        <v>68.0</v>
      </c>
      <c r="E33" s="1">
        <v>8.0</v>
      </c>
      <c r="F33" s="1">
        <v>9.0</v>
      </c>
      <c r="G33" s="1">
        <v>9.0</v>
      </c>
      <c r="H33" s="1">
        <v>9.0</v>
      </c>
      <c r="I33" s="1">
        <v>9.0</v>
      </c>
      <c r="J33" s="1">
        <v>9.0</v>
      </c>
      <c r="K33" s="1">
        <v>53.0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31.0</v>
      </c>
      <c r="C34" s="1">
        <v>220.0</v>
      </c>
      <c r="D34" s="1">
        <v>223.0</v>
      </c>
      <c r="E34" s="1">
        <v>227.0</v>
      </c>
      <c r="F34" s="1">
        <v>234.0</v>
      </c>
      <c r="G34" s="1">
        <v>234.0</v>
      </c>
      <c r="H34" s="1">
        <v>234.0</v>
      </c>
      <c r="I34" s="1">
        <v>234.0</v>
      </c>
      <c r="J34" s="1">
        <v>235.0</v>
      </c>
      <c r="K34" s="1">
        <v>258.0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-27.0</v>
      </c>
      <c r="C35" s="1">
        <v>-140.0</v>
      </c>
      <c r="D35" s="1">
        <v>-170.0</v>
      </c>
      <c r="E35" s="1">
        <v>-205.0</v>
      </c>
      <c r="F35" s="1">
        <v>-233.0</v>
      </c>
      <c r="G35" s="1">
        <v>-252.0</v>
      </c>
      <c r="H35" s="1">
        <v>-261.0</v>
      </c>
      <c r="I35" s="1">
        <v>-274.0</v>
      </c>
      <c r="J35" s="1">
        <v>-296.0</v>
      </c>
      <c r="K35" s="1">
        <v>-325.0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3.0</v>
      </c>
      <c r="C36" s="1">
        <v>80.0</v>
      </c>
      <c r="D36" s="1">
        <v>53.0</v>
      </c>
      <c r="E36" s="1">
        <v>22.0</v>
      </c>
      <c r="F36" s="1">
        <v>60.0</v>
      </c>
      <c r="G36" s="1">
        <v>-17.0</v>
      </c>
      <c r="H36" s="1">
        <v>-26.0</v>
      </c>
      <c r="I36" s="1">
        <v>-39.0</v>
      </c>
      <c r="J36" s="1">
        <v>-60.0</v>
      </c>
      <c r="K36" s="1">
        <v>-66.0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10.0</v>
      </c>
      <c r="C37" s="1">
        <v>9.0</v>
      </c>
      <c r="D37" s="1">
        <v>10.0</v>
      </c>
      <c r="E37" s="1">
        <v>7.0</v>
      </c>
      <c r="F37" s="1">
        <v>2.0</v>
      </c>
      <c r="G37" s="1">
        <v>2.0</v>
      </c>
      <c r="H37" s="1">
        <v>1.0</v>
      </c>
      <c r="I37" s="1">
        <v>1.0</v>
      </c>
      <c r="J37" s="1">
        <v>66.0</v>
      </c>
      <c r="K37" s="1">
        <v>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53.0</v>
      </c>
      <c r="C38" s="1">
        <v>107.0</v>
      </c>
      <c r="D38" s="1">
        <v>158.0</v>
      </c>
      <c r="E38" s="1">
        <v>124.0</v>
      </c>
      <c r="F38" s="1">
        <v>121.0</v>
      </c>
      <c r="G38" s="1">
        <v>113.0</v>
      </c>
      <c r="H38" s="1">
        <v>112.0</v>
      </c>
      <c r="I38" s="1">
        <v>96.0</v>
      </c>
      <c r="J38" s="1">
        <v>153.0</v>
      </c>
      <c r="K38" s="1">
        <v>142.0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200.0</v>
      </c>
      <c r="C39" s="1">
        <v>314.0</v>
      </c>
      <c r="D39" s="1">
        <v>489.0</v>
      </c>
      <c r="E39" s="1">
        <v>458.0</v>
      </c>
      <c r="F39" s="1">
        <v>508.0</v>
      </c>
      <c r="G39" s="1">
        <v>484.0</v>
      </c>
      <c r="H39" s="1">
        <v>489.0</v>
      </c>
      <c r="I39" s="1">
        <v>465.0</v>
      </c>
      <c r="J39" s="1">
        <v>685.0</v>
      </c>
      <c r="K39" s="1">
        <v>668.0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84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18.0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85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 t="s">
        <v>87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88</v>
      </c>
      <c r="B44" s="1">
        <v>-20.0</v>
      </c>
      <c r="C44" s="1">
        <v>37.0</v>
      </c>
      <c r="D44" s="1">
        <v>-11.0</v>
      </c>
      <c r="E44" s="1">
        <v>-24.0</v>
      </c>
      <c r="F44" s="1">
        <v>-34.0</v>
      </c>
      <c r="G44" s="1">
        <v>-42.0</v>
      </c>
      <c r="H44" s="1">
        <v>-43.0</v>
      </c>
      <c r="I44" s="1">
        <v>-52.0</v>
      </c>
      <c r="J44" s="1">
        <v>-90.0</v>
      </c>
      <c r="K44" s="1">
        <v>-86.0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89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 t="s">
        <v>90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91</v>
      </c>
      <c r="B46" s="1">
        <v>141.0</v>
      </c>
      <c r="C46" s="1">
        <v>189.0</v>
      </c>
      <c r="D46" s="1">
        <v>306.0</v>
      </c>
      <c r="E46" s="1">
        <v>308.0</v>
      </c>
      <c r="F46" s="1">
        <v>360.0</v>
      </c>
      <c r="G46" s="1">
        <v>353.0</v>
      </c>
      <c r="H46" s="1">
        <v>348.0</v>
      </c>
      <c r="I46" s="1">
        <v>346.0</v>
      </c>
      <c r="J46" s="1">
        <v>483.0</v>
      </c>
      <c r="K46" s="1">
        <v>488.0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92</v>
      </c>
      <c r="B47" s="1">
        <v>131.0</v>
      </c>
      <c r="C47" s="1">
        <v>178.0</v>
      </c>
      <c r="D47" s="1">
        <v>301.0</v>
      </c>
      <c r="E47" s="1">
        <v>304.0</v>
      </c>
      <c r="F47" s="1">
        <v>357.0</v>
      </c>
      <c r="G47" s="1">
        <v>347.0</v>
      </c>
      <c r="H47" s="1">
        <v>340.0</v>
      </c>
      <c r="I47" s="1">
        <v>323.0</v>
      </c>
      <c r="J47" s="1">
        <v>454.0</v>
      </c>
      <c r="K47" s="1">
        <v>469.0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93</v>
      </c>
      <c r="B48" s="1">
        <v>87.0</v>
      </c>
      <c r="C48" s="1">
        <v>1.0</v>
      </c>
      <c r="D48" s="1">
        <v>3.0</v>
      </c>
      <c r="E48" s="1">
        <v>4.0</v>
      </c>
      <c r="F48" s="1">
        <v>6.0</v>
      </c>
      <c r="G48" s="1">
        <v>7.0</v>
      </c>
      <c r="H48" s="1">
        <v>7.0</v>
      </c>
      <c r="I48" s="1">
        <v>8.0</v>
      </c>
      <c r="J48" s="1">
        <v>0.0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94</v>
      </c>
      <c r="B49" s="1">
        <v>10.0</v>
      </c>
      <c r="C49" s="1">
        <v>9.0</v>
      </c>
      <c r="D49" s="1">
        <v>10.0</v>
      </c>
      <c r="E49" s="1">
        <v>7.0</v>
      </c>
      <c r="F49" s="1">
        <v>2.0</v>
      </c>
      <c r="G49" s="1">
        <v>2.0</v>
      </c>
      <c r="H49" s="1">
        <v>1.0</v>
      </c>
      <c r="I49" s="1">
        <v>1.0</v>
      </c>
      <c r="J49" s="1">
        <v>66.0</v>
      </c>
      <c r="K49" s="1">
        <v>66.0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95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0.0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96</v>
      </c>
      <c r="B51" s="1">
        <v>37.0</v>
      </c>
      <c r="C51" s="1">
        <v>50.0</v>
      </c>
      <c r="D51" s="1">
        <v>90.0</v>
      </c>
      <c r="E51" s="1">
        <v>91.0</v>
      </c>
      <c r="F51" s="1">
        <v>98.0</v>
      </c>
      <c r="G51" s="1">
        <v>101.0</v>
      </c>
      <c r="H51" s="1">
        <v>97.0</v>
      </c>
      <c r="I51" s="1">
        <v>96.0</v>
      </c>
      <c r="J51" s="1">
        <v>145.0</v>
      </c>
      <c r="K51" s="1">
        <v>150.0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97</v>
      </c>
      <c r="B52" s="1">
        <v>117.0</v>
      </c>
      <c r="C52" s="1">
        <v>188.0</v>
      </c>
      <c r="D52" s="1">
        <v>307.0</v>
      </c>
      <c r="E52" s="1">
        <v>313.0</v>
      </c>
      <c r="F52" s="1">
        <v>374.0</v>
      </c>
      <c r="G52" s="1">
        <v>366.0</v>
      </c>
      <c r="H52" s="1">
        <v>355.0</v>
      </c>
      <c r="I52" s="1">
        <v>358.0</v>
      </c>
      <c r="J52" s="1">
        <v>495.0</v>
      </c>
      <c r="K52" s="1">
        <v>511.0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98</v>
      </c>
      <c r="B53" s="1">
        <v>44.0</v>
      </c>
      <c r="C53" s="1">
        <v>59.0</v>
      </c>
      <c r="D53" s="1">
        <v>55.0</v>
      </c>
      <c r="E53" s="1">
        <v>53.0</v>
      </c>
      <c r="F53" s="1">
        <v>50.0</v>
      </c>
      <c r="G53" s="1">
        <v>47.0</v>
      </c>
      <c r="H53" s="1">
        <v>35.0</v>
      </c>
      <c r="I53" s="1">
        <v>36.0</v>
      </c>
      <c r="J53" s="1">
        <v>47.0</v>
      </c>
      <c r="K53" s="1">
        <v>52.0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99</v>
      </c>
      <c r="B54" s="1">
        <v>4.0</v>
      </c>
      <c r="C54" s="1">
        <v>2.0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100</v>
      </c>
      <c r="B55" s="1">
        <v>18.0</v>
      </c>
      <c r="C55" s="1">
        <v>41.0</v>
      </c>
      <c r="D55" s="1">
        <v>69.0</v>
      </c>
      <c r="E55" s="1">
        <v>70.0</v>
      </c>
      <c r="F55" s="1">
        <v>1.0</v>
      </c>
      <c r="G55" s="1">
        <v>1.0</v>
      </c>
      <c r="H55" s="1">
        <v>99.0</v>
      </c>
      <c r="I55" s="1">
        <v>63.0</v>
      </c>
      <c r="J55" s="1">
        <v>3.0</v>
      </c>
      <c r="K55" s="1">
        <v>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13.0</v>
      </c>
      <c r="C2" s="1">
        <v>20.0</v>
      </c>
      <c r="D2" s="1">
        <v>33.0</v>
      </c>
      <c r="E2" s="1">
        <v>44.0</v>
      </c>
      <c r="F2" s="1">
        <v>50.0</v>
      </c>
      <c r="G2" s="1">
        <v>62.0</v>
      </c>
      <c r="H2" s="1">
        <v>60.0</v>
      </c>
      <c r="I2" s="1">
        <v>60.0</v>
      </c>
      <c r="J2" s="1">
        <v>75.0</v>
      </c>
      <c r="K2" s="1">
        <v>100.0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3.0</v>
      </c>
      <c r="C3" s="1">
        <v>6.0</v>
      </c>
      <c r="D3" s="1">
        <v>9.0</v>
      </c>
      <c r="E3" s="1">
        <v>11.0</v>
      </c>
      <c r="F3" s="1">
        <v>12.0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29.0</v>
      </c>
      <c r="C4" s="1">
        <v>58.0</v>
      </c>
      <c r="D4" s="1">
        <v>85.0</v>
      </c>
      <c r="E4" s="1">
        <v>92.0</v>
      </c>
      <c r="F4" s="1">
        <v>18.0</v>
      </c>
      <c r="G4" s="1">
        <v>6.0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15.0</v>
      </c>
      <c r="C5" s="1">
        <v>36.0</v>
      </c>
      <c r="D5" s="1">
        <v>96.0</v>
      </c>
      <c r="E5" s="1">
        <v>2.0</v>
      </c>
      <c r="F5" s="1">
        <v>1.0</v>
      </c>
      <c r="G5" s="1">
        <v>66.0</v>
      </c>
      <c r="H5" s="1">
        <v>78.0</v>
      </c>
      <c r="I5" s="1">
        <v>80.0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17.0</v>
      </c>
      <c r="C6" s="1">
        <v>27.0</v>
      </c>
      <c r="D6" s="1">
        <v>44.0</v>
      </c>
      <c r="E6" s="1">
        <v>58.0</v>
      </c>
      <c r="F6" s="1">
        <v>65.0</v>
      </c>
      <c r="G6" s="1">
        <v>63.0</v>
      </c>
      <c r="H6" s="1">
        <v>60.0</v>
      </c>
      <c r="I6" s="1">
        <v>61.0</v>
      </c>
      <c r="J6" s="1">
        <v>76.0</v>
      </c>
      <c r="K6" s="1">
        <v>102.0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4.0</v>
      </c>
      <c r="C7" s="1">
        <v>8.0</v>
      </c>
      <c r="D7" s="1">
        <v>11.0</v>
      </c>
      <c r="E7" s="1">
        <v>15.0</v>
      </c>
      <c r="F7" s="1">
        <v>18.0</v>
      </c>
      <c r="G7" s="1">
        <v>19.0</v>
      </c>
      <c r="H7" s="1">
        <v>18.0</v>
      </c>
      <c r="I7" s="1">
        <v>19.0</v>
      </c>
      <c r="J7" s="1">
        <v>25.0</v>
      </c>
      <c r="K7" s="1">
        <v>34.0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9.0</v>
      </c>
      <c r="C8" s="1">
        <v>7.0</v>
      </c>
      <c r="D8" s="1">
        <v>8.0</v>
      </c>
      <c r="E8" s="1">
        <v>6.0</v>
      </c>
      <c r="F8" s="1">
        <v>8.0</v>
      </c>
      <c r="G8" s="1">
        <v>6.0</v>
      </c>
      <c r="H8" s="1">
        <v>5.0</v>
      </c>
      <c r="I8" s="1">
        <v>7.0</v>
      </c>
      <c r="J8" s="1">
        <v>8.0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8.0</v>
      </c>
      <c r="C9" s="1">
        <v>16.0</v>
      </c>
      <c r="D9" s="1">
        <v>20.0</v>
      </c>
      <c r="E9" s="1">
        <v>24.0</v>
      </c>
      <c r="F9" s="1">
        <v>25.0</v>
      </c>
      <c r="G9" s="1">
        <v>21.0</v>
      </c>
      <c r="H9" s="1">
        <v>17.0</v>
      </c>
      <c r="I9" s="1">
        <v>14.0</v>
      </c>
      <c r="J9" s="1">
        <v>19.0</v>
      </c>
      <c r="K9" s="1">
        <v>28.0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-6.0</v>
      </c>
      <c r="C10" s="1">
        <v>-24.0</v>
      </c>
      <c r="D10" s="1">
        <v>-42.0</v>
      </c>
      <c r="E10" s="1">
        <v>-2.0</v>
      </c>
      <c r="F10" s="1">
        <v>-43.0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0.0</v>
      </c>
      <c r="C11" s="1">
        <v>0.0</v>
      </c>
      <c r="D11" s="1">
        <v>0.0</v>
      </c>
      <c r="E11" s="1">
        <v>0.0</v>
      </c>
      <c r="F11" s="1">
        <v>25.0</v>
      </c>
      <c r="G11" s="1">
        <v>0.0</v>
      </c>
      <c r="H11" s="1">
        <v>-17.0</v>
      </c>
      <c r="I11" s="1">
        <v>-13.0</v>
      </c>
      <c r="J11" s="1">
        <v>-13.0</v>
      </c>
      <c r="K11" s="1">
        <v>-32.0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22.0</v>
      </c>
      <c r="C12" s="1">
        <v>32.0</v>
      </c>
      <c r="D12" s="1">
        <v>41.0</v>
      </c>
      <c r="E12" s="1">
        <v>48.0</v>
      </c>
      <c r="F12" s="1">
        <v>53.0</v>
      </c>
      <c r="G12" s="1">
        <v>47.0</v>
      </c>
      <c r="H12" s="1">
        <v>41.0</v>
      </c>
      <c r="I12" s="1">
        <v>41.0</v>
      </c>
      <c r="J12" s="1">
        <v>53.0</v>
      </c>
      <c r="K12" s="1">
        <v>74.0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-4.0</v>
      </c>
      <c r="C13" s="1">
        <v>-4.0</v>
      </c>
      <c r="D13" s="1">
        <v>2.0</v>
      </c>
      <c r="E13" s="1">
        <v>9.0</v>
      </c>
      <c r="F13" s="1">
        <v>12.0</v>
      </c>
      <c r="G13" s="1">
        <v>16.0</v>
      </c>
      <c r="H13" s="1">
        <v>19.0</v>
      </c>
      <c r="I13" s="1">
        <v>19.0</v>
      </c>
      <c r="J13" s="1">
        <v>22.0</v>
      </c>
      <c r="K13" s="1">
        <v>27.0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-6.0</v>
      </c>
      <c r="C14" s="1">
        <v>-9.0</v>
      </c>
      <c r="D14" s="1">
        <v>-13.0</v>
      </c>
      <c r="E14" s="1">
        <v>-17.0</v>
      </c>
      <c r="F14" s="1">
        <v>-20.0</v>
      </c>
      <c r="G14" s="1">
        <v>-18.0</v>
      </c>
      <c r="H14" s="1">
        <v>-17.0</v>
      </c>
      <c r="I14" s="1">
        <v>-33.0</v>
      </c>
      <c r="J14" s="1">
        <v>-30.0</v>
      </c>
      <c r="K14" s="1">
        <v>-32.0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0.0</v>
      </c>
      <c r="C15" s="1">
        <v>0.0</v>
      </c>
      <c r="D15" s="1">
        <v>69.0</v>
      </c>
      <c r="E15" s="1">
        <v>1.0</v>
      </c>
      <c r="F15" s="1">
        <v>0.0</v>
      </c>
      <c r="G15" s="1">
        <v>0.0</v>
      </c>
      <c r="H15" s="1">
        <v>0.0</v>
      </c>
      <c r="I15" s="1">
        <v>3.0</v>
      </c>
      <c r="J15" s="1">
        <v>6.0</v>
      </c>
      <c r="K15" s="1">
        <v>48.0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-6.0</v>
      </c>
      <c r="C16" s="1">
        <v>-9.0</v>
      </c>
      <c r="D16" s="1">
        <v>-12.0</v>
      </c>
      <c r="E16" s="1">
        <v>-15.0</v>
      </c>
      <c r="F16" s="1">
        <v>-20.0</v>
      </c>
      <c r="G16" s="1">
        <v>-18.0</v>
      </c>
      <c r="H16" s="1">
        <v>-17.0</v>
      </c>
      <c r="I16" s="1">
        <v>-32.0</v>
      </c>
      <c r="J16" s="1">
        <v>-30.0</v>
      </c>
      <c r="K16" s="1">
        <v>-31.0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-43.0</v>
      </c>
      <c r="I17" s="1">
        <v>3.0</v>
      </c>
      <c r="J17" s="1">
        <v>-2.0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-11.0</v>
      </c>
      <c r="C18" s="1">
        <v>-13.0</v>
      </c>
      <c r="D18" s="1">
        <v>-9.0</v>
      </c>
      <c r="E18" s="1">
        <v>-6.0</v>
      </c>
      <c r="F18" s="1">
        <v>-7.0</v>
      </c>
      <c r="G18" s="1">
        <v>-2.0</v>
      </c>
      <c r="H18" s="1">
        <v>1.0</v>
      </c>
      <c r="I18" s="1">
        <v>-9.0</v>
      </c>
      <c r="J18" s="1">
        <v>-9.0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0.0</v>
      </c>
      <c r="C19" s="1">
        <v>0.0</v>
      </c>
      <c r="D19" s="1">
        <v>0.0</v>
      </c>
      <c r="E19" s="1">
        <v>0.0</v>
      </c>
      <c r="F19" s="1">
        <v>-5.0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68.0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>
        <v>0.0</v>
      </c>
      <c r="C21" s="1">
        <v>0.0</v>
      </c>
      <c r="D21" s="1">
        <v>0.0</v>
      </c>
      <c r="E21" s="1">
        <v>1.0</v>
      </c>
      <c r="F21" s="1">
        <v>2.0</v>
      </c>
      <c r="G21" s="1">
        <v>-20.0</v>
      </c>
      <c r="H21" s="1">
        <v>-57.0</v>
      </c>
      <c r="I21" s="1">
        <v>-24.0</v>
      </c>
      <c r="J21" s="1">
        <v>1.0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1">
        <v>0.0</v>
      </c>
      <c r="C22" s="1">
        <v>0.0</v>
      </c>
      <c r="D22" s="1">
        <v>0.0</v>
      </c>
      <c r="E22" s="1">
        <v>-1.0</v>
      </c>
      <c r="F22" s="1">
        <v>-1.0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>
        <v>0.0</v>
      </c>
      <c r="C23" s="1">
        <v>-13.0</v>
      </c>
      <c r="D23" s="1">
        <v>0.0</v>
      </c>
      <c r="E23" s="1">
        <v>0.0</v>
      </c>
      <c r="F23" s="1">
        <v>0.0</v>
      </c>
      <c r="G23" s="1">
        <v>0.0</v>
      </c>
      <c r="H23" s="1">
        <v>-60.0</v>
      </c>
      <c r="I23" s="1">
        <v>0.0</v>
      </c>
      <c r="J23" s="1">
        <v>-69.0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</v>
      </c>
      <c r="B24" s="1">
        <v>0.0</v>
      </c>
      <c r="C24" s="1">
        <v>-7.0</v>
      </c>
      <c r="D24" s="1">
        <v>-3.0</v>
      </c>
      <c r="E24" s="1">
        <v>-7.0</v>
      </c>
      <c r="F24" s="1">
        <v>-1.0</v>
      </c>
      <c r="G24" s="1">
        <v>-5.0</v>
      </c>
      <c r="H24" s="1">
        <v>0.0</v>
      </c>
      <c r="I24" s="1">
        <v>55.0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1">
        <v>-11.0</v>
      </c>
      <c r="C25" s="1">
        <v>-21.0</v>
      </c>
      <c r="D25" s="1">
        <v>-12.0</v>
      </c>
      <c r="E25" s="1">
        <v>-14.0</v>
      </c>
      <c r="F25" s="1">
        <v>-13.0</v>
      </c>
      <c r="G25" s="1">
        <v>-8.0</v>
      </c>
      <c r="H25" s="1">
        <v>28.0</v>
      </c>
      <c r="I25" s="1">
        <v>-9.0</v>
      </c>
      <c r="J25" s="1">
        <v>-8.0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</v>
      </c>
      <c r="B26" s="1">
        <v>0.0</v>
      </c>
      <c r="C26" s="1">
        <v>0.0</v>
      </c>
      <c r="D26" s="1">
        <v>10.0</v>
      </c>
      <c r="E26" s="1">
        <v>13.0</v>
      </c>
      <c r="F26" s="1">
        <v>4.0</v>
      </c>
      <c r="G26" s="1">
        <v>1.0</v>
      </c>
      <c r="H26" s="1">
        <v>0.0</v>
      </c>
      <c r="I26" s="1">
        <v>0.0</v>
      </c>
      <c r="J26" s="1">
        <v>0.0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126</v>
      </c>
      <c r="B27" s="1">
        <v>-11.0</v>
      </c>
      <c r="C27" s="1">
        <v>-21.0</v>
      </c>
      <c r="D27" s="1">
        <v>-13.0</v>
      </c>
      <c r="E27" s="1">
        <v>-14.0</v>
      </c>
      <c r="F27" s="1">
        <v>-13.0</v>
      </c>
      <c r="G27" s="1">
        <v>-8.0</v>
      </c>
      <c r="H27" s="1">
        <v>28.0</v>
      </c>
      <c r="I27" s="1">
        <v>-9.0</v>
      </c>
      <c r="J27" s="1">
        <v>-8.0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127</v>
      </c>
      <c r="B28" s="1">
        <v>0.0</v>
      </c>
      <c r="C28" s="1">
        <v>2.0</v>
      </c>
      <c r="D28" s="1">
        <v>82.0</v>
      </c>
      <c r="E28" s="1">
        <v>1.0</v>
      </c>
      <c r="F28" s="1">
        <v>-3.0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128</v>
      </c>
      <c r="B29" s="1">
        <v>-11.0</v>
      </c>
      <c r="C29" s="1">
        <v>-18.0</v>
      </c>
      <c r="D29" s="1">
        <v>-12.0</v>
      </c>
      <c r="E29" s="1">
        <v>-12.0</v>
      </c>
      <c r="F29" s="1">
        <v>-16.0</v>
      </c>
      <c r="G29" s="1">
        <v>-8.0</v>
      </c>
      <c r="H29" s="1">
        <v>28.0</v>
      </c>
      <c r="I29" s="1">
        <v>-9.0</v>
      </c>
      <c r="J29" s="1">
        <v>-8.0</v>
      </c>
      <c r="K29" s="1">
        <v>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1.0</v>
      </c>
      <c r="C30" s="1">
        <v>1.0</v>
      </c>
      <c r="D30" s="1">
        <v>1.0</v>
      </c>
      <c r="E30" s="1">
        <v>68.0</v>
      </c>
      <c r="F30" s="1">
        <v>40.0</v>
      </c>
      <c r="G30" s="1">
        <v>10.0</v>
      </c>
      <c r="H30" s="1">
        <v>-4.0</v>
      </c>
      <c r="I30" s="1">
        <v>-9.0</v>
      </c>
      <c r="J30" s="1">
        <v>-3.0</v>
      </c>
      <c r="K30" s="1">
        <v>-10.0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129</v>
      </c>
      <c r="B31" s="1">
        <v>-10.0</v>
      </c>
      <c r="C31" s="1">
        <v>-17.0</v>
      </c>
      <c r="D31" s="1">
        <v>-11.0</v>
      </c>
      <c r="E31" s="1">
        <v>-12.0</v>
      </c>
      <c r="F31" s="1">
        <v>-16.0</v>
      </c>
      <c r="G31" s="1">
        <v>-8.0</v>
      </c>
      <c r="H31" s="1">
        <v>24.0</v>
      </c>
      <c r="I31" s="1">
        <v>-9.0</v>
      </c>
      <c r="J31" s="1">
        <v>-12.0</v>
      </c>
      <c r="K31" s="1">
        <v>-4.0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130</v>
      </c>
      <c r="B32" s="1">
        <v>2.0</v>
      </c>
      <c r="C32" s="1">
        <v>86.0</v>
      </c>
      <c r="D32" s="1">
        <v>4.0</v>
      </c>
      <c r="E32" s="1">
        <v>9.0</v>
      </c>
      <c r="F32" s="1">
        <v>12.0</v>
      </c>
      <c r="G32" s="1">
        <v>14.0</v>
      </c>
      <c r="H32" s="1">
        <v>13.0</v>
      </c>
      <c r="I32" s="1">
        <v>3.0</v>
      </c>
      <c r="J32" s="1">
        <v>9.0</v>
      </c>
      <c r="K32" s="1">
        <v>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131</v>
      </c>
      <c r="B33" s="1">
        <v>-13.0</v>
      </c>
      <c r="C33" s="1">
        <v>-104.0</v>
      </c>
      <c r="D33" s="1">
        <v>-15.0</v>
      </c>
      <c r="E33" s="1">
        <v>-22.0</v>
      </c>
      <c r="F33" s="1">
        <v>-29.0</v>
      </c>
      <c r="G33" s="1">
        <v>-22.0</v>
      </c>
      <c r="H33" s="1">
        <v>-13.0</v>
      </c>
      <c r="I33" s="1">
        <v>-13.0</v>
      </c>
      <c r="J33" s="1">
        <v>-21.0</v>
      </c>
      <c r="K33" s="1">
        <v>-29.0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132</v>
      </c>
      <c r="B34" s="1">
        <v>-13.0</v>
      </c>
      <c r="C34" s="1">
        <v>-106.0</v>
      </c>
      <c r="D34" s="1">
        <v>-16.0</v>
      </c>
      <c r="E34" s="1">
        <v>-23.0</v>
      </c>
      <c r="F34" s="1">
        <v>-26.0</v>
      </c>
      <c r="G34" s="1">
        <v>-22.0</v>
      </c>
      <c r="H34" s="1">
        <v>-13.0</v>
      </c>
      <c r="I34" s="1">
        <v>-13.0</v>
      </c>
      <c r="J34" s="1">
        <v>-21.0</v>
      </c>
      <c r="K34" s="1">
        <v>-29.0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134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139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140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 t="s">
        <v>141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142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 t="s">
        <v>141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143</v>
      </c>
      <c r="B44" s="1">
        <v>1.0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144</v>
      </c>
      <c r="B45" s="1" t="s">
        <v>145</v>
      </c>
      <c r="C45" s="1">
        <v>-81.0</v>
      </c>
      <c r="D45" s="1" t="s">
        <v>146</v>
      </c>
      <c r="E45" s="1" t="s">
        <v>147</v>
      </c>
      <c r="F45" s="1" t="s">
        <v>148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149</v>
      </c>
      <c r="B47" s="1">
        <v>4.0</v>
      </c>
      <c r="C47" s="1">
        <v>12.0</v>
      </c>
      <c r="D47" s="1">
        <v>23.0</v>
      </c>
      <c r="E47" s="1">
        <v>34.0</v>
      </c>
      <c r="F47" s="1">
        <v>37.0</v>
      </c>
      <c r="G47" s="1">
        <v>36.0</v>
      </c>
      <c r="H47" s="1">
        <v>35.0</v>
      </c>
      <c r="I47" s="1">
        <v>34.0</v>
      </c>
      <c r="J47" s="1">
        <v>40.0</v>
      </c>
      <c r="K47" s="1">
        <v>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150</v>
      </c>
      <c r="B48" s="1">
        <v>-2.0</v>
      </c>
      <c r="C48" s="1">
        <v>7.0</v>
      </c>
      <c r="D48" s="1">
        <v>15.0</v>
      </c>
      <c r="E48" s="1">
        <v>23.0</v>
      </c>
      <c r="F48" s="1">
        <v>24.0</v>
      </c>
      <c r="G48" s="1">
        <v>24.0</v>
      </c>
      <c r="H48" s="1">
        <v>24.0</v>
      </c>
      <c r="I48" s="1">
        <v>23.0</v>
      </c>
      <c r="J48" s="1">
        <v>26.0</v>
      </c>
      <c r="K48" s="1">
        <v>22.0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151</v>
      </c>
      <c r="B49" s="1">
        <v>-4.0</v>
      </c>
      <c r="C49" s="1">
        <v>-4.0</v>
      </c>
      <c r="D49" s="1">
        <v>2.0</v>
      </c>
      <c r="E49" s="1">
        <v>9.0</v>
      </c>
      <c r="F49" s="1">
        <v>12.0</v>
      </c>
      <c r="G49" s="1">
        <v>16.0</v>
      </c>
      <c r="H49" s="1">
        <v>19.0</v>
      </c>
      <c r="I49" s="1">
        <v>19.0</v>
      </c>
      <c r="J49" s="1">
        <v>22.0</v>
      </c>
      <c r="K49" s="1">
        <v>27.0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152</v>
      </c>
      <c r="B50" s="1">
        <v>4.0</v>
      </c>
      <c r="C50" s="1">
        <v>12.0</v>
      </c>
      <c r="D50" s="1">
        <v>24.0</v>
      </c>
      <c r="E50" s="1">
        <v>35.0</v>
      </c>
      <c r="F50" s="1">
        <v>38.0</v>
      </c>
      <c r="G50" s="1">
        <v>37.0</v>
      </c>
      <c r="H50" s="1">
        <v>36.0</v>
      </c>
      <c r="I50" s="1">
        <v>35.0</v>
      </c>
      <c r="J50" s="1">
        <v>0.0</v>
      </c>
      <c r="K50" s="1">
        <v>51.0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153</v>
      </c>
      <c r="B51" s="1">
        <v>17.0</v>
      </c>
      <c r="C51" s="1">
        <v>27.0</v>
      </c>
      <c r="D51" s="1">
        <v>44.0</v>
      </c>
      <c r="E51" s="1">
        <v>58.0</v>
      </c>
      <c r="F51" s="1">
        <v>65.0</v>
      </c>
      <c r="G51" s="1">
        <v>63.0</v>
      </c>
      <c r="H51" s="1">
        <v>61.0</v>
      </c>
      <c r="I51" s="1">
        <v>61.0</v>
      </c>
      <c r="J51" s="1">
        <v>76.0</v>
      </c>
      <c r="K51" s="1">
        <v>102.0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154</v>
      </c>
      <c r="B52" s="1">
        <v>0.0</v>
      </c>
      <c r="C52" s="1">
        <v>0.0</v>
      </c>
      <c r="D52" s="1" t="s">
        <v>155</v>
      </c>
      <c r="E52" s="1" t="s">
        <v>156</v>
      </c>
      <c r="F52" s="1" t="s">
        <v>157</v>
      </c>
      <c r="G52" s="1" t="s">
        <v>158</v>
      </c>
      <c r="H52" s="1">
        <v>0.0</v>
      </c>
      <c r="I52" s="1" t="s">
        <v>159</v>
      </c>
      <c r="J52" s="1">
        <v>0.0</v>
      </c>
      <c r="K52" s="1" t="s">
        <v>160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161</v>
      </c>
      <c r="B53" s="1">
        <v>-6.0</v>
      </c>
      <c r="C53" s="1">
        <v>-7.0</v>
      </c>
      <c r="D53" s="1">
        <v>-5.0</v>
      </c>
      <c r="E53" s="1">
        <v>-3.0</v>
      </c>
      <c r="F53" s="1">
        <v>-4.0</v>
      </c>
      <c r="G53" s="1">
        <v>-1.0</v>
      </c>
      <c r="H53" s="1">
        <v>87.0</v>
      </c>
      <c r="I53" s="1">
        <v>-6.0</v>
      </c>
      <c r="J53" s="1">
        <v>-10.0</v>
      </c>
      <c r="K53" s="1">
        <v>-8.0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162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163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164</v>
      </c>
      <c r="B56" s="1">
        <v>18.0</v>
      </c>
      <c r="C56" s="1">
        <v>21.0</v>
      </c>
      <c r="D56" s="1">
        <v>22.0</v>
      </c>
      <c r="E56" s="1">
        <v>23.0</v>
      </c>
      <c r="F56" s="1">
        <v>26.0</v>
      </c>
      <c r="G56" s="1">
        <v>27.0</v>
      </c>
      <c r="H56" s="1">
        <v>11.0</v>
      </c>
      <c r="I56" s="1">
        <v>11.0</v>
      </c>
      <c r="J56" s="1">
        <v>31.0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165</v>
      </c>
      <c r="B57" s="1">
        <v>18.0</v>
      </c>
      <c r="C57" s="1">
        <v>21.0</v>
      </c>
      <c r="D57" s="1">
        <v>22.0</v>
      </c>
      <c r="E57" s="1">
        <v>23.0</v>
      </c>
      <c r="F57" s="1">
        <v>26.0</v>
      </c>
      <c r="G57" s="1">
        <v>27.0</v>
      </c>
      <c r="H57" s="1">
        <v>11.0</v>
      </c>
      <c r="I57" s="1">
        <v>11.0</v>
      </c>
      <c r="J57" s="1">
        <v>31.0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166</v>
      </c>
      <c r="B58" s="1">
        <v>9.0</v>
      </c>
      <c r="C58" s="1">
        <v>6.0</v>
      </c>
      <c r="D58" s="1">
        <v>7.0</v>
      </c>
      <c r="E58" s="1">
        <v>6.0</v>
      </c>
      <c r="F58" s="1">
        <v>8.0</v>
      </c>
      <c r="G58" s="1">
        <v>6.0</v>
      </c>
      <c r="H58" s="1">
        <v>5.0</v>
      </c>
      <c r="I58" s="1">
        <v>7.0</v>
      </c>
      <c r="J58" s="1">
        <v>8.0</v>
      </c>
      <c r="K58" s="1">
        <v>11.0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167</v>
      </c>
      <c r="B59" s="1">
        <v>10.0</v>
      </c>
      <c r="C59" s="1">
        <v>16.0</v>
      </c>
      <c r="D59" s="1">
        <v>44.0</v>
      </c>
      <c r="E59" s="1">
        <v>55.0</v>
      </c>
      <c r="F59" s="1">
        <v>81.0</v>
      </c>
      <c r="G59" s="1">
        <v>97.0</v>
      </c>
      <c r="H59" s="1">
        <v>90.0</v>
      </c>
      <c r="I59" s="1">
        <v>1.0</v>
      </c>
      <c r="J59" s="1">
        <v>0.0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168</v>
      </c>
      <c r="B60" s="1">
        <v>5.0</v>
      </c>
      <c r="C60" s="1">
        <v>7.0</v>
      </c>
      <c r="D60" s="1">
        <v>19.0</v>
      </c>
      <c r="E60" s="1">
        <v>24.0</v>
      </c>
      <c r="F60" s="1">
        <v>39.0</v>
      </c>
      <c r="G60" s="1">
        <v>41.0</v>
      </c>
      <c r="H60" s="1">
        <v>35.0</v>
      </c>
      <c r="I60" s="1">
        <v>80.0</v>
      </c>
      <c r="J60" s="1">
        <v>0.0</v>
      </c>
      <c r="K60" s="1">
        <v>58.0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169</v>
      </c>
      <c r="B61" s="1">
        <v>5.0</v>
      </c>
      <c r="C61" s="1">
        <v>8.0</v>
      </c>
      <c r="D61" s="1">
        <v>24.0</v>
      </c>
      <c r="E61" s="1">
        <v>30.0</v>
      </c>
      <c r="F61" s="1">
        <v>41.0</v>
      </c>
      <c r="G61" s="1">
        <v>56.0</v>
      </c>
      <c r="H61" s="1">
        <v>54.0</v>
      </c>
      <c r="I61" s="1">
        <v>25.0</v>
      </c>
      <c r="J61" s="1">
        <v>0.0</v>
      </c>
      <c r="K61" s="1">
        <v>51.0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170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171</v>
      </c>
      <c r="B63" s="1">
        <v>45.0</v>
      </c>
      <c r="C63" s="1">
        <v>69.0</v>
      </c>
      <c r="D63" s="1">
        <v>1.0</v>
      </c>
      <c r="E63" s="1">
        <v>87.0</v>
      </c>
      <c r="F63" s="1">
        <v>94.0</v>
      </c>
      <c r="G63" s="1">
        <v>0.0</v>
      </c>
      <c r="H63" s="1">
        <v>0.0</v>
      </c>
      <c r="I63" s="1">
        <v>1.0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172</v>
      </c>
      <c r="B64" s="1">
        <v>45.0</v>
      </c>
      <c r="C64" s="1">
        <v>69.0</v>
      </c>
      <c r="D64" s="1">
        <v>1.0</v>
      </c>
      <c r="E64" s="1">
        <v>87.0</v>
      </c>
      <c r="F64" s="1">
        <v>94.0</v>
      </c>
      <c r="G64" s="1">
        <v>0.0</v>
      </c>
      <c r="H64" s="1">
        <v>0.0</v>
      </c>
      <c r="I64" s="1">
        <v>1.0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  <c r="I3" s="1" t="s">
        <v>182</v>
      </c>
      <c r="J3" s="1" t="s">
        <v>183</v>
      </c>
      <c r="K3" s="1" t="s">
        <v>184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 t="s">
        <v>186</v>
      </c>
      <c r="C4" s="1" t="s">
        <v>187</v>
      </c>
      <c r="D4" s="1" t="s">
        <v>188</v>
      </c>
      <c r="E4" s="1" t="s">
        <v>189</v>
      </c>
      <c r="F4" s="1" t="s">
        <v>190</v>
      </c>
      <c r="G4" s="1" t="s">
        <v>191</v>
      </c>
      <c r="H4" s="1" t="s">
        <v>192</v>
      </c>
      <c r="I4" s="1" t="s">
        <v>193</v>
      </c>
      <c r="J4" s="1" t="s">
        <v>194</v>
      </c>
      <c r="K4" s="1" t="s">
        <v>195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 t="s">
        <v>197</v>
      </c>
      <c r="C5" s="1" t="s">
        <v>198</v>
      </c>
      <c r="D5" s="1" t="s">
        <v>199</v>
      </c>
      <c r="E5" s="1" t="s">
        <v>200</v>
      </c>
      <c r="F5" s="1" t="s">
        <v>201</v>
      </c>
      <c r="G5" s="1" t="s">
        <v>202</v>
      </c>
      <c r="H5" s="1" t="s">
        <v>203</v>
      </c>
      <c r="I5" s="1" t="s">
        <v>204</v>
      </c>
      <c r="J5" s="1" t="s">
        <v>205</v>
      </c>
      <c r="K5" s="1" t="s">
        <v>206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 t="s">
        <v>208</v>
      </c>
      <c r="C6" s="1" t="s">
        <v>209</v>
      </c>
      <c r="D6" s="1" t="s">
        <v>210</v>
      </c>
      <c r="E6" s="1" t="s">
        <v>211</v>
      </c>
      <c r="F6" s="1" t="s">
        <v>212</v>
      </c>
      <c r="G6" s="1" t="s">
        <v>213</v>
      </c>
      <c r="H6" s="1" t="s">
        <v>214</v>
      </c>
      <c r="I6" s="1" t="s">
        <v>215</v>
      </c>
      <c r="J6" s="1" t="s">
        <v>216</v>
      </c>
      <c r="K6" s="1" t="s">
        <v>217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219</v>
      </c>
      <c r="B8" s="1" t="s">
        <v>220</v>
      </c>
      <c r="C8" s="1" t="s">
        <v>221</v>
      </c>
      <c r="D8" s="1" t="s">
        <v>222</v>
      </c>
      <c r="E8" s="1" t="s">
        <v>223</v>
      </c>
      <c r="F8" s="1" t="s">
        <v>224</v>
      </c>
      <c r="G8" s="1" t="s">
        <v>225</v>
      </c>
      <c r="H8" s="1" t="s">
        <v>226</v>
      </c>
      <c r="I8" s="1" t="s">
        <v>227</v>
      </c>
      <c r="J8" s="1" t="s">
        <v>228</v>
      </c>
      <c r="K8" s="1" t="s">
        <v>229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230</v>
      </c>
      <c r="B9" s="1" t="s">
        <v>231</v>
      </c>
      <c r="C9" s="1" t="s">
        <v>232</v>
      </c>
      <c r="D9" s="1" t="s">
        <v>233</v>
      </c>
      <c r="E9" s="1" t="s">
        <v>234</v>
      </c>
      <c r="F9" s="1" t="s">
        <v>235</v>
      </c>
      <c r="G9" s="1" t="s">
        <v>236</v>
      </c>
      <c r="H9" s="1" t="s">
        <v>237</v>
      </c>
      <c r="I9" s="1" t="s">
        <v>238</v>
      </c>
      <c r="J9" s="1" t="s">
        <v>239</v>
      </c>
      <c r="K9" s="1" t="s">
        <v>240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241</v>
      </c>
      <c r="B10" s="1" t="s">
        <v>242</v>
      </c>
      <c r="C10" s="1" t="s">
        <v>243</v>
      </c>
      <c r="D10" s="1" t="s">
        <v>244</v>
      </c>
      <c r="E10" s="1" t="s">
        <v>245</v>
      </c>
      <c r="F10" s="1" t="s">
        <v>246</v>
      </c>
      <c r="G10" s="1" t="s">
        <v>247</v>
      </c>
      <c r="H10" s="1" t="s">
        <v>248</v>
      </c>
      <c r="I10" s="1" t="s">
        <v>249</v>
      </c>
      <c r="J10" s="1" t="s">
        <v>250</v>
      </c>
      <c r="K10" s="1" t="s">
        <v>251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252</v>
      </c>
      <c r="B11" s="1" t="s">
        <v>253</v>
      </c>
      <c r="C11" s="1" t="s">
        <v>254</v>
      </c>
      <c r="D11" s="1" t="s">
        <v>255</v>
      </c>
      <c r="E11" s="1" t="s">
        <v>256</v>
      </c>
      <c r="F11" s="1" t="s">
        <v>257</v>
      </c>
      <c r="G11" s="1" t="s">
        <v>258</v>
      </c>
      <c r="H11" s="1" t="s">
        <v>259</v>
      </c>
      <c r="I11" s="1" t="s">
        <v>260</v>
      </c>
      <c r="J11" s="1" t="s">
        <v>261</v>
      </c>
      <c r="K11" s="1" t="s">
        <v>262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263</v>
      </c>
      <c r="B12" s="1" t="s">
        <v>264</v>
      </c>
      <c r="C12" s="1" t="s">
        <v>265</v>
      </c>
      <c r="D12" s="1" t="s">
        <v>266</v>
      </c>
      <c r="E12" s="1" t="s">
        <v>267</v>
      </c>
      <c r="F12" s="1" t="s">
        <v>268</v>
      </c>
      <c r="G12" s="1" t="s">
        <v>269</v>
      </c>
      <c r="H12" s="1" t="s">
        <v>270</v>
      </c>
      <c r="I12" s="1" t="s">
        <v>271</v>
      </c>
      <c r="J12" s="1" t="s">
        <v>272</v>
      </c>
      <c r="K12" s="1" t="s">
        <v>273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274</v>
      </c>
      <c r="B13" s="1" t="s">
        <v>275</v>
      </c>
      <c r="C13" s="1" t="s">
        <v>276</v>
      </c>
      <c r="D13" s="1" t="s">
        <v>277</v>
      </c>
      <c r="E13" s="1" t="s">
        <v>278</v>
      </c>
      <c r="F13" s="1" t="s">
        <v>279</v>
      </c>
      <c r="G13" s="1" t="s">
        <v>280</v>
      </c>
      <c r="H13" s="1" t="s">
        <v>281</v>
      </c>
      <c r="I13" s="1" t="s">
        <v>282</v>
      </c>
      <c r="J13" s="1" t="s">
        <v>283</v>
      </c>
      <c r="K13" s="1" t="s">
        <v>284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285</v>
      </c>
      <c r="B14" s="1" t="s">
        <v>286</v>
      </c>
      <c r="C14" s="1" t="s">
        <v>287</v>
      </c>
      <c r="D14" s="1" t="s">
        <v>288</v>
      </c>
      <c r="E14" s="1" t="s">
        <v>289</v>
      </c>
      <c r="F14" s="1" t="s">
        <v>290</v>
      </c>
      <c r="G14" s="1" t="s">
        <v>291</v>
      </c>
      <c r="H14" s="1" t="s">
        <v>292</v>
      </c>
      <c r="I14" s="1" t="s">
        <v>293</v>
      </c>
      <c r="J14" s="1" t="s">
        <v>294</v>
      </c>
      <c r="K14" s="1" t="s">
        <v>295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296</v>
      </c>
      <c r="B15" s="1" t="s">
        <v>297</v>
      </c>
      <c r="C15" s="1" t="s">
        <v>298</v>
      </c>
      <c r="D15" s="1" t="s">
        <v>299</v>
      </c>
      <c r="E15" s="1" t="s">
        <v>300</v>
      </c>
      <c r="F15" s="1" t="s">
        <v>301</v>
      </c>
      <c r="G15" s="1" t="s">
        <v>302</v>
      </c>
      <c r="H15" s="1" t="s">
        <v>303</v>
      </c>
      <c r="I15" s="1" t="s">
        <v>304</v>
      </c>
      <c r="J15" s="1" t="s">
        <v>305</v>
      </c>
      <c r="K15" s="1" t="s">
        <v>306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307</v>
      </c>
      <c r="B16" s="1" t="s">
        <v>308</v>
      </c>
      <c r="C16" s="1" t="s">
        <v>309</v>
      </c>
      <c r="D16" s="1" t="s">
        <v>310</v>
      </c>
      <c r="E16" s="1" t="s">
        <v>311</v>
      </c>
      <c r="F16" s="1" t="s">
        <v>312</v>
      </c>
      <c r="G16" s="1" t="s">
        <v>313</v>
      </c>
      <c r="H16" s="1" t="s">
        <v>314</v>
      </c>
      <c r="I16" s="1" t="s">
        <v>315</v>
      </c>
      <c r="J16" s="1" t="s">
        <v>316</v>
      </c>
      <c r="K16" s="1" t="s">
        <v>317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318</v>
      </c>
      <c r="B17" s="1" t="s">
        <v>319</v>
      </c>
      <c r="C17" s="1" t="s">
        <v>320</v>
      </c>
      <c r="D17" s="1" t="s">
        <v>321</v>
      </c>
      <c r="E17" s="1" t="s">
        <v>322</v>
      </c>
      <c r="F17" s="1" t="s">
        <v>323</v>
      </c>
      <c r="G17" s="1" t="s">
        <v>324</v>
      </c>
      <c r="H17" s="1" t="s">
        <v>325</v>
      </c>
      <c r="I17" s="1" t="s">
        <v>326</v>
      </c>
      <c r="J17" s="1" t="s">
        <v>327</v>
      </c>
      <c r="K17" s="1" t="s">
        <v>328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329</v>
      </c>
      <c r="B18" s="1" t="s">
        <v>330</v>
      </c>
      <c r="C18" s="1" t="s">
        <v>331</v>
      </c>
      <c r="D18" s="1" t="s">
        <v>332</v>
      </c>
      <c r="E18" s="1" t="s">
        <v>333</v>
      </c>
      <c r="F18" s="1" t="s">
        <v>334</v>
      </c>
      <c r="G18" s="1" t="s">
        <v>335</v>
      </c>
      <c r="H18" s="1" t="s">
        <v>336</v>
      </c>
      <c r="I18" s="1" t="s">
        <v>337</v>
      </c>
      <c r="J18" s="1" t="s">
        <v>338</v>
      </c>
      <c r="K18" s="1" t="s">
        <v>339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340</v>
      </c>
      <c r="B20" s="1" t="s">
        <v>341</v>
      </c>
      <c r="C20" s="1" t="s">
        <v>341</v>
      </c>
      <c r="D20" s="1" t="s">
        <v>341</v>
      </c>
      <c r="E20" s="1" t="s">
        <v>342</v>
      </c>
      <c r="F20" s="1" t="s">
        <v>343</v>
      </c>
      <c r="G20" s="1" t="s">
        <v>344</v>
      </c>
      <c r="H20" s="1" t="s">
        <v>342</v>
      </c>
      <c r="I20" s="1" t="s">
        <v>344</v>
      </c>
      <c r="J20" s="1" t="s">
        <v>344</v>
      </c>
      <c r="K20" s="1" t="s">
        <v>345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346</v>
      </c>
      <c r="B21" s="1" t="s">
        <v>343</v>
      </c>
      <c r="C21" s="1" t="s">
        <v>347</v>
      </c>
      <c r="D21" s="1" t="s">
        <v>345</v>
      </c>
      <c r="E21" s="1" t="s">
        <v>347</v>
      </c>
      <c r="F21" s="1" t="s">
        <v>347</v>
      </c>
      <c r="G21" s="1" t="s">
        <v>345</v>
      </c>
      <c r="H21" s="1" t="s">
        <v>345</v>
      </c>
      <c r="I21" s="1" t="s">
        <v>345</v>
      </c>
      <c r="J21" s="1" t="s">
        <v>347</v>
      </c>
      <c r="K21" s="1" t="s">
        <v>348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349</v>
      </c>
      <c r="B22" s="1" t="s">
        <v>350</v>
      </c>
      <c r="C22" s="1" t="s">
        <v>351</v>
      </c>
      <c r="D22" s="1" t="s">
        <v>352</v>
      </c>
      <c r="E22" s="1" t="s">
        <v>353</v>
      </c>
      <c r="F22" s="1" t="s">
        <v>354</v>
      </c>
      <c r="G22" s="1" t="s">
        <v>355</v>
      </c>
      <c r="H22" s="1" t="s">
        <v>356</v>
      </c>
      <c r="I22" s="1" t="s">
        <v>357</v>
      </c>
      <c r="J22" s="1" t="s">
        <v>266</v>
      </c>
      <c r="K22" s="1" t="s">
        <v>358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360</v>
      </c>
      <c r="B24" s="1" t="s">
        <v>361</v>
      </c>
      <c r="C24" s="1" t="s">
        <v>362</v>
      </c>
      <c r="D24" s="1" t="s">
        <v>194</v>
      </c>
      <c r="E24" s="1" t="s">
        <v>363</v>
      </c>
      <c r="F24" s="1" t="s">
        <v>364</v>
      </c>
      <c r="G24" s="1" t="s">
        <v>365</v>
      </c>
      <c r="H24" s="1" t="s">
        <v>366</v>
      </c>
      <c r="I24" s="1" t="s">
        <v>367</v>
      </c>
      <c r="J24" s="1" t="s">
        <v>368</v>
      </c>
      <c r="K24" s="1" t="s">
        <v>369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370</v>
      </c>
      <c r="B25" s="1" t="s">
        <v>371</v>
      </c>
      <c r="C25" s="1" t="s">
        <v>372</v>
      </c>
      <c r="D25" s="1" t="s">
        <v>373</v>
      </c>
      <c r="E25" s="1" t="s">
        <v>374</v>
      </c>
      <c r="F25" s="1" t="s">
        <v>375</v>
      </c>
      <c r="G25" s="1" t="s">
        <v>376</v>
      </c>
      <c r="H25" s="1" t="s">
        <v>377</v>
      </c>
      <c r="I25" s="1" t="s">
        <v>378</v>
      </c>
      <c r="J25" s="1" t="s">
        <v>379</v>
      </c>
      <c r="K25" s="1" t="s">
        <v>380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381</v>
      </c>
      <c r="B26" s="1" t="s">
        <v>158</v>
      </c>
      <c r="C26" s="1" t="s">
        <v>382</v>
      </c>
      <c r="D26" s="1" t="s">
        <v>383</v>
      </c>
      <c r="E26" s="1" t="s">
        <v>384</v>
      </c>
      <c r="F26" s="1" t="s">
        <v>385</v>
      </c>
      <c r="G26" s="1" t="s">
        <v>386</v>
      </c>
      <c r="H26" s="1" t="s">
        <v>387</v>
      </c>
      <c r="I26" s="1" t="s">
        <v>388</v>
      </c>
      <c r="J26" s="1" t="s">
        <v>389</v>
      </c>
      <c r="K26" s="1" t="s">
        <v>390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391</v>
      </c>
      <c r="B27" s="1" t="s">
        <v>392</v>
      </c>
      <c r="C27" s="1" t="s">
        <v>393</v>
      </c>
      <c r="D27" s="1" t="s">
        <v>394</v>
      </c>
      <c r="E27" s="1" t="s">
        <v>270</v>
      </c>
      <c r="F27" s="1" t="s">
        <v>395</v>
      </c>
      <c r="G27" s="1" t="s">
        <v>396</v>
      </c>
      <c r="H27" s="1" t="s">
        <v>397</v>
      </c>
      <c r="I27" s="1" t="s">
        <v>398</v>
      </c>
      <c r="J27" s="1" t="s">
        <v>399</v>
      </c>
      <c r="K27" s="1" t="s">
        <v>400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401</v>
      </c>
      <c r="B28" s="1" t="s">
        <v>402</v>
      </c>
      <c r="C28" s="1" t="s">
        <v>403</v>
      </c>
      <c r="D28" s="1" t="s">
        <v>404</v>
      </c>
      <c r="E28" s="1" t="s">
        <v>405</v>
      </c>
      <c r="F28" s="1" t="s">
        <v>406</v>
      </c>
      <c r="G28" s="1" t="s">
        <v>407</v>
      </c>
      <c r="H28" s="1" t="s">
        <v>408</v>
      </c>
      <c r="I28" s="1" t="s">
        <v>409</v>
      </c>
      <c r="J28" s="1" t="s">
        <v>410</v>
      </c>
      <c r="K28" s="1" t="s">
        <v>411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413</v>
      </c>
      <c r="B30" s="1" t="s">
        <v>414</v>
      </c>
      <c r="C30" s="1" t="s">
        <v>415</v>
      </c>
      <c r="D30" s="1" t="s">
        <v>416</v>
      </c>
      <c r="E30" s="1" t="s">
        <v>417</v>
      </c>
      <c r="F30" s="1" t="s">
        <v>418</v>
      </c>
      <c r="G30" s="1" t="s">
        <v>419</v>
      </c>
      <c r="H30" s="1" t="s">
        <v>420</v>
      </c>
      <c r="I30" s="1" t="s">
        <v>421</v>
      </c>
      <c r="J30" s="1" t="s">
        <v>422</v>
      </c>
      <c r="K30" s="1" t="s">
        <v>423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424</v>
      </c>
      <c r="B31" s="1" t="s">
        <v>425</v>
      </c>
      <c r="C31" s="1" t="s">
        <v>426</v>
      </c>
      <c r="D31" s="1" t="s">
        <v>427</v>
      </c>
      <c r="E31" s="1" t="s">
        <v>428</v>
      </c>
      <c r="F31" s="1" t="s">
        <v>429</v>
      </c>
      <c r="G31" s="1" t="s">
        <v>430</v>
      </c>
      <c r="H31" s="1" t="s">
        <v>431</v>
      </c>
      <c r="I31" s="1" t="s">
        <v>432</v>
      </c>
      <c r="J31" s="1" t="s">
        <v>433</v>
      </c>
      <c r="K31" s="1" t="s">
        <v>434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435</v>
      </c>
      <c r="B32" s="1" t="s">
        <v>436</v>
      </c>
      <c r="C32" s="1" t="s">
        <v>437</v>
      </c>
      <c r="D32" s="1" t="s">
        <v>416</v>
      </c>
      <c r="E32" s="1" t="s">
        <v>417</v>
      </c>
      <c r="F32" s="1" t="s">
        <v>418</v>
      </c>
      <c r="G32" s="1" t="s">
        <v>438</v>
      </c>
      <c r="H32" s="1" t="s">
        <v>439</v>
      </c>
      <c r="I32" s="1" t="s">
        <v>440</v>
      </c>
      <c r="J32" s="1" t="s">
        <v>441</v>
      </c>
      <c r="K32" s="1" t="s">
        <v>442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443</v>
      </c>
      <c r="B33" s="1" t="s">
        <v>444</v>
      </c>
      <c r="C33" s="1" t="s">
        <v>445</v>
      </c>
      <c r="D33" s="1" t="s">
        <v>427</v>
      </c>
      <c r="E33" s="1" t="s">
        <v>428</v>
      </c>
      <c r="F33" s="1" t="s">
        <v>429</v>
      </c>
      <c r="G33" s="1" t="s">
        <v>446</v>
      </c>
      <c r="H33" s="1" t="s">
        <v>447</v>
      </c>
      <c r="I33" s="1" t="s">
        <v>448</v>
      </c>
      <c r="J33" s="1" t="s">
        <v>449</v>
      </c>
      <c r="K33" s="1" t="s">
        <v>450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451</v>
      </c>
      <c r="B34" s="1" t="s">
        <v>452</v>
      </c>
      <c r="C34" s="1" t="s">
        <v>453</v>
      </c>
      <c r="D34" s="1" t="s">
        <v>454</v>
      </c>
      <c r="E34" s="1" t="s">
        <v>455</v>
      </c>
      <c r="F34" s="1" t="s">
        <v>456</v>
      </c>
      <c r="G34" s="1" t="s">
        <v>457</v>
      </c>
      <c r="H34" s="1" t="s">
        <v>458</v>
      </c>
      <c r="I34" s="1" t="s">
        <v>459</v>
      </c>
      <c r="J34" s="1" t="s">
        <v>460</v>
      </c>
      <c r="K34" s="1" t="s">
        <v>461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462</v>
      </c>
      <c r="B35" s="1" t="s">
        <v>463</v>
      </c>
      <c r="C35" s="1" t="s">
        <v>464</v>
      </c>
      <c r="D35" s="1" t="s">
        <v>465</v>
      </c>
      <c r="E35" s="1" t="s">
        <v>466</v>
      </c>
      <c r="F35" s="1" t="s">
        <v>467</v>
      </c>
      <c r="G35" s="1" t="s">
        <v>388</v>
      </c>
      <c r="H35" s="1" t="s">
        <v>468</v>
      </c>
      <c r="I35" s="1" t="s">
        <v>469</v>
      </c>
      <c r="J35" s="1" t="s">
        <v>470</v>
      </c>
      <c r="K35" s="1" t="s">
        <v>471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472</v>
      </c>
      <c r="B36" s="1" t="s">
        <v>473</v>
      </c>
      <c r="C36" s="1" t="s">
        <v>474</v>
      </c>
      <c r="D36" s="1" t="s">
        <v>475</v>
      </c>
      <c r="E36" s="1" t="s">
        <v>476</v>
      </c>
      <c r="F36" s="1" t="s">
        <v>477</v>
      </c>
      <c r="G36" s="1" t="s">
        <v>478</v>
      </c>
      <c r="H36" s="1" t="s">
        <v>479</v>
      </c>
      <c r="I36" s="1" t="s">
        <v>480</v>
      </c>
      <c r="J36" s="1" t="s">
        <v>481</v>
      </c>
      <c r="K36" s="1" t="s">
        <v>482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483</v>
      </c>
      <c r="B37" s="1" t="s">
        <v>484</v>
      </c>
      <c r="C37" s="1" t="s">
        <v>485</v>
      </c>
      <c r="D37" s="1" t="s">
        <v>179</v>
      </c>
      <c r="E37" s="1" t="s">
        <v>379</v>
      </c>
      <c r="F37" s="1" t="s">
        <v>379</v>
      </c>
      <c r="G37" s="1" t="s">
        <v>486</v>
      </c>
      <c r="H37" s="1" t="s">
        <v>180</v>
      </c>
      <c r="I37" s="1" t="s">
        <v>487</v>
      </c>
      <c r="J37" s="1" t="s">
        <v>488</v>
      </c>
      <c r="K37" s="1" t="s">
        <v>482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489</v>
      </c>
      <c r="B38" s="1" t="s">
        <v>490</v>
      </c>
      <c r="C38" s="1" t="s">
        <v>491</v>
      </c>
      <c r="D38" s="1" t="s">
        <v>492</v>
      </c>
      <c r="E38" s="1" t="s">
        <v>493</v>
      </c>
      <c r="F38" s="1" t="s">
        <v>237</v>
      </c>
      <c r="G38" s="1" t="s">
        <v>494</v>
      </c>
      <c r="H38" s="1" t="s">
        <v>495</v>
      </c>
      <c r="I38" s="1" t="s">
        <v>496</v>
      </c>
      <c r="J38" s="1" t="s">
        <v>497</v>
      </c>
      <c r="K38" s="1" t="s">
        <v>498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499</v>
      </c>
      <c r="B39" s="1" t="s">
        <v>500</v>
      </c>
      <c r="C39" s="1" t="s">
        <v>501</v>
      </c>
      <c r="D39" s="1" t="s">
        <v>502</v>
      </c>
      <c r="E39" s="1" t="s">
        <v>503</v>
      </c>
      <c r="F39" s="1" t="s">
        <v>504</v>
      </c>
      <c r="G39" s="1" t="s">
        <v>505</v>
      </c>
      <c r="H39" s="1" t="s">
        <v>506</v>
      </c>
      <c r="I39" s="1" t="s">
        <v>507</v>
      </c>
      <c r="J39" s="1" t="s">
        <v>508</v>
      </c>
      <c r="K39" s="1" t="s">
        <v>509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510</v>
      </c>
      <c r="B40" s="1" t="s">
        <v>511</v>
      </c>
      <c r="C40" s="1" t="s">
        <v>512</v>
      </c>
      <c r="D40" s="1" t="s">
        <v>513</v>
      </c>
      <c r="E40" s="1" t="s">
        <v>514</v>
      </c>
      <c r="F40" s="1" t="s">
        <v>515</v>
      </c>
      <c r="G40" s="1" t="s">
        <v>516</v>
      </c>
      <c r="H40" s="1" t="s">
        <v>517</v>
      </c>
      <c r="I40" s="1" t="s">
        <v>518</v>
      </c>
      <c r="J40" s="1" t="s">
        <v>519</v>
      </c>
      <c r="K40" s="1" t="s">
        <v>498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520</v>
      </c>
      <c r="B41" s="1" t="s">
        <v>521</v>
      </c>
      <c r="C41" s="1" t="s">
        <v>522</v>
      </c>
      <c r="D41" s="1" t="s">
        <v>523</v>
      </c>
      <c r="E41" s="1" t="s">
        <v>524</v>
      </c>
      <c r="F41" s="1" t="s">
        <v>525</v>
      </c>
      <c r="G41" s="1" t="s">
        <v>517</v>
      </c>
      <c r="H41" s="1" t="s">
        <v>526</v>
      </c>
      <c r="I41" s="1" t="s">
        <v>527</v>
      </c>
      <c r="J41" s="1" t="s">
        <v>528</v>
      </c>
      <c r="K41" s="1" t="s">
        <v>509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530</v>
      </c>
      <c r="B43" s="1" t="s">
        <v>531</v>
      </c>
      <c r="C43" s="1" t="s">
        <v>532</v>
      </c>
      <c r="D43" s="1" t="s">
        <v>533</v>
      </c>
      <c r="E43" s="1" t="s">
        <v>534</v>
      </c>
      <c r="F43" s="1" t="s">
        <v>535</v>
      </c>
      <c r="G43" s="1" t="s">
        <v>536</v>
      </c>
      <c r="H43" s="1" t="s">
        <v>537</v>
      </c>
      <c r="I43" s="1" t="s">
        <v>538</v>
      </c>
      <c r="J43" s="1" t="s">
        <v>539</v>
      </c>
      <c r="K43" s="1" t="s">
        <v>540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541</v>
      </c>
      <c r="B44" s="1" t="s">
        <v>542</v>
      </c>
      <c r="C44" s="1" t="s">
        <v>543</v>
      </c>
      <c r="D44" s="1" t="s">
        <v>544</v>
      </c>
      <c r="E44" s="1" t="s">
        <v>545</v>
      </c>
      <c r="F44" s="1" t="s">
        <v>546</v>
      </c>
      <c r="G44" s="1" t="s">
        <v>547</v>
      </c>
      <c r="H44" s="1" t="s">
        <v>548</v>
      </c>
      <c r="I44" s="1" t="s">
        <v>549</v>
      </c>
      <c r="J44" s="1" t="s">
        <v>550</v>
      </c>
      <c r="K44" s="1" t="s">
        <v>551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552</v>
      </c>
      <c r="B45" s="1" t="s">
        <v>553</v>
      </c>
      <c r="C45" s="1" t="s">
        <v>554</v>
      </c>
      <c r="D45" s="1" t="s">
        <v>555</v>
      </c>
      <c r="E45" s="1" t="s">
        <v>556</v>
      </c>
      <c r="F45" s="1" t="s">
        <v>557</v>
      </c>
      <c r="G45" s="1" t="s">
        <v>558</v>
      </c>
      <c r="H45" s="1" t="s">
        <v>559</v>
      </c>
      <c r="I45" s="1" t="s">
        <v>537</v>
      </c>
      <c r="J45" s="1" t="s">
        <v>560</v>
      </c>
      <c r="K45" s="1" t="s">
        <v>561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562</v>
      </c>
      <c r="B46" s="1" t="s">
        <v>563</v>
      </c>
      <c r="C46" s="1" t="s">
        <v>564</v>
      </c>
      <c r="D46" s="1" t="s">
        <v>565</v>
      </c>
      <c r="E46" s="1" t="s">
        <v>566</v>
      </c>
      <c r="F46" s="1" t="s">
        <v>567</v>
      </c>
      <c r="G46" s="1" t="s">
        <v>568</v>
      </c>
      <c r="H46" s="1" t="s">
        <v>569</v>
      </c>
      <c r="I46" s="1" t="s">
        <v>570</v>
      </c>
      <c r="J46" s="1" t="s">
        <v>571</v>
      </c>
      <c r="K46" s="1" t="s">
        <v>572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573</v>
      </c>
      <c r="B47" s="1" t="s">
        <v>574</v>
      </c>
      <c r="C47" s="1" t="s">
        <v>575</v>
      </c>
      <c r="D47" s="1" t="s">
        <v>576</v>
      </c>
      <c r="E47" s="1" t="s">
        <v>577</v>
      </c>
      <c r="F47" s="1" t="s">
        <v>578</v>
      </c>
      <c r="G47" s="1" t="s">
        <v>579</v>
      </c>
      <c r="H47" s="1" t="s">
        <v>580</v>
      </c>
      <c r="I47" s="1">
        <v>4.0</v>
      </c>
      <c r="J47" s="1" t="s">
        <v>581</v>
      </c>
      <c r="K47" s="1" t="s">
        <v>582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583</v>
      </c>
      <c r="B48" s="1" t="s">
        <v>584</v>
      </c>
      <c r="C48" s="1" t="s">
        <v>585</v>
      </c>
      <c r="D48" s="1" t="s">
        <v>586</v>
      </c>
      <c r="E48" s="1" t="s">
        <v>587</v>
      </c>
      <c r="F48" s="1" t="s">
        <v>588</v>
      </c>
      <c r="G48" s="1" t="s">
        <v>589</v>
      </c>
      <c r="H48" s="1" t="s">
        <v>590</v>
      </c>
      <c r="I48" s="1">
        <v>0.0</v>
      </c>
      <c r="J48" s="1" t="s">
        <v>591</v>
      </c>
      <c r="K48" s="1" t="s">
        <v>592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593</v>
      </c>
      <c r="B49" s="1" t="s">
        <v>594</v>
      </c>
      <c r="C49" s="1" t="s">
        <v>595</v>
      </c>
      <c r="D49" s="1" t="s">
        <v>596</v>
      </c>
      <c r="E49" s="1" t="s">
        <v>597</v>
      </c>
      <c r="F49" s="1" t="s">
        <v>598</v>
      </c>
      <c r="G49" s="1" t="s">
        <v>599</v>
      </c>
      <c r="H49" s="1" t="s">
        <v>600</v>
      </c>
      <c r="I49" s="1">
        <v>0.0</v>
      </c>
      <c r="J49" s="1" t="s">
        <v>601</v>
      </c>
      <c r="K49" s="1" t="s">
        <v>602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603</v>
      </c>
      <c r="B50" s="1" t="s">
        <v>604</v>
      </c>
      <c r="C50" s="1" t="s">
        <v>605</v>
      </c>
      <c r="D50" s="1" t="s">
        <v>606</v>
      </c>
      <c r="E50" s="1" t="s">
        <v>607</v>
      </c>
      <c r="F50" s="1" t="s">
        <v>608</v>
      </c>
      <c r="G50" s="1" t="s">
        <v>609</v>
      </c>
      <c r="H50" s="1" t="s">
        <v>610</v>
      </c>
      <c r="I50" s="1" t="s">
        <v>611</v>
      </c>
      <c r="J50" s="1" t="s">
        <v>612</v>
      </c>
      <c r="K50" s="1" t="s">
        <v>613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614</v>
      </c>
      <c r="B51" s="1" t="s">
        <v>615</v>
      </c>
      <c r="C51" s="1" t="s">
        <v>616</v>
      </c>
      <c r="D51" s="1" t="s">
        <v>617</v>
      </c>
      <c r="E51" s="1" t="s">
        <v>176</v>
      </c>
      <c r="F51" s="1" t="s">
        <v>618</v>
      </c>
      <c r="G51" s="1" t="s">
        <v>619</v>
      </c>
      <c r="H51" s="1" t="s">
        <v>620</v>
      </c>
      <c r="I51" s="1" t="s">
        <v>621</v>
      </c>
      <c r="J51" s="1" t="s">
        <v>622</v>
      </c>
      <c r="K51" s="1" t="s">
        <v>623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624</v>
      </c>
      <c r="B52" s="1" t="s">
        <v>625</v>
      </c>
      <c r="C52" s="1" t="s">
        <v>626</v>
      </c>
      <c r="D52" s="1" t="s">
        <v>627</v>
      </c>
      <c r="E52" s="1" t="s">
        <v>628</v>
      </c>
      <c r="F52" s="1" t="s">
        <v>629</v>
      </c>
      <c r="G52" s="1" t="s">
        <v>630</v>
      </c>
      <c r="H52" s="1" t="s">
        <v>631</v>
      </c>
      <c r="I52" s="1" t="s">
        <v>632</v>
      </c>
      <c r="J52" s="1" t="s">
        <v>633</v>
      </c>
      <c r="K52" s="1" t="s">
        <v>634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635</v>
      </c>
      <c r="B53" s="1" t="s">
        <v>533</v>
      </c>
      <c r="C53" s="1" t="s">
        <v>636</v>
      </c>
      <c r="D53" s="1" t="s">
        <v>637</v>
      </c>
      <c r="E53" s="1" t="s">
        <v>638</v>
      </c>
      <c r="F53" s="1" t="s">
        <v>639</v>
      </c>
      <c r="G53" s="1" t="s">
        <v>640</v>
      </c>
      <c r="H53" s="1" t="s">
        <v>641</v>
      </c>
      <c r="I53" s="1" t="s">
        <v>642</v>
      </c>
      <c r="J53" s="1" t="s">
        <v>643</v>
      </c>
      <c r="K53" s="1" t="s">
        <v>644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645</v>
      </c>
      <c r="B54" s="1" t="s">
        <v>646</v>
      </c>
      <c r="C54" s="1">
        <v>0.0</v>
      </c>
      <c r="D54" s="1" t="s">
        <v>647</v>
      </c>
      <c r="E54" s="1" t="s">
        <v>648</v>
      </c>
      <c r="F54" s="1" t="s">
        <v>649</v>
      </c>
      <c r="G54" s="1">
        <v>0.0</v>
      </c>
      <c r="H54" s="1" t="s">
        <v>650</v>
      </c>
      <c r="I54" s="1" t="s">
        <v>397</v>
      </c>
      <c r="J54" s="1" t="s">
        <v>651</v>
      </c>
      <c r="K54" s="1" t="s">
        <v>652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653</v>
      </c>
      <c r="B55" s="1" t="s">
        <v>654</v>
      </c>
      <c r="C55" s="1" t="s">
        <v>655</v>
      </c>
      <c r="D55" s="1" t="s">
        <v>656</v>
      </c>
      <c r="E55" s="1" t="s">
        <v>657</v>
      </c>
      <c r="F55" s="1" t="s">
        <v>658</v>
      </c>
      <c r="G55" s="1" t="s">
        <v>659</v>
      </c>
      <c r="H55" s="1" t="s">
        <v>660</v>
      </c>
      <c r="I55" s="1" t="s">
        <v>661</v>
      </c>
      <c r="J55" s="1" t="s">
        <v>662</v>
      </c>
      <c r="K55" s="1" t="s">
        <v>663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664</v>
      </c>
      <c r="B56" s="1" t="s">
        <v>665</v>
      </c>
      <c r="C56" s="1" t="s">
        <v>666</v>
      </c>
      <c r="D56" s="1" t="s">
        <v>667</v>
      </c>
      <c r="E56" s="1" t="s">
        <v>668</v>
      </c>
      <c r="F56" s="1" t="s">
        <v>669</v>
      </c>
      <c r="G56" s="1" t="s">
        <v>670</v>
      </c>
      <c r="H56" s="1" t="s">
        <v>671</v>
      </c>
      <c r="I56" s="1" t="s">
        <v>672</v>
      </c>
      <c r="J56" s="1" t="s">
        <v>673</v>
      </c>
      <c r="K56" s="1" t="s">
        <v>674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675</v>
      </c>
      <c r="B57" s="1" t="s">
        <v>676</v>
      </c>
      <c r="C57" s="1" t="s">
        <v>677</v>
      </c>
      <c r="D57" s="1" t="s">
        <v>678</v>
      </c>
      <c r="E57" s="1" t="s">
        <v>679</v>
      </c>
      <c r="F57" s="1" t="s">
        <v>680</v>
      </c>
      <c r="G57" s="1" t="s">
        <v>681</v>
      </c>
      <c r="H57" s="1" t="s">
        <v>682</v>
      </c>
      <c r="I57" s="1" t="s">
        <v>683</v>
      </c>
      <c r="J57" s="1" t="s">
        <v>684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685</v>
      </c>
      <c r="B58" s="1" t="s">
        <v>686</v>
      </c>
      <c r="C58" s="1" t="s">
        <v>687</v>
      </c>
      <c r="D58" s="1" t="s">
        <v>688</v>
      </c>
      <c r="E58" s="1" t="s">
        <v>689</v>
      </c>
      <c r="F58" s="1" t="s">
        <v>690</v>
      </c>
      <c r="G58" s="1" t="s">
        <v>691</v>
      </c>
      <c r="H58" s="1" t="s">
        <v>692</v>
      </c>
      <c r="I58" s="1">
        <v>0.0</v>
      </c>
      <c r="J58" s="1" t="s">
        <v>693</v>
      </c>
      <c r="K58" s="1" t="s">
        <v>694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695</v>
      </c>
      <c r="B59" s="1" t="s">
        <v>696</v>
      </c>
      <c r="C59" s="1" t="s">
        <v>697</v>
      </c>
      <c r="D59" s="1" t="s">
        <v>698</v>
      </c>
      <c r="E59" s="1" t="s">
        <v>699</v>
      </c>
      <c r="F59" s="1" t="s">
        <v>700</v>
      </c>
      <c r="G59" s="1" t="s">
        <v>701</v>
      </c>
      <c r="H59" s="1" t="s">
        <v>702</v>
      </c>
      <c r="I59" s="1" t="s">
        <v>703</v>
      </c>
      <c r="J59" s="1" t="s">
        <v>704</v>
      </c>
      <c r="K59" s="1" t="s">
        <v>705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706</v>
      </c>
      <c r="B60" s="1" t="s">
        <v>707</v>
      </c>
      <c r="C60" s="1" t="s">
        <v>708</v>
      </c>
      <c r="D60" s="1" t="s">
        <v>709</v>
      </c>
      <c r="E60" s="1" t="s">
        <v>709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711</v>
      </c>
      <c r="B62" s="1" t="s">
        <v>712</v>
      </c>
      <c r="C62" s="1" t="s">
        <v>713</v>
      </c>
      <c r="D62" s="1" t="s">
        <v>714</v>
      </c>
      <c r="E62" s="1" t="s">
        <v>715</v>
      </c>
      <c r="F62" s="1" t="s">
        <v>716</v>
      </c>
      <c r="G62" s="1" t="s">
        <v>717</v>
      </c>
      <c r="H62" s="1" t="s">
        <v>718</v>
      </c>
      <c r="I62" s="1" t="s">
        <v>719</v>
      </c>
      <c r="J62" s="1" t="s">
        <v>720</v>
      </c>
      <c r="K62" s="1" t="s">
        <v>721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722</v>
      </c>
      <c r="B63" s="1" t="s">
        <v>723</v>
      </c>
      <c r="C63" s="1" t="s">
        <v>724</v>
      </c>
      <c r="D63" s="1" t="s">
        <v>725</v>
      </c>
      <c r="E63" s="1" t="s">
        <v>726</v>
      </c>
      <c r="F63" s="1" t="s">
        <v>727</v>
      </c>
      <c r="G63" s="1" t="s">
        <v>728</v>
      </c>
      <c r="H63" s="1" t="s">
        <v>729</v>
      </c>
      <c r="I63" s="1" t="s">
        <v>313</v>
      </c>
      <c r="J63" s="1" t="s">
        <v>730</v>
      </c>
      <c r="K63" s="1" t="s">
        <v>731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732</v>
      </c>
      <c r="B64" s="1" t="s">
        <v>733</v>
      </c>
      <c r="C64" s="1" t="s">
        <v>734</v>
      </c>
      <c r="D64" s="1" t="s">
        <v>735</v>
      </c>
      <c r="E64" s="1" t="s">
        <v>736</v>
      </c>
      <c r="F64" s="1" t="s">
        <v>737</v>
      </c>
      <c r="G64" s="1" t="s">
        <v>738</v>
      </c>
      <c r="H64" s="1" t="s">
        <v>739</v>
      </c>
      <c r="I64" s="1" t="s">
        <v>740</v>
      </c>
      <c r="J64" s="1" t="s">
        <v>741</v>
      </c>
      <c r="K64" s="1" t="s">
        <v>742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743</v>
      </c>
      <c r="B65" s="1" t="s">
        <v>744</v>
      </c>
      <c r="C65" s="1" t="s">
        <v>745</v>
      </c>
      <c r="D65" s="1" t="s">
        <v>746</v>
      </c>
      <c r="E65" s="1" t="s">
        <v>747</v>
      </c>
      <c r="F65" s="1" t="s">
        <v>748</v>
      </c>
      <c r="G65" s="1" t="s">
        <v>749</v>
      </c>
      <c r="H65" s="1" t="s">
        <v>750</v>
      </c>
      <c r="I65" s="1" t="s">
        <v>187</v>
      </c>
      <c r="J65" s="1" t="s">
        <v>751</v>
      </c>
      <c r="K65" s="1" t="s">
        <v>752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753</v>
      </c>
      <c r="B66" s="1" t="s">
        <v>754</v>
      </c>
      <c r="C66" s="1" t="s">
        <v>755</v>
      </c>
      <c r="D66" s="1" t="s">
        <v>756</v>
      </c>
      <c r="E66" s="1" t="s">
        <v>757</v>
      </c>
      <c r="F66" s="1" t="s">
        <v>758</v>
      </c>
      <c r="G66" s="1" t="s">
        <v>759</v>
      </c>
      <c r="H66" s="1" t="s">
        <v>760</v>
      </c>
      <c r="I66" s="1" t="s">
        <v>761</v>
      </c>
      <c r="J66" s="1" t="s">
        <v>587</v>
      </c>
      <c r="K66" s="1" t="s">
        <v>762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763</v>
      </c>
      <c r="B67" s="1" t="s">
        <v>764</v>
      </c>
      <c r="C67" s="1" t="s">
        <v>765</v>
      </c>
      <c r="D67" s="1" t="s">
        <v>766</v>
      </c>
      <c r="E67" s="1" t="s">
        <v>767</v>
      </c>
      <c r="F67" s="1" t="s">
        <v>768</v>
      </c>
      <c r="G67" s="1" t="s">
        <v>769</v>
      </c>
      <c r="H67" s="1" t="s">
        <v>770</v>
      </c>
      <c r="I67" s="1" t="s">
        <v>771</v>
      </c>
      <c r="J67" s="1" t="s">
        <v>772</v>
      </c>
      <c r="K67" s="1" t="s">
        <v>773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774</v>
      </c>
      <c r="B68" s="1" t="s">
        <v>775</v>
      </c>
      <c r="C68" s="1" t="s">
        <v>776</v>
      </c>
      <c r="D68" s="1" t="s">
        <v>768</v>
      </c>
      <c r="E68" s="1" t="s">
        <v>777</v>
      </c>
      <c r="F68" s="1" t="s">
        <v>778</v>
      </c>
      <c r="G68" s="1" t="s">
        <v>779</v>
      </c>
      <c r="H68" s="1" t="s">
        <v>780</v>
      </c>
      <c r="I68" s="1" t="s">
        <v>781</v>
      </c>
      <c r="J68" s="1" t="s">
        <v>782</v>
      </c>
      <c r="K68" s="1" t="s">
        <v>783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784</v>
      </c>
      <c r="B69" s="1" t="s">
        <v>785</v>
      </c>
      <c r="C69" s="1" t="s">
        <v>786</v>
      </c>
      <c r="D69" s="1" t="s">
        <v>787</v>
      </c>
      <c r="E69" s="1" t="s">
        <v>788</v>
      </c>
      <c r="F69" s="1" t="s">
        <v>789</v>
      </c>
      <c r="G69" s="1" t="s">
        <v>790</v>
      </c>
      <c r="H69" s="1" t="s">
        <v>791</v>
      </c>
      <c r="I69" s="1" t="s">
        <v>792</v>
      </c>
      <c r="J69" s="1" t="s">
        <v>793</v>
      </c>
      <c r="K69" s="1" t="s">
        <v>794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795</v>
      </c>
      <c r="B70" s="1" t="s">
        <v>796</v>
      </c>
      <c r="C70" s="1" t="s">
        <v>797</v>
      </c>
      <c r="D70" s="1" t="s">
        <v>798</v>
      </c>
      <c r="E70" s="1" t="s">
        <v>799</v>
      </c>
      <c r="F70" s="1" t="s">
        <v>800</v>
      </c>
      <c r="G70" s="1" t="s">
        <v>800</v>
      </c>
      <c r="H70" s="1" t="s">
        <v>801</v>
      </c>
      <c r="I70" s="1" t="s">
        <v>802</v>
      </c>
      <c r="J70" s="1" t="s">
        <v>803</v>
      </c>
      <c r="K70" s="1" t="s">
        <v>804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805</v>
      </c>
      <c r="B71" s="1" t="s">
        <v>806</v>
      </c>
      <c r="C71" s="1" t="s">
        <v>807</v>
      </c>
      <c r="D71" s="1" t="s">
        <v>808</v>
      </c>
      <c r="E71" s="1" t="s">
        <v>809</v>
      </c>
      <c r="F71" s="1" t="s">
        <v>810</v>
      </c>
      <c r="G71" s="1" t="s">
        <v>811</v>
      </c>
      <c r="H71" s="1" t="s">
        <v>812</v>
      </c>
      <c r="I71" s="1" t="s">
        <v>813</v>
      </c>
      <c r="J71" s="1" t="s">
        <v>814</v>
      </c>
      <c r="K71" s="1" t="s">
        <v>815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816</v>
      </c>
      <c r="B72" s="1" t="s">
        <v>817</v>
      </c>
      <c r="C72" s="1" t="s">
        <v>818</v>
      </c>
      <c r="D72" s="1" t="s">
        <v>819</v>
      </c>
      <c r="E72" s="1" t="s">
        <v>820</v>
      </c>
      <c r="F72" s="1" t="s">
        <v>821</v>
      </c>
      <c r="G72" s="1" t="s">
        <v>822</v>
      </c>
      <c r="H72" s="1" t="s">
        <v>823</v>
      </c>
      <c r="I72" s="1" t="s">
        <v>824</v>
      </c>
      <c r="J72" s="1" t="s">
        <v>825</v>
      </c>
      <c r="K72" s="1" t="s">
        <v>826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827</v>
      </c>
      <c r="B73" s="1" t="s">
        <v>828</v>
      </c>
      <c r="C73" s="1" t="s">
        <v>829</v>
      </c>
      <c r="D73" s="1" t="s">
        <v>830</v>
      </c>
      <c r="E73" s="1" t="s">
        <v>831</v>
      </c>
      <c r="F73" s="1" t="s">
        <v>832</v>
      </c>
      <c r="G73" s="1" t="s">
        <v>833</v>
      </c>
      <c r="H73" s="1" t="s">
        <v>834</v>
      </c>
      <c r="I73" s="1" t="s">
        <v>835</v>
      </c>
      <c r="J73" s="1" t="s">
        <v>836</v>
      </c>
      <c r="K73" s="1" t="s">
        <v>837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838</v>
      </c>
      <c r="B74" s="1" t="s">
        <v>839</v>
      </c>
      <c r="C74" s="1" t="s">
        <v>840</v>
      </c>
      <c r="D74" s="1" t="s">
        <v>841</v>
      </c>
      <c r="E74" s="1">
        <v>-20.0</v>
      </c>
      <c r="F74" s="1" t="s">
        <v>842</v>
      </c>
      <c r="G74" s="1" t="s">
        <v>843</v>
      </c>
      <c r="H74" s="1" t="s">
        <v>844</v>
      </c>
      <c r="I74" s="1" t="s">
        <v>845</v>
      </c>
      <c r="J74" s="1" t="s">
        <v>846</v>
      </c>
      <c r="K74" s="1" t="s">
        <v>847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848</v>
      </c>
      <c r="B75" s="1" t="s">
        <v>849</v>
      </c>
      <c r="C75" s="1" t="s">
        <v>850</v>
      </c>
      <c r="D75" s="1" t="s">
        <v>851</v>
      </c>
      <c r="E75" s="1" t="s">
        <v>852</v>
      </c>
      <c r="F75" s="1" t="s">
        <v>853</v>
      </c>
      <c r="G75" s="1" t="s">
        <v>854</v>
      </c>
      <c r="H75" s="1" t="s">
        <v>855</v>
      </c>
      <c r="I75" s="1" t="s">
        <v>856</v>
      </c>
      <c r="J75" s="1" t="s">
        <v>857</v>
      </c>
      <c r="K75" s="1" t="s">
        <v>858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859</v>
      </c>
      <c r="B76" s="1" t="s">
        <v>860</v>
      </c>
      <c r="C76" s="1" t="s">
        <v>861</v>
      </c>
      <c r="D76" s="1" t="s">
        <v>862</v>
      </c>
      <c r="E76" s="1" t="s">
        <v>863</v>
      </c>
      <c r="F76" s="1" t="s">
        <v>864</v>
      </c>
      <c r="G76" s="1" t="s">
        <v>865</v>
      </c>
      <c r="H76" s="1" t="s">
        <v>866</v>
      </c>
      <c r="I76" s="1" t="s">
        <v>867</v>
      </c>
      <c r="J76" s="1" t="s">
        <v>868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869</v>
      </c>
      <c r="B77" s="1" t="s">
        <v>870</v>
      </c>
      <c r="C77" s="1">
        <v>0.0</v>
      </c>
      <c r="D77" s="1" t="s">
        <v>871</v>
      </c>
      <c r="E77" s="1" t="s">
        <v>872</v>
      </c>
      <c r="F77" s="1" t="s">
        <v>873</v>
      </c>
      <c r="G77" s="1" t="s">
        <v>874</v>
      </c>
      <c r="H77" s="1" t="s">
        <v>875</v>
      </c>
      <c r="I77" s="1" t="s">
        <v>876</v>
      </c>
      <c r="J77" s="1" t="s">
        <v>877</v>
      </c>
      <c r="K77" s="1" t="s">
        <v>878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879</v>
      </c>
      <c r="B78" s="1" t="s">
        <v>880</v>
      </c>
      <c r="C78" s="1" t="s">
        <v>881</v>
      </c>
      <c r="D78" s="1" t="s">
        <v>882</v>
      </c>
      <c r="E78" s="1" t="s">
        <v>883</v>
      </c>
      <c r="F78" s="1" t="s">
        <v>884</v>
      </c>
      <c r="G78" s="1" t="s">
        <v>467</v>
      </c>
      <c r="H78" s="1" t="s">
        <v>885</v>
      </c>
      <c r="I78" s="1" t="s">
        <v>886</v>
      </c>
      <c r="J78" s="1" t="s">
        <v>887</v>
      </c>
      <c r="K78" s="1" t="s">
        <v>888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889</v>
      </c>
      <c r="B79" s="1" t="s">
        <v>890</v>
      </c>
      <c r="C79" s="1" t="s">
        <v>891</v>
      </c>
      <c r="D79" s="1" t="s">
        <v>892</v>
      </c>
      <c r="E79" s="1" t="s">
        <v>893</v>
      </c>
      <c r="F79" s="1">
        <v>0.0</v>
      </c>
      <c r="G79" s="1">
        <v>0.0</v>
      </c>
      <c r="H79" s="1">
        <v>0.0</v>
      </c>
      <c r="I79" s="1">
        <v>0.0</v>
      </c>
      <c r="J79" s="1">
        <v>0.0</v>
      </c>
      <c r="K79" s="1">
        <v>0.0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895</v>
      </c>
      <c r="B81" s="1" t="s">
        <v>896</v>
      </c>
      <c r="C81" s="1" t="s">
        <v>897</v>
      </c>
      <c r="D81" s="1" t="s">
        <v>898</v>
      </c>
      <c r="E81" s="1" t="s">
        <v>899</v>
      </c>
      <c r="F81" s="1" t="s">
        <v>900</v>
      </c>
      <c r="G81" s="1" t="s">
        <v>901</v>
      </c>
      <c r="H81" s="1" t="s">
        <v>902</v>
      </c>
      <c r="I81" s="1" t="s">
        <v>903</v>
      </c>
      <c r="J81" s="1" t="s">
        <v>904</v>
      </c>
      <c r="K81" s="1" t="s">
        <v>905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906</v>
      </c>
      <c r="B82" s="1" t="s">
        <v>907</v>
      </c>
      <c r="C82" s="1" t="s">
        <v>908</v>
      </c>
      <c r="D82" s="1" t="s">
        <v>909</v>
      </c>
      <c r="E82" s="1" t="s">
        <v>910</v>
      </c>
      <c r="F82" s="1">
        <v>35.0</v>
      </c>
      <c r="G82" s="1" t="s">
        <v>354</v>
      </c>
      <c r="H82" s="1" t="s">
        <v>385</v>
      </c>
      <c r="I82" s="1" t="s">
        <v>911</v>
      </c>
      <c r="J82" s="1" t="s">
        <v>912</v>
      </c>
      <c r="K82" s="1" t="s">
        <v>913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914</v>
      </c>
      <c r="B83" s="1" t="s">
        <v>915</v>
      </c>
      <c r="C83" s="1" t="s">
        <v>916</v>
      </c>
      <c r="D83" s="1" t="s">
        <v>917</v>
      </c>
      <c r="E83" s="1" t="s">
        <v>918</v>
      </c>
      <c r="F83" s="1" t="s">
        <v>919</v>
      </c>
      <c r="G83" s="1" t="s">
        <v>920</v>
      </c>
      <c r="H83" s="1" t="s">
        <v>921</v>
      </c>
      <c r="I83" s="1" t="s">
        <v>313</v>
      </c>
      <c r="J83" s="1" t="s">
        <v>922</v>
      </c>
      <c r="K83" s="1" t="s">
        <v>923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924</v>
      </c>
      <c r="B84" s="1" t="s">
        <v>925</v>
      </c>
      <c r="C84" s="1" t="s">
        <v>926</v>
      </c>
      <c r="D84" s="1" t="s">
        <v>927</v>
      </c>
      <c r="E84" s="1" t="s">
        <v>928</v>
      </c>
      <c r="F84" s="1" t="s">
        <v>929</v>
      </c>
      <c r="G84" s="1" t="s">
        <v>930</v>
      </c>
      <c r="H84" s="1" t="s">
        <v>621</v>
      </c>
      <c r="I84" s="1" t="s">
        <v>931</v>
      </c>
      <c r="J84" s="1" t="s">
        <v>932</v>
      </c>
      <c r="K84" s="1" t="s">
        <v>933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934</v>
      </c>
      <c r="B85" s="1" t="s">
        <v>935</v>
      </c>
      <c r="C85" s="1" t="s">
        <v>936</v>
      </c>
      <c r="D85" s="1" t="s">
        <v>937</v>
      </c>
      <c r="E85" s="1" t="s">
        <v>938</v>
      </c>
      <c r="F85" s="1" t="s">
        <v>465</v>
      </c>
      <c r="G85" s="1" t="s">
        <v>939</v>
      </c>
      <c r="H85" s="1" t="s">
        <v>940</v>
      </c>
      <c r="I85" s="1" t="s">
        <v>267</v>
      </c>
      <c r="J85" s="1" t="s">
        <v>941</v>
      </c>
      <c r="K85" s="1" t="s">
        <v>942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943</v>
      </c>
      <c r="B86" s="1" t="s">
        <v>944</v>
      </c>
      <c r="C86" s="1" t="s">
        <v>945</v>
      </c>
      <c r="D86" s="1" t="s">
        <v>946</v>
      </c>
      <c r="E86" s="1" t="s">
        <v>947</v>
      </c>
      <c r="F86" s="1" t="s">
        <v>948</v>
      </c>
      <c r="G86" s="1" t="s">
        <v>949</v>
      </c>
      <c r="H86" s="1" t="s">
        <v>950</v>
      </c>
      <c r="I86" s="1" t="s">
        <v>951</v>
      </c>
      <c r="J86" s="1" t="s">
        <v>385</v>
      </c>
      <c r="K86" s="1" t="s">
        <v>952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953</v>
      </c>
      <c r="B87" s="1" t="s">
        <v>954</v>
      </c>
      <c r="C87" s="1" t="s">
        <v>955</v>
      </c>
      <c r="D87" s="1" t="s">
        <v>956</v>
      </c>
      <c r="E87" s="1" t="s">
        <v>957</v>
      </c>
      <c r="F87" s="1" t="s">
        <v>958</v>
      </c>
      <c r="G87" s="1" t="s">
        <v>959</v>
      </c>
      <c r="H87" s="1" t="s">
        <v>960</v>
      </c>
      <c r="I87" s="1" t="s">
        <v>961</v>
      </c>
      <c r="J87" s="1" t="s">
        <v>962</v>
      </c>
      <c r="K87" s="1" t="s">
        <v>963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964</v>
      </c>
      <c r="B88" s="1" t="s">
        <v>965</v>
      </c>
      <c r="C88" s="1" t="s">
        <v>829</v>
      </c>
      <c r="D88" s="1" t="s">
        <v>966</v>
      </c>
      <c r="E88" s="1" t="s">
        <v>967</v>
      </c>
      <c r="F88" s="1" t="s">
        <v>968</v>
      </c>
      <c r="G88" s="1" t="s">
        <v>969</v>
      </c>
      <c r="H88" s="1" t="s">
        <v>970</v>
      </c>
      <c r="I88" s="1" t="s">
        <v>238</v>
      </c>
      <c r="J88" s="1" t="s">
        <v>971</v>
      </c>
      <c r="K88" s="1" t="s">
        <v>972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973</v>
      </c>
      <c r="B89" s="1" t="s">
        <v>974</v>
      </c>
      <c r="C89" s="1" t="s">
        <v>975</v>
      </c>
      <c r="D89" s="1" t="s">
        <v>976</v>
      </c>
      <c r="E89" s="1" t="s">
        <v>977</v>
      </c>
      <c r="F89" s="1" t="s">
        <v>978</v>
      </c>
      <c r="G89" s="1" t="s">
        <v>979</v>
      </c>
      <c r="H89" s="1" t="s">
        <v>980</v>
      </c>
      <c r="I89" s="1" t="s">
        <v>981</v>
      </c>
      <c r="J89" s="1" t="s">
        <v>982</v>
      </c>
      <c r="K89" s="1" t="s">
        <v>983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984</v>
      </c>
      <c r="B90" s="1" t="s">
        <v>985</v>
      </c>
      <c r="C90" s="1" t="s">
        <v>986</v>
      </c>
      <c r="D90" s="1" t="s">
        <v>987</v>
      </c>
      <c r="E90" s="1" t="s">
        <v>988</v>
      </c>
      <c r="F90" s="1" t="s">
        <v>989</v>
      </c>
      <c r="G90" s="1" t="s">
        <v>990</v>
      </c>
      <c r="H90" s="1" t="s">
        <v>991</v>
      </c>
      <c r="I90" s="1" t="s">
        <v>992</v>
      </c>
      <c r="J90" s="1" t="s">
        <v>993</v>
      </c>
      <c r="K90" s="1" t="s">
        <v>502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994</v>
      </c>
      <c r="B91" s="1" t="s">
        <v>995</v>
      </c>
      <c r="C91" s="1" t="s">
        <v>996</v>
      </c>
      <c r="D91" s="1" t="s">
        <v>997</v>
      </c>
      <c r="E91" s="1" t="s">
        <v>998</v>
      </c>
      <c r="F91" s="1">
        <v>18.0</v>
      </c>
      <c r="G91" s="1" t="s">
        <v>999</v>
      </c>
      <c r="H91" s="1" t="s">
        <v>1000</v>
      </c>
      <c r="I91" s="1" t="s">
        <v>1001</v>
      </c>
      <c r="J91" s="1" t="s">
        <v>1002</v>
      </c>
      <c r="K91" s="1" t="s">
        <v>1003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1004</v>
      </c>
      <c r="B92" s="1" t="s">
        <v>1005</v>
      </c>
      <c r="C92" s="1" t="s">
        <v>1006</v>
      </c>
      <c r="D92" s="1" t="s">
        <v>1007</v>
      </c>
      <c r="E92" s="1" t="s">
        <v>1008</v>
      </c>
      <c r="F92" s="1" t="s">
        <v>1009</v>
      </c>
      <c r="G92" s="1" t="s">
        <v>1010</v>
      </c>
      <c r="H92" s="1" t="s">
        <v>1011</v>
      </c>
      <c r="I92" s="1" t="s">
        <v>1012</v>
      </c>
      <c r="J92" s="1" t="s">
        <v>1013</v>
      </c>
      <c r="K92" s="1" t="s">
        <v>1014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1015</v>
      </c>
      <c r="B93" s="1" t="s">
        <v>1016</v>
      </c>
      <c r="C93" s="1" t="s">
        <v>1017</v>
      </c>
      <c r="D93" s="1" t="s">
        <v>1018</v>
      </c>
      <c r="E93" s="1" t="s">
        <v>1019</v>
      </c>
      <c r="F93" s="1" t="s">
        <v>1020</v>
      </c>
      <c r="G93" s="1" t="s">
        <v>1021</v>
      </c>
      <c r="H93" s="1" t="s">
        <v>1022</v>
      </c>
      <c r="I93" s="1" t="s">
        <v>1023</v>
      </c>
      <c r="J93" s="1" t="s">
        <v>1024</v>
      </c>
      <c r="K93" s="1" t="s">
        <v>1025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1026</v>
      </c>
      <c r="B94" s="1" t="s">
        <v>1027</v>
      </c>
      <c r="C94" s="1" t="s">
        <v>1028</v>
      </c>
      <c r="D94" s="1" t="s">
        <v>1029</v>
      </c>
      <c r="E94" s="1" t="s">
        <v>1030</v>
      </c>
      <c r="F94" s="1" t="s">
        <v>1031</v>
      </c>
      <c r="G94" s="1" t="s">
        <v>1032</v>
      </c>
      <c r="H94" s="1" t="s">
        <v>1033</v>
      </c>
      <c r="I94" s="1" t="s">
        <v>1034</v>
      </c>
      <c r="J94" s="1" t="s">
        <v>1035</v>
      </c>
      <c r="K94" s="1" t="s">
        <v>526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1036</v>
      </c>
      <c r="B95" s="1" t="s">
        <v>1037</v>
      </c>
      <c r="C95" s="1" t="s">
        <v>1038</v>
      </c>
      <c r="D95" s="1" t="s">
        <v>1039</v>
      </c>
      <c r="E95" s="1" t="s">
        <v>1040</v>
      </c>
      <c r="F95" s="1" t="s">
        <v>1041</v>
      </c>
      <c r="G95" s="1" t="s">
        <v>1042</v>
      </c>
      <c r="H95" s="1" t="s">
        <v>1043</v>
      </c>
      <c r="I95" s="1" t="s">
        <v>1044</v>
      </c>
      <c r="J95" s="1" t="s">
        <v>1045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1046</v>
      </c>
      <c r="B96" s="1" t="s">
        <v>1047</v>
      </c>
      <c r="C96" s="1" t="s">
        <v>1048</v>
      </c>
      <c r="D96" s="1" t="s">
        <v>1049</v>
      </c>
      <c r="E96" s="1" t="s">
        <v>1050</v>
      </c>
      <c r="F96" s="1" t="s">
        <v>1051</v>
      </c>
      <c r="G96" s="1" t="s">
        <v>1052</v>
      </c>
      <c r="H96" s="1" t="s">
        <v>1053</v>
      </c>
      <c r="I96" s="1" t="s">
        <v>1054</v>
      </c>
      <c r="J96" s="1" t="s">
        <v>1055</v>
      </c>
      <c r="K96" s="1" t="s">
        <v>1056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1057</v>
      </c>
      <c r="B97" s="1" t="s">
        <v>1058</v>
      </c>
      <c r="C97" s="1" t="s">
        <v>1059</v>
      </c>
      <c r="D97" s="1" t="s">
        <v>1060</v>
      </c>
      <c r="E97" s="1" t="s">
        <v>1061</v>
      </c>
      <c r="F97" s="1" t="s">
        <v>1062</v>
      </c>
      <c r="G97" s="1" t="s">
        <v>1063</v>
      </c>
      <c r="H97" s="1" t="s">
        <v>1064</v>
      </c>
      <c r="I97" s="1" t="s">
        <v>1065</v>
      </c>
      <c r="J97" s="1" t="s">
        <v>1066</v>
      </c>
      <c r="K97" s="1" t="s">
        <v>1067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1068</v>
      </c>
      <c r="B98" s="1">
        <v>0.0</v>
      </c>
      <c r="C98" s="1">
        <v>71.0</v>
      </c>
      <c r="D98" s="1" t="s">
        <v>1069</v>
      </c>
      <c r="E98" s="1" t="s">
        <v>1070</v>
      </c>
      <c r="F98" s="1">
        <v>0.0</v>
      </c>
      <c r="G98" s="1">
        <v>0.0</v>
      </c>
      <c r="H98" s="1">
        <v>0.0</v>
      </c>
      <c r="I98" s="1">
        <v>0.0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1072</v>
      </c>
      <c r="B100" s="1" t="s">
        <v>1073</v>
      </c>
      <c r="C100" s="1" t="s">
        <v>1074</v>
      </c>
      <c r="D100" s="1" t="s">
        <v>1075</v>
      </c>
      <c r="E100" s="1" t="s">
        <v>1076</v>
      </c>
      <c r="F100" s="1" t="s">
        <v>1077</v>
      </c>
      <c r="G100" s="1" t="s">
        <v>1078</v>
      </c>
      <c r="H100" s="1" t="s">
        <v>1079</v>
      </c>
      <c r="I100" s="1" t="s">
        <v>1080</v>
      </c>
      <c r="J100" s="1" t="s">
        <v>1081</v>
      </c>
      <c r="K100" s="1" t="s">
        <v>1082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1083</v>
      </c>
      <c r="B101" s="1" t="s">
        <v>1084</v>
      </c>
      <c r="C101" s="1" t="s">
        <v>1085</v>
      </c>
      <c r="D101" s="1" t="s">
        <v>1086</v>
      </c>
      <c r="E101" s="1" t="s">
        <v>1087</v>
      </c>
      <c r="F101" s="1" t="s">
        <v>1088</v>
      </c>
      <c r="G101" s="1" t="s">
        <v>1089</v>
      </c>
      <c r="H101" s="1" t="s">
        <v>1090</v>
      </c>
      <c r="I101" s="1" t="s">
        <v>1091</v>
      </c>
      <c r="J101" s="1" t="s">
        <v>1092</v>
      </c>
      <c r="K101" s="1" t="s">
        <v>356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1093</v>
      </c>
      <c r="B102" s="1" t="s">
        <v>1094</v>
      </c>
      <c r="C102" s="1" t="s">
        <v>1095</v>
      </c>
      <c r="D102" s="1" t="s">
        <v>1096</v>
      </c>
      <c r="E102" s="1" t="s">
        <v>1097</v>
      </c>
      <c r="F102" s="1" t="s">
        <v>1098</v>
      </c>
      <c r="G102" s="1" t="s">
        <v>1099</v>
      </c>
      <c r="H102" s="1" t="s">
        <v>1100</v>
      </c>
      <c r="I102" s="1" t="s">
        <v>525</v>
      </c>
      <c r="J102" s="1" t="s">
        <v>1101</v>
      </c>
      <c r="K102" s="1" t="s">
        <v>1102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1103</v>
      </c>
      <c r="B103" s="1" t="s">
        <v>1104</v>
      </c>
      <c r="C103" s="1" t="s">
        <v>1105</v>
      </c>
      <c r="D103" s="1" t="s">
        <v>1106</v>
      </c>
      <c r="E103" s="1" t="s">
        <v>1107</v>
      </c>
      <c r="F103" s="1" t="s">
        <v>1108</v>
      </c>
      <c r="G103" s="1" t="s">
        <v>1109</v>
      </c>
      <c r="H103" s="1" t="s">
        <v>1110</v>
      </c>
      <c r="I103" s="1" t="s">
        <v>1111</v>
      </c>
      <c r="J103" s="1" t="s">
        <v>1112</v>
      </c>
      <c r="K103" s="1" t="s">
        <v>1113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1114</v>
      </c>
      <c r="B104" s="1" t="s">
        <v>1115</v>
      </c>
      <c r="C104" s="1" t="s">
        <v>819</v>
      </c>
      <c r="D104" s="1" t="s">
        <v>1116</v>
      </c>
      <c r="E104" s="1" t="s">
        <v>1117</v>
      </c>
      <c r="F104" s="1" t="s">
        <v>1118</v>
      </c>
      <c r="G104" s="1" t="s">
        <v>1119</v>
      </c>
      <c r="H104" s="1" t="s">
        <v>1120</v>
      </c>
      <c r="I104" s="1" t="s">
        <v>1121</v>
      </c>
      <c r="J104" s="1" t="s">
        <v>1122</v>
      </c>
      <c r="K104" s="1" t="s">
        <v>1123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1124</v>
      </c>
      <c r="B105" s="1" t="s">
        <v>1125</v>
      </c>
      <c r="C105" s="1" t="s">
        <v>1126</v>
      </c>
      <c r="D105" s="1" t="s">
        <v>1127</v>
      </c>
      <c r="E105" s="1" t="s">
        <v>1128</v>
      </c>
      <c r="F105" s="1" t="s">
        <v>1129</v>
      </c>
      <c r="G105" s="1" t="s">
        <v>1130</v>
      </c>
      <c r="H105" s="1" t="s">
        <v>1131</v>
      </c>
      <c r="I105" s="1" t="s">
        <v>1132</v>
      </c>
      <c r="J105" s="1" t="s">
        <v>1133</v>
      </c>
      <c r="K105" s="1" t="s">
        <v>1134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1135</v>
      </c>
      <c r="B106" s="1" t="s">
        <v>1136</v>
      </c>
      <c r="C106" s="1" t="s">
        <v>1137</v>
      </c>
      <c r="D106" s="1" t="s">
        <v>1138</v>
      </c>
      <c r="E106" s="1" t="s">
        <v>1139</v>
      </c>
      <c r="F106" s="1" t="s">
        <v>1140</v>
      </c>
      <c r="G106" s="1" t="s">
        <v>1141</v>
      </c>
      <c r="H106" s="1" t="s">
        <v>1142</v>
      </c>
      <c r="I106" s="1" t="s">
        <v>1143</v>
      </c>
      <c r="J106" s="1" t="s">
        <v>1144</v>
      </c>
      <c r="K106" s="1" t="s">
        <v>1145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1146</v>
      </c>
      <c r="B107" s="1" t="s">
        <v>1147</v>
      </c>
      <c r="C107" s="1" t="s">
        <v>1148</v>
      </c>
      <c r="D107" s="1" t="s">
        <v>1149</v>
      </c>
      <c r="E107" s="1" t="s">
        <v>1150</v>
      </c>
      <c r="F107" s="1">
        <v>21.0</v>
      </c>
      <c r="G107" s="1" t="s">
        <v>1151</v>
      </c>
      <c r="H107" s="1" t="s">
        <v>1152</v>
      </c>
      <c r="I107" s="1" t="s">
        <v>1153</v>
      </c>
      <c r="J107" s="1" t="s">
        <v>1154</v>
      </c>
      <c r="K107" s="1" t="s">
        <v>1155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1156</v>
      </c>
      <c r="B108" s="1" t="s">
        <v>1157</v>
      </c>
      <c r="C108" s="1" t="s">
        <v>1158</v>
      </c>
      <c r="D108" s="1" t="s">
        <v>1159</v>
      </c>
      <c r="E108" s="1" t="s">
        <v>1160</v>
      </c>
      <c r="F108" s="1" t="s">
        <v>1161</v>
      </c>
      <c r="G108" s="1" t="s">
        <v>1162</v>
      </c>
      <c r="H108" s="1" t="s">
        <v>1163</v>
      </c>
      <c r="I108" s="1" t="s">
        <v>1164</v>
      </c>
      <c r="J108" s="1" t="s">
        <v>1165</v>
      </c>
      <c r="K108" s="1" t="s">
        <v>1166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1167</v>
      </c>
      <c r="B109" s="1" t="s">
        <v>1168</v>
      </c>
      <c r="C109" s="1">
        <v>44.0</v>
      </c>
      <c r="D109" s="1" t="s">
        <v>1169</v>
      </c>
      <c r="E109" s="1" t="s">
        <v>1170</v>
      </c>
      <c r="F109" s="1" t="s">
        <v>1171</v>
      </c>
      <c r="G109" s="1" t="s">
        <v>1172</v>
      </c>
      <c r="H109" s="1" t="s">
        <v>1173</v>
      </c>
      <c r="I109" s="1" t="s">
        <v>1174</v>
      </c>
      <c r="J109" s="1" t="s">
        <v>1175</v>
      </c>
      <c r="K109" s="1" t="s">
        <v>1176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1177</v>
      </c>
      <c r="B110" s="1" t="s">
        <v>1178</v>
      </c>
      <c r="C110" s="1" t="s">
        <v>1179</v>
      </c>
      <c r="D110" s="1" t="s">
        <v>1180</v>
      </c>
      <c r="E110" s="1" t="s">
        <v>1181</v>
      </c>
      <c r="F110" s="1" t="s">
        <v>1182</v>
      </c>
      <c r="G110" s="1" t="s">
        <v>1183</v>
      </c>
      <c r="H110" s="1" t="s">
        <v>1184</v>
      </c>
      <c r="I110" s="1" t="s">
        <v>1185</v>
      </c>
      <c r="J110" s="1" t="s">
        <v>781</v>
      </c>
      <c r="K110" s="1" t="s">
        <v>1186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1187</v>
      </c>
      <c r="B111" s="1" t="s">
        <v>1188</v>
      </c>
      <c r="C111" s="1" t="s">
        <v>1189</v>
      </c>
      <c r="D111" s="1" t="s">
        <v>1190</v>
      </c>
      <c r="E111" s="1" t="s">
        <v>1191</v>
      </c>
      <c r="F111" s="1" t="s">
        <v>1192</v>
      </c>
      <c r="G111" s="1" t="s">
        <v>1193</v>
      </c>
      <c r="H111" s="1" t="s">
        <v>1194</v>
      </c>
      <c r="I111" s="1" t="s">
        <v>1195</v>
      </c>
      <c r="J111" s="1" t="s">
        <v>1196</v>
      </c>
      <c r="K111" s="1" t="s">
        <v>1197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1198</v>
      </c>
      <c r="B112" s="1" t="s">
        <v>399</v>
      </c>
      <c r="C112" s="1" t="s">
        <v>1199</v>
      </c>
      <c r="D112" s="1" t="s">
        <v>1200</v>
      </c>
      <c r="E112" s="1" t="s">
        <v>1201</v>
      </c>
      <c r="F112" s="1">
        <v>43.0</v>
      </c>
      <c r="G112" s="1" t="s">
        <v>1202</v>
      </c>
      <c r="H112" s="1" t="s">
        <v>1203</v>
      </c>
      <c r="I112" s="1" t="s">
        <v>1204</v>
      </c>
      <c r="J112" s="1" t="s">
        <v>1205</v>
      </c>
      <c r="K112" s="1" t="s">
        <v>1206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1207</v>
      </c>
      <c r="B113" s="1" t="s">
        <v>1208</v>
      </c>
      <c r="C113" s="1" t="s">
        <v>1209</v>
      </c>
      <c r="D113" s="1" t="s">
        <v>1210</v>
      </c>
      <c r="E113" s="1" t="s">
        <v>1211</v>
      </c>
      <c r="F113" s="1" t="s">
        <v>1212</v>
      </c>
      <c r="G113" s="1" t="s">
        <v>846</v>
      </c>
      <c r="H113" s="1" t="s">
        <v>1213</v>
      </c>
      <c r="I113" s="1" t="s">
        <v>1214</v>
      </c>
      <c r="J113" s="1" t="s">
        <v>1215</v>
      </c>
      <c r="K113" s="1" t="s">
        <v>1185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1216</v>
      </c>
      <c r="B114" s="1" t="s">
        <v>1217</v>
      </c>
      <c r="C114" s="1" t="s">
        <v>1218</v>
      </c>
      <c r="D114" s="1" t="s">
        <v>1219</v>
      </c>
      <c r="E114" s="1" t="s">
        <v>1220</v>
      </c>
      <c r="F114" s="1" t="s">
        <v>1221</v>
      </c>
      <c r="G114" s="1" t="s">
        <v>1222</v>
      </c>
      <c r="H114" s="1" t="s">
        <v>1223</v>
      </c>
      <c r="I114" s="1" t="s">
        <v>1224</v>
      </c>
      <c r="J114" s="1" t="s">
        <v>1203</v>
      </c>
      <c r="K114" s="1">
        <v>0.0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1225</v>
      </c>
      <c r="B115" s="1">
        <v>0.0</v>
      </c>
      <c r="C115" s="1" t="s">
        <v>1226</v>
      </c>
      <c r="D115" s="1" t="s">
        <v>1227</v>
      </c>
      <c r="E115" s="1" t="s">
        <v>1228</v>
      </c>
      <c r="F115" s="1" t="s">
        <v>1229</v>
      </c>
      <c r="G115" s="1" t="s">
        <v>1230</v>
      </c>
      <c r="H115" s="1" t="s">
        <v>1231</v>
      </c>
      <c r="I115" s="1" t="s">
        <v>1232</v>
      </c>
      <c r="J115" s="1" t="s">
        <v>1233</v>
      </c>
      <c r="K115" s="1" t="s">
        <v>1234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1235</v>
      </c>
      <c r="B116" s="1">
        <v>0.0</v>
      </c>
      <c r="C116" s="1" t="s">
        <v>1236</v>
      </c>
      <c r="D116" s="1" t="s">
        <v>1237</v>
      </c>
      <c r="E116" s="1" t="s">
        <v>1238</v>
      </c>
      <c r="F116" s="1" t="s">
        <v>1239</v>
      </c>
      <c r="G116" s="1" t="s">
        <v>1240</v>
      </c>
      <c r="H116" s="1" t="s">
        <v>1241</v>
      </c>
      <c r="I116" s="1" t="s">
        <v>1242</v>
      </c>
      <c r="J116" s="1" t="s">
        <v>1243</v>
      </c>
      <c r="K116" s="1" t="s">
        <v>1244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1245</v>
      </c>
      <c r="B117" s="1">
        <v>0.0</v>
      </c>
      <c r="C117" s="1">
        <v>0.0</v>
      </c>
      <c r="D117" s="1">
        <v>0.0</v>
      </c>
      <c r="E117" s="1" t="s">
        <v>1246</v>
      </c>
      <c r="F117" s="1">
        <v>0.0</v>
      </c>
      <c r="G117" s="1">
        <v>0.0</v>
      </c>
      <c r="H117" s="1">
        <v>0.0</v>
      </c>
      <c r="I117" s="1">
        <v>0.0</v>
      </c>
      <c r="J117" s="1">
        <v>0.0</v>
      </c>
      <c r="K117" s="1">
        <v>0.0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8.71"/>
  </cols>
  <sheetData>
    <row r="1">
      <c r="A1" s="1" t="s">
        <v>1247</v>
      </c>
      <c r="B1" s="1" t="s">
        <v>1248</v>
      </c>
      <c r="C1" s="1" t="s">
        <v>1249</v>
      </c>
      <c r="D1" s="1" t="s">
        <v>1250</v>
      </c>
      <c r="E1" s="1" t="s">
        <v>1251</v>
      </c>
      <c r="F1" s="1" t="s">
        <v>1252</v>
      </c>
      <c r="G1" s="1" t="s">
        <v>1253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1254</v>
      </c>
      <c r="B2" s="1" t="s">
        <v>1255</v>
      </c>
      <c r="C2" s="1" t="s">
        <v>1256</v>
      </c>
      <c r="D2" s="1" t="s">
        <v>1257</v>
      </c>
      <c r="E2" s="1" t="s">
        <v>1122</v>
      </c>
      <c r="F2" s="1" t="s">
        <v>1258</v>
      </c>
      <c r="G2" s="1" t="s">
        <v>1259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1260</v>
      </c>
      <c r="B3" s="1" t="s">
        <v>1261</v>
      </c>
      <c r="C3" s="1" t="s">
        <v>1262</v>
      </c>
      <c r="D3" s="1" t="s">
        <v>1263</v>
      </c>
      <c r="E3" s="1" t="s">
        <v>1264</v>
      </c>
      <c r="F3" s="1" t="s">
        <v>1265</v>
      </c>
      <c r="G3" s="1" t="s">
        <v>1266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1267</v>
      </c>
      <c r="B4" s="1" t="s">
        <v>1268</v>
      </c>
      <c r="C4" s="1" t="s">
        <v>1269</v>
      </c>
      <c r="D4" s="1" t="s">
        <v>1270</v>
      </c>
      <c r="E4" s="1" t="s">
        <v>1271</v>
      </c>
      <c r="F4" s="1" t="s">
        <v>1272</v>
      </c>
      <c r="G4" s="1" t="s">
        <v>1273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1260</v>
      </c>
      <c r="B5" s="1" t="s">
        <v>1261</v>
      </c>
      <c r="C5" s="1" t="s">
        <v>1274</v>
      </c>
      <c r="D5" s="1" t="s">
        <v>1275</v>
      </c>
      <c r="E5" s="1" t="s">
        <v>1276</v>
      </c>
      <c r="F5" s="1" t="s">
        <v>1277</v>
      </c>
      <c r="G5" s="1" t="s">
        <v>1278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1279</v>
      </c>
      <c r="B6" s="1" t="s">
        <v>1261</v>
      </c>
      <c r="C6" s="1" t="s">
        <v>1261</v>
      </c>
      <c r="D6" s="1" t="s">
        <v>1261</v>
      </c>
      <c r="E6" s="1" t="s">
        <v>1261</v>
      </c>
      <c r="F6" s="1" t="s">
        <v>1261</v>
      </c>
      <c r="G6" s="1" t="s">
        <v>1280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1281</v>
      </c>
      <c r="B7" s="1" t="s">
        <v>1261</v>
      </c>
      <c r="C7" s="1" t="s">
        <v>1261</v>
      </c>
      <c r="D7" s="1" t="s">
        <v>1261</v>
      </c>
      <c r="E7" s="1" t="s">
        <v>1261</v>
      </c>
      <c r="F7" s="1" t="s">
        <v>1261</v>
      </c>
      <c r="G7" s="1" t="s">
        <v>1282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1283</v>
      </c>
      <c r="B8" s="1" t="s">
        <v>1261</v>
      </c>
      <c r="C8" s="1" t="s">
        <v>1261</v>
      </c>
      <c r="D8" s="1" t="s">
        <v>1261</v>
      </c>
      <c r="E8" s="1" t="s">
        <v>1261</v>
      </c>
      <c r="F8" s="1" t="s">
        <v>1261</v>
      </c>
      <c r="G8" s="1" t="s">
        <v>1261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1284</v>
      </c>
      <c r="B9" s="1" t="s">
        <v>1285</v>
      </c>
      <c r="C9" s="1" t="s">
        <v>1286</v>
      </c>
      <c r="D9" s="1" t="s">
        <v>1287</v>
      </c>
      <c r="E9" s="1" t="s">
        <v>1288</v>
      </c>
      <c r="F9" s="1" t="s">
        <v>1289</v>
      </c>
      <c r="G9" s="1" t="s">
        <v>1290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1291</v>
      </c>
      <c r="B10" s="1" t="s">
        <v>1292</v>
      </c>
      <c r="C10" s="1" t="s">
        <v>1293</v>
      </c>
      <c r="D10" s="1" t="s">
        <v>1294</v>
      </c>
      <c r="E10" s="1" t="s">
        <v>1295</v>
      </c>
      <c r="F10" s="1" t="s">
        <v>1296</v>
      </c>
      <c r="G10" s="1" t="s">
        <v>1297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1298</v>
      </c>
      <c r="B11" s="1" t="s">
        <v>1299</v>
      </c>
      <c r="C11" s="1" t="s">
        <v>1300</v>
      </c>
      <c r="D11" s="1" t="s">
        <v>1301</v>
      </c>
      <c r="E11" s="1" t="s">
        <v>1302</v>
      </c>
      <c r="F11" s="1" t="s">
        <v>1303</v>
      </c>
      <c r="G11" s="1" t="s">
        <v>1304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1305</v>
      </c>
      <c r="B12" s="1" t="s">
        <v>1306</v>
      </c>
      <c r="C12" s="1" t="s">
        <v>1307</v>
      </c>
      <c r="D12" s="1" t="s">
        <v>1308</v>
      </c>
      <c r="E12" s="1" t="s">
        <v>1309</v>
      </c>
      <c r="F12" s="1" t="s">
        <v>1310</v>
      </c>
      <c r="G12" s="1" t="s">
        <v>1311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1312</v>
      </c>
      <c r="B13" s="1" t="s">
        <v>1313</v>
      </c>
      <c r="C13" s="1" t="s">
        <v>1314</v>
      </c>
      <c r="D13" s="1" t="s">
        <v>1315</v>
      </c>
      <c r="E13" s="1" t="s">
        <v>1316</v>
      </c>
      <c r="F13" s="1" t="s">
        <v>1317</v>
      </c>
      <c r="G13" s="1" t="s">
        <v>1318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1319</v>
      </c>
      <c r="B14" s="1" t="s">
        <v>1320</v>
      </c>
      <c r="C14" s="1" t="s">
        <v>1321</v>
      </c>
      <c r="D14" s="1" t="s">
        <v>1322</v>
      </c>
      <c r="E14" s="1" t="s">
        <v>1323</v>
      </c>
      <c r="F14" s="1" t="s">
        <v>1324</v>
      </c>
      <c r="G14" s="1" t="s">
        <v>1325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1326</v>
      </c>
      <c r="B15" s="1" t="s">
        <v>1261</v>
      </c>
      <c r="C15" s="1" t="s">
        <v>1261</v>
      </c>
      <c r="D15" s="1" t="s">
        <v>1261</v>
      </c>
      <c r="E15" s="1" t="s">
        <v>1261</v>
      </c>
      <c r="F15" s="1" t="s">
        <v>1261</v>
      </c>
      <c r="G15" s="1" t="s">
        <v>1261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1327</v>
      </c>
      <c r="B16" s="1" t="s">
        <v>1261</v>
      </c>
      <c r="C16" s="1" t="s">
        <v>1261</v>
      </c>
      <c r="D16" s="1" t="s">
        <v>1261</v>
      </c>
      <c r="E16" s="1" t="s">
        <v>1261</v>
      </c>
      <c r="F16" s="1" t="s">
        <v>1261</v>
      </c>
      <c r="G16" s="1" t="s">
        <v>1261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1328</v>
      </c>
      <c r="B17" s="1" t="s">
        <v>1261</v>
      </c>
      <c r="C17" s="1" t="s">
        <v>1261</v>
      </c>
      <c r="D17" s="1" t="s">
        <v>1261</v>
      </c>
      <c r="E17" s="1" t="s">
        <v>1261</v>
      </c>
      <c r="F17" s="1" t="s">
        <v>1261</v>
      </c>
      <c r="G17" s="1" t="s">
        <v>1329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1330</v>
      </c>
      <c r="B18" s="1" t="s">
        <v>1261</v>
      </c>
      <c r="C18" s="1" t="s">
        <v>1261</v>
      </c>
      <c r="D18" s="1" t="s">
        <v>1261</v>
      </c>
      <c r="E18" s="1" t="s">
        <v>1261</v>
      </c>
      <c r="F18" s="1" t="s">
        <v>1261</v>
      </c>
      <c r="G18" s="1" t="s">
        <v>1261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1331</v>
      </c>
      <c r="B19" s="1" t="s">
        <v>1332</v>
      </c>
      <c r="C19" s="1" t="s">
        <v>1333</v>
      </c>
      <c r="D19" s="1" t="s">
        <v>1334</v>
      </c>
      <c r="E19" s="1" t="s">
        <v>1335</v>
      </c>
      <c r="F19" s="1" t="s">
        <v>1336</v>
      </c>
      <c r="G19" s="1" t="s">
        <v>1337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1338</v>
      </c>
      <c r="B20" s="1" t="s">
        <v>1339</v>
      </c>
      <c r="C20" s="1" t="s">
        <v>521</v>
      </c>
      <c r="D20" s="1" t="s">
        <v>1340</v>
      </c>
      <c r="E20" s="1" t="s">
        <v>1341</v>
      </c>
      <c r="F20" s="1" t="s">
        <v>1342</v>
      </c>
      <c r="G20" s="1" t="s">
        <v>1343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1344</v>
      </c>
      <c r="B21" s="1" t="s">
        <v>1345</v>
      </c>
      <c r="C21" s="1" t="s">
        <v>546</v>
      </c>
      <c r="D21" s="1" t="s">
        <v>1346</v>
      </c>
      <c r="E21" s="1" t="s">
        <v>1347</v>
      </c>
      <c r="F21" s="1" t="s">
        <v>1348</v>
      </c>
      <c r="G21" s="1" t="s">
        <v>1349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1350</v>
      </c>
      <c r="B22" s="1" t="s">
        <v>1351</v>
      </c>
      <c r="C22" s="1" t="s">
        <v>1352</v>
      </c>
      <c r="D22" s="1" t="s">
        <v>1353</v>
      </c>
      <c r="E22" s="1" t="s">
        <v>1354</v>
      </c>
      <c r="F22" s="1" t="s">
        <v>1355</v>
      </c>
      <c r="G22" s="1" t="s">
        <v>1356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1357</v>
      </c>
      <c r="B23" s="1" t="s">
        <v>1358</v>
      </c>
      <c r="C23" s="1" t="s">
        <v>1359</v>
      </c>
      <c r="D23" s="1" t="s">
        <v>1360</v>
      </c>
      <c r="E23" s="1" t="s">
        <v>1361</v>
      </c>
      <c r="F23" s="1" t="s">
        <v>1362</v>
      </c>
      <c r="G23" s="1" t="s">
        <v>1363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1364</v>
      </c>
      <c r="B24" s="1" t="s">
        <v>1365</v>
      </c>
      <c r="C24" s="1" t="s">
        <v>1366</v>
      </c>
      <c r="D24" s="1" t="s">
        <v>1367</v>
      </c>
      <c r="E24" s="1" t="s">
        <v>1368</v>
      </c>
      <c r="F24" s="1" t="s">
        <v>1369</v>
      </c>
      <c r="G24" s="1" t="s">
        <v>1370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1371</v>
      </c>
      <c r="B25" s="1" t="s">
        <v>366</v>
      </c>
      <c r="C25" s="1" t="s">
        <v>195</v>
      </c>
      <c r="D25" s="1" t="s">
        <v>1372</v>
      </c>
      <c r="E25" s="1" t="s">
        <v>1372</v>
      </c>
      <c r="F25" s="1" t="s">
        <v>1373</v>
      </c>
      <c r="G25" s="1" t="s">
        <v>1374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1375</v>
      </c>
      <c r="B26" s="1" t="s">
        <v>1376</v>
      </c>
      <c r="C26" s="1" t="s">
        <v>1377</v>
      </c>
      <c r="D26" s="1" t="s">
        <v>1378</v>
      </c>
      <c r="E26" s="1" t="s">
        <v>1379</v>
      </c>
      <c r="F26" s="1" t="s">
        <v>1380</v>
      </c>
      <c r="G26" s="1" t="s">
        <v>1381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44</v>
      </c>
      <c r="B3" s="1">
        <v>7.0</v>
      </c>
      <c r="C3" s="1">
        <v>22.0</v>
      </c>
      <c r="D3" s="1">
        <v>11.0</v>
      </c>
      <c r="E3" s="1">
        <v>34.0</v>
      </c>
      <c r="F3" s="1">
        <v>24.0</v>
      </c>
      <c r="G3" s="1">
        <v>28.0</v>
      </c>
      <c r="H3" s="1">
        <v>6.0</v>
      </c>
      <c r="I3" s="1">
        <v>43.0</v>
      </c>
      <c r="J3" s="1">
        <v>16.0</v>
      </c>
      <c r="K3" s="1">
        <v>41.0</v>
      </c>
      <c r="L3" s="1">
        <f>IF(K3*FORECAST(L2,B3:K3,B2:K2)&gt;0,FORECAST(L2,B3:K3,B2:K2),K3)*$X$1</f>
        <v>34.66666667</v>
      </c>
      <c r="M3" s="1">
        <f>IF(L3*FORECAST(M2,B3:L3,B2:L2)&gt;0,FORECAST(M2,B3:L3,B2:L2),L3)*$X$1</f>
        <v>36.75151515</v>
      </c>
      <c r="N3" s="1">
        <f>IF(M3*FORECAST(N2,B3:M3,B2:M2)&gt;0,FORECAST(N2,B3:M3,B2:M2),M3)*$X$1</f>
        <v>38.83636364</v>
      </c>
      <c r="O3" s="1">
        <f>IF(N3*FORECAST(O2,B3:N3,B2:N2)&gt;0,FORECAST(O2,B3:N3,B2:N2),N3)*$X$1</f>
        <v>40.92121212</v>
      </c>
      <c r="P3" s="1">
        <f>IF(O3*FORECAST(P2,B3:O3,B2:O2)&gt;0,FORECAST(P2,B3:O3,B2:O2),O3)*$X$1</f>
        <v>43.00606061</v>
      </c>
      <c r="Q3" s="1">
        <f>IF(P3*FORECAST(Q2,B3:P3,B2:P2)&gt;0,FORECAST(Q2,B3:P3,B2:P2),P3)*$X$1</f>
        <v>45.09090909</v>
      </c>
      <c r="R3" s="1">
        <f>IF(Q3*FORECAST(R2,B3:Q3,B2:Q2)&gt;0,FORECAST(R2,B3:Q3,B2:Q2),Q3)*$X$1</f>
        <v>47.17575758</v>
      </c>
      <c r="S3" s="3">
        <f>IF(R3*FORECAST(S2,B3:R3,B2:R2)&gt;0,FORECAST(S2,B3:R3,B2:R2),R3)*$X$1</f>
        <v>49.26060606</v>
      </c>
      <c r="T3" s="3">
        <f>IF(S3*FORECAST(T2,B3:S3,B2:S2)&gt;0,FORECAST(T2,B3:S3,B2:S2),S3)*$X$1</f>
        <v>51.34545455</v>
      </c>
      <c r="U3" s="3">
        <f>IF(T3*FORECAST(U2,B3:T3,B2:T2)&gt;0,FORECAST(U2,B3:T3,B2:T2),T3)*$X$1</f>
        <v>53.43030303</v>
      </c>
      <c r="V3" s="3">
        <f>IF(U3*FORECAST(V2,B3:U3,B2:U2)&gt;0,FORECAST(V2,B3:U3,B2:U2),U3)*$X$1</f>
        <v>55.51515152</v>
      </c>
      <c r="W3" s="3">
        <f>IF(V3*FORECAST(W2,B3:V3,B2:V2)&gt;0,FORECAST(W2,B3:V3,B2:V2),V3)*$X$1</f>
        <v>57.6</v>
      </c>
      <c r="X3" s="2"/>
      <c r="Y3" s="2"/>
      <c r="Z3" s="2"/>
    </row>
    <row r="4">
      <c r="A4" s="4" t="s">
        <v>91</v>
      </c>
      <c r="B4" s="1">
        <v>131.0</v>
      </c>
      <c r="C4" s="1">
        <v>178.0</v>
      </c>
      <c r="D4" s="1">
        <v>301.0</v>
      </c>
      <c r="E4" s="1">
        <v>304.0</v>
      </c>
      <c r="F4" s="1">
        <v>357.0</v>
      </c>
      <c r="G4" s="1">
        <v>347.0</v>
      </c>
      <c r="H4" s="1">
        <v>340.0</v>
      </c>
      <c r="I4" s="1">
        <v>323.0</v>
      </c>
      <c r="J4" s="1">
        <v>454.0</v>
      </c>
      <c r="K4" s="1">
        <v>469.0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1382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1383</v>
      </c>
      <c r="L7" s="1">
        <f>IF(W3*FORECAST(W2,B3:W3,B2:W2)&gt;0,FORECAST(W2,B3:W3,B2:W2),V3)*$X$1 * (1+0.02)/(0.0758-0.02)</f>
        <v>1052.903226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1384</v>
      </c>
      <c r="L8" s="5">
        <f t="array" ref="L8">NPV(0.0758,M3:W3)</f>
        <v>332.776471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1385</v>
      </c>
      <c r="L9" s="5">
        <f t="array" ref="L9">NPV(0.0758,M16:W16)</f>
        <v>471.3478352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1386</v>
      </c>
      <c r="L10" s="5">
        <f>L8 + L9</f>
        <v>804.1243063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469.0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1387</v>
      </c>
      <c r="L12" s="5">
        <f>L10 - L11</f>
        <v>335.1243063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1388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1389</v>
      </c>
      <c r="L14" s="5">
        <f>L12/L13</f>
        <v>335.1243063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(1+0.02)/(0.0758-0.02)</f>
        <v>1052.903226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7</v>
      </c>
      <c r="B3" s="1">
        <v>-11.0</v>
      </c>
      <c r="C3" s="1">
        <v>-18.0</v>
      </c>
      <c r="D3" s="1">
        <v>-12.0</v>
      </c>
      <c r="E3" s="1">
        <v>-12.0</v>
      </c>
      <c r="F3" s="1">
        <v>-16.0</v>
      </c>
      <c r="G3" s="1">
        <v>-8.0</v>
      </c>
      <c r="H3" s="1">
        <v>28.0</v>
      </c>
      <c r="I3" s="1">
        <v>-9.0</v>
      </c>
      <c r="J3" s="1">
        <v>-8.0</v>
      </c>
      <c r="K3" s="1">
        <v>6.0</v>
      </c>
      <c r="L3" s="1">
        <f>IF(K3*FORECAST(L2,B3:K3,B2:K2)&gt;0,FORECAST(L2,B3:K3,B2:K2),K3)*$X$1</f>
        <v>6.2</v>
      </c>
      <c r="M3" s="1">
        <f>IF(L3*FORECAST(M2,B3:L3,B2:L2)&gt;0,FORECAST(M2,B3:L3,B2:L2),L3)*$X$1</f>
        <v>8.418181818</v>
      </c>
      <c r="N3" s="1">
        <f>IF(M3*FORECAST(N2,B3:M3,B2:M2)&gt;0,FORECAST(N2,B3:M3,B2:M2),M3)*$X$1</f>
        <v>10.63636364</v>
      </c>
      <c r="O3" s="1">
        <f>IF(N3*FORECAST(O2,B3:N3,B2:N2)&gt;0,FORECAST(O2,B3:N3,B2:N2),N3)*$X$1</f>
        <v>12.85454545</v>
      </c>
      <c r="P3" s="1">
        <f>IF(O3*FORECAST(P2,B3:O3,B2:O2)&gt;0,FORECAST(P2,B3:O3,B2:O2),O3)*$X$1</f>
        <v>15.07272727</v>
      </c>
      <c r="Q3" s="1">
        <f>IF(P3*FORECAST(Q2,B3:P3,B2:P2)&gt;0,FORECAST(Q2,B3:P3,B2:P2),P3)*$X$1</f>
        <v>17.29090909</v>
      </c>
      <c r="R3" s="1">
        <f>IF(Q3*FORECAST(R2,B3:Q3,B2:Q2)&gt;0,FORECAST(R2,B3:Q3,B2:Q2),Q3)*$X$1</f>
        <v>19.50909091</v>
      </c>
      <c r="S3" s="3">
        <f>IF(R3*FORECAST(S2,B3:R3,B2:R2)&gt;0,FORECAST(S2,B3:R3,B2:R2),R3)*$X$1</f>
        <v>21.72727273</v>
      </c>
      <c r="T3" s="3">
        <f>IF(S3*FORECAST(T2,B3:S3,B2:S2)&gt;0,FORECAST(T2,B3:S3,B2:S2),S3)*$X$1</f>
        <v>23.94545455</v>
      </c>
      <c r="U3" s="3">
        <f>IF(T3*FORECAST(U2,B3:T3,B2:T2)&gt;0,FORECAST(U2,B3:T3,B2:T2),T3)*$X$1</f>
        <v>26.16363636</v>
      </c>
      <c r="V3" s="3">
        <f>IF(U3*FORECAST(V2,B3:U3,B2:U2)&gt;0,FORECAST(V2,B3:U3,B2:U2),U3)*$X$1</f>
        <v>28.38181818</v>
      </c>
      <c r="W3" s="3">
        <f>IF(V3*FORECAST(W2,B3:V3,B2:V2)&gt;0,FORECAST(W2,B3:V3,B2:V2),V3)*$X$1</f>
        <v>30.6</v>
      </c>
      <c r="X3" s="2"/>
      <c r="Y3" s="2"/>
      <c r="Z3" s="2"/>
    </row>
    <row r="4">
      <c r="A4" s="4" t="s">
        <v>91</v>
      </c>
      <c r="B4" s="1">
        <v>131.0</v>
      </c>
      <c r="C4" s="1">
        <v>178.0</v>
      </c>
      <c r="D4" s="1">
        <v>301.0</v>
      </c>
      <c r="E4" s="1">
        <v>304.0</v>
      </c>
      <c r="F4" s="1">
        <v>357.0</v>
      </c>
      <c r="G4" s="1">
        <v>347.0</v>
      </c>
      <c r="H4" s="1">
        <v>340.0</v>
      </c>
      <c r="I4" s="1">
        <v>323.0</v>
      </c>
      <c r="J4" s="1">
        <v>454.0</v>
      </c>
      <c r="K4" s="1">
        <v>469.0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1382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1383</v>
      </c>
      <c r="L7" s="1">
        <f>IF(W3*FORECAST(W2,B3:W3,B2:W2)&gt;0,FORECAST(W2,B3:W3,B2:W2),V3)*$X$1 * (1+0.02)/(0.0758-0.02)</f>
        <v>559.3548387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1384</v>
      </c>
      <c r="L8" s="5">
        <f t="array" ref="L8">NPV(0.0758,M3:W3)</f>
        <v>130.4743133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1385</v>
      </c>
      <c r="L9" s="5">
        <f t="array" ref="L9">NPV(0.0758,M16:W16)</f>
        <v>250.4035375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1386</v>
      </c>
      <c r="L10" s="5">
        <f>L8 + L9</f>
        <v>380.8778507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469.0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1387</v>
      </c>
      <c r="L12" s="5">
        <f>L10 - L11</f>
        <v>-88.12214925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1388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1389</v>
      </c>
      <c r="L14" s="5">
        <f>L12/L13</f>
        <v>-88.12214925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(1+0.02)/(0.0758-0.02)</f>
        <v>559.3548387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