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<sst xmlns="http://schemas.openxmlformats.org/spreadsheetml/2006/main" count="2006" uniqueCount="1716">
  <si>
    <t>ticker</t>
  </si>
  <si>
    <t>WEN</t>
  </si>
  <si>
    <t>nombre</t>
  </si>
  <si>
    <t>THE WENDY S COMPANY</t>
  </si>
  <si>
    <t>empresa</t>
  </si>
  <si>
    <t>Restaurants &amp; Bars</t>
  </si>
  <si>
    <t>Open</t>
  </si>
  <si>
    <t>Target Price</t>
  </si>
  <si>
    <t>Upside</t>
  </si>
  <si>
    <t>153.13%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</si>
  <si>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</si>
  <si>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</si>
  <si>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</si>
  <si>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</si>
  <si>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</si>
  <si>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</si>
  <si>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</si>
  <si>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</si>
  <si>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</si>
  <si>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</si>
  <si>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</si>
  <si>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</si>
  <si>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</si>
  <si>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</si>
  <si>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</si>
  <si>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</si>
  <si>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</si>
  <si>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Tax Benefit from Stock Options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</si>
  <si>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</si>
  <si>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</si>
  <si>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</si>
  <si>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</si>
  <si>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</si>
  <si>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</si>
  <si>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</si>
  <si>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</si>
  <si>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</si>
  <si>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</si>
  <si>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</si>
  <si>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</si>
  <si>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</si>
  <si>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</si>
  <si>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</si>
  <si>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</si>
  <si>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</si>
  <si>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</si>
  <si>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</si>
  <si>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</si>
  <si>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</si>
  <si>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</si>
  <si>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</si>
  <si>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</si>
  <si>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</si>
  <si>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</si>
  <si>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</si>
  <si>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</si>
  <si>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</si>
  <si>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</si>
  <si>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</si>
  <si>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</si>
  <si>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</si>
  <si>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</si>
  <si>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</si>
  <si>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</si>
  <si>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</si>
  <si>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</si>
  <si>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</si>
  <si>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</si>
  <si>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</si>
  <si>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</si>
  <si>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</si>
  <si>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</si>
  <si>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</si>
  <si>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</si>
  <si>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</si>
  <si>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</si>
  <si>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</si>
  <si>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</si>
  <si>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</si>
  <si>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</si>
  <si>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</si>
  <si>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</si>
  <si>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</si>
  <si>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</si>
  <si>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</si>
  <si>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</si>
  <si>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</si>
  <si>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</si>
  <si>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</si>
  <si>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</si>
  <si>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</si>
  <si>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</si>
  <si>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</si>
  <si>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</si>
  <si>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</si>
  <si>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</si>
  <si>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</si>
  <si>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</si>
  <si>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</si>
  <si>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</si>
  <si>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</si>
  <si>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</si>
  <si>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</si>
  <si>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</si>
  <si>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</si>
  <si>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</si>
  <si>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</si>
  <si>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4.7</t>
  </si>
  <si>
    <t>2.76</t>
  </si>
  <si>
    <t>2.14</t>
  </si>
  <si>
    <t>2.38</t>
  </si>
  <si>
    <t>2.8</t>
  </si>
  <si>
    <t>2.3</t>
  </si>
  <si>
    <t>2.45</t>
  </si>
  <si>
    <t>2.02</t>
  </si>
  <si>
    <t>2.19</t>
  </si>
  <si>
    <t>1.51</t>
  </si>
  <si>
    <t>Tangible Book Value</t>
  </si>
  <si>
    <t>Tangible Book Value Per Share</t>
  </si>
  <si>
    <t>-1.25</t>
  </si>
  <si>
    <t>-4.98</t>
  </si>
  <si>
    <t>-6.23</t>
  </si>
  <si>
    <t>-6.2</t>
  </si>
  <si>
    <t>-6.03</t>
  </si>
  <si>
    <t>-6.61</t>
  </si>
  <si>
    <t>-6.36</t>
  </si>
  <si>
    <t>-7.5</t>
  </si>
  <si>
    <t>-7.3</t>
  </si>
  <si>
    <t>-8.19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</si>
  <si>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</si>
  <si>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</si>
  <si>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</si>
  <si>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</si>
  <si>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</si>
  <si>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</si>
  <si>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</si>
  <si>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</si>
  <si>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</si>
  <si>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</si>
  <si>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</si>
  <si>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</si>
  <si>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</si>
  <si>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</si>
  <si>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</si>
  <si>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</si>
  <si>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</si>
  <si>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</si>
  <si>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</si>
  <si>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</si>
  <si>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Amortization of Goodwill and Intangible Assets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</si>
  <si>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</si>
  <si>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</si>
  <si>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</si>
  <si>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</si>
  <si>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</si>
  <si>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</si>
  <si>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</si>
  <si>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</si>
  <si>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</si>
  <si>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</si>
  <si>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</si>
  <si>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</si>
  <si>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</si>
  <si>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</si>
  <si>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</si>
  <si>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</si>
  <si>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</si>
  <si>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</si>
  <si>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</si>
  <si>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</si>
  <si>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</si>
  <si>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</si>
  <si>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</si>
  <si>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</si>
  <si>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</si>
  <si>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</si>
  <si>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</si>
  <si>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0.33</t>
  </si>
  <si>
    <t>0.5</t>
  </si>
  <si>
    <t>0.49</t>
  </si>
  <si>
    <t>0.79</t>
  </si>
  <si>
    <t>1.93</t>
  </si>
  <si>
    <t>0.6</t>
  </si>
  <si>
    <t>0.53</t>
  </si>
  <si>
    <t>0.91</t>
  </si>
  <si>
    <t>0.83</t>
  </si>
  <si>
    <t>0.98</t>
  </si>
  <si>
    <t>Basic EPS - Continuing Operations</t>
  </si>
  <si>
    <t>0.43</t>
  </si>
  <si>
    <t>Basic Weighted Average Shares Outstanding</t>
  </si>
  <si>
    <t>Net EPS - Diluted</t>
  </si>
  <si>
    <t>0.32</t>
  </si>
  <si>
    <t>0.77</t>
  </si>
  <si>
    <t>1.88</t>
  </si>
  <si>
    <t>0.58</t>
  </si>
  <si>
    <t>0.52</t>
  </si>
  <si>
    <t>0.89</t>
  </si>
  <si>
    <t>0.82</t>
  </si>
  <si>
    <t>0.97</t>
  </si>
  <si>
    <t>Diluted EPS - Continuing Operations</t>
  </si>
  <si>
    <t>Diluted Weighted Average Shares Outstanding</t>
  </si>
  <si>
    <t>Normalized Basic EPS</t>
  </si>
  <si>
    <t>0.3</t>
  </si>
  <si>
    <t>0.38</t>
  </si>
  <si>
    <t>1.58</t>
  </si>
  <si>
    <t>0.54</t>
  </si>
  <si>
    <t>0.67</t>
  </si>
  <si>
    <t>0.69</t>
  </si>
  <si>
    <t>Normalized Diluted EPS</t>
  </si>
  <si>
    <t>0.42</t>
  </si>
  <si>
    <t>0.37</t>
  </si>
  <si>
    <t>0.41</t>
  </si>
  <si>
    <t>1.53</t>
  </si>
  <si>
    <t>0.48</t>
  </si>
  <si>
    <t>0.66</t>
  </si>
  <si>
    <t>0.68</t>
  </si>
  <si>
    <t>0.88</t>
  </si>
  <si>
    <t>Dividend Per Share</t>
  </si>
  <si>
    <t>0.2</t>
  </si>
  <si>
    <t>0.22</t>
  </si>
  <si>
    <t>0.24</t>
  </si>
  <si>
    <t>0.28</t>
  </si>
  <si>
    <t>0.34</t>
  </si>
  <si>
    <t>0.29</t>
  </si>
  <si>
    <t>Payout Ratio</t>
  </si>
  <si>
    <t>61.86</t>
  </si>
  <si>
    <t>44.58</t>
  </si>
  <si>
    <t>49.24</t>
  </si>
  <si>
    <t>35.21</t>
  </si>
  <si>
    <t>17.5</t>
  </si>
  <si>
    <t>70.37</t>
  </si>
  <si>
    <t>55.05</t>
  </si>
  <si>
    <t>47.33</t>
  </si>
  <si>
    <t>60.2</t>
  </si>
  <si>
    <t>102.35</t>
  </si>
  <si>
    <t>EBITDA</t>
  </si>
  <si>
    <t>EBITA</t>
  </si>
  <si>
    <t>EBIT</t>
  </si>
  <si>
    <t>EBITDAR</t>
  </si>
  <si>
    <t>Total Revenues (As Reported)</t>
  </si>
  <si>
    <t>Effective Tax Rate - (Ratio)</t>
  </si>
  <si>
    <t>39.67</t>
  </si>
  <si>
    <t>40.21</t>
  </si>
  <si>
    <t>35.73</t>
  </si>
  <si>
    <t>-92.07</t>
  </si>
  <si>
    <t>19.97</t>
  </si>
  <si>
    <t>20.14</t>
  </si>
  <si>
    <t>22.88</t>
  </si>
  <si>
    <t>16.7</t>
  </si>
  <si>
    <t>27.16</t>
  </si>
  <si>
    <t>26.83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</si>
  <si>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</si>
  <si>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</si>
  <si>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</si>
  <si>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</si>
  <si>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</si>
  <si>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</si>
  <si>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</si>
  <si>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</si>
  <si>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</si>
  <si>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</si>
  <si>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</si>
  <si>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</si>
  <si>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</si>
  <si>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</si>
  <si>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</si>
  <si>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</si>
  <si>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</si>
  <si>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</si>
  <si>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</si>
  <si>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</si>
  <si>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3.24</t>
  </si>
  <si>
    <t>3.74</t>
  </si>
  <si>
    <t>4.09</t>
  </si>
  <si>
    <t>4.26</t>
  </si>
  <si>
    <t>3.8</t>
  </si>
  <si>
    <t>3.69</t>
  </si>
  <si>
    <t>3.54</t>
  </si>
  <si>
    <t>4.1</t>
  </si>
  <si>
    <t>3.96</t>
  </si>
  <si>
    <t>4.46</t>
  </si>
  <si>
    <t>Return on Total Capital</t>
  </si>
  <si>
    <t>4.2</t>
  </si>
  <si>
    <t>4.87</t>
  </si>
  <si>
    <t>5.29</t>
  </si>
  <si>
    <t>5.37</t>
  </si>
  <si>
    <t>4.72</t>
  </si>
  <si>
    <t>4.47</t>
  </si>
  <si>
    <t>4.89</t>
  </si>
  <si>
    <t>4.64</t>
  </si>
  <si>
    <t>5.18</t>
  </si>
  <si>
    <t>Return On Equity %</t>
  </si>
  <si>
    <t>6.66</t>
  </si>
  <si>
    <t>11.33</t>
  </si>
  <si>
    <t>20.24</t>
  </si>
  <si>
    <t>35.25</t>
  </si>
  <si>
    <t>75.33</t>
  </si>
  <si>
    <t>23.51</t>
  </si>
  <si>
    <t>22.11</t>
  </si>
  <si>
    <t>40.65</t>
  </si>
  <si>
    <t>39.32</t>
  </si>
  <si>
    <t>52.72</t>
  </si>
  <si>
    <t>Return on Common Equity</t>
  </si>
  <si>
    <t>Margin Analysis</t>
  </si>
  <si>
    <t>Gross Profit Margin %</t>
  </si>
  <si>
    <t>32.04</t>
  </si>
  <si>
    <t>36.69</t>
  </si>
  <si>
    <t>43.4</t>
  </si>
  <si>
    <t>50.88</t>
  </si>
  <si>
    <t>37.94</t>
  </si>
  <si>
    <t>35.44</t>
  </si>
  <si>
    <t>35.84</t>
  </si>
  <si>
    <t>36.81</t>
  </si>
  <si>
    <t>34.4</t>
  </si>
  <si>
    <t>35.59</t>
  </si>
  <si>
    <t>SG&amp;A Margin</t>
  </si>
  <si>
    <t>14.61</t>
  </si>
  <si>
    <t>16.27</t>
  </si>
  <si>
    <t>17.13</t>
  </si>
  <si>
    <t>17.05</t>
  </si>
  <si>
    <t>13.68</t>
  </si>
  <si>
    <t>11.86</t>
  </si>
  <si>
    <t>11.92</t>
  </si>
  <si>
    <t>12.81</t>
  </si>
  <si>
    <t>12.17</t>
  </si>
  <si>
    <t>11.46</t>
  </si>
  <si>
    <t>EBITDA Margin %</t>
  </si>
  <si>
    <t>17.48</t>
  </si>
  <si>
    <t>20.49</t>
  </si>
  <si>
    <t>26.49</t>
  </si>
  <si>
    <t>32.58</t>
  </si>
  <si>
    <t>24.15</t>
  </si>
  <si>
    <t>23.74</t>
  </si>
  <si>
    <t>24.06</t>
  </si>
  <si>
    <t>24.17</t>
  </si>
  <si>
    <t>22.38</t>
  </si>
  <si>
    <t>23.68</t>
  </si>
  <si>
    <t>EBITA Margin %</t>
  </si>
  <si>
    <t>12.72</t>
  </si>
  <si>
    <t>13.19</t>
  </si>
  <si>
    <t>21.41</t>
  </si>
  <si>
    <t>26.22</t>
  </si>
  <si>
    <t>19.32</t>
  </si>
  <si>
    <t>19.15</t>
  </si>
  <si>
    <t>19.43</t>
  </si>
  <si>
    <t>20.47</t>
  </si>
  <si>
    <t>18.82</t>
  </si>
  <si>
    <t>20.18</t>
  </si>
  <si>
    <t>EBIT Margin %</t>
  </si>
  <si>
    <t>10.69</t>
  </si>
  <si>
    <t>18.35</t>
  </si>
  <si>
    <t>22.36</t>
  </si>
  <si>
    <t>16.05</t>
  </si>
  <si>
    <t>16.04</t>
  </si>
  <si>
    <t>16.4</t>
  </si>
  <si>
    <t>17.55</t>
  </si>
  <si>
    <t>16.02</t>
  </si>
  <si>
    <t>17.46</t>
  </si>
  <si>
    <t>Income From Continuing Operations Margin %</t>
  </si>
  <si>
    <t>5.89</t>
  </si>
  <si>
    <t>7.48</t>
  </si>
  <si>
    <t>9.03</t>
  </si>
  <si>
    <t>15.86</t>
  </si>
  <si>
    <t>28.94</t>
  </si>
  <si>
    <t>8.01</t>
  </si>
  <si>
    <t>6.8</t>
  </si>
  <si>
    <t>10.56</t>
  </si>
  <si>
    <t>8.46</t>
  </si>
  <si>
    <t>9.37</t>
  </si>
  <si>
    <t>Net Income Margin %</t>
  </si>
  <si>
    <t>8.62</t>
  </si>
  <si>
    <t>Net Avail. For Common Margin %</t>
  </si>
  <si>
    <t>Normalized Net Income Margin</t>
  </si>
  <si>
    <t>5.46</t>
  </si>
  <si>
    <t>7.45</t>
  </si>
  <si>
    <t>6.91</t>
  </si>
  <si>
    <t>8.55</t>
  </si>
  <si>
    <t>23.57</t>
  </si>
  <si>
    <t>7.32</t>
  </si>
  <si>
    <t>6.28</t>
  </si>
  <si>
    <t>7.77</t>
  </si>
  <si>
    <t>7.02</t>
  </si>
  <si>
    <t>8.51</t>
  </si>
  <si>
    <t>Levered Free Cash Flow Margin</t>
  </si>
  <si>
    <t>0.01</t>
  </si>
  <si>
    <t>-1.19</t>
  </si>
  <si>
    <t>5.61</t>
  </si>
  <si>
    <t>13.73</t>
  </si>
  <si>
    <t>12.86</t>
  </si>
  <si>
    <t>9.59</t>
  </si>
  <si>
    <t>12.98</t>
  </si>
  <si>
    <t>8.52</t>
  </si>
  <si>
    <t>9.93</t>
  </si>
  <si>
    <t>Unlevered Free Cash Flow Margin</t>
  </si>
  <si>
    <t>1.47</t>
  </si>
  <si>
    <t>1.4</t>
  </si>
  <si>
    <t>10.07</t>
  </si>
  <si>
    <t>20.28</t>
  </si>
  <si>
    <t>18.27</t>
  </si>
  <si>
    <t>14.47</t>
  </si>
  <si>
    <t>10.87</t>
  </si>
  <si>
    <t>17.28</t>
  </si>
  <si>
    <t>12.79</t>
  </si>
  <si>
    <t>14.07</t>
  </si>
  <si>
    <t>Asset Turnover</t>
  </si>
  <si>
    <t>0.45</t>
  </si>
  <si>
    <t>0.36</t>
  </si>
  <si>
    <t>0.35</t>
  </si>
  <si>
    <t>0.4</t>
  </si>
  <si>
    <t>Fixed Assets Turnover</t>
  </si>
  <si>
    <t>1.69</t>
  </si>
  <si>
    <t>1.19</t>
  </si>
  <si>
    <t>1.28</t>
  </si>
  <si>
    <t>1.05</t>
  </si>
  <si>
    <t>0.87</t>
  </si>
  <si>
    <t>1.09</t>
  </si>
  <si>
    <t>1.18</t>
  </si>
  <si>
    <t>Receivables Turnover (Average Receivables)</t>
  </si>
  <si>
    <t>39.14</t>
  </si>
  <si>
    <t>31.63</t>
  </si>
  <si>
    <t>20.06</t>
  </si>
  <si>
    <t>16.3</t>
  </si>
  <si>
    <t>23.47</t>
  </si>
  <si>
    <t>14.9</t>
  </si>
  <si>
    <t>11.53</t>
  </si>
  <si>
    <t>11.13</t>
  </si>
  <si>
    <t>11.75</t>
  </si>
  <si>
    <t>20.57</t>
  </si>
  <si>
    <t>Inventory Turnover (Average Inventory)</t>
  </si>
  <si>
    <t>147.2</t>
  </si>
  <si>
    <t>211.95</t>
  </si>
  <si>
    <t>226.85</t>
  </si>
  <si>
    <t>200.09</t>
  </si>
  <si>
    <t>288.4</t>
  </si>
  <si>
    <t>291.17</t>
  </si>
  <si>
    <t>257.99</t>
  </si>
  <si>
    <t>224.78</t>
  </si>
  <si>
    <t>210.48</t>
  </si>
  <si>
    <t>203.36</t>
  </si>
  <si>
    <t>Short Term Liquidity</t>
  </si>
  <si>
    <t>Current Ratio</t>
  </si>
  <si>
    <t>1.65</t>
  </si>
  <si>
    <t>2.29</t>
  </si>
  <si>
    <t>1.97</t>
  </si>
  <si>
    <t>1.78</t>
  </si>
  <si>
    <t>2.34</t>
  </si>
  <si>
    <t>1.66</t>
  </si>
  <si>
    <t>1.39</t>
  </si>
  <si>
    <t>2.73</t>
  </si>
  <si>
    <t>Quick Ratio</t>
  </si>
  <si>
    <t>1.61</t>
  </si>
  <si>
    <t>1.29</t>
  </si>
  <si>
    <t>1.26</t>
  </si>
  <si>
    <t>1.9</t>
  </si>
  <si>
    <t>1.35</t>
  </si>
  <si>
    <t>1.16</t>
  </si>
  <si>
    <t>1.02</t>
  </si>
  <si>
    <t>2.4</t>
  </si>
  <si>
    <t>1.67</t>
  </si>
  <si>
    <t>Operating Cash Flow to Current Liabilities</t>
  </si>
  <si>
    <t>0.75</t>
  </si>
  <si>
    <t>1.11</t>
  </si>
  <si>
    <t>0.81</t>
  </si>
  <si>
    <t>0.9</t>
  </si>
  <si>
    <t>Days Sales Outstanding (Average Receivables)</t>
  </si>
  <si>
    <t>9.3</t>
  </si>
  <si>
    <t>11.73</t>
  </si>
  <si>
    <t>18.15</t>
  </si>
  <si>
    <t>22.33</t>
  </si>
  <si>
    <t>15.51</t>
  </si>
  <si>
    <t>24.43</t>
  </si>
  <si>
    <t>32.17</t>
  </si>
  <si>
    <t>32.7</t>
  </si>
  <si>
    <t>30.98</t>
  </si>
  <si>
    <t>17.7</t>
  </si>
  <si>
    <t>Days Outstanding Inventory (Average Inventory)</t>
  </si>
  <si>
    <t>2.47</t>
  </si>
  <si>
    <t>1.75</t>
  </si>
  <si>
    <t>1.6</t>
  </si>
  <si>
    <t>1.82</t>
  </si>
  <si>
    <t>1.25</t>
  </si>
  <si>
    <t>1.44</t>
  </si>
  <si>
    <t>1.62</t>
  </si>
  <si>
    <t>1.73</t>
  </si>
  <si>
    <t>1.79</t>
  </si>
  <si>
    <t>Average Days Payable Outstanding</t>
  </si>
  <si>
    <t>21.35</t>
  </si>
  <si>
    <t>18.25</t>
  </si>
  <si>
    <t>15.26</t>
  </si>
  <si>
    <t>8.2</t>
  </si>
  <si>
    <t>7.33</t>
  </si>
  <si>
    <t>8.96</t>
  </si>
  <si>
    <t>10.95</t>
  </si>
  <si>
    <t>11.26</t>
  </si>
  <si>
    <t>9.25</t>
  </si>
  <si>
    <t>Cash Conversion Cycle (Average Days)</t>
  </si>
  <si>
    <t>-9.58</t>
  </si>
  <si>
    <t>-7.08</t>
  </si>
  <si>
    <t>1.5</t>
  </si>
  <si>
    <t>8.89</t>
  </si>
  <si>
    <t>8.57</t>
  </si>
  <si>
    <t>24.65</t>
  </si>
  <si>
    <t>23.37</t>
  </si>
  <si>
    <t>21.45</t>
  </si>
  <si>
    <t>10.24</t>
  </si>
  <si>
    <t>Long Term Solvency</t>
  </si>
  <si>
    <t>Total Debt/Equity</t>
  </si>
  <si>
    <t>84.51</t>
  </si>
  <si>
    <t>322.23</t>
  </si>
  <si>
    <t>476.05</t>
  </si>
  <si>
    <t>480.53</t>
  </si>
  <si>
    <t>429.4</t>
  </si>
  <si>
    <t>719.2</t>
  </si>
  <si>
    <t>668.85</t>
  </si>
  <si>
    <t>883.68</t>
  </si>
  <si>
    <t>919.4</t>
  </si>
  <si>
    <t>Total Debt / Total Capital</t>
  </si>
  <si>
    <t>45.8</t>
  </si>
  <si>
    <t>76.32</t>
  </si>
  <si>
    <t>82.64</t>
  </si>
  <si>
    <t>82.77</t>
  </si>
  <si>
    <t>81.11</t>
  </si>
  <si>
    <t>87.79</t>
  </si>
  <si>
    <t>86.99</t>
  </si>
  <si>
    <t>89.83</t>
  </si>
  <si>
    <t>90.19</t>
  </si>
  <si>
    <t>93.04</t>
  </si>
  <si>
    <t>LT Debt/Equity</t>
  </si>
  <si>
    <t>81.38</t>
  </si>
  <si>
    <t>319.14</t>
  </si>
  <si>
    <t>471.38</t>
  </si>
  <si>
    <t>475.26</t>
  </si>
  <si>
    <t>424.52</t>
  </si>
  <si>
    <t>704.19</t>
  </si>
  <si>
    <t>653.13</t>
  </si>
  <si>
    <t>863.72</t>
  </si>
  <si>
    <t>898.85</t>
  </si>
  <si>
    <t>Long-Term Debt / Total Capital</t>
  </si>
  <si>
    <t>44.1</t>
  </si>
  <si>
    <t>75.58</t>
  </si>
  <si>
    <t>81.83</t>
  </si>
  <si>
    <t>81.87</t>
  </si>
  <si>
    <t>80.19</t>
  </si>
  <si>
    <t>85.96</t>
  </si>
  <si>
    <t>84.95</t>
  </si>
  <si>
    <t>87.81</t>
  </si>
  <si>
    <t>88.17</t>
  </si>
  <si>
    <t>90.82</t>
  </si>
  <si>
    <t>Total Liabilities / Total Assets</t>
  </si>
  <si>
    <t>58.57</t>
  </si>
  <si>
    <t>81.68</t>
  </si>
  <si>
    <t>86.6</t>
  </si>
  <si>
    <t>86.01</t>
  </si>
  <si>
    <t>84.89</t>
  </si>
  <si>
    <t>89.66</t>
  </si>
  <si>
    <t>89.1</t>
  </si>
  <si>
    <t>91.45</t>
  </si>
  <si>
    <t>91.53</t>
  </si>
  <si>
    <t>94.02</t>
  </si>
  <si>
    <t>EBIT / Interest Expense</t>
  </si>
  <si>
    <t>4.22</t>
  </si>
  <si>
    <t>2.87</t>
  </si>
  <si>
    <t>1.94</t>
  </si>
  <si>
    <t>2.18</t>
  </si>
  <si>
    <t>EBITDA / Interest Expense</t>
  </si>
  <si>
    <t>6.9</t>
  </si>
  <si>
    <t>4.45</t>
  </si>
  <si>
    <t>3.31</t>
  </si>
  <si>
    <t>2.83</t>
  </si>
  <si>
    <t>2.61</t>
  </si>
  <si>
    <t>2.85</t>
  </si>
  <si>
    <t>2.84</t>
  </si>
  <si>
    <t>3.47</t>
  </si>
  <si>
    <t>3.22</t>
  </si>
  <si>
    <t>3.84</t>
  </si>
  <si>
    <t>(EBITDA - Capex) / Interest Expense</t>
  </si>
  <si>
    <t>2.01</t>
  </si>
  <si>
    <t>2.25</t>
  </si>
  <si>
    <t>2.13</t>
  </si>
  <si>
    <t>2.33</t>
  </si>
  <si>
    <t>2.37</t>
  </si>
  <si>
    <t>2.91</t>
  </si>
  <si>
    <t>2.67</t>
  </si>
  <si>
    <t>3.29</t>
  </si>
  <si>
    <t>Total Debt / EBITDA</t>
  </si>
  <si>
    <t>4.03</t>
  </si>
  <si>
    <t>6.33</t>
  </si>
  <si>
    <t>6.61</t>
  </si>
  <si>
    <t>7.25</t>
  </si>
  <si>
    <t>9.15</t>
  </si>
  <si>
    <t>8.81</t>
  </si>
  <si>
    <t>7.96</t>
  </si>
  <si>
    <t>8.65</t>
  </si>
  <si>
    <t>6.94</t>
  </si>
  <si>
    <t>Net Debt / EBITDA</t>
  </si>
  <si>
    <t>5.48</t>
  </si>
  <si>
    <t>6.09</t>
  </si>
  <si>
    <t>6.48</t>
  </si>
  <si>
    <t>6.13</t>
  </si>
  <si>
    <t>8.41</t>
  </si>
  <si>
    <t>8.08</t>
  </si>
  <si>
    <t>7.44</t>
  </si>
  <si>
    <t>7.14</t>
  </si>
  <si>
    <t>6.08</t>
  </si>
  <si>
    <t>Total Debt / (EBITDA - Capex)</t>
  </si>
  <si>
    <t>23.49</t>
  </si>
  <si>
    <t>18.44</t>
  </si>
  <si>
    <t>10.91</t>
  </si>
  <si>
    <t>8.69</t>
  </si>
  <si>
    <t>8.86</t>
  </si>
  <si>
    <t>11.21</t>
  </si>
  <si>
    <t>9.48</t>
  </si>
  <si>
    <t>10.45</t>
  </si>
  <si>
    <t>8.1</t>
  </si>
  <si>
    <t>Net Debt / (EBITDA - Capex)</t>
  </si>
  <si>
    <t>19.16</t>
  </si>
  <si>
    <t>15.95</t>
  </si>
  <si>
    <t>10.05</t>
  </si>
  <si>
    <t>8.15</t>
  </si>
  <si>
    <t>7.49</t>
  </si>
  <si>
    <t>10.3</t>
  </si>
  <si>
    <t>9.68</t>
  </si>
  <si>
    <t>8.87</t>
  </si>
  <si>
    <t>8.63</t>
  </si>
  <si>
    <t>7.09</t>
  </si>
  <si>
    <t>Growth Over Prior Year</t>
  </si>
  <si>
    <t>Total Revenues, 1 Yr. Growth %</t>
  </si>
  <si>
    <t>-17.14</t>
  </si>
  <si>
    <t>-6.42</t>
  </si>
  <si>
    <t>-23.25</t>
  </si>
  <si>
    <t>-14.77</t>
  </si>
  <si>
    <t>29.96</t>
  </si>
  <si>
    <t>1.45</t>
  </si>
  <si>
    <t>9.41</t>
  </si>
  <si>
    <t>10.46</t>
  </si>
  <si>
    <t>4.11</t>
  </si>
  <si>
    <t>Gross Profit, 1 Yr. Growth %</t>
  </si>
  <si>
    <t>6.65</t>
  </si>
  <si>
    <t>-2.43</t>
  </si>
  <si>
    <t>-0.08</t>
  </si>
  <si>
    <t>2.6</t>
  </si>
  <si>
    <t>12.35</t>
  </si>
  <si>
    <t>7.73</t>
  </si>
  <si>
    <t>EBITDA, 1 Yr. Growth %</t>
  </si>
  <si>
    <t>5.4</t>
  </si>
  <si>
    <t>10.77</t>
  </si>
  <si>
    <t>-0.78</t>
  </si>
  <si>
    <t>4.82</t>
  </si>
  <si>
    <t>-3.67</t>
  </si>
  <si>
    <t>-1.41</t>
  </si>
  <si>
    <t>2.79</t>
  </si>
  <si>
    <t>9.99</t>
  </si>
  <si>
    <t>10.15</t>
  </si>
  <si>
    <t>EBITA, 1 Yr. Growth %</t>
  </si>
  <si>
    <t>11.39</t>
  </si>
  <si>
    <t>16.72</t>
  </si>
  <si>
    <t>24.55</t>
  </si>
  <si>
    <t>4.38</t>
  </si>
  <si>
    <t>-4.08</t>
  </si>
  <si>
    <t>-2.24</t>
  </si>
  <si>
    <t>2.95</t>
  </si>
  <si>
    <t>15.3</t>
  </si>
  <si>
    <t>1.56</t>
  </si>
  <si>
    <t>11.65</t>
  </si>
  <si>
    <t>EBIT, 1 Yr. Growth %</t>
  </si>
  <si>
    <t>11.99</t>
  </si>
  <si>
    <t>6.75</t>
  </si>
  <si>
    <t>3.85</t>
  </si>
  <si>
    <t>-6.53</t>
  </si>
  <si>
    <t>-3.05</t>
  </si>
  <si>
    <t>17.2</t>
  </si>
  <si>
    <t>13.48</t>
  </si>
  <si>
    <t>Earnings From Cont. Operations, 1 Yr. Growth %</t>
  </si>
  <si>
    <t>170.47</t>
  </si>
  <si>
    <t>20.23</t>
  </si>
  <si>
    <t>-7.4</t>
  </si>
  <si>
    <t>49.69</t>
  </si>
  <si>
    <t>137.14</t>
  </si>
  <si>
    <t>-70.24</t>
  </si>
  <si>
    <t>-13.95</t>
  </si>
  <si>
    <t>70.07</t>
  </si>
  <si>
    <t>-11.49</t>
  </si>
  <si>
    <t>Net Income, 1 Yr. Growth %</t>
  </si>
  <si>
    <t>166.96</t>
  </si>
  <si>
    <t>-19.56</t>
  </si>
  <si>
    <t>Normalized Net Income, 1 Yr. Growth %</t>
  </si>
  <si>
    <t>12.45</t>
  </si>
  <si>
    <t>29.95</t>
  </si>
  <si>
    <t>-28.82</t>
  </si>
  <si>
    <t>5.49</t>
  </si>
  <si>
    <t>259.6</t>
  </si>
  <si>
    <t>-68.09</t>
  </si>
  <si>
    <t>35.54</t>
  </si>
  <si>
    <t>-0.21</t>
  </si>
  <si>
    <t>26.34</t>
  </si>
  <si>
    <t>Diluted EPS Before Extra, 1 Yr. Growth %</t>
  </si>
  <si>
    <t>190.91</t>
  </si>
  <si>
    <t>38.71</t>
  </si>
  <si>
    <t>13.95</t>
  </si>
  <si>
    <t>57.14</t>
  </si>
  <si>
    <t>144.16</t>
  </si>
  <si>
    <t>-69.15</t>
  </si>
  <si>
    <t>-10.34</t>
  </si>
  <si>
    <t>71.15</t>
  </si>
  <si>
    <t>-7.87</t>
  </si>
  <si>
    <t>18.29</t>
  </si>
  <si>
    <t>Accounts Receivable, 1 Yr. Growth %</t>
  </si>
  <si>
    <t>45.16</t>
  </si>
  <si>
    <t>5.36</t>
  </si>
  <si>
    <t>-24.06</t>
  </si>
  <si>
    <t>16.78</t>
  </si>
  <si>
    <t>26.17</t>
  </si>
  <si>
    <t>3.21</t>
  </si>
  <si>
    <t>6.05</t>
  </si>
  <si>
    <t>-12.59</t>
  </si>
  <si>
    <t>Inventory, 1 Yr. Growth %</t>
  </si>
  <si>
    <t>-13.88</t>
  </si>
  <si>
    <t>-37.15</t>
  </si>
  <si>
    <t>-33.88</t>
  </si>
  <si>
    <t>10.7</t>
  </si>
  <si>
    <t>16.82</t>
  </si>
  <si>
    <t>5.53</t>
  </si>
  <si>
    <t>21.61</t>
  </si>
  <si>
    <t>25.4</t>
  </si>
  <si>
    <t>-6.16</t>
  </si>
  <si>
    <t>Net Property, Plant and Equip., 1 Yr. Growth %</t>
  </si>
  <si>
    <t>9.07</t>
  </si>
  <si>
    <t>-1.07</t>
  </si>
  <si>
    <t>-2.9</t>
  </si>
  <si>
    <t>5.93</t>
  </si>
  <si>
    <t>-3.94</t>
  </si>
  <si>
    <t>67.68</t>
  </si>
  <si>
    <t>-4.46</t>
  </si>
  <si>
    <t>1.04</t>
  </si>
  <si>
    <t>-4.02</t>
  </si>
  <si>
    <t>-3.14</t>
  </si>
  <si>
    <t>Total Assets, 1 Yr. Growth %</t>
  </si>
  <si>
    <t>-0.7</t>
  </si>
  <si>
    <t>-4.12</t>
  </si>
  <si>
    <t>4.76</t>
  </si>
  <si>
    <t>16.37</t>
  </si>
  <si>
    <t>1.22</t>
  </si>
  <si>
    <t>7.8</t>
  </si>
  <si>
    <t>-5.76</t>
  </si>
  <si>
    <t>Tangible Book Value, 1 Yr. Growth %</t>
  </si>
  <si>
    <t>108.53</t>
  </si>
  <si>
    <t>197.5</t>
  </si>
  <si>
    <t>13.17</t>
  </si>
  <si>
    <t>-6.58</t>
  </si>
  <si>
    <t>6.69</t>
  </si>
  <si>
    <t>-4.06</t>
  </si>
  <si>
    <t>13.55</t>
  </si>
  <si>
    <t>-3.92</t>
  </si>
  <si>
    <t>8.16</t>
  </si>
  <si>
    <t>Common Equity, 1 Yr. Growth %</t>
  </si>
  <si>
    <t>-10.98</t>
  </si>
  <si>
    <t>-56.16</t>
  </si>
  <si>
    <t>-29.91</t>
  </si>
  <si>
    <t>13.13</t>
  </si>
  <si>
    <t>-20.37</t>
  </si>
  <si>
    <t>6.44</t>
  </si>
  <si>
    <t>-20.6</t>
  </si>
  <si>
    <t>6.72</t>
  </si>
  <si>
    <t>-33.48</t>
  </si>
  <si>
    <t>Cash From Operations, 1 Yr. Growth %</t>
  </si>
  <si>
    <t>-22.76</t>
  </si>
  <si>
    <t>-16.6</t>
  </si>
  <si>
    <t>-14.62</t>
  </si>
  <si>
    <t>33.19</t>
  </si>
  <si>
    <t>-6.1</t>
  </si>
  <si>
    <t>28.86</t>
  </si>
  <si>
    <t>-1.58</t>
  </si>
  <si>
    <t>21.6</t>
  </si>
  <si>
    <t>-24.83</t>
  </si>
  <si>
    <t>32.9</t>
  </si>
  <si>
    <t>Capital Expenditures, 1 Yr. Growth %</t>
  </si>
  <si>
    <t>33.1</t>
  </si>
  <si>
    <t>-15.7</t>
  </si>
  <si>
    <t>-40.38</t>
  </si>
  <si>
    <t>-45.54</t>
  </si>
  <si>
    <t>-14.51</t>
  </si>
  <si>
    <t>6.58</t>
  </si>
  <si>
    <t>-7.37</t>
  </si>
  <si>
    <t>13.07</t>
  </si>
  <si>
    <t>9.69</t>
  </si>
  <si>
    <t>-0.61</t>
  </si>
  <si>
    <t>Levered Free Cash Flow, 1 Yr. Growth %</t>
  </si>
  <si>
    <t>-100.61</t>
  </si>
  <si>
    <t>-461.63</t>
  </si>
  <si>
    <t>135.51</t>
  </si>
  <si>
    <t>21.47</t>
  </si>
  <si>
    <t>-26.05</t>
  </si>
  <si>
    <t>-37.66</t>
  </si>
  <si>
    <t>141.15</t>
  </si>
  <si>
    <t>-27.44</t>
  </si>
  <si>
    <t>21.25</t>
  </si>
  <si>
    <t>Unlevered Free Cash Flow, 1 Yr. Growth %</t>
  </si>
  <si>
    <t>106.91</t>
  </si>
  <si>
    <t>33.49</t>
  </si>
  <si>
    <t>453.72</t>
  </si>
  <si>
    <t>71.63</t>
  </si>
  <si>
    <t>16.94</t>
  </si>
  <si>
    <t>-19.64</t>
  </si>
  <si>
    <t>-23.83</t>
  </si>
  <si>
    <t>74.16</t>
  </si>
  <si>
    <t>-18.25</t>
  </si>
  <si>
    <t>14.49</t>
  </si>
  <si>
    <t>Dividend Per Share, 1 Yr. Growth %</t>
  </si>
  <si>
    <t>13.89</t>
  </si>
  <si>
    <t>9.76</t>
  </si>
  <si>
    <t>14.29</t>
  </si>
  <si>
    <t>21.43</t>
  </si>
  <si>
    <t>23.53</t>
  </si>
  <si>
    <t>-30.95</t>
  </si>
  <si>
    <t>48.28</t>
  </si>
  <si>
    <t>16.28</t>
  </si>
  <si>
    <t>Compound Annual Growth Rate Over Two Years</t>
  </si>
  <si>
    <t>Total Revenues, 2 Yr. CAGR %</t>
  </si>
  <si>
    <t>-9.3</t>
  </si>
  <si>
    <t>-12.15</t>
  </si>
  <si>
    <t>-15.25</t>
  </si>
  <si>
    <t>-19.12</t>
  </si>
  <si>
    <t>5.24</t>
  </si>
  <si>
    <t>18.19</t>
  </si>
  <si>
    <t>4.43</t>
  </si>
  <si>
    <t>9.94</t>
  </si>
  <si>
    <t>7.24</t>
  </si>
  <si>
    <t>Gross Profit, 2 Yr. CAGR %</t>
  </si>
  <si>
    <t>3.33</t>
  </si>
  <si>
    <t>1.43</t>
  </si>
  <si>
    <t>-1.26</t>
  </si>
  <si>
    <t>-0.45</t>
  </si>
  <si>
    <t>7.37</t>
  </si>
  <si>
    <t>7.69</t>
  </si>
  <si>
    <t>5.45</t>
  </si>
  <si>
    <t>EBITDA, 2 Yr. CAGR %</t>
  </si>
  <si>
    <t>4.74</t>
  </si>
  <si>
    <t>6.3</t>
  </si>
  <si>
    <t>4.84</t>
  </si>
  <si>
    <t>1.98</t>
  </si>
  <si>
    <t>0.06</t>
  </si>
  <si>
    <t>5.98</t>
  </si>
  <si>
    <t>6.07</t>
  </si>
  <si>
    <t>6.15</t>
  </si>
  <si>
    <t>EBITA, 2 Yr. CAGR %</t>
  </si>
  <si>
    <t>12.02</t>
  </si>
  <si>
    <t>23.12</t>
  </si>
  <si>
    <t>14.02</t>
  </si>
  <si>
    <t>-0.14</t>
  </si>
  <si>
    <t>8.5</t>
  </si>
  <si>
    <t>8.22</t>
  </si>
  <si>
    <t>6.49</t>
  </si>
  <si>
    <t>EBIT, 2 Yr. CAGR %</t>
  </si>
  <si>
    <t>11.82</t>
  </si>
  <si>
    <t>11.62</t>
  </si>
  <si>
    <t>-1.1</t>
  </si>
  <si>
    <t>0.08</t>
  </si>
  <si>
    <t>9.73</t>
  </si>
  <si>
    <t>6.95</t>
  </si>
  <si>
    <t>Earnings From Cont. Operations, 2 Yr. CAGR %</t>
  </si>
  <si>
    <t>290.63</t>
  </si>
  <si>
    <t>71.6</t>
  </si>
  <si>
    <t>5.52</t>
  </si>
  <si>
    <t>17.73</t>
  </si>
  <si>
    <t>88.4</t>
  </si>
  <si>
    <t>-15.99</t>
  </si>
  <si>
    <t>-49.39</t>
  </si>
  <si>
    <t>20.97</t>
  </si>
  <si>
    <t>22.69</t>
  </si>
  <si>
    <t>Net Income, 2 Yr. CAGR %</t>
  </si>
  <si>
    <t>314.06</t>
  </si>
  <si>
    <t>88.22</t>
  </si>
  <si>
    <t>3.32</t>
  </si>
  <si>
    <t>Normalized Net Income, 2 Yr. CAGR %</t>
  </si>
  <si>
    <t>22.41</t>
  </si>
  <si>
    <t>32.64</t>
  </si>
  <si>
    <t>-3.82</t>
  </si>
  <si>
    <t>-13.35</t>
  </si>
  <si>
    <t>96.01</t>
  </si>
  <si>
    <t>9.33</t>
  </si>
  <si>
    <t>-47.31</t>
  </si>
  <si>
    <t>7.86</t>
  </si>
  <si>
    <t>16.29</t>
  </si>
  <si>
    <t>12.28</t>
  </si>
  <si>
    <t>Diluted EPS Before Extra, 2 Yr. CAGR %</t>
  </si>
  <si>
    <t>373.35</t>
  </si>
  <si>
    <t>89.3</t>
  </si>
  <si>
    <t>25.72</t>
  </si>
  <si>
    <t>33.82</t>
  </si>
  <si>
    <t>95.88</t>
  </si>
  <si>
    <t>-13.21</t>
  </si>
  <si>
    <t>-47.41</t>
  </si>
  <si>
    <t>23.87</t>
  </si>
  <si>
    <t>25.58</t>
  </si>
  <si>
    <t>4.4</t>
  </si>
  <si>
    <t>Accounts Receivable, 2 Yr. CAGR %</t>
  </si>
  <si>
    <t>16.12</t>
  </si>
  <si>
    <t>23.09</t>
  </si>
  <si>
    <t>-10.55</t>
  </si>
  <si>
    <t>26.67</t>
  </si>
  <si>
    <t>25.91</t>
  </si>
  <si>
    <t>14.12</t>
  </si>
  <si>
    <t>4.62</t>
  </si>
  <si>
    <t>-24.41</t>
  </si>
  <si>
    <t>Inventory, 2 Yr. CAGR %</t>
  </si>
  <si>
    <t>-20.13</t>
  </si>
  <si>
    <t>-35.06</t>
  </si>
  <si>
    <t>-35.54</t>
  </si>
  <si>
    <t>-14.45</t>
  </si>
  <si>
    <t>13.72</t>
  </si>
  <si>
    <t>11.04</t>
  </si>
  <si>
    <t>13.29</t>
  </si>
  <si>
    <t>22.74</t>
  </si>
  <si>
    <t>6.18</t>
  </si>
  <si>
    <t>Net Property, Plant and Equip., 2 Yr. CAGR %</t>
  </si>
  <si>
    <t>2.64</t>
  </si>
  <si>
    <t>-1.99</t>
  </si>
  <si>
    <t>1.42</t>
  </si>
  <si>
    <t>26.91</t>
  </si>
  <si>
    <t>26.57</t>
  </si>
  <si>
    <t>-1.75</t>
  </si>
  <si>
    <t>-1.52</t>
  </si>
  <si>
    <t>-3.58</t>
  </si>
  <si>
    <t>Total Assets, 2 Yr. CAGR %</t>
  </si>
  <si>
    <t>-1.85</t>
  </si>
  <si>
    <t>-2.96</t>
  </si>
  <si>
    <t>10.41</t>
  </si>
  <si>
    <t>8.36</t>
  </si>
  <si>
    <t>1.06</t>
  </si>
  <si>
    <t>0.8</t>
  </si>
  <si>
    <t>Tangible Book Value, 2 Yr. CAGR %</t>
  </si>
  <si>
    <t>54.22</t>
  </si>
  <si>
    <t>149.06</t>
  </si>
  <si>
    <t>83.49</t>
  </si>
  <si>
    <t>4.83</t>
  </si>
  <si>
    <t>-4.75</t>
  </si>
  <si>
    <t>-0.17</t>
  </si>
  <si>
    <t>1.17</t>
  </si>
  <si>
    <t>4.37</t>
  </si>
  <si>
    <t>Common Equity, 2 Yr. CAGR %</t>
  </si>
  <si>
    <t>-37.53</t>
  </si>
  <si>
    <t>-44.57</t>
  </si>
  <si>
    <t>-12.75</t>
  </si>
  <si>
    <t>10.85</t>
  </si>
  <si>
    <t>-5.09</t>
  </si>
  <si>
    <t>-7.94</t>
  </si>
  <si>
    <t>-8.07</t>
  </si>
  <si>
    <t>-7.95</t>
  </si>
  <si>
    <t>-15.75</t>
  </si>
  <si>
    <t>Cash From Operations, 2 Yr. CAGR %</t>
  </si>
  <si>
    <t>15.67</t>
  </si>
  <si>
    <t>-19.74</t>
  </si>
  <si>
    <t>-15.62</t>
  </si>
  <si>
    <t>-4.22</t>
  </si>
  <si>
    <t>7.56</t>
  </si>
  <si>
    <t>12.61</t>
  </si>
  <si>
    <t>9.39</t>
  </si>
  <si>
    <t>-4.4</t>
  </si>
  <si>
    <t>-0.05</t>
  </si>
  <si>
    <t>Capital Expenditures, 2 Yr. CAGR %</t>
  </si>
  <si>
    <t>22.9</t>
  </si>
  <si>
    <t>-29.1</t>
  </si>
  <si>
    <t>-43.01</t>
  </si>
  <si>
    <t>-31.76</t>
  </si>
  <si>
    <t>-4.54</t>
  </si>
  <si>
    <t>-0.64</t>
  </si>
  <si>
    <t>11.37</t>
  </si>
  <si>
    <t>4.41</t>
  </si>
  <si>
    <t>Levered Free Cash Flow, 2 Yr. CAGR %</t>
  </si>
  <si>
    <t>-93.16</t>
  </si>
  <si>
    <t>18.4</t>
  </si>
  <si>
    <t>176.89</t>
  </si>
  <si>
    <t>64.44</t>
  </si>
  <si>
    <t>-1.43</t>
  </si>
  <si>
    <t>-32.1</t>
  </si>
  <si>
    <t>21.96</t>
  </si>
  <si>
    <t>32.28</t>
  </si>
  <si>
    <t>Unlevered Free Cash Flow, 2 Yr. CAGR %</t>
  </si>
  <si>
    <t>13.06</t>
  </si>
  <si>
    <t>3.15</t>
  </si>
  <si>
    <t>171.87</t>
  </si>
  <si>
    <t>208.28</t>
  </si>
  <si>
    <t>39.71</t>
  </si>
  <si>
    <t>-0.31</t>
  </si>
  <si>
    <t>-21.76</t>
  </si>
  <si>
    <t>14.78</t>
  </si>
  <si>
    <t>-3.25</t>
  </si>
  <si>
    <t>Dividend Per Share, 2 Yr. CAGR %</t>
  </si>
  <si>
    <t>43.18</t>
  </si>
  <si>
    <t>11.8</t>
  </si>
  <si>
    <t>9.32</t>
  </si>
  <si>
    <t>11.55</t>
  </si>
  <si>
    <t>17.8</t>
  </si>
  <si>
    <t>22.47</t>
  </si>
  <si>
    <t>-7.65</t>
  </si>
  <si>
    <t>31.31</t>
  </si>
  <si>
    <t>52.5</t>
  </si>
  <si>
    <t>Compound Annual Growth Rate Over Three Years</t>
  </si>
  <si>
    <t>Total Revenues, 3 Yr. CAGR %</t>
  </si>
  <si>
    <t>-5.36</t>
  </si>
  <si>
    <t>-9.28</t>
  </si>
  <si>
    <t>-16.02</t>
  </si>
  <si>
    <t>-15.09</t>
  </si>
  <si>
    <t>-5.27</t>
  </si>
  <si>
    <t>5.99</t>
  </si>
  <si>
    <t>12.33</t>
  </si>
  <si>
    <t>6.06</t>
  </si>
  <si>
    <t>7.03</t>
  </si>
  <si>
    <t>Gross Profit, 3 Yr. CAGR %</t>
  </si>
  <si>
    <t>-1.04</t>
  </si>
  <si>
    <t>0.92</t>
  </si>
  <si>
    <t>-1.88</t>
  </si>
  <si>
    <t>-0.16</t>
  </si>
  <si>
    <t>1.12</t>
  </si>
  <si>
    <t>5.97</t>
  </si>
  <si>
    <t>7.7</t>
  </si>
  <si>
    <t>EBITDA, 3 Yr. CAGR %</t>
  </si>
  <si>
    <t>5.28</t>
  </si>
  <si>
    <t>3.89</t>
  </si>
  <si>
    <t>0.07</t>
  </si>
  <si>
    <t>1.46</t>
  </si>
  <si>
    <t>3.67</t>
  </si>
  <si>
    <t>4.73</t>
  </si>
  <si>
    <t>7.41</t>
  </si>
  <si>
    <t>EBITA, 3 Yr. CAGR %</t>
  </si>
  <si>
    <t>6.1</t>
  </si>
  <si>
    <t>5.72</t>
  </si>
  <si>
    <t>23.6</t>
  </si>
  <si>
    <t>14.91</t>
  </si>
  <si>
    <t>7.57</t>
  </si>
  <si>
    <t>2.04</t>
  </si>
  <si>
    <t>1.63</t>
  </si>
  <si>
    <t>5.06</t>
  </si>
  <si>
    <t>6.14</t>
  </si>
  <si>
    <t>9.35</t>
  </si>
  <si>
    <t>EBIT, 3 Yr. CAGR %</t>
  </si>
  <si>
    <t>5.75</t>
  </si>
  <si>
    <t>11.89</t>
  </si>
  <si>
    <t>17.4</t>
  </si>
  <si>
    <t>8.97</t>
  </si>
  <si>
    <t>10.26</t>
  </si>
  <si>
    <t>Earnings From Cont. Operations, 3 Yr. CAGR %</t>
  </si>
  <si>
    <t>89.26</t>
  </si>
  <si>
    <t>160.07</t>
  </si>
  <si>
    <t>18.56</t>
  </si>
  <si>
    <t>48.69</t>
  </si>
  <si>
    <t>1.85</t>
  </si>
  <si>
    <t>-15.32</t>
  </si>
  <si>
    <t>-24.2</t>
  </si>
  <si>
    <t>9.01</t>
  </si>
  <si>
    <t>20.16</t>
  </si>
  <si>
    <t>Net Income, 3 Yr. CAGR %</t>
  </si>
  <si>
    <t>130.82</t>
  </si>
  <si>
    <t>183.35</t>
  </si>
  <si>
    <t>41.77</t>
  </si>
  <si>
    <t>16.91</t>
  </si>
  <si>
    <t>41.87</t>
  </si>
  <si>
    <t>Normalized Net Income, 3 Yr. CAGR %</t>
  </si>
  <si>
    <t>29.47</t>
  </si>
  <si>
    <t>22.84</t>
  </si>
  <si>
    <t>7.79</t>
  </si>
  <si>
    <t>-0.81</t>
  </si>
  <si>
    <t>39.08</t>
  </si>
  <si>
    <t>8.64</t>
  </si>
  <si>
    <t>1.31</t>
  </si>
  <si>
    <t>-27.84</t>
  </si>
  <si>
    <t>5.1</t>
  </si>
  <si>
    <t>19.55</t>
  </si>
  <si>
    <t>Diluted EPS Before Extra, 3 Yr. CAGR %</t>
  </si>
  <si>
    <t>211.1</t>
  </si>
  <si>
    <t>59.83</t>
  </si>
  <si>
    <t>35.43</t>
  </si>
  <si>
    <t>63.52</t>
  </si>
  <si>
    <t>5.78</t>
  </si>
  <si>
    <t>-12.27</t>
  </si>
  <si>
    <t>-22.06</t>
  </si>
  <si>
    <t>12.24</t>
  </si>
  <si>
    <t>23.1</t>
  </si>
  <si>
    <t>Accounts Receivable, 3 Yr. CAGR %</t>
  </si>
  <si>
    <t>-1.2</t>
  </si>
  <si>
    <t>10.06</t>
  </si>
  <si>
    <t>12.07</t>
  </si>
  <si>
    <t>16.87</t>
  </si>
  <si>
    <t>-5.83</t>
  </si>
  <si>
    <t>19.13</t>
  </si>
  <si>
    <t>29.63</t>
  </si>
  <si>
    <t>17.84</t>
  </si>
  <si>
    <t>11.36</t>
  </si>
  <si>
    <t>-16.14</t>
  </si>
  <si>
    <t>Inventory, 3 Yr. CAGR %</t>
  </si>
  <si>
    <t>-11.95</t>
  </si>
  <si>
    <t>-32.15</t>
  </si>
  <si>
    <t>-34.67</t>
  </si>
  <si>
    <t>-22.81</t>
  </si>
  <si>
    <t>10.92</t>
  </si>
  <si>
    <t>14.46</t>
  </si>
  <si>
    <t>17.19</t>
  </si>
  <si>
    <t>12.23</t>
  </si>
  <si>
    <t>Net Property, Plant and Equip., 3 Yr. CAGR %</t>
  </si>
  <si>
    <t>2.16</t>
  </si>
  <si>
    <t>-0.6</t>
  </si>
  <si>
    <t>0.76</t>
  </si>
  <si>
    <t>-0.4</t>
  </si>
  <si>
    <t>19.49</t>
  </si>
  <si>
    <t>15.45</t>
  </si>
  <si>
    <t>17.41</t>
  </si>
  <si>
    <t>-2.51</t>
  </si>
  <si>
    <t>-2.06</t>
  </si>
  <si>
    <t>Total Assets, 3 Yr. CAGR %</t>
  </si>
  <si>
    <t>-1.13</t>
  </si>
  <si>
    <t>-1.53</t>
  </si>
  <si>
    <t>-3.35</t>
  </si>
  <si>
    <t>-0.33</t>
  </si>
  <si>
    <t>8.23</t>
  </si>
  <si>
    <t>7.15</t>
  </si>
  <si>
    <t>3.26</t>
  </si>
  <si>
    <t>0.94</t>
  </si>
  <si>
    <t>Tangible Book Value, 3 Yr. CAGR %</t>
  </si>
  <si>
    <t>36.7</t>
  </si>
  <si>
    <t>91.97</t>
  </si>
  <si>
    <t>91.47</t>
  </si>
  <si>
    <t>48.42</t>
  </si>
  <si>
    <t>-1.08</t>
  </si>
  <si>
    <t>-1.48</t>
  </si>
  <si>
    <t>5.14</t>
  </si>
  <si>
    <t>5.67</t>
  </si>
  <si>
    <t>Common Equity, 3 Yr. CAGR %</t>
  </si>
  <si>
    <t>-4.89</t>
  </si>
  <si>
    <t>-27.62</t>
  </si>
  <si>
    <t>-35.09</t>
  </si>
  <si>
    <t>-30.64</t>
  </si>
  <si>
    <t>-4.86</t>
  </si>
  <si>
    <t>-0.72</t>
  </si>
  <si>
    <t>-1.39</t>
  </si>
  <si>
    <t>-12.37</t>
  </si>
  <si>
    <t>-3.38</t>
  </si>
  <si>
    <t>-17.4</t>
  </si>
  <si>
    <t>Cash From Operations, 3 Yr. CAGR %</t>
  </si>
  <si>
    <t>1.08</t>
  </si>
  <si>
    <t>3.72</t>
  </si>
  <si>
    <t>-18.07</t>
  </si>
  <si>
    <t>-0.41</t>
  </si>
  <si>
    <t>-6.5</t>
  </si>
  <si>
    <t>14.23</t>
  </si>
  <si>
    <t>15.53</t>
  </si>
  <si>
    <t>-3.47</t>
  </si>
  <si>
    <t>6.7</t>
  </si>
  <si>
    <t>Capital Expenditures, 3 Yr. CAGR %</t>
  </si>
  <si>
    <t>26.7</t>
  </si>
  <si>
    <t>8.39</t>
  </si>
  <si>
    <t>-12.54</t>
  </si>
  <si>
    <t>-35.07</t>
  </si>
  <si>
    <t>-34.76</t>
  </si>
  <si>
    <t>-20.83</t>
  </si>
  <si>
    <t>-5.49</t>
  </si>
  <si>
    <t>7.22</t>
  </si>
  <si>
    <t>Levered Free Cash Flow, 3 Yr. CAGR %</t>
  </si>
  <si>
    <t>-81.32</t>
  </si>
  <si>
    <t>-12.87</t>
  </si>
  <si>
    <t>71.78</t>
  </si>
  <si>
    <t>152.01</t>
  </si>
  <si>
    <t>98.74</t>
  </si>
  <si>
    <t>29.43</t>
  </si>
  <si>
    <t>-15.39</t>
  </si>
  <si>
    <t>3.55</t>
  </si>
  <si>
    <t>2.58</t>
  </si>
  <si>
    <t>28.5</t>
  </si>
  <si>
    <t>Unlevered Free Cash Flow, 3 Yr. CAGR %</t>
  </si>
  <si>
    <t>-9.49</t>
  </si>
  <si>
    <t>3.23</t>
  </si>
  <si>
    <t>80.61</t>
  </si>
  <si>
    <t>133.22</t>
  </si>
  <si>
    <t>123.25</t>
  </si>
  <si>
    <t>-8.86</t>
  </si>
  <si>
    <t>2.5</t>
  </si>
  <si>
    <t>17.69</t>
  </si>
  <si>
    <t>Dividend Per Share, 3 Yr. CAGR %</t>
  </si>
  <si>
    <t>36.84</t>
  </si>
  <si>
    <t>31.04</t>
  </si>
  <si>
    <t>10.82</t>
  </si>
  <si>
    <t>14.75</t>
  </si>
  <si>
    <t>19.68</t>
  </si>
  <si>
    <t>8.14</t>
  </si>
  <si>
    <t>51.08</t>
  </si>
  <si>
    <t>Compound Annual Growth Rate Over Five Years</t>
  </si>
  <si>
    <t>Total Revenues, 5 Yr. CAGR %</t>
  </si>
  <si>
    <t>-3.3</t>
  </si>
  <si>
    <t>-4.67</t>
  </si>
  <si>
    <t>-8.09</t>
  </si>
  <si>
    <t>-3.08</t>
  </si>
  <si>
    <t>-1.5</t>
  </si>
  <si>
    <t>5.73</t>
  </si>
  <si>
    <t>6.53</t>
  </si>
  <si>
    <t>Gross Profit, 5 Yr. CAGR %</t>
  </si>
  <si>
    <t>1.1</t>
  </si>
  <si>
    <t>2.1</t>
  </si>
  <si>
    <t>0.25</t>
  </si>
  <si>
    <t>-0.54</t>
  </si>
  <si>
    <t>2.78</t>
  </si>
  <si>
    <t>3.7</t>
  </si>
  <si>
    <t>EBITDA, 5 Yr. CAGR %</t>
  </si>
  <si>
    <t>3.95</t>
  </si>
  <si>
    <t>2.52</t>
  </si>
  <si>
    <t>1.71</t>
  </si>
  <si>
    <t>3.64</t>
  </si>
  <si>
    <t>3.27</t>
  </si>
  <si>
    <t>4.65</t>
  </si>
  <si>
    <t>EBITA, 5 Yr. CAGR %</t>
  </si>
  <si>
    <t>15.17</t>
  </si>
  <si>
    <t>6.97</t>
  </si>
  <si>
    <t>13.54</t>
  </si>
  <si>
    <t>9.13</t>
  </si>
  <si>
    <t>6.43</t>
  </si>
  <si>
    <t>5.63</t>
  </si>
  <si>
    <t>EBIT, 5 Yr. CAGR %</t>
  </si>
  <si>
    <t>11.23</t>
  </si>
  <si>
    <t>7.18</t>
  </si>
  <si>
    <t>9.2</t>
  </si>
  <si>
    <t>9.4</t>
  </si>
  <si>
    <t>5.33</t>
  </si>
  <si>
    <t>5.01</t>
  </si>
  <si>
    <t>4.17</t>
  </si>
  <si>
    <t>Earnings From Cont. Operations, 5 Yr. CAGR %</t>
  </si>
  <si>
    <t>86.53</t>
  </si>
  <si>
    <t>50.53</t>
  </si>
  <si>
    <t>48.56</t>
  </si>
  <si>
    <t>89.41</t>
  </si>
  <si>
    <t>57.46</t>
  </si>
  <si>
    <t>3.3</t>
  </si>
  <si>
    <t>-3.39</t>
  </si>
  <si>
    <t>9.1</t>
  </si>
  <si>
    <t>-1.78</t>
  </si>
  <si>
    <t>-14.98</t>
  </si>
  <si>
    <t>Net Income, 5 Yr. CAGR %</t>
  </si>
  <si>
    <t>88.8</t>
  </si>
  <si>
    <t>106.18</t>
  </si>
  <si>
    <t>67.35</t>
  </si>
  <si>
    <t>93.88</t>
  </si>
  <si>
    <t>58.85</t>
  </si>
  <si>
    <t>2.43</t>
  </si>
  <si>
    <t>-6.07</t>
  </si>
  <si>
    <t>Normalized Net Income, 5 Yr. CAGR %</t>
  </si>
  <si>
    <t>42.23</t>
  </si>
  <si>
    <t>27.53</t>
  </si>
  <si>
    <t>13.83</t>
  </si>
  <si>
    <t>6.84</t>
  </si>
  <si>
    <t>36.47</t>
  </si>
  <si>
    <t>3.13</t>
  </si>
  <si>
    <t>-4.82</t>
  </si>
  <si>
    <t>8.6</t>
  </si>
  <si>
    <t>Diluted EPS Before Extra, 5 Yr. CAGR %</t>
  </si>
  <si>
    <t>60.8</t>
  </si>
  <si>
    <t>65.05</t>
  </si>
  <si>
    <t>121.99</t>
  </si>
  <si>
    <t>73.38</t>
  </si>
  <si>
    <t>13.35</t>
  </si>
  <si>
    <t>3.87</t>
  </si>
  <si>
    <t>12.68</t>
  </si>
  <si>
    <t>1.27</t>
  </si>
  <si>
    <t>-12.4</t>
  </si>
  <si>
    <t>Accounts Receivable, 5 Yr. CAGR %</t>
  </si>
  <si>
    <t>-5.52</t>
  </si>
  <si>
    <t>7.95</t>
  </si>
  <si>
    <t>20.7</t>
  </si>
  <si>
    <t>19.09</t>
  </si>
  <si>
    <t>18.98</t>
  </si>
  <si>
    <t>-1.34</t>
  </si>
  <si>
    <t>Inventory, 5 Yr. CAGR %</t>
  </si>
  <si>
    <t>-17.49</t>
  </si>
  <si>
    <t>-28.26</t>
  </si>
  <si>
    <t>-26.06</t>
  </si>
  <si>
    <t>-25.56</t>
  </si>
  <si>
    <t>-18.46</t>
  </si>
  <si>
    <t>-10.72</t>
  </si>
  <si>
    <t>15.79</t>
  </si>
  <si>
    <t>12.66</t>
  </si>
  <si>
    <t>Net Property, Plant and Equip., 5 Yr. CAGR %</t>
  </si>
  <si>
    <t>-4.72</t>
  </si>
  <si>
    <t>-4.57</t>
  </si>
  <si>
    <t>0</t>
  </si>
  <si>
    <t>10.39</t>
  </si>
  <si>
    <t>9.62</t>
  </si>
  <si>
    <t>10.49</t>
  </si>
  <si>
    <t>8.34</t>
  </si>
  <si>
    <t>Total Assets, 5 Yr. CAGR %</t>
  </si>
  <si>
    <t>-2.79</t>
  </si>
  <si>
    <t>-1.69</t>
  </si>
  <si>
    <t>-0.98</t>
  </si>
  <si>
    <t>5.31</t>
  </si>
  <si>
    <t>Tangible Book Value, 5 Yr. CAGR %</t>
  </si>
  <si>
    <t>48.86</t>
  </si>
  <si>
    <t>76.59</t>
  </si>
  <si>
    <t>53.78</t>
  </si>
  <si>
    <t>50.71</t>
  </si>
  <si>
    <t>44.81</t>
  </si>
  <si>
    <t>26.65</t>
  </si>
  <si>
    <t>0.85</t>
  </si>
  <si>
    <t>Common Equity, 5 Yr. CAGR %</t>
  </si>
  <si>
    <t>-5.97</t>
  </si>
  <si>
    <t>-19.03</t>
  </si>
  <si>
    <t>-23.36</t>
  </si>
  <si>
    <t>-19.59</t>
  </si>
  <si>
    <t>-21.37</t>
  </si>
  <si>
    <t>-3.73</t>
  </si>
  <si>
    <t>-4.07</t>
  </si>
  <si>
    <t>-13.73</t>
  </si>
  <si>
    <t>Cash From Operations, 5 Yr. CAGR %</t>
  </si>
  <si>
    <t>-5.96</t>
  </si>
  <si>
    <t>-7.43</t>
  </si>
  <si>
    <t>2.55</t>
  </si>
  <si>
    <t>0.72</t>
  </si>
  <si>
    <t>12.27</t>
  </si>
  <si>
    <t>Capital Expenditures, 5 Yr. CAGR %</t>
  </si>
  <si>
    <t>23.97</t>
  </si>
  <si>
    <t>11.2</t>
  </si>
  <si>
    <t>0.44</t>
  </si>
  <si>
    <t>-16.19</t>
  </si>
  <si>
    <t>-20.81</t>
  </si>
  <si>
    <t>-24.25</t>
  </si>
  <si>
    <t>4.01</t>
  </si>
  <si>
    <t>Levered Free Cash Flow, 5 Yr. CAGR %</t>
  </si>
  <si>
    <t>-73.07</t>
  </si>
  <si>
    <t>-23.24</t>
  </si>
  <si>
    <t>27.19</t>
  </si>
  <si>
    <t>37.93</t>
  </si>
  <si>
    <t>66.71</t>
  </si>
  <si>
    <t>73.27</t>
  </si>
  <si>
    <t>31.45</t>
  </si>
  <si>
    <t>26.63</t>
  </si>
  <si>
    <t>1.14</t>
  </si>
  <si>
    <t>-0.47</t>
  </si>
  <si>
    <t>Unlevered Free Cash Flow, 5 Yr. CAGR %</t>
  </si>
  <si>
    <t>-28.48</t>
  </si>
  <si>
    <t>28.71</t>
  </si>
  <si>
    <t>59.91</t>
  </si>
  <si>
    <t>63.93</t>
  </si>
  <si>
    <t>66.1</t>
  </si>
  <si>
    <t>48.47</t>
  </si>
  <si>
    <t>17.11</t>
  </si>
  <si>
    <t>-0.06</t>
  </si>
  <si>
    <t>Dividend Per Share, 5 Yr. CAGR %</t>
  </si>
  <si>
    <t>27.86</t>
  </si>
  <si>
    <t>26.3</t>
  </si>
  <si>
    <t>25.09</t>
  </si>
  <si>
    <t>22.87</t>
  </si>
  <si>
    <t>13.56</t>
  </si>
  <si>
    <t>15.42</t>
  </si>
  <si>
    <t>5.21</t>
  </si>
  <si>
    <t>11.91</t>
  </si>
  <si>
    <t>12.3</t>
  </si>
  <si>
    <t>24.08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</si>
  <si>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</si>
  <si>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</si>
  <si>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</si>
  <si>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</si>
  <si>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</si>
  <si>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</si>
  <si>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</si>
  <si>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</si>
  <si>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</si>
  <si>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5,109</t>
  </si>
  <si>
    <t>4,913</t>
  </si>
  <si>
    <t>5,262</t>
  </si>
  <si>
    <t>4,821</t>
  </si>
  <si>
    <t>4,018</t>
  </si>
  <si>
    <t>3,137</t>
  </si>
  <si>
    <t>-</t>
  </si>
  <si>
    <t>Change</t>
  </si>
  <si>
    <t>-3.85%</t>
  </si>
  <si>
    <t>7.11%</t>
  </si>
  <si>
    <t>-8.39%</t>
  </si>
  <si>
    <t>-16.65%</t>
  </si>
  <si>
    <t>-21.92%</t>
  </si>
  <si>
    <t>0%</t>
  </si>
  <si>
    <t>Enterprise Value (EV)
                                    1</t>
  </si>
  <si>
    <t>7,581</t>
  </si>
  <si>
    <t>7,371</t>
  </si>
  <si>
    <t>7,366</t>
  </si>
  <si>
    <t>6,926</t>
  </si>
  <si>
    <t>6,264</t>
  </si>
  <si>
    <t>5,477</t>
  </si>
  <si>
    <t>5,548</t>
  </si>
  <si>
    <t>5,699</t>
  </si>
  <si>
    <t>-2.77%</t>
  </si>
  <si>
    <t>-0.07%</t>
  </si>
  <si>
    <t>-5.97%</t>
  </si>
  <si>
    <t>-9.56%</t>
  </si>
  <si>
    <t>-12.56%</t>
  </si>
  <si>
    <t>1.29%</t>
  </si>
  <si>
    <t>2.73%</t>
  </si>
  <si>
    <t>P/E ratio</t>
  </si>
  <si>
    <t>38.3x</t>
  </si>
  <si>
    <t>42.2x</t>
  </si>
  <si>
    <t>26.8x</t>
  </si>
  <si>
    <t>27.6x</t>
  </si>
  <si>
    <t>20.1x</t>
  </si>
  <si>
    <t>16x</t>
  </si>
  <si>
    <t>14.8x</t>
  </si>
  <si>
    <t>12.8x</t>
  </si>
  <si>
    <t>PBR</t>
  </si>
  <si>
    <t>9.59x</t>
  </si>
  <si>
    <t>8.94x</t>
  </si>
  <si>
    <t>12.3x</t>
  </si>
  <si>
    <t>10.4x</t>
  </si>
  <si>
    <t>12.9x</t>
  </si>
  <si>
    <t>12.5x</t>
  </si>
  <si>
    <t>18.6x</t>
  </si>
  <si>
    <t>44.4x</t>
  </si>
  <si>
    <t>PEG</t>
  </si>
  <si>
    <t>-4.1x</t>
  </si>
  <si>
    <t>0.4x</t>
  </si>
  <si>
    <t>-3.51x</t>
  </si>
  <si>
    <t>1.1x</t>
  </si>
  <si>
    <t>-21.98x</t>
  </si>
  <si>
    <t>1.9x</t>
  </si>
  <si>
    <t>0.8x</t>
  </si>
  <si>
    <t>Capitalization / Revenue</t>
  </si>
  <si>
    <t>2.99x</t>
  </si>
  <si>
    <t>2.83x</t>
  </si>
  <si>
    <t>2.77x</t>
  </si>
  <si>
    <t>2.3x</t>
  </si>
  <si>
    <t>1.84x</t>
  </si>
  <si>
    <t>1.4x</t>
  </si>
  <si>
    <t>1.38x</t>
  </si>
  <si>
    <t>1.32x</t>
  </si>
  <si>
    <t>EV / Revenue</t>
  </si>
  <si>
    <t>4.44x</t>
  </si>
  <si>
    <t>4.25x</t>
  </si>
  <si>
    <t>3.88x</t>
  </si>
  <si>
    <t>3.31x</t>
  </si>
  <si>
    <t>2.87x</t>
  </si>
  <si>
    <t>2.45x</t>
  </si>
  <si>
    <t>2.44x</t>
  </si>
  <si>
    <t>2.4x</t>
  </si>
  <si>
    <t>EV / EBITDA</t>
  </si>
  <si>
    <t>18.4x</t>
  </si>
  <si>
    <t>17.5x</t>
  </si>
  <si>
    <t>15.8x</t>
  </si>
  <si>
    <t>13.9x</t>
  </si>
  <si>
    <t>11.7x</t>
  </si>
  <si>
    <t>10.2x</t>
  </si>
  <si>
    <t>10x</t>
  </si>
  <si>
    <t>9.69x</t>
  </si>
  <si>
    <t>EV / EBIT</t>
  </si>
  <si>
    <t>27x</t>
  </si>
  <si>
    <t>25.7x</t>
  </si>
  <si>
    <t>21.6x</t>
  </si>
  <si>
    <t>19.1x</t>
  </si>
  <si>
    <t>16.4x</t>
  </si>
  <si>
    <t>14.6x</t>
  </si>
  <si>
    <t>14.2x</t>
  </si>
  <si>
    <t>13.4x</t>
  </si>
  <si>
    <t>EV / FCF</t>
  </si>
  <si>
    <t>35.3x</t>
  </si>
  <si>
    <t>34.2x</t>
  </si>
  <si>
    <t>27.5x</t>
  </si>
  <si>
    <t>39.7x</t>
  </si>
  <si>
    <t>24.1x</t>
  </si>
  <si>
    <t>18.5x</t>
  </si>
  <si>
    <t>FCF Yield</t>
  </si>
  <si>
    <t>2.83%</t>
  </si>
  <si>
    <t>2.92%</t>
  </si>
  <si>
    <t>3.64%</t>
  </si>
  <si>
    <t>2.52%</t>
  </si>
  <si>
    <t>4.16%</t>
  </si>
  <si>
    <t>5.41%</t>
  </si>
  <si>
    <t>5.44%</t>
  </si>
  <si>
    <t>Dividend per Share
                                    2</t>
  </si>
  <si>
    <t>1</t>
  </si>
  <si>
    <t>1.003</t>
  </si>
  <si>
    <t>1.045</t>
  </si>
  <si>
    <t>1.146</t>
  </si>
  <si>
    <t>Rate of return</t>
  </si>
  <si>
    <t>1.89%</t>
  </si>
  <si>
    <t>1.32%</t>
  </si>
  <si>
    <t>1.8%</t>
  </si>
  <si>
    <t>5.13%</t>
  </si>
  <si>
    <t>6.52%</t>
  </si>
  <si>
    <t>6.79%</t>
  </si>
  <si>
    <t>7.45%</t>
  </si>
  <si>
    <t>EPS
                                    2</t>
  </si>
  <si>
    <t>0.9629</t>
  </si>
  <si>
    <t>1.038</t>
  </si>
  <si>
    <t>1.205</t>
  </si>
  <si>
    <t>Distribution rate</t>
  </si>
  <si>
    <t>72.4%</t>
  </si>
  <si>
    <t>55.8%</t>
  </si>
  <si>
    <t>48.3%</t>
  </si>
  <si>
    <t>103%</t>
  </si>
  <si>
    <t>104%</t>
  </si>
  <si>
    <t>101%</t>
  </si>
  <si>
    <t>95.1%</t>
  </si>
  <si>
    <t>Net sales
                                    1</t>
  </si>
  <si>
    <t>1,709</t>
  </si>
  <si>
    <t>1,734</t>
  </si>
  <si>
    <t>1,897</t>
  </si>
  <si>
    <t>2,096</t>
  </si>
  <si>
    <t>2,182</t>
  </si>
  <si>
    <t>2,233</t>
  </si>
  <si>
    <t>2,278</t>
  </si>
  <si>
    <t>2,375</t>
  </si>
  <si>
    <t>EBITDA
                                    1</t>
  </si>
  <si>
    <t>412.8</t>
  </si>
  <si>
    <t>420.1</t>
  </si>
  <si>
    <t>467</t>
  </si>
  <si>
    <t>497.8</t>
  </si>
  <si>
    <t>535.9</t>
  </si>
  <si>
    <t>539.3</t>
  </si>
  <si>
    <t>552.2</t>
  </si>
  <si>
    <t>588.1</t>
  </si>
  <si>
    <t>EBIT
                                    1</t>
  </si>
  <si>
    <t>281.1</t>
  </si>
  <si>
    <t>287.3</t>
  </si>
  <si>
    <t>341.4</t>
  </si>
  <si>
    <t>362</t>
  </si>
  <si>
    <t>382</t>
  </si>
  <si>
    <t>375.2</t>
  </si>
  <si>
    <t>390.3</t>
  </si>
  <si>
    <t>426.4</t>
  </si>
  <si>
    <t>Net income
                                    1</t>
  </si>
  <si>
    <t>136.9</t>
  </si>
  <si>
    <t>117.8</t>
  </si>
  <si>
    <t>200.4</t>
  </si>
  <si>
    <t>177.4</t>
  </si>
  <si>
    <t>204.4</t>
  </si>
  <si>
    <t>196.5</t>
  </si>
  <si>
    <t>209.2</t>
  </si>
  <si>
    <t>233.1</t>
  </si>
  <si>
    <t>Net Debt
                                    1</t>
  </si>
  <si>
    <t>2,472</t>
  </si>
  <si>
    <t>2,458</t>
  </si>
  <si>
    <t>2,104</t>
  </si>
  <si>
    <t>2,106</t>
  </si>
  <si>
    <t>2,246</t>
  </si>
  <si>
    <t>2,340</t>
  </si>
  <si>
    <t>2,410</t>
  </si>
  <si>
    <t>2,562</t>
  </si>
  <si>
    <t>Reference price
                                    2</t>
  </si>
  <si>
    <t>22.21</t>
  </si>
  <si>
    <t>21.92</t>
  </si>
  <si>
    <t>23.85</t>
  </si>
  <si>
    <t>22.63</t>
  </si>
  <si>
    <t>19.48</t>
  </si>
  <si>
    <t>15.39</t>
  </si>
  <si>
    <t>Nbr of stocks (in thousands)</t>
  </si>
  <si>
    <t>230,047</t>
  </si>
  <si>
    <t>224,119</t>
  </si>
  <si>
    <t>220,634</t>
  </si>
  <si>
    <t>213,027</t>
  </si>
  <si>
    <t>206,259</t>
  </si>
  <si>
    <t>203,845</t>
  </si>
  <si>
    <t>Announcement Date</t>
  </si>
  <si>
    <t>2/26/20</t>
  </si>
  <si>
    <t>3/3/21</t>
  </si>
  <si>
    <t>3/1/22</t>
  </si>
  <si>
    <t>3/1/23</t>
  </si>
  <si>
    <t>2/15/24</t>
  </si>
  <si>
    <t>address1</t>
  </si>
  <si>
    <t>One Dave Thomas Boulevard</t>
  </si>
  <si>
    <t>city</t>
  </si>
  <si>
    <t>Dublin</t>
  </si>
  <si>
    <t>state</t>
  </si>
  <si>
    <t>OH</t>
  </si>
  <si>
    <t>zip</t>
  </si>
  <si>
    <t>43017</t>
  </si>
  <si>
    <t>country</t>
  </si>
  <si>
    <t>phone</t>
  </si>
  <si>
    <t>614 764 3100</t>
  </si>
  <si>
    <t>website</t>
  </si>
  <si>
    <t>https://www.wendys.com</t>
  </si>
  <si>
    <t>industry</t>
  </si>
  <si>
    <t>Restaurants</t>
  </si>
  <si>
    <t>industryKey</t>
  </si>
  <si>
    <t>restaurants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</si>
  <si>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</si>
  <si>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</si>
  <si>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</si>
  <si>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</si>
  <si>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</si>
  <si>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</si>
  <si>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</si>
  <si>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The Wendy's Company, together with its subsidiaries, operates as a quick-service restaurant company in the United States and internationally. It operates through Wendy's U.S., Wendy's International, and Global Real Estate &amp; Development segments. The company is involved in operating, developing, and franchising a system of quick-service restaurants specializing in hamburger sandwiches. It owns and leases real estate properties. The company was formerly known as Wendy's/Arby's Group, Inc. and changed its name to The Wendy's Company in July 2011. The Wendy's Company was founded in 1969 and is headquartered in Dublin, Ohio.</t>
  </si>
  <si>
    <t>fullTimeEmployees</t>
  </si>
  <si>
    <t>companyOfficers</t>
  </si>
  <si>
    <t>[{'maxAge': 1, 'name': 'Ms. Abigail E. Pringle', 'age': 50, 'title': 'President of U.S', 'yearBorn': 1974, 'fiscalYear': 2023, 'totalPay': 1348535, 'exercisedValue': 0, 'unexercisedValue': 1723819}, {'maxAge': 1, 'name': 'Mr. Eric J. Wunsch Esq.', 'age': 53, 'title': 'President of International', 'yearBorn': 1971, 'fiscalYear': 2023, 'totalPay': 1032587, 'exercisedValue': 0, 'unexercisedValue': 228873}, {'maxAge': 1, 'name': 'Mr. Kirk  Tanner', 'age': 55, 'title': 'President, CEO &amp; Director', 'yearBorn': 1969, 'fiscalYear': 2023, 'exercisedValue': 0, 'unexercisedValue': 0}, {'maxAge': 1, 'name': 'Mr. Ken  Cook', 'title': 'Chief Financial Officer', 'fiscalYear': 2023, 'exercisedValue': 0, 'unexercisedValue': 0}, {'maxAge': 1, 'name': 'Ms. Suzanne M. Thuerk', 'age': 42, 'title': 'Chief Accounting Officer', 'yearBorn': 1982, 'fiscalYear': 2023, 'exercisedValue': 0, 'unexercisedValue': 0}, {'maxAge': 1, 'name': 'Mr. Matthew P. Spessard', 'title': 'Chief Information Officer', 'fiscalYear': 2023, 'exercisedValue': 0, 'unexercisedValue': 0}, {'maxAge': 1, 'name': 'Ms. Kelsey  Freed', 'title': 'Director of Investor Relations', 'fiscalYear': 2023, 'exercisedValue': 0, 'unexercisedValue': 0}, {'maxAge': 1, 'name': 'Mr. John K. Min', 'age': 44, 'title': 'Chief Legal Officer &amp; Secretary', 'yearBorn': 1980, 'fiscalYear': 2023, 'exercisedValue': 0, 'unexercisedValue': 0}, {'maxAge': 1, 'name': 'Ms. Heidi S. Schauer', 'title': 'Vice President of Communications, Public Affairs &amp; Customer Care', 'fiscalYear': 2023, 'exercisedValue': 0, 'unexercisedValue': 0}, {'maxAge': 1, 'name': "Mr. Matthew Coley O'Brien", 'age': 49, 'title': 'Chief People Officer', 'yearBorn': 1975,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</si>
  <si>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</si>
  <si>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</si>
  <si>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</si>
  <si>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</si>
  <si>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</si>
  <si>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</si>
  <si>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</si>
  <si>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</si>
  <si>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http://www.aboutwendys.com/Investors/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</si>
  <si>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</si>
  <si>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</si>
  <si>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</si>
  <si>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</si>
  <si>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</si>
  <si>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</si>
  <si>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</si>
  <si>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</si>
  <si>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</si>
  <si>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</si>
  <si>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</si>
  <si>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</si>
  <si>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</si>
  <si>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</si>
  <si>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</si>
  <si>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</si>
  <si>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</si>
  <si>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</si>
  <si>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</si>
  <si>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</si>
  <si>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</si>
  <si>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</si>
  <si>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</si>
  <si>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</si>
  <si>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</si>
  <si>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</si>
  <si>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</si>
  <si>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</si>
  <si>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</si>
  <si>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</si>
  <si>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</si>
  <si>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</si>
  <si>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</si>
  <si>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</si>
  <si>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</si>
  <si>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</si>
  <si>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</si>
  <si>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</si>
  <si>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</si>
  <si>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</si>
  <si>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</si>
  <si>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</si>
  <si>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</si>
  <si>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</si>
  <si>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</si>
  <si>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</si>
  <si>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</si>
  <si>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</si>
  <si>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</si>
  <si>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</si>
  <si>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</si>
  <si>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</si>
  <si>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</si>
  <si>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</si>
  <si>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</si>
  <si>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</si>
  <si>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</si>
  <si>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</si>
  <si>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</si>
  <si>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</si>
  <si>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</si>
  <si>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</si>
  <si>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</si>
  <si>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</si>
  <si>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</si>
  <si>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</si>
  <si>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</si>
  <si>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</si>
  <si>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</si>
  <si>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</si>
  <si>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</si>
  <si>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</si>
  <si>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</si>
  <si>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Wendy's Company (The)</t>
  </si>
  <si>
    <t>longName</t>
  </si>
  <si>
    <t>The Wendy's Company</t>
  </si>
  <si>
    <t>firstTradeDateEpochUtc</t>
  </si>
  <si>
    <t>timeZoneFullName</t>
  </si>
  <si>
    <t>America/New_York</t>
  </si>
  <si>
    <t>timeZoneShortName</t>
  </si>
  <si>
    <t>EST</t>
  </si>
  <si>
    <t>uuid</t>
  </si>
  <si>
    <t>717a7502-cc46-3ee6-a9ca-7b04e656b0a4</t>
  </si>
  <si>
    <t>messageBoardId</t>
  </si>
  <si>
    <t>finmb_23557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</si>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</sst>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endys.com/" TargetMode="External"/><Relationship Id="rId2" Type="http://schemas.openxmlformats.org/officeDocument/2006/relationships/hyperlink" Target="http://www.aboutwendys.com/Investors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15.27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38.65222260615826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3.102520832E9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14.528862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121.0</v>
      </c>
      <c r="C2" s="1">
        <v>161.0</v>
      </c>
      <c r="D2" s="1">
        <v>130.0</v>
      </c>
      <c r="E2" s="1">
        <v>194.0</v>
      </c>
      <c r="F2" s="1">
        <v>460.0</v>
      </c>
      <c r="G2" s="1">
        <v>137.0</v>
      </c>
      <c r="H2" s="1">
        <v>118.0</v>
      </c>
      <c r="I2" s="1">
        <v>200.0</v>
      </c>
      <c r="J2" s="1">
        <v>177.0</v>
      </c>
      <c r="K2" s="1">
        <v>204.0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98.0</v>
      </c>
      <c r="C3" s="1">
        <v>136.0</v>
      </c>
      <c r="D3" s="1">
        <v>72.0</v>
      </c>
      <c r="E3" s="1">
        <v>77.0</v>
      </c>
      <c r="F3" s="1">
        <v>76.0</v>
      </c>
      <c r="G3" s="1">
        <v>78.0</v>
      </c>
      <c r="H3" s="1">
        <v>80.0</v>
      </c>
      <c r="I3" s="1">
        <v>70.0</v>
      </c>
      <c r="J3" s="1">
        <v>74.0</v>
      </c>
      <c r="K3" s="1">
        <v>76.0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41.0</v>
      </c>
      <c r="C4" s="1">
        <v>0.0</v>
      </c>
      <c r="D4" s="1">
        <v>43.0</v>
      </c>
      <c r="E4" s="1">
        <v>47.0</v>
      </c>
      <c r="F4" s="1">
        <v>52.0</v>
      </c>
      <c r="G4" s="1">
        <v>53.0</v>
      </c>
      <c r="H4" s="1">
        <v>52.0</v>
      </c>
      <c r="I4" s="1">
        <v>55.0</v>
      </c>
      <c r="J4" s="1">
        <v>58.0</v>
      </c>
      <c r="K4" s="1">
        <v>59.0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140.0</v>
      </c>
      <c r="C5" s="1">
        <v>136.0</v>
      </c>
      <c r="D5" s="1">
        <v>117.0</v>
      </c>
      <c r="E5" s="1">
        <v>125.0</v>
      </c>
      <c r="F5" s="1">
        <v>129.0</v>
      </c>
      <c r="G5" s="1">
        <v>132.0</v>
      </c>
      <c r="H5" s="1">
        <v>133.0</v>
      </c>
      <c r="I5" s="1">
        <v>126.0</v>
      </c>
      <c r="J5" s="1">
        <v>133.0</v>
      </c>
      <c r="K5" s="1">
        <v>136.0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2.0</v>
      </c>
      <c r="C6" s="1">
        <v>5.0</v>
      </c>
      <c r="D6" s="1">
        <v>7.0</v>
      </c>
      <c r="E6" s="1">
        <v>7.0</v>
      </c>
      <c r="F6" s="1">
        <v>5.0</v>
      </c>
      <c r="G6" s="1">
        <v>5.0</v>
      </c>
      <c r="H6" s="1">
        <v>5.0</v>
      </c>
      <c r="I6" s="1">
        <v>5.0</v>
      </c>
      <c r="J6" s="1">
        <v>8.0</v>
      </c>
      <c r="K6" s="1">
        <v>19.0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-91.0</v>
      </c>
      <c r="C7" s="1">
        <v>-74.0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-97.0</v>
      </c>
      <c r="C8" s="1">
        <v>-33.0</v>
      </c>
      <c r="D8" s="1">
        <v>-49.0</v>
      </c>
      <c r="E8" s="1">
        <v>-2.0</v>
      </c>
      <c r="F8" s="1">
        <v>-450.0</v>
      </c>
      <c r="G8" s="1">
        <v>-24.0</v>
      </c>
      <c r="H8" s="1">
        <v>0.0</v>
      </c>
      <c r="I8" s="1">
        <v>-6.0</v>
      </c>
      <c r="J8" s="1">
        <v>0.0</v>
      </c>
      <c r="K8" s="1">
        <v>-3.0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39.0</v>
      </c>
      <c r="C9" s="1">
        <v>39.0</v>
      </c>
      <c r="D9" s="1">
        <v>-48.0</v>
      </c>
      <c r="E9" s="1">
        <v>43.0</v>
      </c>
      <c r="F9" s="1">
        <v>4.0</v>
      </c>
      <c r="G9" s="1">
        <v>5.0</v>
      </c>
      <c r="H9" s="1">
        <v>4.0</v>
      </c>
      <c r="I9" s="1">
        <v>-31.0</v>
      </c>
      <c r="J9" s="1">
        <v>-35.0</v>
      </c>
      <c r="K9" s="1">
        <v>52.0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3.0</v>
      </c>
      <c r="C10" s="1">
        <v>3.0</v>
      </c>
      <c r="D10" s="1">
        <v>3.0</v>
      </c>
      <c r="E10" s="1">
        <v>4.0</v>
      </c>
      <c r="F10" s="1">
        <v>5.0</v>
      </c>
      <c r="G10" s="1">
        <v>4.0</v>
      </c>
      <c r="H10" s="1">
        <v>2.0</v>
      </c>
      <c r="I10" s="1">
        <v>5.0</v>
      </c>
      <c r="J10" s="1">
        <v>3.0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28.0</v>
      </c>
      <c r="C11" s="1">
        <v>23.0</v>
      </c>
      <c r="D11" s="1">
        <v>18.0</v>
      </c>
      <c r="E11" s="1">
        <v>20.0</v>
      </c>
      <c r="F11" s="1">
        <v>17.0</v>
      </c>
      <c r="G11" s="1">
        <v>18.0</v>
      </c>
      <c r="H11" s="1">
        <v>18.0</v>
      </c>
      <c r="I11" s="1">
        <v>22.0</v>
      </c>
      <c r="J11" s="1">
        <v>24.0</v>
      </c>
      <c r="K11" s="1">
        <v>23.0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-9.0</v>
      </c>
      <c r="C12" s="1">
        <v>-49.0</v>
      </c>
      <c r="D12" s="1">
        <v>-3.0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-23.0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65.0</v>
      </c>
      <c r="C14" s="1">
        <v>88.0</v>
      </c>
      <c r="D14" s="1">
        <v>-12.0</v>
      </c>
      <c r="E14" s="1">
        <v>-123.0</v>
      </c>
      <c r="F14" s="1">
        <v>-5.0</v>
      </c>
      <c r="G14" s="1">
        <v>-8.0</v>
      </c>
      <c r="H14" s="1">
        <v>-4.0</v>
      </c>
      <c r="I14" s="1">
        <v>-12.0</v>
      </c>
      <c r="J14" s="1">
        <v>-42.0</v>
      </c>
      <c r="K14" s="1">
        <v>-17.0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-2.0</v>
      </c>
      <c r="C15" s="1">
        <v>-52.0</v>
      </c>
      <c r="D15" s="1">
        <v>-38.0</v>
      </c>
      <c r="E15" s="1">
        <v>-17.0</v>
      </c>
      <c r="F15" s="1">
        <v>13.0</v>
      </c>
      <c r="G15" s="1">
        <v>16.0</v>
      </c>
      <c r="H15" s="1">
        <v>-16.0</v>
      </c>
      <c r="I15" s="1">
        <v>-5.0</v>
      </c>
      <c r="J15" s="1">
        <v>-5.0</v>
      </c>
      <c r="K15" s="1">
        <v>43.0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70.0</v>
      </c>
      <c r="C16" s="1">
        <v>-6.0</v>
      </c>
      <c r="D16" s="1">
        <v>3.0</v>
      </c>
      <c r="E16" s="1">
        <v>-30.0</v>
      </c>
      <c r="F16" s="1">
        <v>-43.0</v>
      </c>
      <c r="G16" s="1">
        <v>-16.0</v>
      </c>
      <c r="H16" s="1">
        <v>-84.0</v>
      </c>
      <c r="I16" s="1">
        <v>-87.0</v>
      </c>
      <c r="J16" s="1">
        <v>-1.0</v>
      </c>
      <c r="K16" s="1">
        <v>43.0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-3.0</v>
      </c>
      <c r="C17" s="1">
        <v>-7.0</v>
      </c>
      <c r="D17" s="1">
        <v>-6.0</v>
      </c>
      <c r="E17" s="1">
        <v>-2.0</v>
      </c>
      <c r="F17" s="1">
        <v>-14.0</v>
      </c>
      <c r="G17" s="1">
        <v>1.0</v>
      </c>
      <c r="H17" s="1">
        <v>1.0</v>
      </c>
      <c r="I17" s="1">
        <v>7.0</v>
      </c>
      <c r="J17" s="1">
        <v>-1.0</v>
      </c>
      <c r="K17" s="1">
        <v>-8.0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-38.0</v>
      </c>
      <c r="C18" s="1">
        <v>-37.0</v>
      </c>
      <c r="D18" s="1">
        <v>15.0</v>
      </c>
      <c r="E18" s="1">
        <v>1.0</v>
      </c>
      <c r="F18" s="1">
        <v>44.0</v>
      </c>
      <c r="G18" s="1">
        <v>74.0</v>
      </c>
      <c r="H18" s="1">
        <v>22.0</v>
      </c>
      <c r="I18" s="1">
        <v>29.0</v>
      </c>
      <c r="J18" s="1">
        <v>-36.0</v>
      </c>
      <c r="K18" s="1">
        <v>-14.0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255.0</v>
      </c>
      <c r="C19" s="1">
        <v>212.0</v>
      </c>
      <c r="D19" s="1">
        <v>181.0</v>
      </c>
      <c r="E19" s="1">
        <v>252.0</v>
      </c>
      <c r="F19" s="1">
        <v>224.0</v>
      </c>
      <c r="G19" s="1">
        <v>289.0</v>
      </c>
      <c r="H19" s="1">
        <v>284.0</v>
      </c>
      <c r="I19" s="1">
        <v>346.0</v>
      </c>
      <c r="J19" s="1">
        <v>260.0</v>
      </c>
      <c r="K19" s="1">
        <v>345.0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-298.0</v>
      </c>
      <c r="C20" s="1">
        <v>-252.0</v>
      </c>
      <c r="D20" s="1">
        <v>-150.0</v>
      </c>
      <c r="E20" s="1">
        <v>-81.0</v>
      </c>
      <c r="F20" s="1">
        <v>-69.0</v>
      </c>
      <c r="G20" s="1">
        <v>-74.0</v>
      </c>
      <c r="H20" s="1">
        <v>-68.0</v>
      </c>
      <c r="I20" s="1">
        <v>-77.0</v>
      </c>
      <c r="J20" s="1">
        <v>-85.0</v>
      </c>
      <c r="K20" s="1">
        <v>-85.0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17.0</v>
      </c>
      <c r="C21" s="1">
        <v>0.0</v>
      </c>
      <c r="D21" s="1">
        <v>10.0</v>
      </c>
      <c r="E21" s="1">
        <v>10.0</v>
      </c>
      <c r="F21" s="1">
        <v>1.0</v>
      </c>
      <c r="G21" s="1">
        <v>3.0</v>
      </c>
      <c r="H21" s="1">
        <v>6.0</v>
      </c>
      <c r="I21" s="1">
        <v>4.0</v>
      </c>
      <c r="J21" s="1">
        <v>7.0</v>
      </c>
      <c r="K21" s="1">
        <v>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-53.0</v>
      </c>
      <c r="C22" s="1">
        <v>-1.0</v>
      </c>
      <c r="D22" s="1">
        <v>-2.0</v>
      </c>
      <c r="E22" s="1">
        <v>-86.0</v>
      </c>
      <c r="F22" s="1">
        <v>-21.0</v>
      </c>
      <c r="G22" s="1">
        <v>-5.0</v>
      </c>
      <c r="H22" s="1">
        <v>-4.0</v>
      </c>
      <c r="I22" s="1">
        <v>-123.0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144.0</v>
      </c>
      <c r="C23" s="1">
        <v>204.0</v>
      </c>
      <c r="D23" s="1">
        <v>251.0</v>
      </c>
      <c r="E23" s="1">
        <v>70.0</v>
      </c>
      <c r="F23" s="1">
        <v>1.0</v>
      </c>
      <c r="G23" s="1">
        <v>0.0</v>
      </c>
      <c r="H23" s="1">
        <v>5.0</v>
      </c>
      <c r="I23" s="1">
        <v>50.0</v>
      </c>
      <c r="J23" s="1">
        <v>45.0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1.0</v>
      </c>
      <c r="C24" s="1">
        <v>-1.0</v>
      </c>
      <c r="D24" s="1">
        <v>71.0</v>
      </c>
      <c r="E24" s="1">
        <v>3.0</v>
      </c>
      <c r="F24" s="1">
        <v>450.0</v>
      </c>
      <c r="G24" s="1">
        <v>24.0</v>
      </c>
      <c r="H24" s="1">
        <v>16.0</v>
      </c>
      <c r="I24" s="1">
        <v>-9.0</v>
      </c>
      <c r="J24" s="1">
        <v>0.0</v>
      </c>
      <c r="K24" s="1">
        <v>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2.0</v>
      </c>
      <c r="C25" s="1">
        <v>85.0</v>
      </c>
      <c r="D25" s="1">
        <v>-18.0</v>
      </c>
      <c r="E25" s="1">
        <v>15.0</v>
      </c>
      <c r="F25" s="1">
        <v>95.0</v>
      </c>
      <c r="G25" s="1">
        <v>-3.0</v>
      </c>
      <c r="H25" s="1">
        <v>-66.0</v>
      </c>
      <c r="I25" s="1">
        <v>1.0</v>
      </c>
      <c r="J25" s="1">
        <v>-46.0</v>
      </c>
      <c r="K25" s="1">
        <v>-3.0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-188.0</v>
      </c>
      <c r="C26" s="1">
        <v>35.0</v>
      </c>
      <c r="D26" s="1">
        <v>92.0</v>
      </c>
      <c r="E26" s="1">
        <v>-67.0</v>
      </c>
      <c r="F26" s="1">
        <v>363.0</v>
      </c>
      <c r="G26" s="1">
        <v>-54.0</v>
      </c>
      <c r="H26" s="1">
        <v>-68.0</v>
      </c>
      <c r="I26" s="1">
        <v>-155.0</v>
      </c>
      <c r="J26" s="1">
        <v>-77.0</v>
      </c>
      <c r="K26" s="1">
        <v>-86.0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2290.0</v>
      </c>
      <c r="D27" s="1">
        <v>0.0</v>
      </c>
      <c r="E27" s="1">
        <v>0.0</v>
      </c>
      <c r="F27" s="1">
        <v>935.0</v>
      </c>
      <c r="G27" s="1">
        <v>850.0</v>
      </c>
      <c r="H27" s="1">
        <v>153.0</v>
      </c>
      <c r="I27" s="1">
        <v>1100.0</v>
      </c>
      <c r="J27" s="1">
        <v>500.0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2290.0</v>
      </c>
      <c r="D28" s="1">
        <v>0.0</v>
      </c>
      <c r="E28" s="1">
        <v>0.0</v>
      </c>
      <c r="F28" s="1">
        <v>935.0</v>
      </c>
      <c r="G28" s="1">
        <v>850.0</v>
      </c>
      <c r="H28" s="1">
        <v>153.0</v>
      </c>
      <c r="I28" s="1">
        <v>1100.0</v>
      </c>
      <c r="J28" s="1">
        <v>500.0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-38.0</v>
      </c>
      <c r="C29" s="1">
        <v>-1330.0</v>
      </c>
      <c r="D29" s="1">
        <v>-24.0</v>
      </c>
      <c r="E29" s="1">
        <v>-28.0</v>
      </c>
      <c r="F29" s="1">
        <v>-900.0</v>
      </c>
      <c r="G29" s="1">
        <v>-907.0</v>
      </c>
      <c r="H29" s="1">
        <v>-200.0</v>
      </c>
      <c r="I29" s="1">
        <v>-984.0</v>
      </c>
      <c r="J29" s="1">
        <v>-44.0</v>
      </c>
      <c r="K29" s="1">
        <v>-116.0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-38.0</v>
      </c>
      <c r="C30" s="1">
        <v>-1330.0</v>
      </c>
      <c r="D30" s="1">
        <v>-24.0</v>
      </c>
      <c r="E30" s="1">
        <v>-28.0</v>
      </c>
      <c r="F30" s="1">
        <v>-900.0</v>
      </c>
      <c r="G30" s="1">
        <v>-907.0</v>
      </c>
      <c r="H30" s="1">
        <v>-200.0</v>
      </c>
      <c r="I30" s="1">
        <v>-984.0</v>
      </c>
      <c r="J30" s="1">
        <v>-44.0</v>
      </c>
      <c r="K30" s="1">
        <v>-116.0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30.0</v>
      </c>
      <c r="C31" s="1">
        <v>27.0</v>
      </c>
      <c r="D31" s="1">
        <v>19.0</v>
      </c>
      <c r="E31" s="1">
        <v>12.0</v>
      </c>
      <c r="F31" s="1">
        <v>45.0</v>
      </c>
      <c r="G31" s="1">
        <v>28.0</v>
      </c>
      <c r="H31" s="1">
        <v>23.0</v>
      </c>
      <c r="I31" s="1">
        <v>30.0</v>
      </c>
      <c r="J31" s="1">
        <v>4.0</v>
      </c>
      <c r="K31" s="1">
        <v>14.0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-301.0</v>
      </c>
      <c r="C32" s="1">
        <v>-1100.0</v>
      </c>
      <c r="D32" s="1">
        <v>-337.0</v>
      </c>
      <c r="E32" s="1">
        <v>-132.0</v>
      </c>
      <c r="F32" s="1">
        <v>-282.0</v>
      </c>
      <c r="G32" s="1">
        <v>-227.0</v>
      </c>
      <c r="H32" s="1">
        <v>-67.0</v>
      </c>
      <c r="I32" s="1">
        <v>-273.0</v>
      </c>
      <c r="J32" s="1">
        <v>-55.0</v>
      </c>
      <c r="K32" s="1">
        <v>-193.0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-75.0</v>
      </c>
      <c r="C33" s="1">
        <v>-71.0</v>
      </c>
      <c r="D33" s="1">
        <v>-63.0</v>
      </c>
      <c r="E33" s="1">
        <v>-68.0</v>
      </c>
      <c r="F33" s="1">
        <v>-80.0</v>
      </c>
      <c r="G33" s="1">
        <v>-96.0</v>
      </c>
      <c r="H33" s="1">
        <v>-64.0</v>
      </c>
      <c r="I33" s="1">
        <v>-94.0</v>
      </c>
      <c r="J33" s="1">
        <v>-107.0</v>
      </c>
      <c r="K33" s="1">
        <v>-209.0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-75.0</v>
      </c>
      <c r="C34" s="1">
        <v>-71.0</v>
      </c>
      <c r="D34" s="1">
        <v>-63.0</v>
      </c>
      <c r="E34" s="1">
        <v>-68.0</v>
      </c>
      <c r="F34" s="1">
        <v>-80.0</v>
      </c>
      <c r="G34" s="1">
        <v>-96.0</v>
      </c>
      <c r="H34" s="1">
        <v>-64.0</v>
      </c>
      <c r="I34" s="1">
        <v>-94.0</v>
      </c>
      <c r="J34" s="1">
        <v>-107.0</v>
      </c>
      <c r="K34" s="1">
        <v>-209.0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9.0</v>
      </c>
      <c r="C35" s="1">
        <v>10.0</v>
      </c>
      <c r="D35" s="1">
        <v>1.0</v>
      </c>
      <c r="E35" s="1">
        <v>-1.0</v>
      </c>
      <c r="F35" s="1">
        <v>-23.0</v>
      </c>
      <c r="G35" s="1">
        <v>-14.0</v>
      </c>
      <c r="H35" s="1">
        <v>-2.0</v>
      </c>
      <c r="I35" s="1">
        <v>-20.0</v>
      </c>
      <c r="J35" s="1">
        <v>-10.0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-375.0</v>
      </c>
      <c r="C36" s="1">
        <v>-176.0</v>
      </c>
      <c r="D36" s="1">
        <v>-405.0</v>
      </c>
      <c r="E36" s="1">
        <v>-217.0</v>
      </c>
      <c r="F36" s="1">
        <v>-306.0</v>
      </c>
      <c r="G36" s="1">
        <v>-365.0</v>
      </c>
      <c r="H36" s="1">
        <v>-158.0</v>
      </c>
      <c r="I36" s="1">
        <v>-243.0</v>
      </c>
      <c r="J36" s="1">
        <v>289.0</v>
      </c>
      <c r="K36" s="1">
        <v>-504.0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-5.0</v>
      </c>
      <c r="C37" s="1">
        <v>-12.0</v>
      </c>
      <c r="D37" s="1">
        <v>2.0</v>
      </c>
      <c r="E37" s="1">
        <v>5.0</v>
      </c>
      <c r="F37" s="1">
        <v>-7.0</v>
      </c>
      <c r="G37" s="1">
        <v>3.0</v>
      </c>
      <c r="H37" s="1">
        <v>1.0</v>
      </c>
      <c r="I37" s="1">
        <v>36.0</v>
      </c>
      <c r="J37" s="1">
        <v>-5.0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-313.0</v>
      </c>
      <c r="C38" s="1">
        <v>59.0</v>
      </c>
      <c r="D38" s="1">
        <v>-129.0</v>
      </c>
      <c r="E38" s="1">
        <v>-26.0</v>
      </c>
      <c r="F38" s="1">
        <v>274.0</v>
      </c>
      <c r="G38" s="1">
        <v>-128.0</v>
      </c>
      <c r="H38" s="1">
        <v>59.0</v>
      </c>
      <c r="I38" s="1">
        <v>-51.0</v>
      </c>
      <c r="J38" s="1">
        <v>465.0</v>
      </c>
      <c r="K38" s="1">
        <v>-243.0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52.0</v>
      </c>
      <c r="C40" s="1">
        <v>84.0</v>
      </c>
      <c r="D40" s="1">
        <v>118.0</v>
      </c>
      <c r="E40" s="1">
        <v>129.0</v>
      </c>
      <c r="F40" s="1">
        <v>138.0</v>
      </c>
      <c r="G40" s="1">
        <v>138.0</v>
      </c>
      <c r="H40" s="1">
        <v>136.0</v>
      </c>
      <c r="I40" s="1">
        <v>133.0</v>
      </c>
      <c r="J40" s="1">
        <v>144.0</v>
      </c>
      <c r="K40" s="1">
        <v>147.0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15.0</v>
      </c>
      <c r="C41" s="1">
        <v>41.0</v>
      </c>
      <c r="D41" s="1">
        <v>77.0</v>
      </c>
      <c r="E41" s="1">
        <v>29.0</v>
      </c>
      <c r="F41" s="1">
        <v>103.0</v>
      </c>
      <c r="G41" s="1">
        <v>34.0</v>
      </c>
      <c r="H41" s="1">
        <v>16.0</v>
      </c>
      <c r="I41" s="1">
        <v>54.0</v>
      </c>
      <c r="J41" s="1">
        <v>47.0</v>
      </c>
      <c r="K41" s="1">
        <v>75.0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15.0</v>
      </c>
      <c r="C42" s="1">
        <v>-22.0</v>
      </c>
      <c r="D42" s="1">
        <v>80.0</v>
      </c>
      <c r="E42" s="1">
        <v>168.0</v>
      </c>
      <c r="F42" s="1">
        <v>204.0</v>
      </c>
      <c r="G42" s="1">
        <v>164.0</v>
      </c>
      <c r="H42" s="1">
        <v>102.0</v>
      </c>
      <c r="I42" s="1">
        <v>246.0</v>
      </c>
      <c r="J42" s="1">
        <v>179.0</v>
      </c>
      <c r="K42" s="1">
        <v>217.0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30.0</v>
      </c>
      <c r="C43" s="1">
        <v>26.0</v>
      </c>
      <c r="D43" s="1">
        <v>145.0</v>
      </c>
      <c r="E43" s="1">
        <v>248.0</v>
      </c>
      <c r="F43" s="1">
        <v>291.0</v>
      </c>
      <c r="G43" s="1">
        <v>247.0</v>
      </c>
      <c r="H43" s="1">
        <v>188.0</v>
      </c>
      <c r="I43" s="1">
        <v>328.0</v>
      </c>
      <c r="J43" s="1">
        <v>268.0</v>
      </c>
      <c r="K43" s="1">
        <v>307.0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-22.0</v>
      </c>
      <c r="C44" s="1">
        <v>35.0</v>
      </c>
      <c r="D44" s="1">
        <v>4.0</v>
      </c>
      <c r="E44" s="1">
        <v>-12.0</v>
      </c>
      <c r="F44" s="1">
        <v>-54.0</v>
      </c>
      <c r="G44" s="1">
        <v>-9.0</v>
      </c>
      <c r="H44" s="1">
        <v>72.0</v>
      </c>
      <c r="I44" s="1">
        <v>-50.0</v>
      </c>
      <c r="J44" s="1">
        <v>16.0</v>
      </c>
      <c r="K44" s="1">
        <v>18.0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-38.0</v>
      </c>
      <c r="C45" s="1">
        <v>967.0</v>
      </c>
      <c r="D45" s="1">
        <v>-24.0</v>
      </c>
      <c r="E45" s="1">
        <v>-28.0</v>
      </c>
      <c r="F45" s="1">
        <v>34.0</v>
      </c>
      <c r="G45" s="1">
        <v>-56.0</v>
      </c>
      <c r="H45" s="1">
        <v>-46.0</v>
      </c>
      <c r="I45" s="1">
        <v>116.0</v>
      </c>
      <c r="J45" s="1">
        <v>456.0</v>
      </c>
      <c r="K45" s="1">
        <v>-116.0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267.0</v>
      </c>
      <c r="C3" s="1">
        <v>327.0</v>
      </c>
      <c r="D3" s="1">
        <v>198.0</v>
      </c>
      <c r="E3" s="1">
        <v>171.0</v>
      </c>
      <c r="F3" s="1">
        <v>431.0</v>
      </c>
      <c r="G3" s="1">
        <v>300.0</v>
      </c>
      <c r="H3" s="1">
        <v>307.0</v>
      </c>
      <c r="I3" s="1">
        <v>249.0</v>
      </c>
      <c r="J3" s="1">
        <v>746.0</v>
      </c>
      <c r="K3" s="1">
        <v>516.0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267.0</v>
      </c>
      <c r="C4" s="1">
        <v>327.0</v>
      </c>
      <c r="D4" s="1">
        <v>198.0</v>
      </c>
      <c r="E4" s="1">
        <v>171.0</v>
      </c>
      <c r="F4" s="1">
        <v>431.0</v>
      </c>
      <c r="G4" s="1">
        <v>300.0</v>
      </c>
      <c r="H4" s="1">
        <v>307.0</v>
      </c>
      <c r="I4" s="1">
        <v>249.0</v>
      </c>
      <c r="J4" s="1">
        <v>746.0</v>
      </c>
      <c r="K4" s="1">
        <v>516.0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53.0</v>
      </c>
      <c r="C5" s="1">
        <v>70.0</v>
      </c>
      <c r="D5" s="1">
        <v>73.0</v>
      </c>
      <c r="E5" s="1">
        <v>77.0</v>
      </c>
      <c r="F5" s="1">
        <v>58.0</v>
      </c>
      <c r="G5" s="1">
        <v>124.0</v>
      </c>
      <c r="H5" s="1">
        <v>168.0</v>
      </c>
      <c r="I5" s="1">
        <v>173.0</v>
      </c>
      <c r="J5" s="1">
        <v>184.0</v>
      </c>
      <c r="K5" s="1">
        <v>98.0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19.0</v>
      </c>
      <c r="C6" s="1">
        <v>34.0</v>
      </c>
      <c r="D6" s="1">
        <v>25.0</v>
      </c>
      <c r="E6" s="1">
        <v>37.0</v>
      </c>
      <c r="F6" s="1">
        <v>51.0</v>
      </c>
      <c r="G6" s="1">
        <v>48.0</v>
      </c>
      <c r="H6" s="1">
        <v>5.0</v>
      </c>
      <c r="I6" s="1">
        <v>11.0</v>
      </c>
      <c r="J6" s="1">
        <v>3.0</v>
      </c>
      <c r="K6" s="1">
        <v>22.0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73.0</v>
      </c>
      <c r="C7" s="1">
        <v>105.0</v>
      </c>
      <c r="D7" s="1">
        <v>98.0</v>
      </c>
      <c r="E7" s="1">
        <v>114.0</v>
      </c>
      <c r="F7" s="1">
        <v>110.0</v>
      </c>
      <c r="G7" s="1">
        <v>172.0</v>
      </c>
      <c r="H7" s="1">
        <v>173.0</v>
      </c>
      <c r="I7" s="1">
        <v>185.0</v>
      </c>
      <c r="J7" s="1">
        <v>187.0</v>
      </c>
      <c r="K7" s="1">
        <v>122.0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8.0</v>
      </c>
      <c r="C8" s="1">
        <v>4.0</v>
      </c>
      <c r="D8" s="1">
        <v>2.0</v>
      </c>
      <c r="E8" s="1">
        <v>3.0</v>
      </c>
      <c r="F8" s="1">
        <v>3.0</v>
      </c>
      <c r="G8" s="1">
        <v>3.0</v>
      </c>
      <c r="H8" s="1">
        <v>4.0</v>
      </c>
      <c r="I8" s="1">
        <v>5.0</v>
      </c>
      <c r="J8" s="1">
        <v>7.0</v>
      </c>
      <c r="K8" s="1">
        <v>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32.0</v>
      </c>
      <c r="C9" s="1">
        <v>12.0</v>
      </c>
      <c r="D9" s="1">
        <v>14.0</v>
      </c>
      <c r="E9" s="1">
        <v>17.0</v>
      </c>
      <c r="F9" s="1">
        <v>12.0</v>
      </c>
      <c r="G9" s="1">
        <v>14.0</v>
      </c>
      <c r="H9" s="1">
        <v>24.0</v>
      </c>
      <c r="I9" s="1">
        <v>27.0</v>
      </c>
      <c r="J9" s="1">
        <v>25.0</v>
      </c>
      <c r="K9" s="1">
        <v>36.0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73.0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17.0</v>
      </c>
      <c r="C11" s="1">
        <v>42.0</v>
      </c>
      <c r="D11" s="1">
        <v>57.0</v>
      </c>
      <c r="E11" s="1">
        <v>32.0</v>
      </c>
      <c r="F11" s="1">
        <v>29.0</v>
      </c>
      <c r="G11" s="1">
        <v>58.0</v>
      </c>
      <c r="H11" s="1">
        <v>111.0</v>
      </c>
      <c r="I11" s="1">
        <v>118.0</v>
      </c>
      <c r="J11" s="1">
        <v>85.0</v>
      </c>
      <c r="K11" s="1">
        <v>35.0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89.0</v>
      </c>
      <c r="C12" s="1">
        <v>125.0</v>
      </c>
      <c r="D12" s="1">
        <v>80.0</v>
      </c>
      <c r="E12" s="1">
        <v>64.0</v>
      </c>
      <c r="F12" s="1">
        <v>78.0</v>
      </c>
      <c r="G12" s="1">
        <v>5.0</v>
      </c>
      <c r="H12" s="1">
        <v>67.0</v>
      </c>
      <c r="I12" s="1">
        <v>7.0</v>
      </c>
      <c r="J12" s="1">
        <v>7.0</v>
      </c>
      <c r="K12" s="1">
        <v>120.0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562.0</v>
      </c>
      <c r="C13" s="1">
        <v>617.0</v>
      </c>
      <c r="D13" s="1">
        <v>453.0</v>
      </c>
      <c r="E13" s="1">
        <v>404.0</v>
      </c>
      <c r="F13" s="1">
        <v>666.0</v>
      </c>
      <c r="G13" s="1">
        <v>554.0</v>
      </c>
      <c r="H13" s="1">
        <v>688.0</v>
      </c>
      <c r="I13" s="1">
        <v>593.0</v>
      </c>
      <c r="J13" s="1">
        <v>1060.0</v>
      </c>
      <c r="K13" s="1">
        <v>838.0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1730.0</v>
      </c>
      <c r="C14" s="1">
        <v>1630.0</v>
      </c>
      <c r="D14" s="1">
        <v>1610.0</v>
      </c>
      <c r="E14" s="1">
        <v>1750.0</v>
      </c>
      <c r="F14" s="1">
        <v>1780.0</v>
      </c>
      <c r="G14" s="1">
        <v>2670.0</v>
      </c>
      <c r="H14" s="1">
        <v>2620.0</v>
      </c>
      <c r="I14" s="1">
        <v>2700.0</v>
      </c>
      <c r="J14" s="1">
        <v>2680.0</v>
      </c>
      <c r="K14" s="1">
        <v>2690.0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-457.0</v>
      </c>
      <c r="C15" s="1">
        <v>-406.0</v>
      </c>
      <c r="D15" s="1">
        <v>-415.0</v>
      </c>
      <c r="E15" s="1">
        <v>-490.0</v>
      </c>
      <c r="F15" s="1">
        <v>-564.0</v>
      </c>
      <c r="G15" s="1">
        <v>-634.0</v>
      </c>
      <c r="H15" s="1">
        <v>-681.0</v>
      </c>
      <c r="I15" s="1">
        <v>-737.0</v>
      </c>
      <c r="J15" s="1">
        <v>-799.0</v>
      </c>
      <c r="K15" s="1">
        <v>-868.0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1270.0</v>
      </c>
      <c r="C16" s="1">
        <v>1230.0</v>
      </c>
      <c r="D16" s="1">
        <v>1190.0</v>
      </c>
      <c r="E16" s="1">
        <v>1260.0</v>
      </c>
      <c r="F16" s="1">
        <v>1210.0</v>
      </c>
      <c r="G16" s="1">
        <v>2029.0</v>
      </c>
      <c r="H16" s="1">
        <v>1940.0</v>
      </c>
      <c r="I16" s="1">
        <v>1960.0</v>
      </c>
      <c r="J16" s="1">
        <v>1880.0</v>
      </c>
      <c r="K16" s="1">
        <v>1830.0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74.0</v>
      </c>
      <c r="C17" s="1">
        <v>58.0</v>
      </c>
      <c r="D17" s="1">
        <v>56.0</v>
      </c>
      <c r="E17" s="1">
        <v>56.0</v>
      </c>
      <c r="F17" s="1">
        <v>47.0</v>
      </c>
      <c r="G17" s="1">
        <v>45.0</v>
      </c>
      <c r="H17" s="1">
        <v>44.0</v>
      </c>
      <c r="I17" s="1">
        <v>49.0</v>
      </c>
      <c r="J17" s="1">
        <v>46.0</v>
      </c>
      <c r="K17" s="1">
        <v>34.0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823.0</v>
      </c>
      <c r="C18" s="1">
        <v>771.0</v>
      </c>
      <c r="D18" s="1">
        <v>741.0</v>
      </c>
      <c r="E18" s="1">
        <v>743.0</v>
      </c>
      <c r="F18" s="1">
        <v>748.0</v>
      </c>
      <c r="G18" s="1">
        <v>756.0</v>
      </c>
      <c r="H18" s="1">
        <v>751.0</v>
      </c>
      <c r="I18" s="1">
        <v>775.0</v>
      </c>
      <c r="J18" s="1">
        <v>773.0</v>
      </c>
      <c r="K18" s="1">
        <v>774.0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1350.0</v>
      </c>
      <c r="C19" s="1">
        <v>1340.0</v>
      </c>
      <c r="D19" s="1">
        <v>1320.0</v>
      </c>
      <c r="E19" s="1">
        <v>1320.0</v>
      </c>
      <c r="F19" s="1">
        <v>1290.0</v>
      </c>
      <c r="G19" s="1">
        <v>1250.0</v>
      </c>
      <c r="H19" s="1">
        <v>1220.0</v>
      </c>
      <c r="I19" s="1">
        <v>1280.0</v>
      </c>
      <c r="J19" s="1">
        <v>1250.0</v>
      </c>
      <c r="K19" s="1">
        <v>1220.0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40.0</v>
      </c>
      <c r="C20" s="1">
        <v>69.0</v>
      </c>
      <c r="D20" s="1">
        <v>133.0</v>
      </c>
      <c r="E20" s="1">
        <v>247.0</v>
      </c>
      <c r="F20" s="1">
        <v>241.0</v>
      </c>
      <c r="G20" s="1">
        <v>258.0</v>
      </c>
      <c r="H20" s="1">
        <v>274.0</v>
      </c>
      <c r="I20" s="1">
        <v>304.0</v>
      </c>
      <c r="J20" s="1">
        <v>321.0</v>
      </c>
      <c r="K20" s="1">
        <v>314.0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24.0</v>
      </c>
      <c r="C21" s="1">
        <v>25.0</v>
      </c>
      <c r="D21" s="1">
        <v>40.0</v>
      </c>
      <c r="E21" s="1">
        <v>61.0</v>
      </c>
      <c r="F21" s="1">
        <v>82.0</v>
      </c>
      <c r="G21" s="1">
        <v>98.0</v>
      </c>
      <c r="H21" s="1">
        <v>114.0</v>
      </c>
      <c r="I21" s="1">
        <v>135.0</v>
      </c>
      <c r="J21" s="1">
        <v>167.0</v>
      </c>
      <c r="K21" s="1">
        <v>179.0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4150.0</v>
      </c>
      <c r="C22" s="1">
        <v>4110.0</v>
      </c>
      <c r="D22" s="1">
        <v>3940.0</v>
      </c>
      <c r="E22" s="1">
        <v>4100.0</v>
      </c>
      <c r="F22" s="1">
        <v>4290.0</v>
      </c>
      <c r="G22" s="1">
        <v>4990.0</v>
      </c>
      <c r="H22" s="1">
        <v>5040.0</v>
      </c>
      <c r="I22" s="1">
        <v>5100.0</v>
      </c>
      <c r="J22" s="1">
        <v>5500.0</v>
      </c>
      <c r="K22" s="1">
        <v>5180.0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80.0</v>
      </c>
      <c r="C24" s="1">
        <v>53.0</v>
      </c>
      <c r="D24" s="1">
        <v>27.0</v>
      </c>
      <c r="E24" s="1">
        <v>22.0</v>
      </c>
      <c r="F24" s="1">
        <v>21.0</v>
      </c>
      <c r="G24" s="1">
        <v>22.0</v>
      </c>
      <c r="H24" s="1">
        <v>31.0</v>
      </c>
      <c r="I24" s="1">
        <v>41.0</v>
      </c>
      <c r="J24" s="1">
        <v>44.0</v>
      </c>
      <c r="K24" s="1">
        <v>27.0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55.0</v>
      </c>
      <c r="C25" s="1">
        <v>60.0</v>
      </c>
      <c r="D25" s="1">
        <v>47.0</v>
      </c>
      <c r="E25" s="1">
        <v>49.0</v>
      </c>
      <c r="F25" s="1">
        <v>37.0</v>
      </c>
      <c r="G25" s="1">
        <v>56.0</v>
      </c>
      <c r="H25" s="1">
        <v>44.0</v>
      </c>
      <c r="I25" s="1">
        <v>63.0</v>
      </c>
      <c r="J25" s="1">
        <v>39.0</v>
      </c>
      <c r="K25" s="1">
        <v>44.0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53.0</v>
      </c>
      <c r="C26" s="1">
        <v>23.0</v>
      </c>
      <c r="D26" s="1">
        <v>24.0</v>
      </c>
      <c r="E26" s="1">
        <v>22.0</v>
      </c>
      <c r="F26" s="1">
        <v>23.0</v>
      </c>
      <c r="G26" s="1">
        <v>22.0</v>
      </c>
      <c r="H26" s="1">
        <v>28.0</v>
      </c>
      <c r="I26" s="1">
        <v>24.0</v>
      </c>
      <c r="J26" s="1">
        <v>29.0</v>
      </c>
      <c r="K26" s="1">
        <v>29.0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0.0</v>
      </c>
      <c r="C27" s="1">
        <v>0.0</v>
      </c>
      <c r="D27" s="1">
        <v>0.0</v>
      </c>
      <c r="E27" s="1">
        <v>7.0</v>
      </c>
      <c r="F27" s="1">
        <v>8.0</v>
      </c>
      <c r="G27" s="1">
        <v>54.0</v>
      </c>
      <c r="H27" s="1">
        <v>57.0</v>
      </c>
      <c r="I27" s="1">
        <v>62.0</v>
      </c>
      <c r="J27" s="1">
        <v>66.0</v>
      </c>
      <c r="K27" s="1">
        <v>69.0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23.0</v>
      </c>
      <c r="C28" s="1">
        <v>19.0</v>
      </c>
      <c r="D28" s="1">
        <v>21.0</v>
      </c>
      <c r="E28" s="1">
        <v>19.0</v>
      </c>
      <c r="F28" s="1">
        <v>20.0</v>
      </c>
      <c r="G28" s="1">
        <v>23.0</v>
      </c>
      <c r="H28" s="1">
        <v>27.0</v>
      </c>
      <c r="I28" s="1">
        <v>28.0</v>
      </c>
      <c r="J28" s="1">
        <v>30.0</v>
      </c>
      <c r="K28" s="1">
        <v>28.0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126.0</v>
      </c>
      <c r="C29" s="1">
        <v>111.0</v>
      </c>
      <c r="D29" s="1">
        <v>109.0</v>
      </c>
      <c r="E29" s="1">
        <v>105.0</v>
      </c>
      <c r="F29" s="1">
        <v>172.0</v>
      </c>
      <c r="G29" s="1">
        <v>170.0</v>
      </c>
      <c r="H29" s="1">
        <v>224.0</v>
      </c>
      <c r="I29" s="1">
        <v>207.0</v>
      </c>
      <c r="J29" s="1">
        <v>179.0</v>
      </c>
      <c r="K29" s="1">
        <v>183.0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340.0</v>
      </c>
      <c r="C30" s="1">
        <v>269.0</v>
      </c>
      <c r="D30" s="1">
        <v>230.0</v>
      </c>
      <c r="E30" s="1">
        <v>227.0</v>
      </c>
      <c r="F30" s="1">
        <v>284.0</v>
      </c>
      <c r="G30" s="1">
        <v>350.0</v>
      </c>
      <c r="H30" s="1">
        <v>413.0</v>
      </c>
      <c r="I30" s="1">
        <v>427.0</v>
      </c>
      <c r="J30" s="1">
        <v>388.0</v>
      </c>
      <c r="K30" s="1">
        <v>382.0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1400.0</v>
      </c>
      <c r="C31" s="1">
        <v>2400.0</v>
      </c>
      <c r="D31" s="1">
        <v>2490.0</v>
      </c>
      <c r="E31" s="1">
        <v>2260.0</v>
      </c>
      <c r="F31" s="1">
        <v>2310.0</v>
      </c>
      <c r="G31" s="1">
        <v>2260.0</v>
      </c>
      <c r="H31" s="1">
        <v>2220.0</v>
      </c>
      <c r="I31" s="1">
        <v>2360.0</v>
      </c>
      <c r="J31" s="1">
        <v>2820.0</v>
      </c>
      <c r="K31" s="1">
        <v>2730.0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0.0</v>
      </c>
      <c r="C32" s="1">
        <v>0.0</v>
      </c>
      <c r="D32" s="1">
        <v>0.0</v>
      </c>
      <c r="E32" s="1">
        <v>461.0</v>
      </c>
      <c r="F32" s="1">
        <v>447.0</v>
      </c>
      <c r="G32" s="1">
        <v>1380.0</v>
      </c>
      <c r="H32" s="1">
        <v>1370.0</v>
      </c>
      <c r="I32" s="1">
        <v>1410.0</v>
      </c>
      <c r="J32" s="1">
        <v>1360.0</v>
      </c>
      <c r="K32" s="1">
        <v>1310.0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2.0</v>
      </c>
      <c r="C33" s="1">
        <v>0.0</v>
      </c>
      <c r="D33" s="1">
        <v>1.0</v>
      </c>
      <c r="E33" s="1">
        <v>0.0</v>
      </c>
      <c r="F33" s="1">
        <v>92.0</v>
      </c>
      <c r="G33" s="1">
        <v>91.0</v>
      </c>
      <c r="H33" s="1">
        <v>89.0</v>
      </c>
      <c r="I33" s="1">
        <v>88.0</v>
      </c>
      <c r="J33" s="1">
        <v>90.0</v>
      </c>
      <c r="K33" s="1">
        <v>90.0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494.0</v>
      </c>
      <c r="C34" s="1">
        <v>460.0</v>
      </c>
      <c r="D34" s="1">
        <v>447.0</v>
      </c>
      <c r="E34" s="1">
        <v>299.0</v>
      </c>
      <c r="F34" s="1">
        <v>269.0</v>
      </c>
      <c r="G34" s="1">
        <v>271.0</v>
      </c>
      <c r="H34" s="1">
        <v>281.0</v>
      </c>
      <c r="I34" s="1">
        <v>268.0</v>
      </c>
      <c r="J34" s="1">
        <v>270.0</v>
      </c>
      <c r="K34" s="1">
        <v>270.0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194.0</v>
      </c>
      <c r="C35" s="1">
        <v>224.0</v>
      </c>
      <c r="D35" s="1">
        <v>246.0</v>
      </c>
      <c r="E35" s="1">
        <v>273.0</v>
      </c>
      <c r="F35" s="1">
        <v>245.0</v>
      </c>
      <c r="G35" s="1">
        <v>130.0</v>
      </c>
      <c r="H35" s="1">
        <v>118.0</v>
      </c>
      <c r="I35" s="1">
        <v>113.0</v>
      </c>
      <c r="J35" s="1">
        <v>98.0</v>
      </c>
      <c r="K35" s="1">
        <v>89.0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2430.0</v>
      </c>
      <c r="C36" s="1">
        <v>3360.0</v>
      </c>
      <c r="D36" s="1">
        <v>3410.0</v>
      </c>
      <c r="E36" s="1">
        <v>3520.0</v>
      </c>
      <c r="F36" s="1">
        <v>3640.0</v>
      </c>
      <c r="G36" s="1">
        <v>4480.0</v>
      </c>
      <c r="H36" s="1">
        <v>4490.0</v>
      </c>
      <c r="I36" s="1">
        <v>4660.0</v>
      </c>
      <c r="J36" s="1">
        <v>5030.0</v>
      </c>
      <c r="K36" s="1">
        <v>4870.0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47.0</v>
      </c>
      <c r="C37" s="1">
        <v>47.0</v>
      </c>
      <c r="D37" s="1">
        <v>47.0</v>
      </c>
      <c r="E37" s="1">
        <v>47.0</v>
      </c>
      <c r="F37" s="1">
        <v>47.0</v>
      </c>
      <c r="G37" s="1">
        <v>47.0</v>
      </c>
      <c r="H37" s="1">
        <v>47.0</v>
      </c>
      <c r="I37" s="1">
        <v>47.0</v>
      </c>
      <c r="J37" s="1">
        <v>47.0</v>
      </c>
      <c r="K37" s="1">
        <v>47.0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2830.0</v>
      </c>
      <c r="C38" s="1">
        <v>2870.0</v>
      </c>
      <c r="D38" s="1">
        <v>2880.0</v>
      </c>
      <c r="E38" s="1">
        <v>2890.0</v>
      </c>
      <c r="F38" s="1">
        <v>2880.0</v>
      </c>
      <c r="G38" s="1">
        <v>2870.0</v>
      </c>
      <c r="H38" s="1">
        <v>2900.0</v>
      </c>
      <c r="I38" s="1">
        <v>2900.0</v>
      </c>
      <c r="J38" s="1">
        <v>2940.0</v>
      </c>
      <c r="K38" s="1">
        <v>2960.0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-446.0</v>
      </c>
      <c r="C39" s="1">
        <v>-357.0</v>
      </c>
      <c r="D39" s="1">
        <v>-291.0</v>
      </c>
      <c r="E39" s="1">
        <v>-163.0</v>
      </c>
      <c r="F39" s="1">
        <v>146.0</v>
      </c>
      <c r="G39" s="1">
        <v>186.0</v>
      </c>
      <c r="H39" s="1">
        <v>239.0</v>
      </c>
      <c r="I39" s="1">
        <v>344.0</v>
      </c>
      <c r="J39" s="1">
        <v>415.0</v>
      </c>
      <c r="K39" s="1">
        <v>410.0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-679.0</v>
      </c>
      <c r="C40" s="1">
        <v>-1740.0</v>
      </c>
      <c r="D40" s="1">
        <v>-2040.0</v>
      </c>
      <c r="E40" s="1">
        <v>-2150.0</v>
      </c>
      <c r="F40" s="1">
        <v>-2370.0</v>
      </c>
      <c r="G40" s="1">
        <v>-2540.0</v>
      </c>
      <c r="H40" s="1">
        <v>-2590.0</v>
      </c>
      <c r="I40" s="1">
        <v>-2810.0</v>
      </c>
      <c r="J40" s="1">
        <v>-2870.0</v>
      </c>
      <c r="K40" s="1">
        <v>-3050.0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-31.0</v>
      </c>
      <c r="C41" s="1">
        <v>-70.0</v>
      </c>
      <c r="D41" s="1">
        <v>-63.0</v>
      </c>
      <c r="E41" s="1">
        <v>-46.0</v>
      </c>
      <c r="F41" s="1">
        <v>-61.0</v>
      </c>
      <c r="G41" s="1">
        <v>-53.0</v>
      </c>
      <c r="H41" s="1">
        <v>-49.0</v>
      </c>
      <c r="I41" s="1">
        <v>-48.0</v>
      </c>
      <c r="J41" s="1">
        <v>-64.0</v>
      </c>
      <c r="K41" s="1">
        <v>-58.0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1720.0</v>
      </c>
      <c r="C42" s="1">
        <v>753.0</v>
      </c>
      <c r="D42" s="1">
        <v>528.0</v>
      </c>
      <c r="E42" s="1">
        <v>573.0</v>
      </c>
      <c r="F42" s="1">
        <v>648.0</v>
      </c>
      <c r="G42" s="1">
        <v>516.0</v>
      </c>
      <c r="H42" s="1">
        <v>550.0</v>
      </c>
      <c r="I42" s="1">
        <v>436.0</v>
      </c>
      <c r="J42" s="1">
        <v>466.0</v>
      </c>
      <c r="K42" s="1">
        <v>310.0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1720.0</v>
      </c>
      <c r="C43" s="1">
        <v>753.0</v>
      </c>
      <c r="D43" s="1">
        <v>528.0</v>
      </c>
      <c r="E43" s="1">
        <v>573.0</v>
      </c>
      <c r="F43" s="1">
        <v>648.0</v>
      </c>
      <c r="G43" s="1">
        <v>516.0</v>
      </c>
      <c r="H43" s="1">
        <v>550.0</v>
      </c>
      <c r="I43" s="1">
        <v>436.0</v>
      </c>
      <c r="J43" s="1">
        <v>466.0</v>
      </c>
      <c r="K43" s="1">
        <v>310.0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4150.0</v>
      </c>
      <c r="C44" s="1">
        <v>4110.0</v>
      </c>
      <c r="D44" s="1">
        <v>3940.0</v>
      </c>
      <c r="E44" s="1">
        <v>4100.0</v>
      </c>
      <c r="F44" s="1">
        <v>4290.0</v>
      </c>
      <c r="G44" s="1">
        <v>4990.0</v>
      </c>
      <c r="H44" s="1">
        <v>5040.0</v>
      </c>
      <c r="I44" s="1">
        <v>5100.0</v>
      </c>
      <c r="J44" s="1">
        <v>5500.0</v>
      </c>
      <c r="K44" s="1">
        <v>5180.0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368.0</v>
      </c>
      <c r="C46" s="1">
        <v>270.0</v>
      </c>
      <c r="D46" s="1">
        <v>247.0</v>
      </c>
      <c r="E46" s="1">
        <v>239.0</v>
      </c>
      <c r="F46" s="1">
        <v>230.0</v>
      </c>
      <c r="G46" s="1">
        <v>223.0</v>
      </c>
      <c r="H46" s="1">
        <v>224.0</v>
      </c>
      <c r="I46" s="1">
        <v>215.0</v>
      </c>
      <c r="J46" s="1">
        <v>213.0</v>
      </c>
      <c r="K46" s="1">
        <v>205.0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366.0</v>
      </c>
      <c r="C47" s="1">
        <v>272.0</v>
      </c>
      <c r="D47" s="1">
        <v>247.0</v>
      </c>
      <c r="E47" s="1">
        <v>241.0</v>
      </c>
      <c r="F47" s="1">
        <v>231.0</v>
      </c>
      <c r="G47" s="1">
        <v>225.0</v>
      </c>
      <c r="H47" s="1">
        <v>224.0</v>
      </c>
      <c r="I47" s="1">
        <v>216.0</v>
      </c>
      <c r="J47" s="1">
        <v>213.0</v>
      </c>
      <c r="K47" s="1">
        <v>205.0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 t="s">
        <v>107</v>
      </c>
      <c r="C48" s="1" t="s">
        <v>108</v>
      </c>
      <c r="D48" s="1" t="s">
        <v>109</v>
      </c>
      <c r="E48" s="1" t="s">
        <v>110</v>
      </c>
      <c r="F48" s="1" t="s">
        <v>111</v>
      </c>
      <c r="G48" s="1" t="s">
        <v>112</v>
      </c>
      <c r="H48" s="1" t="s">
        <v>113</v>
      </c>
      <c r="I48" s="1" t="s">
        <v>114</v>
      </c>
      <c r="J48" s="1" t="s">
        <v>115</v>
      </c>
      <c r="K48" s="1" t="s">
        <v>116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>
        <v>-456.0</v>
      </c>
      <c r="C49" s="1">
        <v>-1360.0</v>
      </c>
      <c r="D49" s="1">
        <v>-1540.0</v>
      </c>
      <c r="E49" s="1">
        <v>-1490.0</v>
      </c>
      <c r="F49" s="1">
        <v>-1390.0</v>
      </c>
      <c r="G49" s="1">
        <v>-1490.0</v>
      </c>
      <c r="H49" s="1">
        <v>-1430.0</v>
      </c>
      <c r="I49" s="1">
        <v>-1620.0</v>
      </c>
      <c r="J49" s="1">
        <v>-1560.0</v>
      </c>
      <c r="K49" s="1">
        <v>-1680.0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 t="s">
        <v>119</v>
      </c>
      <c r="C50" s="1" t="s">
        <v>120</v>
      </c>
      <c r="D50" s="1" t="s">
        <v>121</v>
      </c>
      <c r="E50" s="1" t="s">
        <v>122</v>
      </c>
      <c r="F50" s="1" t="s">
        <v>123</v>
      </c>
      <c r="G50" s="1" t="s">
        <v>124</v>
      </c>
      <c r="H50" s="1" t="s">
        <v>125</v>
      </c>
      <c r="I50" s="1" t="s">
        <v>126</v>
      </c>
      <c r="J50" s="1" t="s">
        <v>127</v>
      </c>
      <c r="K50" s="1" t="s">
        <v>128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129</v>
      </c>
      <c r="B51" s="1">
        <v>1450.0</v>
      </c>
      <c r="C51" s="1">
        <v>2430.0</v>
      </c>
      <c r="D51" s="1">
        <v>2510.0</v>
      </c>
      <c r="E51" s="1">
        <v>2750.0</v>
      </c>
      <c r="F51" s="1">
        <v>2780.0</v>
      </c>
      <c r="G51" s="1">
        <v>3710.0</v>
      </c>
      <c r="H51" s="1">
        <v>3680.0</v>
      </c>
      <c r="I51" s="1">
        <v>3860.0</v>
      </c>
      <c r="J51" s="1">
        <v>4280.0</v>
      </c>
      <c r="K51" s="1">
        <v>4140.0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130</v>
      </c>
      <c r="B52" s="1">
        <v>1180.0</v>
      </c>
      <c r="C52" s="1">
        <v>2100.0</v>
      </c>
      <c r="D52" s="1">
        <v>2310.0</v>
      </c>
      <c r="E52" s="1">
        <v>2580.0</v>
      </c>
      <c r="F52" s="1">
        <v>2350.0</v>
      </c>
      <c r="G52" s="1">
        <v>3410.0</v>
      </c>
      <c r="H52" s="1">
        <v>3370.0</v>
      </c>
      <c r="I52" s="1">
        <v>3610.0</v>
      </c>
      <c r="J52" s="1">
        <v>3540.0</v>
      </c>
      <c r="K52" s="1">
        <v>3620.0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1.0</v>
      </c>
      <c r="C53" s="1">
        <v>1.0</v>
      </c>
      <c r="D53" s="1">
        <v>96.0</v>
      </c>
      <c r="E53" s="1">
        <v>75.0</v>
      </c>
      <c r="F53" s="1">
        <v>0.0</v>
      </c>
      <c r="G53" s="1">
        <v>77.0</v>
      </c>
      <c r="H53" s="1">
        <v>1.0</v>
      </c>
      <c r="I53" s="1">
        <v>1.0</v>
      </c>
      <c r="J53" s="1">
        <v>1.0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>
        <v>769.0</v>
      </c>
      <c r="C54" s="1">
        <v>767.0</v>
      </c>
      <c r="D54" s="1">
        <v>9.0</v>
      </c>
      <c r="E54" s="1">
        <v>-135.0</v>
      </c>
      <c r="F54" s="1">
        <v>-189.0</v>
      </c>
      <c r="G54" s="1">
        <v>-437.0</v>
      </c>
      <c r="H54" s="1">
        <v>-427.0</v>
      </c>
      <c r="I54" s="1">
        <v>209.0</v>
      </c>
      <c r="J54" s="1">
        <v>-463.0</v>
      </c>
      <c r="K54" s="1">
        <v>-414.0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133</v>
      </c>
      <c r="B55" s="1">
        <v>69.0</v>
      </c>
      <c r="C55" s="1">
        <v>55.0</v>
      </c>
      <c r="D55" s="1">
        <v>54.0</v>
      </c>
      <c r="E55" s="1">
        <v>55.0</v>
      </c>
      <c r="F55" s="1">
        <v>47.0</v>
      </c>
      <c r="G55" s="1">
        <v>45.0</v>
      </c>
      <c r="H55" s="1">
        <v>44.0</v>
      </c>
      <c r="I55" s="1">
        <v>39.0</v>
      </c>
      <c r="J55" s="1">
        <v>33.0</v>
      </c>
      <c r="K55" s="1">
        <v>32.0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134</v>
      </c>
      <c r="B56" s="1">
        <v>5.0</v>
      </c>
      <c r="C56" s="1">
        <v>5.0</v>
      </c>
      <c r="D56" s="1">
        <v>5.0</v>
      </c>
      <c r="E56" s="1">
        <v>5.0</v>
      </c>
      <c r="F56" s="1">
        <v>5.0</v>
      </c>
      <c r="G56" s="1">
        <v>5.0</v>
      </c>
      <c r="H56" s="1">
        <v>5.0</v>
      </c>
      <c r="I56" s="1">
        <v>5.0</v>
      </c>
      <c r="J56" s="1">
        <v>5.0</v>
      </c>
      <c r="K56" s="1">
        <v>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135</v>
      </c>
      <c r="B57" s="1">
        <v>384.0</v>
      </c>
      <c r="C57" s="1">
        <v>380.0</v>
      </c>
      <c r="D57" s="1">
        <v>381.0</v>
      </c>
      <c r="E57" s="1">
        <v>379.0</v>
      </c>
      <c r="F57" s="1">
        <v>377.0</v>
      </c>
      <c r="G57" s="1">
        <v>375.0</v>
      </c>
      <c r="H57" s="1">
        <v>372.0</v>
      </c>
      <c r="I57" s="1">
        <v>371.0</v>
      </c>
      <c r="J57" s="1">
        <v>371.0</v>
      </c>
      <c r="K57" s="1">
        <v>374.0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136</v>
      </c>
      <c r="B58" s="1">
        <v>505.0</v>
      </c>
      <c r="C58" s="1">
        <v>508.0</v>
      </c>
      <c r="D58" s="1">
        <v>505.0</v>
      </c>
      <c r="E58" s="1">
        <v>504.0</v>
      </c>
      <c r="F58" s="1">
        <v>507.0</v>
      </c>
      <c r="G58" s="1">
        <v>509.0</v>
      </c>
      <c r="H58" s="1">
        <v>505.0</v>
      </c>
      <c r="I58" s="1">
        <v>504.0</v>
      </c>
      <c r="J58" s="1">
        <v>511.0</v>
      </c>
      <c r="K58" s="1">
        <v>519.0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137</v>
      </c>
      <c r="B59" s="1">
        <v>428.0</v>
      </c>
      <c r="C59" s="1">
        <v>308.0</v>
      </c>
      <c r="D59" s="1">
        <v>234.0</v>
      </c>
      <c r="E59" s="1">
        <v>256.0</v>
      </c>
      <c r="F59" s="1">
        <v>266.0</v>
      </c>
      <c r="G59" s="1">
        <v>280.0</v>
      </c>
      <c r="H59" s="1">
        <v>255.0</v>
      </c>
      <c r="I59" s="1">
        <v>283.0</v>
      </c>
      <c r="J59" s="1">
        <v>314.0</v>
      </c>
      <c r="K59" s="1">
        <v>345.0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138</v>
      </c>
      <c r="B60" s="1">
        <v>3.0</v>
      </c>
      <c r="C60" s="1">
        <v>2.0</v>
      </c>
      <c r="D60" s="1">
        <v>1.0</v>
      </c>
      <c r="E60" s="1">
        <v>1.0</v>
      </c>
      <c r="F60" s="1">
        <v>1.0</v>
      </c>
      <c r="G60" s="1">
        <v>1.0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139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140</v>
      </c>
      <c r="B62" s="1">
        <v>44.0</v>
      </c>
      <c r="C62" s="1">
        <v>65.0</v>
      </c>
      <c r="D62" s="1">
        <v>116.0</v>
      </c>
      <c r="E62" s="1">
        <v>223.0</v>
      </c>
      <c r="F62" s="1">
        <v>223.0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141</v>
      </c>
      <c r="B63" s="1">
        <v>-13.0</v>
      </c>
      <c r="C63" s="1">
        <v>-9.0</v>
      </c>
      <c r="D63" s="1">
        <v>-13.0</v>
      </c>
      <c r="E63" s="1">
        <v>-22.0</v>
      </c>
      <c r="F63" s="1">
        <v>-33.0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142</v>
      </c>
      <c r="B64" s="1">
        <v>2.0</v>
      </c>
      <c r="C64" s="1">
        <v>3.0</v>
      </c>
      <c r="D64" s="1">
        <v>4.0</v>
      </c>
      <c r="E64" s="1">
        <v>4.0</v>
      </c>
      <c r="F64" s="1">
        <v>4.0</v>
      </c>
      <c r="G64" s="1">
        <v>10.0</v>
      </c>
      <c r="H64" s="1">
        <v>8.0</v>
      </c>
      <c r="I64" s="1">
        <v>8.0</v>
      </c>
      <c r="J64" s="1">
        <v>6.0</v>
      </c>
      <c r="K64" s="1">
        <v>2.0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1">
        <v>2060.0</v>
      </c>
      <c r="C2" s="1">
        <v>1870.0</v>
      </c>
      <c r="D2" s="1">
        <v>1440.0</v>
      </c>
      <c r="E2" s="1">
        <v>1220.0</v>
      </c>
      <c r="F2" s="1">
        <v>1590.0</v>
      </c>
      <c r="G2" s="1">
        <v>1710.0</v>
      </c>
      <c r="H2" s="1">
        <v>1730.0</v>
      </c>
      <c r="I2" s="1">
        <v>1900.0</v>
      </c>
      <c r="J2" s="1">
        <v>2100.0</v>
      </c>
      <c r="K2" s="1">
        <v>2180.0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>
        <v>2060.0</v>
      </c>
      <c r="C3" s="1">
        <v>1870.0</v>
      </c>
      <c r="D3" s="1">
        <v>1440.0</v>
      </c>
      <c r="E3" s="1">
        <v>1220.0</v>
      </c>
      <c r="F3" s="1">
        <v>1590.0</v>
      </c>
      <c r="G3" s="1">
        <v>1710.0</v>
      </c>
      <c r="H3" s="1">
        <v>1730.0</v>
      </c>
      <c r="I3" s="1">
        <v>1900.0</v>
      </c>
      <c r="J3" s="1">
        <v>2100.0</v>
      </c>
      <c r="K3" s="1">
        <v>2180.0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1400.0</v>
      </c>
      <c r="C4" s="1">
        <v>1180.0</v>
      </c>
      <c r="D4" s="1">
        <v>812.0</v>
      </c>
      <c r="E4" s="1">
        <v>601.0</v>
      </c>
      <c r="F4" s="1">
        <v>987.0</v>
      </c>
      <c r="G4" s="1">
        <v>1100.0</v>
      </c>
      <c r="H4" s="1">
        <v>1110.0</v>
      </c>
      <c r="I4" s="1">
        <v>1200.0</v>
      </c>
      <c r="J4" s="1">
        <v>1370.0</v>
      </c>
      <c r="K4" s="1">
        <v>1410.0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660.0</v>
      </c>
      <c r="C5" s="1">
        <v>686.0</v>
      </c>
      <c r="D5" s="1">
        <v>623.0</v>
      </c>
      <c r="E5" s="1">
        <v>622.0</v>
      </c>
      <c r="F5" s="1">
        <v>603.0</v>
      </c>
      <c r="G5" s="1">
        <v>606.0</v>
      </c>
      <c r="H5" s="1">
        <v>621.0</v>
      </c>
      <c r="I5" s="1">
        <v>698.0</v>
      </c>
      <c r="J5" s="1">
        <v>721.0</v>
      </c>
      <c r="K5" s="1">
        <v>776.0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</v>
      </c>
      <c r="B6" s="1">
        <v>301.0</v>
      </c>
      <c r="C6" s="1">
        <v>304.0</v>
      </c>
      <c r="D6" s="1">
        <v>246.0</v>
      </c>
      <c r="E6" s="1">
        <v>209.0</v>
      </c>
      <c r="F6" s="1">
        <v>217.0</v>
      </c>
      <c r="G6" s="1">
        <v>203.0</v>
      </c>
      <c r="H6" s="1">
        <v>207.0</v>
      </c>
      <c r="I6" s="1">
        <v>243.0</v>
      </c>
      <c r="J6" s="1">
        <v>255.0</v>
      </c>
      <c r="K6" s="1">
        <v>250.0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148</v>
      </c>
      <c r="B7" s="1">
        <v>140.0</v>
      </c>
      <c r="C7" s="1">
        <v>136.0</v>
      </c>
      <c r="D7" s="1">
        <v>120.0</v>
      </c>
      <c r="E7" s="1">
        <v>125.0</v>
      </c>
      <c r="F7" s="1">
        <v>129.0</v>
      </c>
      <c r="G7" s="1">
        <v>132.0</v>
      </c>
      <c r="H7" s="1">
        <v>133.0</v>
      </c>
      <c r="I7" s="1">
        <v>126.0</v>
      </c>
      <c r="J7" s="1">
        <v>133.0</v>
      </c>
      <c r="K7" s="1">
        <v>136.0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149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2.0</v>
      </c>
      <c r="K8" s="1">
        <v>12.0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>
        <v>-1.0</v>
      </c>
      <c r="C9" s="1">
        <v>-1.0</v>
      </c>
      <c r="D9" s="1">
        <v>-6.0</v>
      </c>
      <c r="E9" s="1">
        <v>15.0</v>
      </c>
      <c r="F9" s="1">
        <v>1.0</v>
      </c>
      <c r="G9" s="1">
        <v>-2.0</v>
      </c>
      <c r="H9" s="1">
        <v>-2.0</v>
      </c>
      <c r="I9" s="1">
        <v>-3.0</v>
      </c>
      <c r="J9" s="1">
        <v>-5.0</v>
      </c>
      <c r="K9" s="1">
        <v>-2.0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</v>
      </c>
      <c r="B10" s="1">
        <v>440.0</v>
      </c>
      <c r="C10" s="1">
        <v>439.0</v>
      </c>
      <c r="D10" s="1">
        <v>360.0</v>
      </c>
      <c r="E10" s="1">
        <v>349.0</v>
      </c>
      <c r="F10" s="1">
        <v>348.0</v>
      </c>
      <c r="G10" s="1">
        <v>332.0</v>
      </c>
      <c r="H10" s="1">
        <v>337.0</v>
      </c>
      <c r="I10" s="1">
        <v>365.0</v>
      </c>
      <c r="J10" s="1">
        <v>385.0</v>
      </c>
      <c r="K10" s="1">
        <v>396.0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152</v>
      </c>
      <c r="B11" s="1">
        <v>220.0</v>
      </c>
      <c r="C11" s="1">
        <v>247.0</v>
      </c>
      <c r="D11" s="1">
        <v>263.0</v>
      </c>
      <c r="E11" s="1">
        <v>274.0</v>
      </c>
      <c r="F11" s="1">
        <v>255.0</v>
      </c>
      <c r="G11" s="1">
        <v>274.0</v>
      </c>
      <c r="H11" s="1">
        <v>284.0</v>
      </c>
      <c r="I11" s="1">
        <v>333.0</v>
      </c>
      <c r="J11" s="1">
        <v>336.0</v>
      </c>
      <c r="K11" s="1">
        <v>381.0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153</v>
      </c>
      <c r="B12" s="1">
        <v>-52.0</v>
      </c>
      <c r="C12" s="1">
        <v>-86.0</v>
      </c>
      <c r="D12" s="1">
        <v>-115.0</v>
      </c>
      <c r="E12" s="1">
        <v>-141.0</v>
      </c>
      <c r="F12" s="1">
        <v>-147.0</v>
      </c>
      <c r="G12" s="1">
        <v>-142.0</v>
      </c>
      <c r="H12" s="1">
        <v>-147.0</v>
      </c>
      <c r="I12" s="1">
        <v>-140.0</v>
      </c>
      <c r="J12" s="1">
        <v>-154.0</v>
      </c>
      <c r="K12" s="1">
        <v>-155.0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154</v>
      </c>
      <c r="B13" s="1">
        <v>1.0</v>
      </c>
      <c r="C13" s="1">
        <v>52.0</v>
      </c>
      <c r="D13" s="1">
        <v>72.0</v>
      </c>
      <c r="E13" s="1">
        <v>25.0</v>
      </c>
      <c r="F13" s="1">
        <v>478.0</v>
      </c>
      <c r="G13" s="1">
        <v>51.0</v>
      </c>
      <c r="H13" s="1">
        <v>29.0</v>
      </c>
      <c r="I13" s="1">
        <v>30.0</v>
      </c>
      <c r="J13" s="1">
        <v>33.0</v>
      </c>
      <c r="K13" s="1">
        <v>31.0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155</v>
      </c>
      <c r="B14" s="1">
        <v>-50.0</v>
      </c>
      <c r="C14" s="1">
        <v>-33.0</v>
      </c>
      <c r="D14" s="1">
        <v>-114.0</v>
      </c>
      <c r="E14" s="1">
        <v>-115.0</v>
      </c>
      <c r="F14" s="1">
        <v>331.0</v>
      </c>
      <c r="G14" s="1">
        <v>-90.0</v>
      </c>
      <c r="H14" s="1">
        <v>-118.0</v>
      </c>
      <c r="I14" s="1">
        <v>-109.0</v>
      </c>
      <c r="J14" s="1">
        <v>-120.0</v>
      </c>
      <c r="K14" s="1">
        <v>-124.0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>
        <v>10.0</v>
      </c>
      <c r="C15" s="1">
        <v>9.0</v>
      </c>
      <c r="D15" s="1">
        <v>8.0</v>
      </c>
      <c r="E15" s="1">
        <v>7.0</v>
      </c>
      <c r="F15" s="1">
        <v>8.0</v>
      </c>
      <c r="G15" s="1">
        <v>8.0</v>
      </c>
      <c r="H15" s="1">
        <v>6.0</v>
      </c>
      <c r="I15" s="1">
        <v>11.0</v>
      </c>
      <c r="J15" s="1">
        <v>9.0</v>
      </c>
      <c r="K15" s="1">
        <v>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157</v>
      </c>
      <c r="B16" s="1">
        <v>75.0</v>
      </c>
      <c r="C16" s="1">
        <v>80.0</v>
      </c>
      <c r="D16" s="1">
        <v>98.0</v>
      </c>
      <c r="E16" s="1">
        <v>1.0</v>
      </c>
      <c r="F16" s="1">
        <v>5.0</v>
      </c>
      <c r="G16" s="1">
        <v>7.0</v>
      </c>
      <c r="H16" s="1">
        <v>1.0</v>
      </c>
      <c r="I16" s="1">
        <v>68.0</v>
      </c>
      <c r="J16" s="1">
        <v>10.0</v>
      </c>
      <c r="K16" s="1">
        <v>29.0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158</v>
      </c>
      <c r="B17" s="1">
        <v>180.0</v>
      </c>
      <c r="C17" s="1">
        <v>223.0</v>
      </c>
      <c r="D17" s="1">
        <v>159.0</v>
      </c>
      <c r="E17" s="1">
        <v>167.0</v>
      </c>
      <c r="F17" s="1">
        <v>600.0</v>
      </c>
      <c r="G17" s="1">
        <v>200.0</v>
      </c>
      <c r="H17" s="1">
        <v>174.0</v>
      </c>
      <c r="I17" s="1">
        <v>236.0</v>
      </c>
      <c r="J17" s="1">
        <v>235.0</v>
      </c>
      <c r="K17" s="1">
        <v>297.0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159</v>
      </c>
      <c r="B18" s="1">
        <v>29.0</v>
      </c>
      <c r="C18" s="1">
        <v>-21.0</v>
      </c>
      <c r="D18" s="1">
        <v>-10.0</v>
      </c>
      <c r="E18" s="1">
        <v>-22.0</v>
      </c>
      <c r="F18" s="1">
        <v>-9.0</v>
      </c>
      <c r="G18" s="1">
        <v>-16.0</v>
      </c>
      <c r="H18" s="1">
        <v>-16.0</v>
      </c>
      <c r="I18" s="1">
        <v>-8.0</v>
      </c>
      <c r="J18" s="1">
        <v>-69.0</v>
      </c>
      <c r="K18" s="1">
        <v>-9.0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160</v>
      </c>
      <c r="B19" s="1">
        <v>34.0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-22.0</v>
      </c>
      <c r="I20" s="1">
        <v>0.0</v>
      </c>
      <c r="J20" s="1">
        <v>0.0</v>
      </c>
      <c r="K20" s="1">
        <v>-10.0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162</v>
      </c>
      <c r="B21" s="1">
        <v>21.0</v>
      </c>
      <c r="C21" s="1">
        <v>71.0</v>
      </c>
      <c r="D21" s="1">
        <v>71.0</v>
      </c>
      <c r="E21" s="1">
        <v>-39.0</v>
      </c>
      <c r="F21" s="1">
        <v>10.0</v>
      </c>
      <c r="G21" s="1">
        <v>-11.0</v>
      </c>
      <c r="H21" s="1">
        <v>3.0</v>
      </c>
      <c r="I21" s="1">
        <v>33.0</v>
      </c>
      <c r="J21" s="1">
        <v>6.0</v>
      </c>
      <c r="K21" s="1">
        <v>88.0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</v>
      </c>
      <c r="B22" s="1">
        <v>-30.0</v>
      </c>
      <c r="C22" s="1">
        <v>-30.0</v>
      </c>
      <c r="D22" s="1">
        <v>-18.0</v>
      </c>
      <c r="E22" s="1">
        <v>-4.0</v>
      </c>
      <c r="F22" s="1">
        <v>-4.0</v>
      </c>
      <c r="G22" s="1">
        <v>-5.0</v>
      </c>
      <c r="H22" s="1">
        <v>-8.0</v>
      </c>
      <c r="I22" s="1">
        <v>-2.0</v>
      </c>
      <c r="J22" s="1">
        <v>-6.0</v>
      </c>
      <c r="K22" s="1">
        <v>-1.0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8.0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165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2.0</v>
      </c>
      <c r="H24" s="1">
        <v>-20.0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166</v>
      </c>
      <c r="B25" s="1">
        <v>0.0</v>
      </c>
      <c r="C25" s="1">
        <v>-7.0</v>
      </c>
      <c r="D25" s="1">
        <v>0.0</v>
      </c>
      <c r="E25" s="1">
        <v>0.0</v>
      </c>
      <c r="F25" s="1">
        <v>-11.0</v>
      </c>
      <c r="G25" s="1">
        <v>-8.0</v>
      </c>
      <c r="H25" s="1">
        <v>0.0</v>
      </c>
      <c r="I25" s="1">
        <v>-17.0</v>
      </c>
      <c r="J25" s="1">
        <v>0.0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1">
        <v>201.0</v>
      </c>
      <c r="C26" s="1">
        <v>234.0</v>
      </c>
      <c r="D26" s="1">
        <v>202.0</v>
      </c>
      <c r="E26" s="1">
        <v>101.0</v>
      </c>
      <c r="F26" s="1">
        <v>575.0</v>
      </c>
      <c r="G26" s="1">
        <v>171.0</v>
      </c>
      <c r="H26" s="1">
        <v>153.0</v>
      </c>
      <c r="I26" s="1">
        <v>241.0</v>
      </c>
      <c r="J26" s="1">
        <v>244.0</v>
      </c>
      <c r="K26" s="1">
        <v>279.0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168</v>
      </c>
      <c r="B27" s="1">
        <v>79.0</v>
      </c>
      <c r="C27" s="1">
        <v>94.0</v>
      </c>
      <c r="D27" s="1">
        <v>72.0</v>
      </c>
      <c r="E27" s="1">
        <v>-93.0</v>
      </c>
      <c r="F27" s="1">
        <v>115.0</v>
      </c>
      <c r="G27" s="1">
        <v>34.0</v>
      </c>
      <c r="H27" s="1">
        <v>34.0</v>
      </c>
      <c r="I27" s="1">
        <v>40.0</v>
      </c>
      <c r="J27" s="1">
        <v>66.0</v>
      </c>
      <c r="K27" s="1">
        <v>74.0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169</v>
      </c>
      <c r="B28" s="1">
        <v>121.0</v>
      </c>
      <c r="C28" s="1">
        <v>140.0</v>
      </c>
      <c r="D28" s="1">
        <v>130.0</v>
      </c>
      <c r="E28" s="1">
        <v>194.0</v>
      </c>
      <c r="F28" s="1">
        <v>460.0</v>
      </c>
      <c r="G28" s="1">
        <v>137.0</v>
      </c>
      <c r="H28" s="1">
        <v>118.0</v>
      </c>
      <c r="I28" s="1">
        <v>200.0</v>
      </c>
      <c r="J28" s="1">
        <v>177.0</v>
      </c>
      <c r="K28" s="1">
        <v>204.0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170</v>
      </c>
      <c r="B29" s="1">
        <v>0.0</v>
      </c>
      <c r="C29" s="1">
        <v>21.0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1">
        <v>121.0</v>
      </c>
      <c r="C30" s="1">
        <v>161.0</v>
      </c>
      <c r="D30" s="1">
        <v>130.0</v>
      </c>
      <c r="E30" s="1">
        <v>194.0</v>
      </c>
      <c r="F30" s="1">
        <v>460.0</v>
      </c>
      <c r="G30" s="1">
        <v>137.0</v>
      </c>
      <c r="H30" s="1">
        <v>118.0</v>
      </c>
      <c r="I30" s="1">
        <v>200.0</v>
      </c>
      <c r="J30" s="1">
        <v>177.0</v>
      </c>
      <c r="K30" s="1">
        <v>204.0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>
        <v>121.0</v>
      </c>
      <c r="C31" s="1">
        <v>161.0</v>
      </c>
      <c r="D31" s="1">
        <v>130.0</v>
      </c>
      <c r="E31" s="1">
        <v>194.0</v>
      </c>
      <c r="F31" s="1">
        <v>460.0</v>
      </c>
      <c r="G31" s="1">
        <v>137.0</v>
      </c>
      <c r="H31" s="1">
        <v>118.0</v>
      </c>
      <c r="I31" s="1">
        <v>200.0</v>
      </c>
      <c r="J31" s="1">
        <v>177.0</v>
      </c>
      <c r="K31" s="1">
        <v>204.0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>
        <v>121.0</v>
      </c>
      <c r="C32" s="1">
        <v>161.0</v>
      </c>
      <c r="D32" s="1">
        <v>130.0</v>
      </c>
      <c r="E32" s="1">
        <v>194.0</v>
      </c>
      <c r="F32" s="1">
        <v>460.0</v>
      </c>
      <c r="G32" s="1">
        <v>137.0</v>
      </c>
      <c r="H32" s="1">
        <v>118.0</v>
      </c>
      <c r="I32" s="1">
        <v>200.0</v>
      </c>
      <c r="J32" s="1">
        <v>177.0</v>
      </c>
      <c r="K32" s="1">
        <v>204.0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>
        <v>121.0</v>
      </c>
      <c r="C33" s="1">
        <v>140.0</v>
      </c>
      <c r="D33" s="1">
        <v>130.0</v>
      </c>
      <c r="E33" s="1">
        <v>194.0</v>
      </c>
      <c r="F33" s="1">
        <v>460.0</v>
      </c>
      <c r="G33" s="1">
        <v>137.0</v>
      </c>
      <c r="H33" s="1">
        <v>118.0</v>
      </c>
      <c r="I33" s="1">
        <v>200.0</v>
      </c>
      <c r="J33" s="1">
        <v>177.0</v>
      </c>
      <c r="K33" s="1">
        <v>204.0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176</v>
      </c>
      <c r="B35" s="1" t="s">
        <v>177</v>
      </c>
      <c r="C35" s="1" t="s">
        <v>178</v>
      </c>
      <c r="D35" s="1" t="s">
        <v>179</v>
      </c>
      <c r="E35" s="1" t="s">
        <v>180</v>
      </c>
      <c r="F35" s="1" t="s">
        <v>181</v>
      </c>
      <c r="G35" s="1" t="s">
        <v>182</v>
      </c>
      <c r="H35" s="1" t="s">
        <v>183</v>
      </c>
      <c r="I35" s="1" t="s">
        <v>184</v>
      </c>
      <c r="J35" s="1" t="s">
        <v>185</v>
      </c>
      <c r="K35" s="1" t="s">
        <v>186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187</v>
      </c>
      <c r="B36" s="1" t="s">
        <v>177</v>
      </c>
      <c r="C36" s="1" t="s">
        <v>188</v>
      </c>
      <c r="D36" s="1" t="s">
        <v>179</v>
      </c>
      <c r="E36" s="1" t="s">
        <v>180</v>
      </c>
      <c r="F36" s="1" t="s">
        <v>181</v>
      </c>
      <c r="G36" s="1" t="s">
        <v>182</v>
      </c>
      <c r="H36" s="1" t="s">
        <v>183</v>
      </c>
      <c r="I36" s="1" t="s">
        <v>184</v>
      </c>
      <c r="J36" s="1" t="s">
        <v>185</v>
      </c>
      <c r="K36" s="1" t="s">
        <v>186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189</v>
      </c>
      <c r="B37" s="1">
        <v>370.0</v>
      </c>
      <c r="C37" s="1">
        <v>323.0</v>
      </c>
      <c r="D37" s="1">
        <v>262.0</v>
      </c>
      <c r="E37" s="1">
        <v>244.0</v>
      </c>
      <c r="F37" s="1">
        <v>238.0</v>
      </c>
      <c r="G37" s="1">
        <v>230.0</v>
      </c>
      <c r="H37" s="1">
        <v>224.0</v>
      </c>
      <c r="I37" s="1">
        <v>221.0</v>
      </c>
      <c r="J37" s="1">
        <v>214.0</v>
      </c>
      <c r="K37" s="1">
        <v>209.0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190</v>
      </c>
      <c r="B38" s="1" t="s">
        <v>191</v>
      </c>
      <c r="C38" s="1" t="s">
        <v>179</v>
      </c>
      <c r="D38" s="1" t="s">
        <v>179</v>
      </c>
      <c r="E38" s="1" t="s">
        <v>192</v>
      </c>
      <c r="F38" s="1" t="s">
        <v>193</v>
      </c>
      <c r="G38" s="1" t="s">
        <v>194</v>
      </c>
      <c r="H38" s="1" t="s">
        <v>195</v>
      </c>
      <c r="I38" s="1" t="s">
        <v>196</v>
      </c>
      <c r="J38" s="1" t="s">
        <v>197</v>
      </c>
      <c r="K38" s="1" t="s">
        <v>198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199</v>
      </c>
      <c r="B39" s="1" t="s">
        <v>191</v>
      </c>
      <c r="C39" s="1" t="s">
        <v>188</v>
      </c>
      <c r="D39" s="1" t="s">
        <v>179</v>
      </c>
      <c r="E39" s="1" t="s">
        <v>192</v>
      </c>
      <c r="F39" s="1" t="s">
        <v>193</v>
      </c>
      <c r="G39" s="1" t="s">
        <v>194</v>
      </c>
      <c r="H39" s="1" t="s">
        <v>195</v>
      </c>
      <c r="I39" s="1" t="s">
        <v>196</v>
      </c>
      <c r="J39" s="1" t="s">
        <v>197</v>
      </c>
      <c r="K39" s="1" t="s">
        <v>198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200</v>
      </c>
      <c r="B40" s="1">
        <v>376.0</v>
      </c>
      <c r="C40" s="1">
        <v>329.0</v>
      </c>
      <c r="D40" s="1">
        <v>267.0</v>
      </c>
      <c r="E40" s="1">
        <v>252.0</v>
      </c>
      <c r="F40" s="1">
        <v>245.0</v>
      </c>
      <c r="G40" s="1">
        <v>235.0</v>
      </c>
      <c r="H40" s="1">
        <v>228.0</v>
      </c>
      <c r="I40" s="1">
        <v>224.0</v>
      </c>
      <c r="J40" s="1">
        <v>216.0</v>
      </c>
      <c r="K40" s="1">
        <v>212.0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201</v>
      </c>
      <c r="B41" s="1" t="s">
        <v>202</v>
      </c>
      <c r="C41" s="1" t="s">
        <v>188</v>
      </c>
      <c r="D41" s="1" t="s">
        <v>203</v>
      </c>
      <c r="E41" s="1" t="s">
        <v>188</v>
      </c>
      <c r="F41" s="1" t="s">
        <v>204</v>
      </c>
      <c r="G41" s="1" t="s">
        <v>205</v>
      </c>
      <c r="H41" s="1" t="s">
        <v>179</v>
      </c>
      <c r="I41" s="1" t="s">
        <v>206</v>
      </c>
      <c r="J41" s="1" t="s">
        <v>207</v>
      </c>
      <c r="K41" s="1" t="s">
        <v>196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208</v>
      </c>
      <c r="B42" s="1" t="s">
        <v>202</v>
      </c>
      <c r="C42" s="1" t="s">
        <v>209</v>
      </c>
      <c r="D42" s="1" t="s">
        <v>210</v>
      </c>
      <c r="E42" s="1" t="s">
        <v>211</v>
      </c>
      <c r="F42" s="1" t="s">
        <v>212</v>
      </c>
      <c r="G42" s="1" t="s">
        <v>183</v>
      </c>
      <c r="H42" s="1" t="s">
        <v>213</v>
      </c>
      <c r="I42" s="1" t="s">
        <v>214</v>
      </c>
      <c r="J42" s="1" t="s">
        <v>215</v>
      </c>
      <c r="K42" s="1" t="s">
        <v>216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217</v>
      </c>
      <c r="B43" s="1" t="s">
        <v>218</v>
      </c>
      <c r="C43" s="1" t="s">
        <v>219</v>
      </c>
      <c r="D43" s="1" t="s">
        <v>220</v>
      </c>
      <c r="E43" s="1" t="s">
        <v>221</v>
      </c>
      <c r="F43" s="1" t="s">
        <v>222</v>
      </c>
      <c r="G43" s="1" t="s">
        <v>209</v>
      </c>
      <c r="H43" s="1" t="s">
        <v>223</v>
      </c>
      <c r="I43" s="1" t="s">
        <v>188</v>
      </c>
      <c r="J43" s="1" t="s">
        <v>178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224</v>
      </c>
      <c r="B44" s="1" t="s">
        <v>225</v>
      </c>
      <c r="C44" s="1" t="s">
        <v>226</v>
      </c>
      <c r="D44" s="1" t="s">
        <v>227</v>
      </c>
      <c r="E44" s="1" t="s">
        <v>228</v>
      </c>
      <c r="F44" s="1" t="s">
        <v>229</v>
      </c>
      <c r="G44" s="1" t="s">
        <v>230</v>
      </c>
      <c r="H44" s="1" t="s">
        <v>231</v>
      </c>
      <c r="I44" s="1" t="s">
        <v>232</v>
      </c>
      <c r="J44" s="1" t="s">
        <v>233</v>
      </c>
      <c r="K44" s="1" t="s">
        <v>234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235</v>
      </c>
      <c r="B46" s="1">
        <v>360.0</v>
      </c>
      <c r="C46" s="1">
        <v>383.0</v>
      </c>
      <c r="D46" s="1">
        <v>380.0</v>
      </c>
      <c r="E46" s="1">
        <v>399.0</v>
      </c>
      <c r="F46" s="1">
        <v>384.0</v>
      </c>
      <c r="G46" s="1">
        <v>406.0</v>
      </c>
      <c r="H46" s="1">
        <v>417.0</v>
      </c>
      <c r="I46" s="1">
        <v>459.0</v>
      </c>
      <c r="J46" s="1">
        <v>469.0</v>
      </c>
      <c r="K46" s="1">
        <v>517.0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236</v>
      </c>
      <c r="B47" s="1">
        <v>262.0</v>
      </c>
      <c r="C47" s="1">
        <v>247.0</v>
      </c>
      <c r="D47" s="1">
        <v>307.0</v>
      </c>
      <c r="E47" s="1">
        <v>321.0</v>
      </c>
      <c r="F47" s="1">
        <v>307.0</v>
      </c>
      <c r="G47" s="1">
        <v>327.0</v>
      </c>
      <c r="H47" s="1">
        <v>337.0</v>
      </c>
      <c r="I47" s="1">
        <v>388.0</v>
      </c>
      <c r="J47" s="1">
        <v>394.0</v>
      </c>
      <c r="K47" s="1">
        <v>440.0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237</v>
      </c>
      <c r="B48" s="1">
        <v>220.0</v>
      </c>
      <c r="C48" s="1">
        <v>247.0</v>
      </c>
      <c r="D48" s="1">
        <v>263.0</v>
      </c>
      <c r="E48" s="1">
        <v>274.0</v>
      </c>
      <c r="F48" s="1">
        <v>255.0</v>
      </c>
      <c r="G48" s="1">
        <v>274.0</v>
      </c>
      <c r="H48" s="1">
        <v>284.0</v>
      </c>
      <c r="I48" s="1">
        <v>333.0</v>
      </c>
      <c r="J48" s="1">
        <v>336.0</v>
      </c>
      <c r="K48" s="1">
        <v>381.0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238</v>
      </c>
      <c r="B49" s="1">
        <v>456.0</v>
      </c>
      <c r="C49" s="1">
        <v>479.0</v>
      </c>
      <c r="D49" s="1">
        <v>381.0</v>
      </c>
      <c r="E49" s="1">
        <v>382.0</v>
      </c>
      <c r="F49" s="1">
        <v>360.0</v>
      </c>
      <c r="G49" s="1">
        <v>351.0</v>
      </c>
      <c r="H49" s="1">
        <v>364.0</v>
      </c>
      <c r="I49" s="1">
        <v>485.0</v>
      </c>
      <c r="J49" s="1">
        <v>411.0</v>
      </c>
      <c r="K49" s="1">
        <v>465.0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239</v>
      </c>
      <c r="B50" s="1">
        <v>2060.0</v>
      </c>
      <c r="C50" s="1">
        <v>1870.0</v>
      </c>
      <c r="D50" s="1">
        <v>1440.0</v>
      </c>
      <c r="E50" s="1">
        <v>1220.0</v>
      </c>
      <c r="F50" s="1">
        <v>1590.0</v>
      </c>
      <c r="G50" s="1">
        <v>1710.0</v>
      </c>
      <c r="H50" s="1">
        <v>1730.0</v>
      </c>
      <c r="I50" s="1">
        <v>1900.0</v>
      </c>
      <c r="J50" s="1">
        <v>2100.0</v>
      </c>
      <c r="K50" s="1">
        <v>2180.0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240</v>
      </c>
      <c r="B51" s="1" t="s">
        <v>241</v>
      </c>
      <c r="C51" s="1" t="s">
        <v>242</v>
      </c>
      <c r="D51" s="1" t="s">
        <v>243</v>
      </c>
      <c r="E51" s="1" t="s">
        <v>244</v>
      </c>
      <c r="F51" s="1" t="s">
        <v>245</v>
      </c>
      <c r="G51" s="1" t="s">
        <v>246</v>
      </c>
      <c r="H51" s="1" t="s">
        <v>247</v>
      </c>
      <c r="I51" s="1" t="s">
        <v>248</v>
      </c>
      <c r="J51" s="1" t="s">
        <v>249</v>
      </c>
      <c r="K51" s="1" t="s">
        <v>250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251</v>
      </c>
      <c r="B52" s="1">
        <v>2.0</v>
      </c>
      <c r="C52" s="1">
        <v>9.0</v>
      </c>
      <c r="D52" s="1">
        <v>80.0</v>
      </c>
      <c r="E52" s="1">
        <v>17.0</v>
      </c>
      <c r="F52" s="1">
        <v>112.0</v>
      </c>
      <c r="G52" s="1">
        <v>24.0</v>
      </c>
      <c r="H52" s="1">
        <v>19.0</v>
      </c>
      <c r="I52" s="1">
        <v>45.0</v>
      </c>
      <c r="J52" s="1">
        <v>52.0</v>
      </c>
      <c r="K52" s="1">
        <v>64.0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252</v>
      </c>
      <c r="B53" s="1">
        <v>8.0</v>
      </c>
      <c r="C53" s="1">
        <v>10.0</v>
      </c>
      <c r="D53" s="1">
        <v>5.0</v>
      </c>
      <c r="E53" s="1">
        <v>9.0</v>
      </c>
      <c r="F53" s="1">
        <v>9.0</v>
      </c>
      <c r="G53" s="1">
        <v>9.0</v>
      </c>
      <c r="H53" s="1">
        <v>4.0</v>
      </c>
      <c r="I53" s="1">
        <v>8.0</v>
      </c>
      <c r="J53" s="1">
        <v>9.0</v>
      </c>
      <c r="K53" s="1">
        <v>11.0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253</v>
      </c>
      <c r="B54" s="1">
        <v>10.0</v>
      </c>
      <c r="C54" s="1">
        <v>19.0</v>
      </c>
      <c r="D54" s="1">
        <v>86.0</v>
      </c>
      <c r="E54" s="1">
        <v>26.0</v>
      </c>
      <c r="F54" s="1">
        <v>121.0</v>
      </c>
      <c r="G54" s="1">
        <v>33.0</v>
      </c>
      <c r="H54" s="1">
        <v>24.0</v>
      </c>
      <c r="I54" s="1">
        <v>53.0</v>
      </c>
      <c r="J54" s="1">
        <v>61.0</v>
      </c>
      <c r="K54" s="1">
        <v>75.0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254</v>
      </c>
      <c r="B55" s="1">
        <v>70.0</v>
      </c>
      <c r="C55" s="1">
        <v>75.0</v>
      </c>
      <c r="D55" s="1">
        <v>-14.0</v>
      </c>
      <c r="E55" s="1">
        <v>-120.0</v>
      </c>
      <c r="F55" s="1">
        <v>-5.0</v>
      </c>
      <c r="G55" s="1">
        <v>86.0</v>
      </c>
      <c r="H55" s="1">
        <v>9.0</v>
      </c>
      <c r="I55" s="1">
        <v>-15.0</v>
      </c>
      <c r="J55" s="1">
        <v>6.0</v>
      </c>
      <c r="K55" s="1">
        <v>-2.0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255</v>
      </c>
      <c r="B56" s="1">
        <v>-47.0</v>
      </c>
      <c r="C56" s="1">
        <v>-98.0</v>
      </c>
      <c r="D56" s="1">
        <v>49.0</v>
      </c>
      <c r="E56" s="1">
        <v>53.0</v>
      </c>
      <c r="F56" s="1">
        <v>-1.0</v>
      </c>
      <c r="G56" s="1">
        <v>-2.0</v>
      </c>
      <c r="H56" s="1">
        <v>37.0</v>
      </c>
      <c r="I56" s="1">
        <v>2.0</v>
      </c>
      <c r="J56" s="1">
        <v>-2.0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256</v>
      </c>
      <c r="B57" s="1">
        <v>69.0</v>
      </c>
      <c r="C57" s="1">
        <v>74.0</v>
      </c>
      <c r="D57" s="1">
        <v>-14.0</v>
      </c>
      <c r="E57" s="1">
        <v>-119.0</v>
      </c>
      <c r="F57" s="1">
        <v>-6.0</v>
      </c>
      <c r="G57" s="1">
        <v>83.0</v>
      </c>
      <c r="H57" s="1">
        <v>10.0</v>
      </c>
      <c r="I57" s="1">
        <v>-13.0</v>
      </c>
      <c r="J57" s="1">
        <v>4.0</v>
      </c>
      <c r="K57" s="1">
        <v>-80.0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257</v>
      </c>
      <c r="B58" s="1">
        <v>113.0</v>
      </c>
      <c r="C58" s="1">
        <v>139.0</v>
      </c>
      <c r="D58" s="1">
        <v>99.0</v>
      </c>
      <c r="E58" s="1">
        <v>105.0</v>
      </c>
      <c r="F58" s="1">
        <v>375.0</v>
      </c>
      <c r="G58" s="1">
        <v>125.0</v>
      </c>
      <c r="H58" s="1">
        <v>109.0</v>
      </c>
      <c r="I58" s="1">
        <v>147.0</v>
      </c>
      <c r="J58" s="1">
        <v>147.0</v>
      </c>
      <c r="K58" s="1">
        <v>186.0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258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143.0</v>
      </c>
      <c r="H59" s="1">
        <v>147.0</v>
      </c>
      <c r="I59" s="1">
        <v>140.0</v>
      </c>
      <c r="J59" s="1">
        <v>154.0</v>
      </c>
      <c r="K59" s="1">
        <v>155.0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259</v>
      </c>
      <c r="B60" s="1">
        <v>12.0</v>
      </c>
      <c r="C60" s="1">
        <v>14.0</v>
      </c>
      <c r="D60" s="1">
        <v>17.0</v>
      </c>
      <c r="E60" s="1">
        <v>15.0</v>
      </c>
      <c r="F60" s="1">
        <v>15.0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261</v>
      </c>
      <c r="B62" s="1">
        <v>0.0</v>
      </c>
      <c r="C62" s="1">
        <v>0.0</v>
      </c>
      <c r="D62" s="1">
        <v>0.0</v>
      </c>
      <c r="E62" s="1">
        <v>27.0</v>
      </c>
      <c r="F62" s="1">
        <v>27.0</v>
      </c>
      <c r="G62" s="1">
        <v>29.0</v>
      </c>
      <c r="H62" s="1">
        <v>29.0</v>
      </c>
      <c r="I62" s="1">
        <v>31.0</v>
      </c>
      <c r="J62" s="1">
        <v>37.0</v>
      </c>
      <c r="K62" s="1">
        <v>38.0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262</v>
      </c>
      <c r="B63" s="1">
        <v>263.0</v>
      </c>
      <c r="C63" s="1">
        <v>257.0</v>
      </c>
      <c r="D63" s="1">
        <v>246.0</v>
      </c>
      <c r="E63" s="1">
        <v>209.0</v>
      </c>
      <c r="F63" s="1">
        <v>217.0</v>
      </c>
      <c r="G63" s="1">
        <v>203.0</v>
      </c>
      <c r="H63" s="1">
        <v>207.0</v>
      </c>
      <c r="I63" s="1">
        <v>243.0</v>
      </c>
      <c r="J63" s="1">
        <v>255.0</v>
      </c>
      <c r="K63" s="1">
        <v>250.0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263</v>
      </c>
      <c r="B64" s="1">
        <v>96.0</v>
      </c>
      <c r="C64" s="1">
        <v>95.0</v>
      </c>
      <c r="D64" s="1">
        <v>1.0</v>
      </c>
      <c r="E64" s="1">
        <v>-16.0</v>
      </c>
      <c r="F64" s="1">
        <v>-23.0</v>
      </c>
      <c r="G64" s="1">
        <v>-54.0</v>
      </c>
      <c r="H64" s="1">
        <v>-53.0</v>
      </c>
      <c r="I64" s="1">
        <v>26.0</v>
      </c>
      <c r="J64" s="1">
        <v>-57.0</v>
      </c>
      <c r="K64" s="1">
        <v>-51.0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264</v>
      </c>
      <c r="B65" s="1">
        <v>27.0</v>
      </c>
      <c r="C65" s="1">
        <v>34.0</v>
      </c>
      <c r="D65" s="1">
        <v>43.0</v>
      </c>
      <c r="E65" s="1">
        <v>-7.0</v>
      </c>
      <c r="F65" s="1">
        <v>-10.0</v>
      </c>
      <c r="G65" s="1">
        <v>-19.0</v>
      </c>
      <c r="H65" s="1">
        <v>-16.0</v>
      </c>
      <c r="I65" s="1">
        <v>7.0</v>
      </c>
      <c r="J65" s="1">
        <v>-17.0</v>
      </c>
      <c r="K65" s="1">
        <v>-15.0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265</v>
      </c>
      <c r="B66" s="1">
        <v>68.0</v>
      </c>
      <c r="C66" s="1">
        <v>61.0</v>
      </c>
      <c r="D66" s="1">
        <v>73.0</v>
      </c>
      <c r="E66" s="1">
        <v>-9.0</v>
      </c>
      <c r="F66" s="1">
        <v>-13.0</v>
      </c>
      <c r="G66" s="1">
        <v>-35.0</v>
      </c>
      <c r="H66" s="1">
        <v>-36.0</v>
      </c>
      <c r="I66" s="1">
        <v>18.0</v>
      </c>
      <c r="J66" s="1">
        <v>-40.0</v>
      </c>
      <c r="K66" s="1">
        <v>-36.0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266</v>
      </c>
      <c r="B67" s="1">
        <v>0.0</v>
      </c>
      <c r="C67" s="1">
        <v>17.0</v>
      </c>
      <c r="D67" s="1">
        <v>18.0</v>
      </c>
      <c r="E67" s="1">
        <v>15.0</v>
      </c>
      <c r="F67" s="1">
        <v>1.0</v>
      </c>
      <c r="G67" s="1">
        <v>1.0</v>
      </c>
      <c r="H67" s="1">
        <v>21.0</v>
      </c>
      <c r="I67" s="1">
        <v>22.0</v>
      </c>
      <c r="J67" s="1">
        <v>24.0</v>
      </c>
      <c r="K67" s="1">
        <v>22.0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267</v>
      </c>
      <c r="B68" s="1">
        <v>28.0</v>
      </c>
      <c r="C68" s="1">
        <v>5.0</v>
      </c>
      <c r="D68" s="1">
        <v>0.0</v>
      </c>
      <c r="E68" s="1">
        <v>5.0</v>
      </c>
      <c r="F68" s="1">
        <v>16.0</v>
      </c>
      <c r="G68" s="1">
        <v>17.0</v>
      </c>
      <c r="H68" s="1">
        <v>18.0</v>
      </c>
      <c r="I68" s="1">
        <v>0.0</v>
      </c>
      <c r="J68" s="1">
        <v>0.0</v>
      </c>
      <c r="K68" s="1">
        <v>1.0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268</v>
      </c>
      <c r="B69" s="1">
        <v>28.0</v>
      </c>
      <c r="C69" s="1">
        <v>22.0</v>
      </c>
      <c r="D69" s="1">
        <v>18.0</v>
      </c>
      <c r="E69" s="1">
        <v>20.0</v>
      </c>
      <c r="F69" s="1">
        <v>17.0</v>
      </c>
      <c r="G69" s="1">
        <v>18.0</v>
      </c>
      <c r="H69" s="1">
        <v>18.0</v>
      </c>
      <c r="I69" s="1">
        <v>22.0</v>
      </c>
      <c r="J69" s="1">
        <v>24.0</v>
      </c>
      <c r="K69" s="1">
        <v>23.0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270</v>
      </c>
      <c r="B3" s="1" t="s">
        <v>271</v>
      </c>
      <c r="C3" s="1" t="s">
        <v>272</v>
      </c>
      <c r="D3" s="1" t="s">
        <v>273</v>
      </c>
      <c r="E3" s="1" t="s">
        <v>274</v>
      </c>
      <c r="F3" s="1" t="s">
        <v>275</v>
      </c>
      <c r="G3" s="1" t="s">
        <v>276</v>
      </c>
      <c r="H3" s="1" t="s">
        <v>277</v>
      </c>
      <c r="I3" s="1" t="s">
        <v>278</v>
      </c>
      <c r="J3" s="1" t="s">
        <v>279</v>
      </c>
      <c r="K3" s="1" t="s">
        <v>280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281</v>
      </c>
      <c r="B4" s="1" t="s">
        <v>282</v>
      </c>
      <c r="C4" s="1" t="s">
        <v>283</v>
      </c>
      <c r="D4" s="1" t="s">
        <v>284</v>
      </c>
      <c r="E4" s="1" t="s">
        <v>285</v>
      </c>
      <c r="F4" s="1" t="s">
        <v>286</v>
      </c>
      <c r="G4" s="1" t="s">
        <v>287</v>
      </c>
      <c r="H4" s="1" t="s">
        <v>282</v>
      </c>
      <c r="I4" s="1" t="s">
        <v>288</v>
      </c>
      <c r="J4" s="1" t="s">
        <v>289</v>
      </c>
      <c r="K4" s="1" t="s">
        <v>290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291</v>
      </c>
      <c r="B5" s="1" t="s">
        <v>292</v>
      </c>
      <c r="C5" s="1" t="s">
        <v>293</v>
      </c>
      <c r="D5" s="1" t="s">
        <v>294</v>
      </c>
      <c r="E5" s="1" t="s">
        <v>295</v>
      </c>
      <c r="F5" s="1" t="s">
        <v>296</v>
      </c>
      <c r="G5" s="1" t="s">
        <v>297</v>
      </c>
      <c r="H5" s="1" t="s">
        <v>298</v>
      </c>
      <c r="I5" s="1" t="s">
        <v>299</v>
      </c>
      <c r="J5" s="1" t="s">
        <v>300</v>
      </c>
      <c r="K5" s="1" t="s">
        <v>301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302</v>
      </c>
      <c r="B6" s="1" t="s">
        <v>292</v>
      </c>
      <c r="C6" s="1" t="s">
        <v>293</v>
      </c>
      <c r="D6" s="1" t="s">
        <v>294</v>
      </c>
      <c r="E6" s="1" t="s">
        <v>295</v>
      </c>
      <c r="F6" s="1" t="s">
        <v>296</v>
      </c>
      <c r="G6" s="1" t="s">
        <v>297</v>
      </c>
      <c r="H6" s="1" t="s">
        <v>298</v>
      </c>
      <c r="I6" s="1" t="s">
        <v>299</v>
      </c>
      <c r="J6" s="1" t="s">
        <v>300</v>
      </c>
      <c r="K6" s="1" t="s">
        <v>301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304</v>
      </c>
      <c r="B8" s="1" t="s">
        <v>305</v>
      </c>
      <c r="C8" s="1" t="s">
        <v>306</v>
      </c>
      <c r="D8" s="1" t="s">
        <v>307</v>
      </c>
      <c r="E8" s="1" t="s">
        <v>308</v>
      </c>
      <c r="F8" s="1" t="s">
        <v>309</v>
      </c>
      <c r="G8" s="1" t="s">
        <v>310</v>
      </c>
      <c r="H8" s="1" t="s">
        <v>311</v>
      </c>
      <c r="I8" s="1" t="s">
        <v>312</v>
      </c>
      <c r="J8" s="1" t="s">
        <v>313</v>
      </c>
      <c r="K8" s="1" t="s">
        <v>314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315</v>
      </c>
      <c r="B9" s="1" t="s">
        <v>316</v>
      </c>
      <c r="C9" s="1" t="s">
        <v>317</v>
      </c>
      <c r="D9" s="1" t="s">
        <v>318</v>
      </c>
      <c r="E9" s="1" t="s">
        <v>319</v>
      </c>
      <c r="F9" s="1" t="s">
        <v>320</v>
      </c>
      <c r="G9" s="1" t="s">
        <v>321</v>
      </c>
      <c r="H9" s="1" t="s">
        <v>322</v>
      </c>
      <c r="I9" s="1" t="s">
        <v>323</v>
      </c>
      <c r="J9" s="1" t="s">
        <v>324</v>
      </c>
      <c r="K9" s="1" t="s">
        <v>325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326</v>
      </c>
      <c r="B10" s="1" t="s">
        <v>327</v>
      </c>
      <c r="C10" s="1" t="s">
        <v>328</v>
      </c>
      <c r="D10" s="1" t="s">
        <v>329</v>
      </c>
      <c r="E10" s="1" t="s">
        <v>330</v>
      </c>
      <c r="F10" s="1" t="s">
        <v>331</v>
      </c>
      <c r="G10" s="1" t="s">
        <v>332</v>
      </c>
      <c r="H10" s="1" t="s">
        <v>333</v>
      </c>
      <c r="I10" s="1" t="s">
        <v>334</v>
      </c>
      <c r="J10" s="1" t="s">
        <v>335</v>
      </c>
      <c r="K10" s="1" t="s">
        <v>336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337</v>
      </c>
      <c r="B11" s="1" t="s">
        <v>338</v>
      </c>
      <c r="C11" s="1" t="s">
        <v>339</v>
      </c>
      <c r="D11" s="1" t="s">
        <v>340</v>
      </c>
      <c r="E11" s="1" t="s">
        <v>341</v>
      </c>
      <c r="F11" s="1" t="s">
        <v>342</v>
      </c>
      <c r="G11" s="1" t="s">
        <v>343</v>
      </c>
      <c r="H11" s="1" t="s">
        <v>344</v>
      </c>
      <c r="I11" s="1" t="s">
        <v>345</v>
      </c>
      <c r="J11" s="1" t="s">
        <v>346</v>
      </c>
      <c r="K11" s="1" t="s">
        <v>347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348</v>
      </c>
      <c r="B12" s="1" t="s">
        <v>349</v>
      </c>
      <c r="C12" s="1" t="s">
        <v>339</v>
      </c>
      <c r="D12" s="1" t="s">
        <v>350</v>
      </c>
      <c r="E12" s="1" t="s">
        <v>351</v>
      </c>
      <c r="F12" s="1" t="s">
        <v>352</v>
      </c>
      <c r="G12" s="1" t="s">
        <v>353</v>
      </c>
      <c r="H12" s="1" t="s">
        <v>354</v>
      </c>
      <c r="I12" s="1" t="s">
        <v>355</v>
      </c>
      <c r="J12" s="1" t="s">
        <v>356</v>
      </c>
      <c r="K12" s="1" t="s">
        <v>357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358</v>
      </c>
      <c r="B13" s="1" t="s">
        <v>359</v>
      </c>
      <c r="C13" s="1" t="s">
        <v>360</v>
      </c>
      <c r="D13" s="1" t="s">
        <v>361</v>
      </c>
      <c r="E13" s="1" t="s">
        <v>362</v>
      </c>
      <c r="F13" s="1" t="s">
        <v>363</v>
      </c>
      <c r="G13" s="1" t="s">
        <v>364</v>
      </c>
      <c r="H13" s="1" t="s">
        <v>365</v>
      </c>
      <c r="I13" s="1" t="s">
        <v>366</v>
      </c>
      <c r="J13" s="1" t="s">
        <v>367</v>
      </c>
      <c r="K13" s="1" t="s">
        <v>368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369</v>
      </c>
      <c r="B14" s="1" t="s">
        <v>359</v>
      </c>
      <c r="C14" s="1" t="s">
        <v>370</v>
      </c>
      <c r="D14" s="1" t="s">
        <v>361</v>
      </c>
      <c r="E14" s="1" t="s">
        <v>362</v>
      </c>
      <c r="F14" s="1" t="s">
        <v>363</v>
      </c>
      <c r="G14" s="1" t="s">
        <v>364</v>
      </c>
      <c r="H14" s="1" t="s">
        <v>365</v>
      </c>
      <c r="I14" s="1" t="s">
        <v>366</v>
      </c>
      <c r="J14" s="1" t="s">
        <v>367</v>
      </c>
      <c r="K14" s="1" t="s">
        <v>368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371</v>
      </c>
      <c r="B15" s="1" t="s">
        <v>359</v>
      </c>
      <c r="C15" s="1" t="s">
        <v>360</v>
      </c>
      <c r="D15" s="1" t="s">
        <v>361</v>
      </c>
      <c r="E15" s="1" t="s">
        <v>362</v>
      </c>
      <c r="F15" s="1" t="s">
        <v>363</v>
      </c>
      <c r="G15" s="1" t="s">
        <v>364</v>
      </c>
      <c r="H15" s="1" t="s">
        <v>365</v>
      </c>
      <c r="I15" s="1" t="s">
        <v>366</v>
      </c>
      <c r="J15" s="1" t="s">
        <v>367</v>
      </c>
      <c r="K15" s="1" t="s">
        <v>368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372</v>
      </c>
      <c r="B16" s="1" t="s">
        <v>373</v>
      </c>
      <c r="C16" s="1" t="s">
        <v>374</v>
      </c>
      <c r="D16" s="1" t="s">
        <v>375</v>
      </c>
      <c r="E16" s="1" t="s">
        <v>376</v>
      </c>
      <c r="F16" s="1" t="s">
        <v>377</v>
      </c>
      <c r="G16" s="1" t="s">
        <v>378</v>
      </c>
      <c r="H16" s="1" t="s">
        <v>379</v>
      </c>
      <c r="I16" s="1" t="s">
        <v>380</v>
      </c>
      <c r="J16" s="1" t="s">
        <v>381</v>
      </c>
      <c r="K16" s="1" t="s">
        <v>382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383</v>
      </c>
      <c r="B17" s="1" t="s">
        <v>384</v>
      </c>
      <c r="C17" s="1" t="s">
        <v>385</v>
      </c>
      <c r="D17" s="1" t="s">
        <v>386</v>
      </c>
      <c r="E17" s="1" t="s">
        <v>387</v>
      </c>
      <c r="F17" s="1" t="s">
        <v>388</v>
      </c>
      <c r="G17" s="1" t="s">
        <v>389</v>
      </c>
      <c r="H17" s="1" t="s">
        <v>359</v>
      </c>
      <c r="I17" s="1" t="s">
        <v>390</v>
      </c>
      <c r="J17" s="1" t="s">
        <v>391</v>
      </c>
      <c r="K17" s="1" t="s">
        <v>392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393</v>
      </c>
      <c r="B18" s="1" t="s">
        <v>394</v>
      </c>
      <c r="C18" s="1" t="s">
        <v>395</v>
      </c>
      <c r="D18" s="1" t="s">
        <v>396</v>
      </c>
      <c r="E18" s="1" t="s">
        <v>397</v>
      </c>
      <c r="F18" s="1" t="s">
        <v>398</v>
      </c>
      <c r="G18" s="1" t="s">
        <v>399</v>
      </c>
      <c r="H18" s="1" t="s">
        <v>400</v>
      </c>
      <c r="I18" s="1" t="s">
        <v>401</v>
      </c>
      <c r="J18" s="1" t="s">
        <v>402</v>
      </c>
      <c r="K18" s="1" t="s">
        <v>403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404</v>
      </c>
      <c r="B20" s="1" t="s">
        <v>213</v>
      </c>
      <c r="C20" s="1" t="s">
        <v>405</v>
      </c>
      <c r="D20" s="1" t="s">
        <v>406</v>
      </c>
      <c r="E20" s="1" t="s">
        <v>202</v>
      </c>
      <c r="F20" s="1" t="s">
        <v>203</v>
      </c>
      <c r="G20" s="1" t="s">
        <v>210</v>
      </c>
      <c r="H20" s="1" t="s">
        <v>407</v>
      </c>
      <c r="I20" s="1" t="s">
        <v>210</v>
      </c>
      <c r="J20" s="1" t="s">
        <v>408</v>
      </c>
      <c r="K20" s="1" t="s">
        <v>211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409</v>
      </c>
      <c r="B21" s="1" t="s">
        <v>410</v>
      </c>
      <c r="C21" s="1" t="s">
        <v>116</v>
      </c>
      <c r="D21" s="1" t="s">
        <v>411</v>
      </c>
      <c r="E21" s="1">
        <v>1.0</v>
      </c>
      <c r="F21" s="1" t="s">
        <v>412</v>
      </c>
      <c r="G21" s="1" t="s">
        <v>413</v>
      </c>
      <c r="H21" s="1" t="s">
        <v>414</v>
      </c>
      <c r="I21" s="1" t="s">
        <v>198</v>
      </c>
      <c r="J21" s="1" t="s">
        <v>415</v>
      </c>
      <c r="K21" s="1" t="s">
        <v>416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417</v>
      </c>
      <c r="B22" s="1" t="s">
        <v>418</v>
      </c>
      <c r="C22" s="1" t="s">
        <v>419</v>
      </c>
      <c r="D22" s="1" t="s">
        <v>420</v>
      </c>
      <c r="E22" s="1" t="s">
        <v>421</v>
      </c>
      <c r="F22" s="1" t="s">
        <v>422</v>
      </c>
      <c r="G22" s="1" t="s">
        <v>423</v>
      </c>
      <c r="H22" s="1" t="s">
        <v>424</v>
      </c>
      <c r="I22" s="1" t="s">
        <v>425</v>
      </c>
      <c r="J22" s="1" t="s">
        <v>426</v>
      </c>
      <c r="K22" s="1" t="s">
        <v>427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428</v>
      </c>
      <c r="B23" s="1" t="s">
        <v>429</v>
      </c>
      <c r="C23" s="1" t="s">
        <v>430</v>
      </c>
      <c r="D23" s="1" t="s">
        <v>431</v>
      </c>
      <c r="E23" s="1" t="s">
        <v>432</v>
      </c>
      <c r="F23" s="1" t="s">
        <v>433</v>
      </c>
      <c r="G23" s="1" t="s">
        <v>434</v>
      </c>
      <c r="H23" s="1" t="s">
        <v>435</v>
      </c>
      <c r="I23" s="1" t="s">
        <v>436</v>
      </c>
      <c r="J23" s="1" t="s">
        <v>437</v>
      </c>
      <c r="K23" s="1" t="s">
        <v>438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440</v>
      </c>
      <c r="B25" s="1" t="s">
        <v>441</v>
      </c>
      <c r="C25" s="1" t="s">
        <v>442</v>
      </c>
      <c r="D25" s="1" t="s">
        <v>443</v>
      </c>
      <c r="E25" s="1" t="s">
        <v>444</v>
      </c>
      <c r="F25" s="1" t="s">
        <v>445</v>
      </c>
      <c r="G25" s="1" t="s">
        <v>204</v>
      </c>
      <c r="H25" s="1" t="s">
        <v>446</v>
      </c>
      <c r="I25" s="1" t="s">
        <v>447</v>
      </c>
      <c r="J25" s="1" t="s">
        <v>448</v>
      </c>
      <c r="K25" s="1" t="s">
        <v>115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449</v>
      </c>
      <c r="B26" s="1">
        <v>1.0</v>
      </c>
      <c r="C26" s="1" t="s">
        <v>450</v>
      </c>
      <c r="D26" s="1" t="s">
        <v>451</v>
      </c>
      <c r="E26" s="1" t="s">
        <v>452</v>
      </c>
      <c r="F26" s="1" t="s">
        <v>453</v>
      </c>
      <c r="G26" s="1" t="s">
        <v>454</v>
      </c>
      <c r="H26" s="1" t="s">
        <v>455</v>
      </c>
      <c r="I26" s="1" t="s">
        <v>456</v>
      </c>
      <c r="J26" s="1" t="s">
        <v>457</v>
      </c>
      <c r="K26" s="1" t="s">
        <v>458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459</v>
      </c>
      <c r="B27" s="1" t="s">
        <v>460</v>
      </c>
      <c r="C27" s="1" t="s">
        <v>180</v>
      </c>
      <c r="D27" s="1" t="s">
        <v>180</v>
      </c>
      <c r="E27" s="1" t="s">
        <v>461</v>
      </c>
      <c r="F27" s="1" t="s">
        <v>180</v>
      </c>
      <c r="G27" s="1" t="s">
        <v>185</v>
      </c>
      <c r="H27" s="1" t="s">
        <v>207</v>
      </c>
      <c r="I27" s="1" t="s">
        <v>462</v>
      </c>
      <c r="J27" s="1" t="s">
        <v>206</v>
      </c>
      <c r="K27" s="1" t="s">
        <v>463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464</v>
      </c>
      <c r="B28" s="1" t="s">
        <v>465</v>
      </c>
      <c r="C28" s="1" t="s">
        <v>466</v>
      </c>
      <c r="D28" s="1" t="s">
        <v>467</v>
      </c>
      <c r="E28" s="1" t="s">
        <v>468</v>
      </c>
      <c r="F28" s="1" t="s">
        <v>469</v>
      </c>
      <c r="G28" s="1" t="s">
        <v>470</v>
      </c>
      <c r="H28" s="1" t="s">
        <v>471</v>
      </c>
      <c r="I28" s="1" t="s">
        <v>472</v>
      </c>
      <c r="J28" s="1" t="s">
        <v>473</v>
      </c>
      <c r="K28" s="1" t="s">
        <v>474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475</v>
      </c>
      <c r="B29" s="1" t="s">
        <v>476</v>
      </c>
      <c r="C29" s="1" t="s">
        <v>477</v>
      </c>
      <c r="D29" s="1" t="s">
        <v>478</v>
      </c>
      <c r="E29" s="1" t="s">
        <v>479</v>
      </c>
      <c r="F29" s="1" t="s">
        <v>452</v>
      </c>
      <c r="G29" s="1" t="s">
        <v>480</v>
      </c>
      <c r="H29" s="1" t="s">
        <v>481</v>
      </c>
      <c r="I29" s="1" t="s">
        <v>482</v>
      </c>
      <c r="J29" s="1" t="s">
        <v>483</v>
      </c>
      <c r="K29" s="1" t="s">
        <v>484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485</v>
      </c>
      <c r="B30" s="1" t="s">
        <v>486</v>
      </c>
      <c r="C30" s="1" t="s">
        <v>427</v>
      </c>
      <c r="D30" s="1" t="s">
        <v>487</v>
      </c>
      <c r="E30" s="1" t="s">
        <v>488</v>
      </c>
      <c r="F30" s="1" t="s">
        <v>489</v>
      </c>
      <c r="G30" s="1" t="s">
        <v>490</v>
      </c>
      <c r="H30" s="1" t="s">
        <v>491</v>
      </c>
      <c r="I30" s="1" t="s">
        <v>492</v>
      </c>
      <c r="J30" s="1" t="s">
        <v>493</v>
      </c>
      <c r="K30" s="1" t="s">
        <v>494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495</v>
      </c>
      <c r="B31" s="1" t="s">
        <v>496</v>
      </c>
      <c r="C31" s="1" t="s">
        <v>497</v>
      </c>
      <c r="D31" s="1" t="s">
        <v>498</v>
      </c>
      <c r="E31" s="1" t="s">
        <v>499</v>
      </c>
      <c r="F31" s="1" t="s">
        <v>500</v>
      </c>
      <c r="G31" s="1" t="s">
        <v>350</v>
      </c>
      <c r="H31" s="1" t="s">
        <v>501</v>
      </c>
      <c r="I31" s="1" t="s">
        <v>502</v>
      </c>
      <c r="J31" s="1" t="s">
        <v>503</v>
      </c>
      <c r="K31" s="1" t="s">
        <v>504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506</v>
      </c>
      <c r="B33" s="1" t="s">
        <v>507</v>
      </c>
      <c r="C33" s="1" t="s">
        <v>508</v>
      </c>
      <c r="D33" s="1" t="s">
        <v>509</v>
      </c>
      <c r="E33" s="1" t="s">
        <v>510</v>
      </c>
      <c r="F33" s="1" t="s">
        <v>511</v>
      </c>
      <c r="G33" s="1" t="s">
        <v>512</v>
      </c>
      <c r="H33" s="1" t="s">
        <v>513</v>
      </c>
      <c r="I33" s="1" t="s">
        <v>514</v>
      </c>
      <c r="J33" s="1" t="s">
        <v>515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516</v>
      </c>
      <c r="B34" s="1" t="s">
        <v>517</v>
      </c>
      <c r="C34" s="1" t="s">
        <v>518</v>
      </c>
      <c r="D34" s="1" t="s">
        <v>519</v>
      </c>
      <c r="E34" s="1" t="s">
        <v>520</v>
      </c>
      <c r="F34" s="1" t="s">
        <v>521</v>
      </c>
      <c r="G34" s="1" t="s">
        <v>522</v>
      </c>
      <c r="H34" s="1" t="s">
        <v>523</v>
      </c>
      <c r="I34" s="1" t="s">
        <v>524</v>
      </c>
      <c r="J34" s="1" t="s">
        <v>525</v>
      </c>
      <c r="K34" s="1" t="s">
        <v>526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527</v>
      </c>
      <c r="B35" s="1" t="s">
        <v>528</v>
      </c>
      <c r="C35" s="1" t="s">
        <v>529</v>
      </c>
      <c r="D35" s="1" t="s">
        <v>530</v>
      </c>
      <c r="E35" s="1" t="s">
        <v>531</v>
      </c>
      <c r="F35" s="1" t="s">
        <v>532</v>
      </c>
      <c r="G35" s="1" t="s">
        <v>533</v>
      </c>
      <c r="H35" s="1" t="s">
        <v>534</v>
      </c>
      <c r="I35" s="1" t="s">
        <v>535</v>
      </c>
      <c r="J35" s="1" t="s">
        <v>536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537</v>
      </c>
      <c r="B36" s="1" t="s">
        <v>538</v>
      </c>
      <c r="C36" s="1" t="s">
        <v>539</v>
      </c>
      <c r="D36" s="1" t="s">
        <v>540</v>
      </c>
      <c r="E36" s="1" t="s">
        <v>541</v>
      </c>
      <c r="F36" s="1" t="s">
        <v>542</v>
      </c>
      <c r="G36" s="1" t="s">
        <v>543</v>
      </c>
      <c r="H36" s="1" t="s">
        <v>544</v>
      </c>
      <c r="I36" s="1" t="s">
        <v>545</v>
      </c>
      <c r="J36" s="1" t="s">
        <v>546</v>
      </c>
      <c r="K36" s="1" t="s">
        <v>547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548</v>
      </c>
      <c r="B37" s="1" t="s">
        <v>549</v>
      </c>
      <c r="C37" s="1" t="s">
        <v>550</v>
      </c>
      <c r="D37" s="1" t="s">
        <v>551</v>
      </c>
      <c r="E37" s="1" t="s">
        <v>552</v>
      </c>
      <c r="F37" s="1" t="s">
        <v>553</v>
      </c>
      <c r="G37" s="1" t="s">
        <v>554</v>
      </c>
      <c r="H37" s="1" t="s">
        <v>555</v>
      </c>
      <c r="I37" s="1" t="s">
        <v>556</v>
      </c>
      <c r="J37" s="1" t="s">
        <v>557</v>
      </c>
      <c r="K37" s="1" t="s">
        <v>558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559</v>
      </c>
      <c r="B38" s="1" t="s">
        <v>560</v>
      </c>
      <c r="C38" s="1" t="s">
        <v>561</v>
      </c>
      <c r="D38" s="1" t="s">
        <v>442</v>
      </c>
      <c r="E38" s="1" t="s">
        <v>562</v>
      </c>
      <c r="F38" s="1" t="s">
        <v>483</v>
      </c>
      <c r="G38" s="1" t="s">
        <v>181</v>
      </c>
      <c r="H38" s="1" t="s">
        <v>562</v>
      </c>
      <c r="I38" s="1" t="s">
        <v>110</v>
      </c>
      <c r="J38" s="1" t="s">
        <v>563</v>
      </c>
      <c r="K38" s="1" t="s">
        <v>113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564</v>
      </c>
      <c r="B39" s="1" t="s">
        <v>565</v>
      </c>
      <c r="C39" s="1" t="s">
        <v>566</v>
      </c>
      <c r="D39" s="1" t="s">
        <v>567</v>
      </c>
      <c r="E39" s="1" t="s">
        <v>568</v>
      </c>
      <c r="F39" s="1" t="s">
        <v>569</v>
      </c>
      <c r="G39" s="1" t="s">
        <v>570</v>
      </c>
      <c r="H39" s="1" t="s">
        <v>571</v>
      </c>
      <c r="I39" s="1" t="s">
        <v>572</v>
      </c>
      <c r="J39" s="1" t="s">
        <v>573</v>
      </c>
      <c r="K39" s="1" t="s">
        <v>574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575</v>
      </c>
      <c r="B40" s="1" t="s">
        <v>416</v>
      </c>
      <c r="C40" s="1" t="s">
        <v>212</v>
      </c>
      <c r="D40" s="1" t="s">
        <v>576</v>
      </c>
      <c r="E40" s="1" t="s">
        <v>577</v>
      </c>
      <c r="F40" s="1" t="s">
        <v>578</v>
      </c>
      <c r="G40" s="1" t="s">
        <v>579</v>
      </c>
      <c r="H40" s="1" t="s">
        <v>580</v>
      </c>
      <c r="I40" s="1" t="s">
        <v>581</v>
      </c>
      <c r="J40" s="1" t="s">
        <v>582</v>
      </c>
      <c r="K40" s="1" t="s">
        <v>583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584</v>
      </c>
      <c r="B41" s="1" t="s">
        <v>585</v>
      </c>
      <c r="C41" s="1" t="s">
        <v>586</v>
      </c>
      <c r="D41" s="1" t="s">
        <v>587</v>
      </c>
      <c r="E41" s="1" t="s">
        <v>375</v>
      </c>
      <c r="F41" s="1" t="s">
        <v>588</v>
      </c>
      <c r="G41" s="1" t="s">
        <v>589</v>
      </c>
      <c r="H41" s="1" t="s">
        <v>590</v>
      </c>
      <c r="I41" s="1" t="s">
        <v>591</v>
      </c>
      <c r="J41" s="1" t="s">
        <v>592</v>
      </c>
      <c r="K41" s="1" t="s">
        <v>593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594</v>
      </c>
      <c r="B42" s="1" t="s">
        <v>583</v>
      </c>
      <c r="C42" s="1" t="s">
        <v>595</v>
      </c>
      <c r="D42" s="1" t="s">
        <v>596</v>
      </c>
      <c r="E42" s="1" t="s">
        <v>597</v>
      </c>
      <c r="F42" s="1" t="s">
        <v>598</v>
      </c>
      <c r="G42" s="1" t="s">
        <v>599</v>
      </c>
      <c r="H42" s="1" t="s">
        <v>600</v>
      </c>
      <c r="I42" s="1" t="s">
        <v>601</v>
      </c>
      <c r="J42" s="1" t="s">
        <v>602</v>
      </c>
      <c r="K42" s="1" t="s">
        <v>603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604</v>
      </c>
      <c r="B43" s="1" t="s">
        <v>605</v>
      </c>
      <c r="C43" s="1" t="s">
        <v>606</v>
      </c>
      <c r="D43" s="1" t="s">
        <v>607</v>
      </c>
      <c r="E43" s="1" t="s">
        <v>608</v>
      </c>
      <c r="F43" s="1" t="s">
        <v>609</v>
      </c>
      <c r="G43" s="1" t="s">
        <v>610</v>
      </c>
      <c r="H43" s="1" t="s">
        <v>366</v>
      </c>
      <c r="I43" s="1" t="s">
        <v>611</v>
      </c>
      <c r="J43" s="1" t="s">
        <v>612</v>
      </c>
      <c r="K43" s="1" t="s">
        <v>613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614</v>
      </c>
      <c r="B44" s="1" t="s">
        <v>615</v>
      </c>
      <c r="C44" s="1" t="s">
        <v>616</v>
      </c>
      <c r="D44" s="1" t="s">
        <v>617</v>
      </c>
      <c r="E44" s="1" t="s">
        <v>618</v>
      </c>
      <c r="F44" s="1" t="s">
        <v>619</v>
      </c>
      <c r="G44" s="1" t="s">
        <v>620</v>
      </c>
      <c r="H44" s="1" t="s">
        <v>621</v>
      </c>
      <c r="I44" s="1" t="s">
        <v>622</v>
      </c>
      <c r="J44" s="1" t="s">
        <v>623</v>
      </c>
      <c r="K44" s="1" t="s">
        <v>624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626</v>
      </c>
      <c r="B46" s="1" t="s">
        <v>627</v>
      </c>
      <c r="C46" s="1" t="s">
        <v>628</v>
      </c>
      <c r="D46" s="1" t="s">
        <v>629</v>
      </c>
      <c r="E46" s="1" t="s">
        <v>630</v>
      </c>
      <c r="F46" s="1" t="s">
        <v>631</v>
      </c>
      <c r="G46" s="1" t="s">
        <v>619</v>
      </c>
      <c r="H46" s="1" t="s">
        <v>632</v>
      </c>
      <c r="I46" s="1" t="s">
        <v>633</v>
      </c>
      <c r="J46" s="1" t="s">
        <v>634</v>
      </c>
      <c r="K46" s="1" t="s">
        <v>635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636</v>
      </c>
      <c r="B47" s="1" t="s">
        <v>562</v>
      </c>
      <c r="C47" s="1" t="s">
        <v>637</v>
      </c>
      <c r="D47" s="1" t="s">
        <v>638</v>
      </c>
      <c r="E47" s="1" t="s">
        <v>639</v>
      </c>
      <c r="F47" s="1" t="s">
        <v>222</v>
      </c>
      <c r="G47" s="1" t="s">
        <v>188</v>
      </c>
      <c r="H47" s="1" t="s">
        <v>640</v>
      </c>
      <c r="I47" s="1" t="s">
        <v>641</v>
      </c>
      <c r="J47" s="1" t="s">
        <v>573</v>
      </c>
      <c r="K47" s="1" t="s">
        <v>642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643</v>
      </c>
      <c r="B48" s="1" t="s">
        <v>644</v>
      </c>
      <c r="C48" s="1" t="s">
        <v>645</v>
      </c>
      <c r="D48" s="1" t="s">
        <v>646</v>
      </c>
      <c r="E48" s="1" t="s">
        <v>647</v>
      </c>
      <c r="F48" s="1" t="s">
        <v>648</v>
      </c>
      <c r="G48" s="1" t="s">
        <v>649</v>
      </c>
      <c r="H48" s="1" t="s">
        <v>650</v>
      </c>
      <c r="I48" s="1" t="s">
        <v>651</v>
      </c>
      <c r="J48" s="1" t="s">
        <v>442</v>
      </c>
      <c r="K48" s="1" t="s">
        <v>652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653</v>
      </c>
      <c r="B49" s="1" t="s">
        <v>654</v>
      </c>
      <c r="C49" s="1" t="s">
        <v>655</v>
      </c>
      <c r="D49" s="1" t="s">
        <v>656</v>
      </c>
      <c r="E49" s="1" t="s">
        <v>657</v>
      </c>
      <c r="F49" s="1" t="s">
        <v>658</v>
      </c>
      <c r="G49" s="1" t="s">
        <v>659</v>
      </c>
      <c r="H49" s="1" t="s">
        <v>660</v>
      </c>
      <c r="I49" s="1" t="s">
        <v>661</v>
      </c>
      <c r="J49" s="1" t="s">
        <v>662</v>
      </c>
      <c r="K49" s="1" t="s">
        <v>663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664</v>
      </c>
      <c r="B50" s="1" t="s">
        <v>665</v>
      </c>
      <c r="C50" s="1" t="s">
        <v>655</v>
      </c>
      <c r="D50" s="1" t="s">
        <v>666</v>
      </c>
      <c r="E50" s="1" t="s">
        <v>667</v>
      </c>
      <c r="F50" s="1" t="s">
        <v>668</v>
      </c>
      <c r="G50" s="1" t="s">
        <v>669</v>
      </c>
      <c r="H50" s="1" t="s">
        <v>272</v>
      </c>
      <c r="I50" s="1" t="s">
        <v>670</v>
      </c>
      <c r="J50" s="1" t="s">
        <v>180</v>
      </c>
      <c r="K50" s="1" t="s">
        <v>671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672</v>
      </c>
      <c r="B51" s="1" t="s">
        <v>673</v>
      </c>
      <c r="C51" s="1" t="s">
        <v>674</v>
      </c>
      <c r="D51" s="1" t="s">
        <v>675</v>
      </c>
      <c r="E51" s="1" t="s">
        <v>676</v>
      </c>
      <c r="F51" s="1" t="s">
        <v>677</v>
      </c>
      <c r="G51" s="1" t="s">
        <v>678</v>
      </c>
      <c r="H51" s="1" t="s">
        <v>679</v>
      </c>
      <c r="I51" s="1" t="s">
        <v>680</v>
      </c>
      <c r="J51" s="1" t="s">
        <v>681</v>
      </c>
      <c r="K51" s="1" t="s">
        <v>488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682</v>
      </c>
      <c r="B52" s="1" t="s">
        <v>683</v>
      </c>
      <c r="C52" s="1" t="s">
        <v>472</v>
      </c>
      <c r="D52" s="1" t="s">
        <v>684</v>
      </c>
      <c r="E52" s="1" t="s">
        <v>676</v>
      </c>
      <c r="F52" s="1" t="s">
        <v>677</v>
      </c>
      <c r="G52" s="1" t="s">
        <v>678</v>
      </c>
      <c r="H52" s="1" t="s">
        <v>679</v>
      </c>
      <c r="I52" s="1" t="s">
        <v>680</v>
      </c>
      <c r="J52" s="1" t="s">
        <v>681</v>
      </c>
      <c r="K52" s="1" t="s">
        <v>488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685</v>
      </c>
      <c r="B53" s="1" t="s">
        <v>686</v>
      </c>
      <c r="C53" s="1" t="s">
        <v>687</v>
      </c>
      <c r="D53" s="1" t="s">
        <v>688</v>
      </c>
      <c r="E53" s="1" t="s">
        <v>689</v>
      </c>
      <c r="F53" s="1" t="s">
        <v>690</v>
      </c>
      <c r="G53" s="1" t="s">
        <v>691</v>
      </c>
      <c r="H53" s="1">
        <v>-13.0</v>
      </c>
      <c r="I53" s="1" t="s">
        <v>692</v>
      </c>
      <c r="J53" s="1" t="s">
        <v>693</v>
      </c>
      <c r="K53" s="1" t="s">
        <v>694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695</v>
      </c>
      <c r="B54" s="1" t="s">
        <v>696</v>
      </c>
      <c r="C54" s="1" t="s">
        <v>697</v>
      </c>
      <c r="D54" s="1" t="s">
        <v>698</v>
      </c>
      <c r="E54" s="1" t="s">
        <v>699</v>
      </c>
      <c r="F54" s="1" t="s">
        <v>700</v>
      </c>
      <c r="G54" s="1" t="s">
        <v>701</v>
      </c>
      <c r="H54" s="1" t="s">
        <v>702</v>
      </c>
      <c r="I54" s="1" t="s">
        <v>703</v>
      </c>
      <c r="J54" s="1" t="s">
        <v>704</v>
      </c>
      <c r="K54" s="1" t="s">
        <v>705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706</v>
      </c>
      <c r="B55" s="1" t="s">
        <v>111</v>
      </c>
      <c r="C55" s="1" t="s">
        <v>707</v>
      </c>
      <c r="D55" s="1" t="s">
        <v>657</v>
      </c>
      <c r="E55" s="1" t="s">
        <v>708</v>
      </c>
      <c r="F55" s="1" t="s">
        <v>709</v>
      </c>
      <c r="G55" s="1" t="s">
        <v>710</v>
      </c>
      <c r="H55" s="1" t="s">
        <v>711</v>
      </c>
      <c r="I55" s="1" t="s">
        <v>712</v>
      </c>
      <c r="J55" s="1" t="s">
        <v>713</v>
      </c>
      <c r="K55" s="1" t="s">
        <v>714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715</v>
      </c>
      <c r="B56" s="1" t="s">
        <v>716</v>
      </c>
      <c r="C56" s="1" t="s">
        <v>717</v>
      </c>
      <c r="D56" s="1" t="s">
        <v>718</v>
      </c>
      <c r="E56" s="1" t="s">
        <v>719</v>
      </c>
      <c r="F56" s="1" t="s">
        <v>720</v>
      </c>
      <c r="G56" s="1" t="s">
        <v>721</v>
      </c>
      <c r="H56" s="1" t="s">
        <v>722</v>
      </c>
      <c r="I56" s="1" t="s">
        <v>723</v>
      </c>
      <c r="J56" s="1" t="s">
        <v>246</v>
      </c>
      <c r="K56" s="1" t="s">
        <v>724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725</v>
      </c>
      <c r="B57" s="1" t="s">
        <v>726</v>
      </c>
      <c r="C57" s="1" t="s">
        <v>727</v>
      </c>
      <c r="D57" s="1" t="s">
        <v>728</v>
      </c>
      <c r="E57" s="1" t="s">
        <v>729</v>
      </c>
      <c r="F57" s="1" t="s">
        <v>730</v>
      </c>
      <c r="G57" s="1" t="s">
        <v>731</v>
      </c>
      <c r="H57" s="1" t="s">
        <v>732</v>
      </c>
      <c r="I57" s="1" t="s">
        <v>733</v>
      </c>
      <c r="J57" s="1" t="s">
        <v>734</v>
      </c>
      <c r="K57" s="1" t="s">
        <v>735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736</v>
      </c>
      <c r="B58" s="1" t="s">
        <v>120</v>
      </c>
      <c r="C58" s="1" t="s">
        <v>737</v>
      </c>
      <c r="D58" s="1" t="s">
        <v>738</v>
      </c>
      <c r="E58" s="1">
        <v>4.0</v>
      </c>
      <c r="F58" s="1" t="s">
        <v>739</v>
      </c>
      <c r="G58" s="1" t="s">
        <v>740</v>
      </c>
      <c r="H58" s="1" t="s">
        <v>184</v>
      </c>
      <c r="I58" s="1" t="s">
        <v>741</v>
      </c>
      <c r="J58" s="1" t="s">
        <v>742</v>
      </c>
      <c r="K58" s="1" t="s">
        <v>743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744</v>
      </c>
      <c r="B59" s="1" t="s">
        <v>745</v>
      </c>
      <c r="C59" s="1" t="s">
        <v>746</v>
      </c>
      <c r="D59" s="1" t="s">
        <v>747</v>
      </c>
      <c r="E59" s="1" t="s">
        <v>728</v>
      </c>
      <c r="F59" s="1" t="s">
        <v>748</v>
      </c>
      <c r="G59" s="1" t="s">
        <v>749</v>
      </c>
      <c r="H59" s="1" t="s">
        <v>750</v>
      </c>
      <c r="I59" s="1" t="s">
        <v>751</v>
      </c>
      <c r="J59" s="1" t="s">
        <v>752</v>
      </c>
      <c r="K59" s="1" t="s">
        <v>753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754</v>
      </c>
      <c r="B60" s="1" t="s">
        <v>755</v>
      </c>
      <c r="C60" s="1" t="s">
        <v>756</v>
      </c>
      <c r="D60" s="1" t="s">
        <v>757</v>
      </c>
      <c r="E60" s="1" t="s">
        <v>370</v>
      </c>
      <c r="F60" s="1" t="s">
        <v>758</v>
      </c>
      <c r="G60" s="1" t="s">
        <v>759</v>
      </c>
      <c r="H60" s="1" t="s">
        <v>760</v>
      </c>
      <c r="I60" s="1" t="s">
        <v>761</v>
      </c>
      <c r="J60" s="1" t="s">
        <v>762</v>
      </c>
      <c r="K60" s="1" t="s">
        <v>763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764</v>
      </c>
      <c r="B61" s="1" t="s">
        <v>765</v>
      </c>
      <c r="C61" s="1" t="s">
        <v>766</v>
      </c>
      <c r="D61" s="1" t="s">
        <v>767</v>
      </c>
      <c r="E61" s="1" t="s">
        <v>768</v>
      </c>
      <c r="F61" s="1" t="s">
        <v>769</v>
      </c>
      <c r="G61" s="1" t="s">
        <v>770</v>
      </c>
      <c r="H61" s="1" t="s">
        <v>771</v>
      </c>
      <c r="I61" s="1" t="s">
        <v>772</v>
      </c>
      <c r="J61" s="1" t="s">
        <v>773</v>
      </c>
      <c r="K61" s="1" t="s">
        <v>774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775</v>
      </c>
      <c r="B62" s="1" t="s">
        <v>776</v>
      </c>
      <c r="C62" s="1" t="s">
        <v>777</v>
      </c>
      <c r="D62" s="1" t="s">
        <v>778</v>
      </c>
      <c r="E62" s="1" t="s">
        <v>779</v>
      </c>
      <c r="F62" s="1" t="s">
        <v>780</v>
      </c>
      <c r="G62" s="1" t="s">
        <v>781</v>
      </c>
      <c r="H62" s="1" t="s">
        <v>782</v>
      </c>
      <c r="I62" s="1" t="s">
        <v>783</v>
      </c>
      <c r="J62" s="1" t="s">
        <v>784</v>
      </c>
      <c r="K62" s="1" t="s">
        <v>785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786</v>
      </c>
      <c r="B63" s="1" t="s">
        <v>787</v>
      </c>
      <c r="C63" s="1">
        <v>112.0</v>
      </c>
      <c r="D63" s="1" t="s">
        <v>788</v>
      </c>
      <c r="E63" s="1" t="s">
        <v>789</v>
      </c>
      <c r="F63" s="1" t="s">
        <v>790</v>
      </c>
      <c r="G63" s="1" t="s">
        <v>791</v>
      </c>
      <c r="H63" s="1" t="s">
        <v>792</v>
      </c>
      <c r="I63" s="1" t="s">
        <v>793</v>
      </c>
      <c r="J63" s="1" t="s">
        <v>794</v>
      </c>
      <c r="K63" s="1" t="s">
        <v>795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796</v>
      </c>
      <c r="B64" s="1" t="s">
        <v>797</v>
      </c>
      <c r="C64" s="1" t="s">
        <v>798</v>
      </c>
      <c r="D64" s="1" t="s">
        <v>799</v>
      </c>
      <c r="E64" s="1" t="s">
        <v>800</v>
      </c>
      <c r="F64" s="1" t="s">
        <v>801</v>
      </c>
      <c r="G64" s="1" t="s">
        <v>802</v>
      </c>
      <c r="H64" s="1" t="s">
        <v>803</v>
      </c>
      <c r="I64" s="1" t="s">
        <v>804</v>
      </c>
      <c r="J64" s="1" t="s">
        <v>805</v>
      </c>
      <c r="K64" s="1" t="s">
        <v>806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807</v>
      </c>
      <c r="B65" s="1" t="s">
        <v>808</v>
      </c>
      <c r="C65" s="1" t="s">
        <v>809</v>
      </c>
      <c r="D65" s="1" t="s">
        <v>499</v>
      </c>
      <c r="E65" s="1" t="s">
        <v>810</v>
      </c>
      <c r="F65" s="1" t="s">
        <v>811</v>
      </c>
      <c r="G65" s="1" t="s">
        <v>812</v>
      </c>
      <c r="H65" s="1" t="s">
        <v>813</v>
      </c>
      <c r="I65" s="1" t="s">
        <v>814</v>
      </c>
      <c r="J65" s="1" t="s">
        <v>815</v>
      </c>
      <c r="K65" s="1">
        <v>100.0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816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817</v>
      </c>
      <c r="B67" s="1" t="s">
        <v>818</v>
      </c>
      <c r="C67" s="1" t="s">
        <v>819</v>
      </c>
      <c r="D67" s="1" t="s">
        <v>820</v>
      </c>
      <c r="E67" s="1" t="s">
        <v>821</v>
      </c>
      <c r="F67" s="1" t="s">
        <v>822</v>
      </c>
      <c r="G67" s="1" t="s">
        <v>823</v>
      </c>
      <c r="H67" s="1" t="s">
        <v>824</v>
      </c>
      <c r="I67" s="1" t="s">
        <v>708</v>
      </c>
      <c r="J67" s="1" t="s">
        <v>825</v>
      </c>
      <c r="K67" s="1" t="s">
        <v>826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827</v>
      </c>
      <c r="B68" s="1" t="s">
        <v>561</v>
      </c>
      <c r="C68" s="1" t="s">
        <v>828</v>
      </c>
      <c r="D68" s="1" t="s">
        <v>829</v>
      </c>
      <c r="E68" s="1" t="s">
        <v>830</v>
      </c>
      <c r="F68" s="1" t="s">
        <v>831</v>
      </c>
      <c r="G68" s="1" t="s">
        <v>203</v>
      </c>
      <c r="H68" s="1" t="s">
        <v>116</v>
      </c>
      <c r="I68" s="1" t="s">
        <v>832</v>
      </c>
      <c r="J68" s="1" t="s">
        <v>833</v>
      </c>
      <c r="K68" s="1" t="s">
        <v>834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835</v>
      </c>
      <c r="B69" s="1" t="s">
        <v>836</v>
      </c>
      <c r="C69" s="1" t="s">
        <v>837</v>
      </c>
      <c r="D69" s="1" t="s">
        <v>838</v>
      </c>
      <c r="E69" s="1" t="s">
        <v>839</v>
      </c>
      <c r="F69" s="1" t="s">
        <v>840</v>
      </c>
      <c r="G69" s="1" t="s">
        <v>462</v>
      </c>
      <c r="H69" s="1" t="s">
        <v>206</v>
      </c>
      <c r="I69" s="1" t="s">
        <v>841</v>
      </c>
      <c r="J69" s="1" t="s">
        <v>842</v>
      </c>
      <c r="K69" s="1" t="s">
        <v>843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844</v>
      </c>
      <c r="B70" s="1" t="s">
        <v>845</v>
      </c>
      <c r="C70" s="1" t="s">
        <v>846</v>
      </c>
      <c r="D70" s="1" t="s">
        <v>427</v>
      </c>
      <c r="E70" s="1" t="s">
        <v>847</v>
      </c>
      <c r="F70" s="1" t="s">
        <v>848</v>
      </c>
      <c r="G70" s="1" t="s">
        <v>186</v>
      </c>
      <c r="H70" s="1" t="s">
        <v>191</v>
      </c>
      <c r="I70" s="1" t="s">
        <v>849</v>
      </c>
      <c r="J70" s="1" t="s">
        <v>850</v>
      </c>
      <c r="K70" s="1" t="s">
        <v>851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852</v>
      </c>
      <c r="B71" s="1" t="s">
        <v>853</v>
      </c>
      <c r="C71" s="1" t="s">
        <v>846</v>
      </c>
      <c r="D71" s="1" t="s">
        <v>854</v>
      </c>
      <c r="E71" s="1" t="s">
        <v>284</v>
      </c>
      <c r="F71" s="1" t="s">
        <v>855</v>
      </c>
      <c r="G71" s="1" t="s">
        <v>856</v>
      </c>
      <c r="H71" s="1" t="s">
        <v>221</v>
      </c>
      <c r="I71" s="1" t="s">
        <v>857</v>
      </c>
      <c r="J71" s="1" t="s">
        <v>608</v>
      </c>
      <c r="K71" s="1" t="s">
        <v>858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859</v>
      </c>
      <c r="B72" s="1" t="s">
        <v>860</v>
      </c>
      <c r="C72" s="1" t="s">
        <v>861</v>
      </c>
      <c r="D72" s="1" t="s">
        <v>862</v>
      </c>
      <c r="E72" s="1" t="s">
        <v>863</v>
      </c>
      <c r="F72" s="1" t="s">
        <v>864</v>
      </c>
      <c r="G72" s="1" t="s">
        <v>865</v>
      </c>
      <c r="H72" s="1" t="s">
        <v>866</v>
      </c>
      <c r="I72" s="1" t="s">
        <v>867</v>
      </c>
      <c r="J72" s="1" t="s">
        <v>868</v>
      </c>
      <c r="K72" s="1">
        <v>1.0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869</v>
      </c>
      <c r="B73" s="1" t="s">
        <v>870</v>
      </c>
      <c r="C73" s="1" t="s">
        <v>871</v>
      </c>
      <c r="D73" s="1" t="s">
        <v>872</v>
      </c>
      <c r="E73" s="1" t="s">
        <v>857</v>
      </c>
      <c r="F73" s="1" t="s">
        <v>864</v>
      </c>
      <c r="G73" s="1" t="s">
        <v>865</v>
      </c>
      <c r="H73" s="1" t="s">
        <v>866</v>
      </c>
      <c r="I73" s="1" t="s">
        <v>867</v>
      </c>
      <c r="J73" s="1" t="s">
        <v>868</v>
      </c>
      <c r="K73" s="1">
        <v>1.0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873</v>
      </c>
      <c r="B74" s="1" t="s">
        <v>874</v>
      </c>
      <c r="C74" s="1" t="s">
        <v>875</v>
      </c>
      <c r="D74" s="1" t="s">
        <v>876</v>
      </c>
      <c r="E74" s="1" t="s">
        <v>877</v>
      </c>
      <c r="F74" s="1" t="s">
        <v>878</v>
      </c>
      <c r="G74" s="1" t="s">
        <v>879</v>
      </c>
      <c r="H74" s="1" t="s">
        <v>880</v>
      </c>
      <c r="I74" s="1" t="s">
        <v>881</v>
      </c>
      <c r="J74" s="1" t="s">
        <v>882</v>
      </c>
      <c r="K74" s="1" t="s">
        <v>883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884</v>
      </c>
      <c r="B75" s="1" t="s">
        <v>885</v>
      </c>
      <c r="C75" s="1" t="s">
        <v>886</v>
      </c>
      <c r="D75" s="1" t="s">
        <v>887</v>
      </c>
      <c r="E75" s="1" t="s">
        <v>888</v>
      </c>
      <c r="F75" s="1" t="s">
        <v>889</v>
      </c>
      <c r="G75" s="1" t="s">
        <v>890</v>
      </c>
      <c r="H75" s="1" t="s">
        <v>891</v>
      </c>
      <c r="I75" s="1" t="s">
        <v>892</v>
      </c>
      <c r="J75" s="1" t="s">
        <v>893</v>
      </c>
      <c r="K75" s="1" t="s">
        <v>894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895</v>
      </c>
      <c r="B76" s="1" t="s">
        <v>197</v>
      </c>
      <c r="C76" s="1" t="s">
        <v>896</v>
      </c>
      <c r="D76" s="1" t="s">
        <v>897</v>
      </c>
      <c r="E76" s="1" t="s">
        <v>283</v>
      </c>
      <c r="F76" s="1" t="s">
        <v>898</v>
      </c>
      <c r="G76" s="1" t="s">
        <v>899</v>
      </c>
      <c r="H76" s="1" t="s">
        <v>900</v>
      </c>
      <c r="I76" s="1" t="s">
        <v>901</v>
      </c>
      <c r="J76" s="1" t="s">
        <v>902</v>
      </c>
      <c r="K76" s="1" t="s">
        <v>903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904</v>
      </c>
      <c r="B77" s="1" t="s">
        <v>905</v>
      </c>
      <c r="C77" s="1" t="s">
        <v>906</v>
      </c>
      <c r="D77" s="1" t="s">
        <v>907</v>
      </c>
      <c r="E77" s="1" t="s">
        <v>908</v>
      </c>
      <c r="F77" s="1" t="s">
        <v>909</v>
      </c>
      <c r="G77" s="1" t="s">
        <v>910</v>
      </c>
      <c r="H77" s="1" t="s">
        <v>911</v>
      </c>
      <c r="I77" s="1" t="s">
        <v>605</v>
      </c>
      <c r="J77" s="1" t="s">
        <v>912</v>
      </c>
      <c r="K77" s="1" t="s">
        <v>913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914</v>
      </c>
      <c r="B78" s="1" t="s">
        <v>185</v>
      </c>
      <c r="C78" s="1" t="s">
        <v>915</v>
      </c>
      <c r="D78" s="1" t="s">
        <v>916</v>
      </c>
      <c r="E78" s="1" t="s">
        <v>917</v>
      </c>
      <c r="F78" s="1" t="s">
        <v>414</v>
      </c>
      <c r="G78" s="1" t="s">
        <v>918</v>
      </c>
      <c r="H78" s="1" t="s">
        <v>919</v>
      </c>
      <c r="I78" s="1" t="s">
        <v>920</v>
      </c>
      <c r="J78" s="1" t="s">
        <v>921</v>
      </c>
      <c r="K78" s="1" t="s">
        <v>922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923</v>
      </c>
      <c r="B79" s="1" t="s">
        <v>924</v>
      </c>
      <c r="C79" s="1" t="s">
        <v>925</v>
      </c>
      <c r="D79" s="1" t="s">
        <v>638</v>
      </c>
      <c r="E79" s="1" t="s">
        <v>848</v>
      </c>
      <c r="F79" s="1" t="s">
        <v>657</v>
      </c>
      <c r="G79" s="1" t="s">
        <v>926</v>
      </c>
      <c r="H79" s="1" t="s">
        <v>927</v>
      </c>
      <c r="I79" s="1" t="s">
        <v>928</v>
      </c>
      <c r="J79" s="1" t="s">
        <v>280</v>
      </c>
      <c r="K79" s="1" t="s">
        <v>929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930</v>
      </c>
      <c r="B80" s="1" t="s">
        <v>931</v>
      </c>
      <c r="C80" s="1" t="s">
        <v>932</v>
      </c>
      <c r="D80" s="1" t="s">
        <v>933</v>
      </c>
      <c r="E80" s="1" t="s">
        <v>934</v>
      </c>
      <c r="F80" s="1" t="s">
        <v>935</v>
      </c>
      <c r="G80" s="1" t="s">
        <v>936</v>
      </c>
      <c r="H80" s="1" t="s">
        <v>937</v>
      </c>
      <c r="I80" s="1" t="s">
        <v>938</v>
      </c>
      <c r="J80" s="1" t="s">
        <v>566</v>
      </c>
      <c r="K80" s="1" t="s">
        <v>562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939</v>
      </c>
      <c r="B81" s="1">
        <v>-7.0</v>
      </c>
      <c r="C81" s="1" t="s">
        <v>940</v>
      </c>
      <c r="D81" s="1" t="s">
        <v>941</v>
      </c>
      <c r="E81" s="1" t="s">
        <v>942</v>
      </c>
      <c r="F81" s="1" t="s">
        <v>943</v>
      </c>
      <c r="G81" s="1" t="s">
        <v>944</v>
      </c>
      <c r="H81" s="1" t="s">
        <v>945</v>
      </c>
      <c r="I81" s="1" t="s">
        <v>946</v>
      </c>
      <c r="J81" s="1" t="s">
        <v>947</v>
      </c>
      <c r="K81" s="1" t="s">
        <v>948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949</v>
      </c>
      <c r="B82" s="1" t="s">
        <v>950</v>
      </c>
      <c r="C82" s="1" t="s">
        <v>951</v>
      </c>
      <c r="D82" s="1" t="s">
        <v>952</v>
      </c>
      <c r="E82" s="1" t="s">
        <v>953</v>
      </c>
      <c r="F82" s="1" t="s">
        <v>954</v>
      </c>
      <c r="G82" s="1">
        <v>10.0</v>
      </c>
      <c r="H82" s="1" t="s">
        <v>955</v>
      </c>
      <c r="I82" s="1" t="s">
        <v>956</v>
      </c>
      <c r="J82" s="1" t="s">
        <v>957</v>
      </c>
      <c r="K82" s="1" t="s">
        <v>958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959</v>
      </c>
      <c r="B83" s="1" t="s">
        <v>960</v>
      </c>
      <c r="C83" s="1" t="s">
        <v>729</v>
      </c>
      <c r="D83" s="1" t="s">
        <v>961</v>
      </c>
      <c r="E83" s="1" t="s">
        <v>962</v>
      </c>
      <c r="F83" s="1" t="s">
        <v>963</v>
      </c>
      <c r="G83" s="1" t="s">
        <v>964</v>
      </c>
      <c r="H83" s="1" t="s">
        <v>965</v>
      </c>
      <c r="I83" s="1" t="s">
        <v>445</v>
      </c>
      <c r="J83" s="1" t="s">
        <v>966</v>
      </c>
      <c r="K83" s="1" t="s">
        <v>967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968</v>
      </c>
      <c r="B84" s="1" t="s">
        <v>969</v>
      </c>
      <c r="C84" s="1" t="s">
        <v>970</v>
      </c>
      <c r="D84" s="1" t="s">
        <v>971</v>
      </c>
      <c r="E84" s="1">
        <v>154.0</v>
      </c>
      <c r="F84" s="1" t="s">
        <v>972</v>
      </c>
      <c r="G84" s="1" t="s">
        <v>973</v>
      </c>
      <c r="H84" s="1" t="s">
        <v>974</v>
      </c>
      <c r="I84" s="1" t="s">
        <v>975</v>
      </c>
      <c r="J84" s="1" t="s">
        <v>976</v>
      </c>
      <c r="K84" s="1" t="s">
        <v>122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977</v>
      </c>
      <c r="B85" s="1" t="s">
        <v>978</v>
      </c>
      <c r="C85" s="1" t="s">
        <v>979</v>
      </c>
      <c r="D85" s="1" t="s">
        <v>980</v>
      </c>
      <c r="E85" s="1" t="s">
        <v>981</v>
      </c>
      <c r="F85" s="1" t="s">
        <v>982</v>
      </c>
      <c r="G85" s="1" t="s">
        <v>983</v>
      </c>
      <c r="H85" s="1" t="s">
        <v>984</v>
      </c>
      <c r="I85" s="1" t="s">
        <v>985</v>
      </c>
      <c r="J85" s="1" t="s">
        <v>342</v>
      </c>
      <c r="K85" s="1" t="s">
        <v>986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987</v>
      </c>
      <c r="B86" s="1" t="s">
        <v>988</v>
      </c>
      <c r="C86" s="1" t="s">
        <v>989</v>
      </c>
      <c r="D86" s="1" t="s">
        <v>990</v>
      </c>
      <c r="E86" s="1" t="s">
        <v>991</v>
      </c>
      <c r="F86" s="1" t="s">
        <v>992</v>
      </c>
      <c r="G86" s="1" t="s">
        <v>993</v>
      </c>
      <c r="H86" s="1" t="s">
        <v>994</v>
      </c>
      <c r="I86" s="1" t="s">
        <v>416</v>
      </c>
      <c r="J86" s="1" t="s">
        <v>995</v>
      </c>
      <c r="K86" s="1" t="s">
        <v>996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997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998</v>
      </c>
      <c r="B88" s="1" t="s">
        <v>999</v>
      </c>
      <c r="C88" s="1" t="s">
        <v>1000</v>
      </c>
      <c r="D88" s="1" t="s">
        <v>1001</v>
      </c>
      <c r="E88" s="1" t="s">
        <v>1002</v>
      </c>
      <c r="F88" s="1" t="s">
        <v>1003</v>
      </c>
      <c r="G88" s="1" t="s">
        <v>1004</v>
      </c>
      <c r="H88" s="1" t="s">
        <v>1005</v>
      </c>
      <c r="I88" s="1" t="s">
        <v>1006</v>
      </c>
      <c r="J88" s="1" t="s">
        <v>1007</v>
      </c>
      <c r="K88" s="1" t="s">
        <v>591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1008</v>
      </c>
      <c r="B89" s="1" t="s">
        <v>110</v>
      </c>
      <c r="C89" s="1" t="s">
        <v>573</v>
      </c>
      <c r="D89" s="1" t="s">
        <v>1009</v>
      </c>
      <c r="E89" s="1" t="s">
        <v>1010</v>
      </c>
      <c r="F89" s="1" t="s">
        <v>1011</v>
      </c>
      <c r="G89" s="1" t="s">
        <v>1012</v>
      </c>
      <c r="H89" s="1" t="s">
        <v>1013</v>
      </c>
      <c r="I89" s="1">
        <v>5.0</v>
      </c>
      <c r="J89" s="1" t="s">
        <v>1014</v>
      </c>
      <c r="K89" s="1" t="s">
        <v>1015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1016</v>
      </c>
      <c r="B90" s="1" t="s">
        <v>568</v>
      </c>
      <c r="C90" s="1" t="s">
        <v>1017</v>
      </c>
      <c r="D90" s="1" t="s">
        <v>1018</v>
      </c>
      <c r="E90" s="1" t="s">
        <v>934</v>
      </c>
      <c r="F90" s="1" t="s">
        <v>1019</v>
      </c>
      <c r="G90" s="1" t="s">
        <v>453</v>
      </c>
      <c r="H90" s="1" t="s">
        <v>1020</v>
      </c>
      <c r="I90" s="1" t="s">
        <v>1021</v>
      </c>
      <c r="J90" s="1" t="s">
        <v>1022</v>
      </c>
      <c r="K90" s="1" t="s">
        <v>1023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1024</v>
      </c>
      <c r="B91" s="1" t="s">
        <v>1025</v>
      </c>
      <c r="C91" s="1" t="s">
        <v>1026</v>
      </c>
      <c r="D91" s="1" t="s">
        <v>1027</v>
      </c>
      <c r="E91" s="1" t="s">
        <v>1028</v>
      </c>
      <c r="F91" s="1" t="s">
        <v>1029</v>
      </c>
      <c r="G91" s="1" t="s">
        <v>1030</v>
      </c>
      <c r="H91" s="1" t="s">
        <v>1031</v>
      </c>
      <c r="I91" s="1" t="s">
        <v>1032</v>
      </c>
      <c r="J91" s="1" t="s">
        <v>1033</v>
      </c>
      <c r="K91" s="1" t="s">
        <v>1034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1035</v>
      </c>
      <c r="B92" s="1" t="s">
        <v>1036</v>
      </c>
      <c r="C92" s="1" t="s">
        <v>1037</v>
      </c>
      <c r="D92" s="1" t="s">
        <v>1038</v>
      </c>
      <c r="E92" s="1" t="s">
        <v>1039</v>
      </c>
      <c r="F92" s="1" t="s">
        <v>461</v>
      </c>
      <c r="G92" s="1" t="s">
        <v>458</v>
      </c>
      <c r="H92" s="1" t="s">
        <v>451</v>
      </c>
      <c r="I92" s="1" t="s">
        <v>386</v>
      </c>
      <c r="J92" s="1" t="s">
        <v>292</v>
      </c>
      <c r="K92" s="1" t="s">
        <v>1040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1041</v>
      </c>
      <c r="B93" s="1" t="s">
        <v>1042</v>
      </c>
      <c r="C93" s="1" t="s">
        <v>1043</v>
      </c>
      <c r="D93" s="1" t="s">
        <v>982</v>
      </c>
      <c r="E93" s="1" t="s">
        <v>1044</v>
      </c>
      <c r="F93" s="1" t="s">
        <v>1045</v>
      </c>
      <c r="G93" s="1" t="s">
        <v>1046</v>
      </c>
      <c r="H93" s="1" t="s">
        <v>1047</v>
      </c>
      <c r="I93" s="1" t="s">
        <v>1048</v>
      </c>
      <c r="J93" s="1" t="s">
        <v>1049</v>
      </c>
      <c r="K93" s="1" t="s">
        <v>1050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1051</v>
      </c>
      <c r="B94" s="1" t="s">
        <v>1052</v>
      </c>
      <c r="C94" s="1" t="s">
        <v>1053</v>
      </c>
      <c r="D94" s="1" t="s">
        <v>1054</v>
      </c>
      <c r="E94" s="1" t="s">
        <v>1055</v>
      </c>
      <c r="F94" s="1" t="s">
        <v>1056</v>
      </c>
      <c r="G94" s="1" t="s">
        <v>1046</v>
      </c>
      <c r="H94" s="1" t="s">
        <v>1047</v>
      </c>
      <c r="I94" s="1" t="s">
        <v>1048</v>
      </c>
      <c r="J94" s="1" t="s">
        <v>1049</v>
      </c>
      <c r="K94" s="1" t="s">
        <v>1050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1057</v>
      </c>
      <c r="B95" s="1" t="s">
        <v>1058</v>
      </c>
      <c r="C95" s="1" t="s">
        <v>1059</v>
      </c>
      <c r="D95" s="1" t="s">
        <v>1060</v>
      </c>
      <c r="E95" s="1" t="s">
        <v>1061</v>
      </c>
      <c r="F95" s="1" t="s">
        <v>1062</v>
      </c>
      <c r="G95" s="1" t="s">
        <v>1063</v>
      </c>
      <c r="H95" s="1" t="s">
        <v>1064</v>
      </c>
      <c r="I95" s="1" t="s">
        <v>1065</v>
      </c>
      <c r="J95" s="1" t="s">
        <v>1066</v>
      </c>
      <c r="K95" s="1" t="s">
        <v>1067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1068</v>
      </c>
      <c r="B96" s="1">
        <v>100.0</v>
      </c>
      <c r="C96" s="1" t="s">
        <v>1069</v>
      </c>
      <c r="D96" s="1" t="s">
        <v>1070</v>
      </c>
      <c r="E96" s="1" t="s">
        <v>1071</v>
      </c>
      <c r="F96" s="1" t="s">
        <v>1072</v>
      </c>
      <c r="G96" s="1" t="s">
        <v>1073</v>
      </c>
      <c r="H96" s="1" t="s">
        <v>1074</v>
      </c>
      <c r="I96" s="1" t="s">
        <v>1075</v>
      </c>
      <c r="J96" s="1" t="s">
        <v>1076</v>
      </c>
      <c r="K96" s="1" t="s">
        <v>1077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1078</v>
      </c>
      <c r="B97" s="1" t="s">
        <v>1079</v>
      </c>
      <c r="C97" s="1" t="s">
        <v>1080</v>
      </c>
      <c r="D97" s="1" t="s">
        <v>1081</v>
      </c>
      <c r="E97" s="1" t="s">
        <v>1082</v>
      </c>
      <c r="F97" s="1" t="s">
        <v>1083</v>
      </c>
      <c r="G97" s="1" t="s">
        <v>1084</v>
      </c>
      <c r="H97" s="1" t="s">
        <v>1085</v>
      </c>
      <c r="I97" s="1" t="s">
        <v>1086</v>
      </c>
      <c r="J97" s="1" t="s">
        <v>1087</v>
      </c>
      <c r="K97" s="1" t="s">
        <v>1088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1089</v>
      </c>
      <c r="B98" s="1" t="s">
        <v>1090</v>
      </c>
      <c r="C98" s="1" t="s">
        <v>1091</v>
      </c>
      <c r="D98" s="1" t="s">
        <v>1092</v>
      </c>
      <c r="E98" s="1" t="s">
        <v>1093</v>
      </c>
      <c r="F98" s="1" t="s">
        <v>944</v>
      </c>
      <c r="G98" s="1" t="s">
        <v>1094</v>
      </c>
      <c r="H98" s="1" t="s">
        <v>1095</v>
      </c>
      <c r="I98" s="1" t="s">
        <v>1096</v>
      </c>
      <c r="J98" s="1" t="s">
        <v>351</v>
      </c>
      <c r="K98" s="1" t="s">
        <v>1097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1098</v>
      </c>
      <c r="B99" s="1" t="s">
        <v>1099</v>
      </c>
      <c r="C99" s="1" t="s">
        <v>1100</v>
      </c>
      <c r="D99" s="1" t="s">
        <v>1101</v>
      </c>
      <c r="E99" s="1" t="s">
        <v>194</v>
      </c>
      <c r="F99" s="1" t="s">
        <v>1102</v>
      </c>
      <c r="G99" s="1" t="s">
        <v>1103</v>
      </c>
      <c r="H99" s="1" t="s">
        <v>1104</v>
      </c>
      <c r="I99" s="1" t="s">
        <v>1105</v>
      </c>
      <c r="J99" s="1" t="s">
        <v>1106</v>
      </c>
      <c r="K99" s="1" t="s">
        <v>1107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1108</v>
      </c>
      <c r="B100" s="1" t="s">
        <v>1109</v>
      </c>
      <c r="C100" s="1" t="s">
        <v>1110</v>
      </c>
      <c r="D100" s="1" t="s">
        <v>1111</v>
      </c>
      <c r="E100" s="1" t="s">
        <v>1112</v>
      </c>
      <c r="F100" s="1" t="s">
        <v>394</v>
      </c>
      <c r="G100" s="1" t="s">
        <v>1113</v>
      </c>
      <c r="H100" s="1" t="s">
        <v>1114</v>
      </c>
      <c r="I100" s="1" t="s">
        <v>729</v>
      </c>
      <c r="J100" s="1" t="s">
        <v>1115</v>
      </c>
      <c r="K100" s="1" t="s">
        <v>1116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1117</v>
      </c>
      <c r="B101" s="1" t="s">
        <v>1118</v>
      </c>
      <c r="C101" s="1" t="s">
        <v>1119</v>
      </c>
      <c r="D101" s="1" t="s">
        <v>1120</v>
      </c>
      <c r="E101" s="1" t="s">
        <v>1121</v>
      </c>
      <c r="F101" s="1" t="s">
        <v>216</v>
      </c>
      <c r="G101" s="1" t="s">
        <v>1122</v>
      </c>
      <c r="H101" s="1" t="s">
        <v>1123</v>
      </c>
      <c r="I101" s="1" t="s">
        <v>1124</v>
      </c>
      <c r="J101" s="1" t="s">
        <v>212</v>
      </c>
      <c r="K101" s="1" t="s">
        <v>1125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1126</v>
      </c>
      <c r="B102" s="1" t="s">
        <v>1127</v>
      </c>
      <c r="C102" s="1" t="s">
        <v>1128</v>
      </c>
      <c r="D102" s="1" t="s">
        <v>1129</v>
      </c>
      <c r="E102" s="1" t="s">
        <v>1130</v>
      </c>
      <c r="F102" s="1" t="s">
        <v>1131</v>
      </c>
      <c r="G102" s="1" t="s">
        <v>1132</v>
      </c>
      <c r="H102" s="1" t="s">
        <v>1133</v>
      </c>
      <c r="I102" s="1" t="s">
        <v>1134</v>
      </c>
      <c r="J102" s="1" t="s">
        <v>1135</v>
      </c>
      <c r="K102" s="1" t="s">
        <v>1136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1137</v>
      </c>
      <c r="B103" s="1" t="s">
        <v>1138</v>
      </c>
      <c r="C103" s="1" t="s">
        <v>1139</v>
      </c>
      <c r="D103" s="1" t="s">
        <v>1140</v>
      </c>
      <c r="E103" s="1" t="s">
        <v>1141</v>
      </c>
      <c r="F103" s="1" t="s">
        <v>1142</v>
      </c>
      <c r="G103" s="1" t="s">
        <v>1143</v>
      </c>
      <c r="H103" s="1" t="s">
        <v>1004</v>
      </c>
      <c r="I103" s="1" t="s">
        <v>1144</v>
      </c>
      <c r="J103" s="1" t="s">
        <v>1145</v>
      </c>
      <c r="K103" s="1" t="s">
        <v>1146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1147</v>
      </c>
      <c r="B104" s="1" t="s">
        <v>1148</v>
      </c>
      <c r="C104" s="1" t="s">
        <v>1149</v>
      </c>
      <c r="D104" s="1" t="s">
        <v>1150</v>
      </c>
      <c r="E104" s="1" t="s">
        <v>1151</v>
      </c>
      <c r="F104" s="1" t="s">
        <v>1152</v>
      </c>
      <c r="G104" s="1" t="s">
        <v>1153</v>
      </c>
      <c r="H104" s="1" t="s">
        <v>1154</v>
      </c>
      <c r="I104" s="1" t="s">
        <v>272</v>
      </c>
      <c r="J104" s="1" t="s">
        <v>836</v>
      </c>
      <c r="K104" s="1" t="s">
        <v>1155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1156</v>
      </c>
      <c r="B105" s="1" t="s">
        <v>1157</v>
      </c>
      <c r="C105" s="1" t="s">
        <v>1158</v>
      </c>
      <c r="D105" s="1" t="s">
        <v>1159</v>
      </c>
      <c r="E105" s="1" t="s">
        <v>1160</v>
      </c>
      <c r="F105" s="1" t="s">
        <v>1161</v>
      </c>
      <c r="G105" s="1" t="s">
        <v>1162</v>
      </c>
      <c r="H105" s="1" t="s">
        <v>1163</v>
      </c>
      <c r="I105" s="1" t="s">
        <v>1164</v>
      </c>
      <c r="J105" s="1" t="s">
        <v>1165</v>
      </c>
      <c r="K105" s="1" t="s">
        <v>1166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1167</v>
      </c>
      <c r="B106" s="1" t="s">
        <v>1168</v>
      </c>
      <c r="C106" s="1" t="s">
        <v>1169</v>
      </c>
      <c r="D106" s="1" t="s">
        <v>1170</v>
      </c>
      <c r="E106" s="1" t="s">
        <v>1171</v>
      </c>
      <c r="F106" s="1" t="s">
        <v>1172</v>
      </c>
      <c r="G106" s="1" t="s">
        <v>606</v>
      </c>
      <c r="H106" s="1" t="s">
        <v>1173</v>
      </c>
      <c r="I106" s="1" t="s">
        <v>578</v>
      </c>
      <c r="J106" s="1" t="s">
        <v>1174</v>
      </c>
      <c r="K106" s="1" t="s">
        <v>1175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1176</v>
      </c>
      <c r="B107" s="1" t="s">
        <v>1177</v>
      </c>
      <c r="C107" s="1" t="s">
        <v>1178</v>
      </c>
      <c r="D107" s="1" t="s">
        <v>1179</v>
      </c>
      <c r="E107" s="1" t="s">
        <v>492</v>
      </c>
      <c r="F107" s="1" t="s">
        <v>1180</v>
      </c>
      <c r="G107" s="1" t="s">
        <v>1181</v>
      </c>
      <c r="H107" s="1" t="s">
        <v>416</v>
      </c>
      <c r="I107" s="1" t="s">
        <v>1182</v>
      </c>
      <c r="J107" s="1" t="s">
        <v>841</v>
      </c>
      <c r="K107" s="1" t="s">
        <v>1183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1184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1185</v>
      </c>
      <c r="B109" s="1" t="s">
        <v>1186</v>
      </c>
      <c r="C109" s="1" t="s">
        <v>1187</v>
      </c>
      <c r="D109" s="1">
        <v>-10.0</v>
      </c>
      <c r="E109" s="1" t="s">
        <v>877</v>
      </c>
      <c r="F109" s="1" t="s">
        <v>1188</v>
      </c>
      <c r="G109" s="1" t="s">
        <v>1189</v>
      </c>
      <c r="H109" s="1" t="s">
        <v>1190</v>
      </c>
      <c r="I109" s="1" t="s">
        <v>1191</v>
      </c>
      <c r="J109" s="1" t="s">
        <v>1087</v>
      </c>
      <c r="K109" s="1" t="s">
        <v>1192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1193</v>
      </c>
      <c r="B110" s="1" t="s">
        <v>1194</v>
      </c>
      <c r="C110" s="1" t="s">
        <v>1195</v>
      </c>
      <c r="D110" s="1" t="s">
        <v>1196</v>
      </c>
      <c r="E110" s="1" t="s">
        <v>958</v>
      </c>
      <c r="F110" s="1" t="s">
        <v>830</v>
      </c>
      <c r="G110" s="1" t="s">
        <v>384</v>
      </c>
      <c r="H110" s="1" t="s">
        <v>1197</v>
      </c>
      <c r="I110" s="1" t="s">
        <v>1198</v>
      </c>
      <c r="J110" s="1" t="s">
        <v>1199</v>
      </c>
      <c r="K110" s="1" t="s">
        <v>290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1200</v>
      </c>
      <c r="B111" s="1" t="s">
        <v>915</v>
      </c>
      <c r="C111" s="1" t="s">
        <v>444</v>
      </c>
      <c r="D111" s="1" t="s">
        <v>650</v>
      </c>
      <c r="E111" s="1" t="s">
        <v>1201</v>
      </c>
      <c r="F111" s="1" t="s">
        <v>1202</v>
      </c>
      <c r="G111" s="1" t="s">
        <v>271</v>
      </c>
      <c r="H111" s="1" t="s">
        <v>1203</v>
      </c>
      <c r="I111" s="1" t="s">
        <v>1204</v>
      </c>
      <c r="J111" s="1" t="s">
        <v>1205</v>
      </c>
      <c r="K111" s="1" t="s">
        <v>1206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1207</v>
      </c>
      <c r="B112" s="1" t="s">
        <v>1208</v>
      </c>
      <c r="C112" s="1" t="s">
        <v>600</v>
      </c>
      <c r="D112" s="1" t="s">
        <v>1209</v>
      </c>
      <c r="E112" s="1" t="s">
        <v>491</v>
      </c>
      <c r="F112" s="1" t="s">
        <v>1210</v>
      </c>
      <c r="G112" s="1" t="s">
        <v>1211</v>
      </c>
      <c r="H112" s="1" t="s">
        <v>1212</v>
      </c>
      <c r="I112" s="1" t="s">
        <v>836</v>
      </c>
      <c r="J112" s="1" t="s">
        <v>282</v>
      </c>
      <c r="K112" s="1" t="s">
        <v>1213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1214</v>
      </c>
      <c r="B113" s="1" t="s">
        <v>1215</v>
      </c>
      <c r="C113" s="1" t="s">
        <v>600</v>
      </c>
      <c r="D113" s="1" t="s">
        <v>1216</v>
      </c>
      <c r="E113" s="1" t="s">
        <v>1217</v>
      </c>
      <c r="F113" s="1" t="s">
        <v>1218</v>
      </c>
      <c r="G113" s="1" t="s">
        <v>1219</v>
      </c>
      <c r="H113" s="1" t="s">
        <v>561</v>
      </c>
      <c r="I113" s="1" t="s">
        <v>1220</v>
      </c>
      <c r="J113" s="1" t="s">
        <v>1221</v>
      </c>
      <c r="K113" s="1" t="s">
        <v>1033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1222</v>
      </c>
      <c r="B114" s="1" t="s">
        <v>1223</v>
      </c>
      <c r="C114" s="1" t="s">
        <v>1224</v>
      </c>
      <c r="D114" s="1" t="s">
        <v>1225</v>
      </c>
      <c r="E114" s="1" t="s">
        <v>1226</v>
      </c>
      <c r="F114" s="1" t="s">
        <v>1227</v>
      </c>
      <c r="G114" s="1" t="s">
        <v>1228</v>
      </c>
      <c r="H114" s="1" t="s">
        <v>1229</v>
      </c>
      <c r="I114" s="1" t="s">
        <v>1230</v>
      </c>
      <c r="J114" s="1" t="s">
        <v>1231</v>
      </c>
      <c r="K114" s="1" t="s">
        <v>1232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1233</v>
      </c>
      <c r="B115" s="1" t="s">
        <v>1234</v>
      </c>
      <c r="C115" s="1" t="s">
        <v>1235</v>
      </c>
      <c r="D115" s="1" t="s">
        <v>1236</v>
      </c>
      <c r="E115" s="1" t="s">
        <v>1237</v>
      </c>
      <c r="F115" s="1" t="s">
        <v>1238</v>
      </c>
      <c r="G115" s="1" t="s">
        <v>1239</v>
      </c>
      <c r="H115" s="1" t="s">
        <v>1240</v>
      </c>
      <c r="I115" s="1" t="s">
        <v>1230</v>
      </c>
      <c r="J115" s="1" t="s">
        <v>1231</v>
      </c>
      <c r="K115" s="1" t="s">
        <v>1232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1241</v>
      </c>
      <c r="B116" s="1" t="s">
        <v>1242</v>
      </c>
      <c r="C116" s="1" t="s">
        <v>1243</v>
      </c>
      <c r="D116" s="1" t="s">
        <v>1244</v>
      </c>
      <c r="E116" s="1" t="s">
        <v>1245</v>
      </c>
      <c r="F116" s="1" t="s">
        <v>1246</v>
      </c>
      <c r="G116" s="1" t="s">
        <v>1247</v>
      </c>
      <c r="H116" s="1" t="s">
        <v>1248</v>
      </c>
      <c r="I116" s="1" t="s">
        <v>1249</v>
      </c>
      <c r="J116" s="1" t="s">
        <v>1007</v>
      </c>
      <c r="K116" s="1" t="s">
        <v>716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1250</v>
      </c>
      <c r="B117" s="1">
        <v>100.0</v>
      </c>
      <c r="C117" s="1" t="s">
        <v>1251</v>
      </c>
      <c r="D117" s="1" t="s">
        <v>1252</v>
      </c>
      <c r="E117" s="1" t="s">
        <v>1253</v>
      </c>
      <c r="F117" s="1" t="s">
        <v>1254</v>
      </c>
      <c r="G117" s="1" t="s">
        <v>1255</v>
      </c>
      <c r="H117" s="1" t="s">
        <v>1256</v>
      </c>
      <c r="I117" s="1" t="s">
        <v>1257</v>
      </c>
      <c r="J117" s="1" t="s">
        <v>1258</v>
      </c>
      <c r="K117" s="1" t="s">
        <v>1259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1260</v>
      </c>
      <c r="B118" s="1" t="s">
        <v>1261</v>
      </c>
      <c r="C118" s="1" t="s">
        <v>195</v>
      </c>
      <c r="D118" s="1" t="s">
        <v>1026</v>
      </c>
      <c r="E118" s="1" t="s">
        <v>1262</v>
      </c>
      <c r="F118" s="1" t="s">
        <v>457</v>
      </c>
      <c r="G118" s="1" t="s">
        <v>1263</v>
      </c>
      <c r="H118" s="1" t="s">
        <v>1264</v>
      </c>
      <c r="I118" s="1" t="s">
        <v>346</v>
      </c>
      <c r="J118" s="1" t="s">
        <v>1265</v>
      </c>
      <c r="K118" s="1" t="s">
        <v>1266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1267</v>
      </c>
      <c r="B119" s="1" t="s">
        <v>1268</v>
      </c>
      <c r="C119" s="1" t="s">
        <v>1269</v>
      </c>
      <c r="D119" s="1" t="s">
        <v>1270</v>
      </c>
      <c r="E119" s="1" t="s">
        <v>1271</v>
      </c>
      <c r="F119" s="1" t="s">
        <v>1272</v>
      </c>
      <c r="G119" s="1" t="s">
        <v>1273</v>
      </c>
      <c r="H119" s="1" t="s">
        <v>193</v>
      </c>
      <c r="I119" s="1" t="s">
        <v>1274</v>
      </c>
      <c r="J119" s="1" t="s">
        <v>474</v>
      </c>
      <c r="K119" s="1" t="s">
        <v>1275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1276</v>
      </c>
      <c r="B120" s="1" t="s">
        <v>1277</v>
      </c>
      <c r="C120" s="1" t="s">
        <v>1278</v>
      </c>
      <c r="D120" s="1" t="s">
        <v>1279</v>
      </c>
      <c r="E120" s="1" t="s">
        <v>218</v>
      </c>
      <c r="F120" s="1" t="s">
        <v>462</v>
      </c>
      <c r="G120" s="1" t="s">
        <v>1280</v>
      </c>
      <c r="H120" s="1" t="s">
        <v>1281</v>
      </c>
      <c r="I120" s="1" t="s">
        <v>1282</v>
      </c>
      <c r="J120" s="1" t="s">
        <v>1283</v>
      </c>
      <c r="K120" s="1" t="s">
        <v>391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1284</v>
      </c>
      <c r="B121" s="1" t="s">
        <v>922</v>
      </c>
      <c r="C121" s="1" t="s">
        <v>1285</v>
      </c>
      <c r="D121" s="1" t="s">
        <v>1286</v>
      </c>
      <c r="E121" s="1" t="s">
        <v>1287</v>
      </c>
      <c r="F121" s="1" t="s">
        <v>1112</v>
      </c>
      <c r="G121" s="1" t="s">
        <v>574</v>
      </c>
      <c r="H121" s="1" t="s">
        <v>1221</v>
      </c>
      <c r="I121" s="1" t="s">
        <v>1288</v>
      </c>
      <c r="J121" s="1" t="s">
        <v>1006</v>
      </c>
      <c r="K121" s="1" t="s">
        <v>574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1289</v>
      </c>
      <c r="B122" s="1" t="s">
        <v>1290</v>
      </c>
      <c r="C122" s="1" t="s">
        <v>1291</v>
      </c>
      <c r="D122" s="1" t="s">
        <v>1292</v>
      </c>
      <c r="E122" s="1" t="s">
        <v>1293</v>
      </c>
      <c r="F122" s="1" t="s">
        <v>1294</v>
      </c>
      <c r="G122" s="1" t="s">
        <v>1295</v>
      </c>
      <c r="H122" s="1">
        <v>1.0</v>
      </c>
      <c r="I122" s="1" t="s">
        <v>928</v>
      </c>
      <c r="J122" s="1" t="s">
        <v>1296</v>
      </c>
      <c r="K122" s="1" t="s">
        <v>667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1297</v>
      </c>
      <c r="B123" s="1" t="s">
        <v>1298</v>
      </c>
      <c r="C123" s="1" t="s">
        <v>1299</v>
      </c>
      <c r="D123" s="1" t="s">
        <v>1300</v>
      </c>
      <c r="E123" s="1">
        <v>-22.0</v>
      </c>
      <c r="F123" s="1" t="s">
        <v>1301</v>
      </c>
      <c r="G123" s="1" t="s">
        <v>1302</v>
      </c>
      <c r="H123" s="1" t="s">
        <v>769</v>
      </c>
      <c r="I123" s="1" t="s">
        <v>1303</v>
      </c>
      <c r="J123" s="1" t="s">
        <v>1304</v>
      </c>
      <c r="K123" s="1" t="s">
        <v>1305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1306</v>
      </c>
      <c r="B124" s="1" t="s">
        <v>728</v>
      </c>
      <c r="C124" s="1" t="s">
        <v>119</v>
      </c>
      <c r="D124" s="1" t="s">
        <v>1307</v>
      </c>
      <c r="E124" s="1" t="s">
        <v>1191</v>
      </c>
      <c r="F124" s="1" t="s">
        <v>1308</v>
      </c>
      <c r="G124" s="1" t="s">
        <v>1309</v>
      </c>
      <c r="H124" s="1" t="s">
        <v>1310</v>
      </c>
      <c r="I124" s="1" t="s">
        <v>1311</v>
      </c>
      <c r="J124" s="1" t="s">
        <v>1203</v>
      </c>
      <c r="K124" s="1" t="s">
        <v>361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1312</v>
      </c>
      <c r="B125" s="1" t="s">
        <v>1313</v>
      </c>
      <c r="C125" s="1" t="s">
        <v>1314</v>
      </c>
      <c r="D125" s="1" t="s">
        <v>1315</v>
      </c>
      <c r="E125" s="1" t="s">
        <v>1316</v>
      </c>
      <c r="F125" s="1" t="s">
        <v>1317</v>
      </c>
      <c r="G125" s="1" t="s">
        <v>1318</v>
      </c>
      <c r="H125" s="1" t="s">
        <v>1093</v>
      </c>
      <c r="I125" s="1" t="s">
        <v>1074</v>
      </c>
      <c r="J125" s="1" t="s">
        <v>1010</v>
      </c>
      <c r="K125" s="1" t="s">
        <v>1319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1320</v>
      </c>
      <c r="B126" s="1" t="s">
        <v>1321</v>
      </c>
      <c r="C126" s="1" t="s">
        <v>1322</v>
      </c>
      <c r="D126" s="1" t="s">
        <v>1323</v>
      </c>
      <c r="E126" s="1" t="s">
        <v>1324</v>
      </c>
      <c r="F126" s="1" t="s">
        <v>1325</v>
      </c>
      <c r="G126" s="1" t="s">
        <v>1326</v>
      </c>
      <c r="H126" s="1" t="s">
        <v>1327</v>
      </c>
      <c r="I126" s="1" t="s">
        <v>1328</v>
      </c>
      <c r="J126" s="1" t="s">
        <v>1329</v>
      </c>
      <c r="K126" s="1" t="s">
        <v>1330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1331</v>
      </c>
      <c r="B127" s="1" t="s">
        <v>1332</v>
      </c>
      <c r="C127" s="1" t="s">
        <v>961</v>
      </c>
      <c r="D127" s="1" t="s">
        <v>1333</v>
      </c>
      <c r="E127" s="1" t="s">
        <v>1334</v>
      </c>
      <c r="F127" s="1" t="s">
        <v>1335</v>
      </c>
      <c r="G127" s="1" t="s">
        <v>1336</v>
      </c>
      <c r="H127" s="1" t="s">
        <v>1337</v>
      </c>
      <c r="I127" s="1" t="s">
        <v>1338</v>
      </c>
      <c r="J127" s="1" t="s">
        <v>498</v>
      </c>
      <c r="K127" s="1" t="s">
        <v>1339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1340</v>
      </c>
      <c r="B128" s="1" t="s">
        <v>1341</v>
      </c>
      <c r="C128" s="1" t="s">
        <v>1342</v>
      </c>
      <c r="D128" s="1" t="s">
        <v>1343</v>
      </c>
      <c r="E128" s="1" t="s">
        <v>1344</v>
      </c>
      <c r="F128" s="1" t="s">
        <v>1345</v>
      </c>
      <c r="G128" s="1" t="s">
        <v>1346</v>
      </c>
      <c r="H128" s="1" t="s">
        <v>1347</v>
      </c>
      <c r="I128" s="1" t="s">
        <v>1348</v>
      </c>
      <c r="J128" s="1" t="s">
        <v>1349</v>
      </c>
      <c r="K128" s="1" t="s">
        <v>1350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1351</v>
      </c>
      <c r="C1" s="1" t="s">
        <v>1352</v>
      </c>
      <c r="D1" s="1" t="s">
        <v>1353</v>
      </c>
      <c r="E1" s="1" t="s">
        <v>1354</v>
      </c>
      <c r="F1" s="1" t="s">
        <v>1355</v>
      </c>
      <c r="G1" s="1" t="s">
        <v>1356</v>
      </c>
      <c r="H1" s="1" t="s">
        <v>1357</v>
      </c>
      <c r="I1" s="1" t="s">
        <v>1358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1359</v>
      </c>
      <c r="B2" s="1" t="s">
        <v>1360</v>
      </c>
      <c r="C2" s="1" t="s">
        <v>1361</v>
      </c>
      <c r="D2" s="1" t="s">
        <v>1362</v>
      </c>
      <c r="E2" s="1" t="s">
        <v>1363</v>
      </c>
      <c r="F2" s="1" t="s">
        <v>1364</v>
      </c>
      <c r="G2" s="1" t="s">
        <v>1365</v>
      </c>
      <c r="H2" s="1" t="s">
        <v>1365</v>
      </c>
      <c r="I2" s="1" t="s">
        <v>1366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1367</v>
      </c>
      <c r="B3" s="1" t="s">
        <v>1366</v>
      </c>
      <c r="C3" s="1" t="s">
        <v>1368</v>
      </c>
      <c r="D3" s="1" t="s">
        <v>1369</v>
      </c>
      <c r="E3" s="1" t="s">
        <v>1370</v>
      </c>
      <c r="F3" s="1" t="s">
        <v>1371</v>
      </c>
      <c r="G3" s="1" t="s">
        <v>1372</v>
      </c>
      <c r="H3" s="1" t="s">
        <v>1373</v>
      </c>
      <c r="I3" s="1" t="s">
        <v>1366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1374</v>
      </c>
      <c r="B4" s="1" t="s">
        <v>1375</v>
      </c>
      <c r="C4" s="1" t="s">
        <v>1376</v>
      </c>
      <c r="D4" s="1" t="s">
        <v>1377</v>
      </c>
      <c r="E4" s="1" t="s">
        <v>1378</v>
      </c>
      <c r="F4" s="1" t="s">
        <v>1379</v>
      </c>
      <c r="G4" s="1" t="s">
        <v>1380</v>
      </c>
      <c r="H4" s="1" t="s">
        <v>1381</v>
      </c>
      <c r="I4" s="1" t="s">
        <v>1382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1367</v>
      </c>
      <c r="B5" s="1" t="s">
        <v>1366</v>
      </c>
      <c r="C5" s="1" t="s">
        <v>1383</v>
      </c>
      <c r="D5" s="1" t="s">
        <v>1384</v>
      </c>
      <c r="E5" s="1" t="s">
        <v>1385</v>
      </c>
      <c r="F5" s="1" t="s">
        <v>1386</v>
      </c>
      <c r="G5" s="1" t="s">
        <v>1387</v>
      </c>
      <c r="H5" s="1" t="s">
        <v>1388</v>
      </c>
      <c r="I5" s="1" t="s">
        <v>1389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1390</v>
      </c>
      <c r="B6" s="1" t="s">
        <v>1391</v>
      </c>
      <c r="C6" s="1" t="s">
        <v>1392</v>
      </c>
      <c r="D6" s="1" t="s">
        <v>1393</v>
      </c>
      <c r="E6" s="1" t="s">
        <v>1394</v>
      </c>
      <c r="F6" s="1" t="s">
        <v>1395</v>
      </c>
      <c r="G6" s="1" t="s">
        <v>1396</v>
      </c>
      <c r="H6" s="1" t="s">
        <v>1397</v>
      </c>
      <c r="I6" s="1" t="s">
        <v>1398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1399</v>
      </c>
      <c r="B7" s="1" t="s">
        <v>1400</v>
      </c>
      <c r="C7" s="1" t="s">
        <v>1401</v>
      </c>
      <c r="D7" s="1" t="s">
        <v>1402</v>
      </c>
      <c r="E7" s="1" t="s">
        <v>1403</v>
      </c>
      <c r="F7" s="1" t="s">
        <v>1404</v>
      </c>
      <c r="G7" s="1" t="s">
        <v>1405</v>
      </c>
      <c r="H7" s="1" t="s">
        <v>1406</v>
      </c>
      <c r="I7" s="1" t="s">
        <v>1407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1408</v>
      </c>
      <c r="B8" s="1" t="s">
        <v>1366</v>
      </c>
      <c r="C8" s="1" t="s">
        <v>1409</v>
      </c>
      <c r="D8" s="1" t="s">
        <v>1410</v>
      </c>
      <c r="E8" s="1" t="s">
        <v>1411</v>
      </c>
      <c r="F8" s="1" t="s">
        <v>1412</v>
      </c>
      <c r="G8" s="1" t="s">
        <v>1413</v>
      </c>
      <c r="H8" s="1" t="s">
        <v>1414</v>
      </c>
      <c r="I8" s="1" t="s">
        <v>1415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1416</v>
      </c>
      <c r="B9" s="1" t="s">
        <v>1417</v>
      </c>
      <c r="C9" s="1" t="s">
        <v>1418</v>
      </c>
      <c r="D9" s="1" t="s">
        <v>1419</v>
      </c>
      <c r="E9" s="1" t="s">
        <v>1420</v>
      </c>
      <c r="F9" s="1" t="s">
        <v>1421</v>
      </c>
      <c r="G9" s="1" t="s">
        <v>1422</v>
      </c>
      <c r="H9" s="1" t="s">
        <v>1423</v>
      </c>
      <c r="I9" s="1" t="s">
        <v>1424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1425</v>
      </c>
      <c r="B10" s="1" t="s">
        <v>1426</v>
      </c>
      <c r="C10" s="1" t="s">
        <v>1427</v>
      </c>
      <c r="D10" s="1" t="s">
        <v>1428</v>
      </c>
      <c r="E10" s="1" t="s">
        <v>1429</v>
      </c>
      <c r="F10" s="1" t="s">
        <v>1430</v>
      </c>
      <c r="G10" s="1" t="s">
        <v>1431</v>
      </c>
      <c r="H10" s="1" t="s">
        <v>1432</v>
      </c>
      <c r="I10" s="1" t="s">
        <v>1433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1434</v>
      </c>
      <c r="B11" s="1" t="s">
        <v>1435</v>
      </c>
      <c r="C11" s="1" t="s">
        <v>1436</v>
      </c>
      <c r="D11" s="1" t="s">
        <v>1437</v>
      </c>
      <c r="E11" s="1" t="s">
        <v>1438</v>
      </c>
      <c r="F11" s="1" t="s">
        <v>1439</v>
      </c>
      <c r="G11" s="1" t="s">
        <v>1440</v>
      </c>
      <c r="H11" s="1" t="s">
        <v>1441</v>
      </c>
      <c r="I11" s="1" t="s">
        <v>1442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1443</v>
      </c>
      <c r="B12" s="1" t="s">
        <v>1444</v>
      </c>
      <c r="C12" s="1" t="s">
        <v>1445</v>
      </c>
      <c r="D12" s="1" t="s">
        <v>1446</v>
      </c>
      <c r="E12" s="1" t="s">
        <v>1447</v>
      </c>
      <c r="F12" s="1" t="s">
        <v>1448</v>
      </c>
      <c r="G12" s="1" t="s">
        <v>1449</v>
      </c>
      <c r="H12" s="1" t="s">
        <v>1450</v>
      </c>
      <c r="I12" s="1" t="s">
        <v>1451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1452</v>
      </c>
      <c r="B13" s="1" t="s">
        <v>1453</v>
      </c>
      <c r="C13" s="1" t="s">
        <v>1454</v>
      </c>
      <c r="D13" s="1" t="s">
        <v>1455</v>
      </c>
      <c r="E13" s="1" t="s">
        <v>1456</v>
      </c>
      <c r="F13" s="1" t="s">
        <v>1457</v>
      </c>
      <c r="G13" s="1" t="s">
        <v>1458</v>
      </c>
      <c r="H13" s="1" t="s">
        <v>1435</v>
      </c>
      <c r="I13" s="1" t="s">
        <v>1366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1459</v>
      </c>
      <c r="B14" s="1" t="s">
        <v>1460</v>
      </c>
      <c r="C14" s="1" t="s">
        <v>1461</v>
      </c>
      <c r="D14" s="1" t="s">
        <v>1462</v>
      </c>
      <c r="E14" s="1" t="s">
        <v>1463</v>
      </c>
      <c r="F14" s="1" t="s">
        <v>1464</v>
      </c>
      <c r="G14" s="1" t="s">
        <v>1465</v>
      </c>
      <c r="H14" s="1" t="s">
        <v>1466</v>
      </c>
      <c r="I14" s="1" t="s">
        <v>1366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1467</v>
      </c>
      <c r="B15" s="1" t="s">
        <v>209</v>
      </c>
      <c r="C15" s="1" t="s">
        <v>223</v>
      </c>
      <c r="D15" s="1" t="s">
        <v>188</v>
      </c>
      <c r="E15" s="1" t="s">
        <v>1366</v>
      </c>
      <c r="F15" s="1" t="s">
        <v>1468</v>
      </c>
      <c r="G15" s="1" t="s">
        <v>1469</v>
      </c>
      <c r="H15" s="1" t="s">
        <v>1470</v>
      </c>
      <c r="I15" s="1" t="s">
        <v>1471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1472</v>
      </c>
      <c r="B16" s="1" t="s">
        <v>1473</v>
      </c>
      <c r="C16" s="1" t="s">
        <v>1474</v>
      </c>
      <c r="D16" s="1" t="s">
        <v>1475</v>
      </c>
      <c r="E16" s="1" t="s">
        <v>1366</v>
      </c>
      <c r="F16" s="1" t="s">
        <v>1476</v>
      </c>
      <c r="G16" s="1" t="s">
        <v>1477</v>
      </c>
      <c r="H16" s="1" t="s">
        <v>1478</v>
      </c>
      <c r="I16" s="1" t="s">
        <v>1479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1480</v>
      </c>
      <c r="B17" s="1" t="s">
        <v>194</v>
      </c>
      <c r="C17" s="1" t="s">
        <v>195</v>
      </c>
      <c r="D17" s="1" t="s">
        <v>196</v>
      </c>
      <c r="E17" s="1" t="s">
        <v>197</v>
      </c>
      <c r="F17" s="1" t="s">
        <v>198</v>
      </c>
      <c r="G17" s="1" t="s">
        <v>1481</v>
      </c>
      <c r="H17" s="1" t="s">
        <v>1482</v>
      </c>
      <c r="I17" s="1" t="s">
        <v>1483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1484</v>
      </c>
      <c r="B18" s="1" t="s">
        <v>1485</v>
      </c>
      <c r="C18" s="1" t="s">
        <v>1486</v>
      </c>
      <c r="D18" s="1" t="s">
        <v>1487</v>
      </c>
      <c r="E18" s="1" t="s">
        <v>1366</v>
      </c>
      <c r="F18" s="1" t="s">
        <v>1488</v>
      </c>
      <c r="G18" s="1" t="s">
        <v>1489</v>
      </c>
      <c r="H18" s="1" t="s">
        <v>1490</v>
      </c>
      <c r="I18" s="1" t="s">
        <v>1491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1492</v>
      </c>
      <c r="B19" s="1" t="s">
        <v>1493</v>
      </c>
      <c r="C19" s="1" t="s">
        <v>1494</v>
      </c>
      <c r="D19" s="1" t="s">
        <v>1495</v>
      </c>
      <c r="E19" s="1" t="s">
        <v>1496</v>
      </c>
      <c r="F19" s="1" t="s">
        <v>1497</v>
      </c>
      <c r="G19" s="1" t="s">
        <v>1498</v>
      </c>
      <c r="H19" s="1" t="s">
        <v>1499</v>
      </c>
      <c r="I19" s="1" t="s">
        <v>1500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1501</v>
      </c>
      <c r="B20" s="1" t="s">
        <v>1502</v>
      </c>
      <c r="C20" s="1" t="s">
        <v>1503</v>
      </c>
      <c r="D20" s="1" t="s">
        <v>1504</v>
      </c>
      <c r="E20" s="1" t="s">
        <v>1505</v>
      </c>
      <c r="F20" s="1" t="s">
        <v>1506</v>
      </c>
      <c r="G20" s="1" t="s">
        <v>1507</v>
      </c>
      <c r="H20" s="1" t="s">
        <v>1508</v>
      </c>
      <c r="I20" s="1" t="s">
        <v>1509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1510</v>
      </c>
      <c r="B21" s="1" t="s">
        <v>1511</v>
      </c>
      <c r="C21" s="1" t="s">
        <v>1512</v>
      </c>
      <c r="D21" s="1" t="s">
        <v>1513</v>
      </c>
      <c r="E21" s="1" t="s">
        <v>1514</v>
      </c>
      <c r="F21" s="1" t="s">
        <v>1515</v>
      </c>
      <c r="G21" s="1" t="s">
        <v>1516</v>
      </c>
      <c r="H21" s="1" t="s">
        <v>1517</v>
      </c>
      <c r="I21" s="1" t="s">
        <v>1518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1519</v>
      </c>
      <c r="B22" s="1" t="s">
        <v>1520</v>
      </c>
      <c r="C22" s="1" t="s">
        <v>1521</v>
      </c>
      <c r="D22" s="1" t="s">
        <v>1522</v>
      </c>
      <c r="E22" s="1" t="s">
        <v>1523</v>
      </c>
      <c r="F22" s="1" t="s">
        <v>1524</v>
      </c>
      <c r="G22" s="1" t="s">
        <v>1525</v>
      </c>
      <c r="H22" s="1" t="s">
        <v>1526</v>
      </c>
      <c r="I22" s="1" t="s">
        <v>1527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1528</v>
      </c>
      <c r="B23" s="1" t="s">
        <v>1529</v>
      </c>
      <c r="C23" s="1" t="s">
        <v>1530</v>
      </c>
      <c r="D23" s="1" t="s">
        <v>1531</v>
      </c>
      <c r="E23" s="1" t="s">
        <v>1532</v>
      </c>
      <c r="F23" s="1" t="s">
        <v>1533</v>
      </c>
      <c r="G23" s="1" t="s">
        <v>1534</v>
      </c>
      <c r="H23" s="1" t="s">
        <v>1535</v>
      </c>
      <c r="I23" s="1" t="s">
        <v>1536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1537</v>
      </c>
      <c r="B24" s="1" t="s">
        <v>1538</v>
      </c>
      <c r="C24" s="1" t="s">
        <v>1539</v>
      </c>
      <c r="D24" s="1" t="s">
        <v>1540</v>
      </c>
      <c r="E24" s="1" t="s">
        <v>1541</v>
      </c>
      <c r="F24" s="1" t="s">
        <v>1542</v>
      </c>
      <c r="G24" s="1" t="s">
        <v>1543</v>
      </c>
      <c r="H24" s="1" t="s">
        <v>1543</v>
      </c>
      <c r="I24" s="1" t="s">
        <v>1543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1544</v>
      </c>
      <c r="B25" s="1" t="s">
        <v>1545</v>
      </c>
      <c r="C25" s="1" t="s">
        <v>1546</v>
      </c>
      <c r="D25" s="1" t="s">
        <v>1547</v>
      </c>
      <c r="E25" s="1" t="s">
        <v>1548</v>
      </c>
      <c r="F25" s="1" t="s">
        <v>1549</v>
      </c>
      <c r="G25" s="1" t="s">
        <v>1550</v>
      </c>
      <c r="H25" s="1" t="s">
        <v>1550</v>
      </c>
      <c r="I25" s="1" t="s">
        <v>1366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1551</v>
      </c>
      <c r="B26" s="1" t="s">
        <v>1552</v>
      </c>
      <c r="C26" s="1" t="s">
        <v>1553</v>
      </c>
      <c r="D26" s="1" t="s">
        <v>1554</v>
      </c>
      <c r="E26" s="1" t="s">
        <v>1555</v>
      </c>
      <c r="F26" s="1" t="s">
        <v>1556</v>
      </c>
      <c r="G26" s="1" t="s">
        <v>1366</v>
      </c>
      <c r="H26" s="1" t="s">
        <v>1366</v>
      </c>
      <c r="I26" s="1" t="s">
        <v>1366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1557</v>
      </c>
      <c r="B2" s="1" t="s">
        <v>1558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1559</v>
      </c>
      <c r="B3" s="1" t="s">
        <v>1560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1561</v>
      </c>
      <c r="B4" s="1" t="s">
        <v>1562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1563</v>
      </c>
      <c r="B5" s="1" t="s">
        <v>1564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1565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1566</v>
      </c>
      <c r="B7" s="1" t="s">
        <v>1567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1568</v>
      </c>
      <c r="B8" s="4" t="s">
        <v>1569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1570</v>
      </c>
      <c r="B9" s="1" t="s">
        <v>1571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1572</v>
      </c>
      <c r="B10" s="1" t="s">
        <v>1573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1574</v>
      </c>
      <c r="B11" s="1" t="s">
        <v>1571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1575</v>
      </c>
      <c r="B12" s="1" t="s">
        <v>1576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1577</v>
      </c>
      <c r="B13" s="1" t="s">
        <v>1578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1579</v>
      </c>
      <c r="B14" s="1" t="s">
        <v>1576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1580</v>
      </c>
      <c r="B15" s="1" t="s">
        <v>1581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1582</v>
      </c>
      <c r="B16" s="1">
        <v>5100.0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1583</v>
      </c>
      <c r="B17" s="1" t="s">
        <v>1584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1585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1586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1587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1588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1589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1590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1591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1592</v>
      </c>
      <c r="B25" s="4" t="s">
        <v>1593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1594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1595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1596</v>
      </c>
      <c r="B28" s="1">
        <v>15.39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1597</v>
      </c>
      <c r="B29" s="1">
        <v>15.27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1598</v>
      </c>
      <c r="B30" s="1">
        <v>15.0322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1599</v>
      </c>
      <c r="B31" s="1">
        <v>15.29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1600</v>
      </c>
      <c r="B32" s="1">
        <v>15.39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1601</v>
      </c>
      <c r="B33" s="1">
        <v>15.27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1602</v>
      </c>
      <c r="B34" s="1">
        <v>15.0322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1603</v>
      </c>
      <c r="B35" s="1">
        <v>15.29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1604</v>
      </c>
      <c r="B36" s="1">
        <v>1.0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1605</v>
      </c>
      <c r="B37" s="1">
        <v>0.065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1606</v>
      </c>
      <c r="B38" s="1">
        <v>1.7330976E9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1607</v>
      </c>
      <c r="B39" s="1">
        <v>1.0638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1608</v>
      </c>
      <c r="B40" s="1">
        <v>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1609</v>
      </c>
      <c r="B41" s="1">
        <v>0.783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1610</v>
      </c>
      <c r="B42" s="1">
        <v>16.19149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1611</v>
      </c>
      <c r="B43" s="1">
        <v>14.528862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1612</v>
      </c>
      <c r="B44" s="1">
        <v>3103009.0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1613</v>
      </c>
      <c r="B45" s="1">
        <v>3103009.0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1614</v>
      </c>
      <c r="B46" s="1">
        <v>3931914.0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1615</v>
      </c>
      <c r="B47" s="1">
        <v>3341460.0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1616</v>
      </c>
      <c r="B48" s="1">
        <v>3341460.0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1617</v>
      </c>
      <c r="B49" s="1">
        <v>15.22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1618</v>
      </c>
      <c r="B50" s="1">
        <v>15.25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1619</v>
      </c>
      <c r="B51" s="1">
        <v>100.0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1620</v>
      </c>
      <c r="B52" s="1">
        <v>1800.0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1621</v>
      </c>
      <c r="B53" s="1">
        <v>3.102520832E9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1622</v>
      </c>
      <c r="B54" s="1">
        <v>15.0322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1623</v>
      </c>
      <c r="B55" s="1">
        <v>20.65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1624</v>
      </c>
      <c r="B56" s="1">
        <v>1.4020349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1625</v>
      </c>
      <c r="B57" s="1">
        <v>17.9346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1626</v>
      </c>
      <c r="B58" s="1">
        <v>17.79425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1627</v>
      </c>
      <c r="B59" s="1">
        <v>1.0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1628</v>
      </c>
      <c r="B60" s="1">
        <v>0.06497726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1629</v>
      </c>
      <c r="B61" s="1" t="s">
        <v>1630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1631</v>
      </c>
      <c r="B62" s="1">
        <v>6.753029632E9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1632</v>
      </c>
      <c r="B63" s="1">
        <v>0.08758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1633</v>
      </c>
      <c r="B64" s="1">
        <v>1.6970511E8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1634</v>
      </c>
      <c r="B65" s="1">
        <v>2.03844992E8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1635</v>
      </c>
      <c r="B66" s="1">
        <v>1.0084295E7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1636</v>
      </c>
      <c r="B67" s="1">
        <v>1.3017615E7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1637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1638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1639</v>
      </c>
      <c r="B70" s="1">
        <v>0.0495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1640</v>
      </c>
      <c r="B71" s="1">
        <v>0.08948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1641</v>
      </c>
      <c r="B72" s="1">
        <v>0.89062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1642</v>
      </c>
      <c r="B73" s="1">
        <v>2.9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1643</v>
      </c>
      <c r="B74" s="1">
        <v>0.0684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1644</v>
      </c>
      <c r="B75" s="1">
        <v>2.03844992E8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1645</v>
      </c>
      <c r="B76" s="1">
        <v>1.28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1646</v>
      </c>
      <c r="B77" s="1">
        <v>11.890625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1647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1648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1649</v>
      </c>
      <c r="B80" s="1">
        <v>1.727568E9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1650</v>
      </c>
      <c r="B81" s="1">
        <v>-0.135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1651</v>
      </c>
      <c r="B82" s="1">
        <v>1.93798E8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1652</v>
      </c>
      <c r="B83" s="1">
        <v>0.94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1653</v>
      </c>
      <c r="B84" s="1">
        <v>1.04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1654</v>
      </c>
      <c r="B85" s="1">
        <v>3.052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1655</v>
      </c>
      <c r="B86" s="1">
        <v>13.394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1656</v>
      </c>
      <c r="B87" s="1">
        <v>-0.21157789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1657</v>
      </c>
      <c r="B88" s="1">
        <v>0.2353071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1658</v>
      </c>
      <c r="B89" s="1">
        <v>0.25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1659</v>
      </c>
      <c r="B90" s="1">
        <v>1.7330976E9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1660</v>
      </c>
      <c r="B91" s="1" t="s">
        <v>1661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1662</v>
      </c>
      <c r="B92" s="1" t="s">
        <v>1663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1664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1665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1666</v>
      </c>
      <c r="B95" s="1" t="s">
        <v>1667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1668</v>
      </c>
      <c r="B96" s="1" t="s">
        <v>1669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1670</v>
      </c>
      <c r="B97" s="1">
        <v>3.264678E8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1671</v>
      </c>
      <c r="B98" s="1" t="s">
        <v>1672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1673</v>
      </c>
      <c r="B99" s="1" t="s">
        <v>1674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1675</v>
      </c>
      <c r="B100" s="1" t="s">
        <v>1676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1677</v>
      </c>
      <c r="B101" s="1" t="s">
        <v>1678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1679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1680</v>
      </c>
      <c r="B103" s="1">
        <v>15.22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1681</v>
      </c>
      <c r="B104" s="1">
        <v>29.0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1682</v>
      </c>
      <c r="B105" s="1">
        <v>17.0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1683</v>
      </c>
      <c r="B106" s="1">
        <v>20.27917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1684</v>
      </c>
      <c r="B107" s="1">
        <v>20.0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1685</v>
      </c>
      <c r="B108" s="1">
        <v>2.66667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1686</v>
      </c>
      <c r="B109" s="1" t="s">
        <v>1687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1688</v>
      </c>
      <c r="B110" s="1">
        <v>24.0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1689</v>
      </c>
      <c r="B111" s="1">
        <v>4.82224E8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1690</v>
      </c>
      <c r="B112" s="1">
        <v>2.366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1691</v>
      </c>
      <c r="B113" s="1">
        <v>5.04182016E8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1692</v>
      </c>
      <c r="B114" s="1">
        <v>4.098077952E9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1693</v>
      </c>
      <c r="B115" s="1">
        <v>1.774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1694</v>
      </c>
      <c r="B116" s="1">
        <v>2.099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1695</v>
      </c>
      <c r="B117" s="1">
        <v>2.212869888E9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1696</v>
      </c>
      <c r="B118" s="1">
        <v>1577.076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1697</v>
      </c>
      <c r="B119" s="1">
        <v>10.801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1698</v>
      </c>
      <c r="B120" s="1">
        <v>0.04338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1699</v>
      </c>
      <c r="B121" s="1">
        <v>0.64339995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1700</v>
      </c>
      <c r="B122" s="1">
        <v>2.31371248E8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1701</v>
      </c>
      <c r="B123" s="1">
        <v>3.62572E8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1702</v>
      </c>
      <c r="B124" s="1">
        <v>-0.111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1703</v>
      </c>
      <c r="B125" s="1">
        <v>0.029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1704</v>
      </c>
      <c r="B126" s="1">
        <v>0.34877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1705</v>
      </c>
      <c r="B127" s="1">
        <v>0.22784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1706</v>
      </c>
      <c r="B128" s="1">
        <v>0.16178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1707</v>
      </c>
      <c r="B129" s="1" t="s">
        <v>1630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1708</v>
      </c>
      <c r="B130" s="1">
        <v>1.5538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30.0</v>
      </c>
      <c r="C3" s="1">
        <v>26.0</v>
      </c>
      <c r="D3" s="1">
        <v>145.0</v>
      </c>
      <c r="E3" s="1">
        <v>248.0</v>
      </c>
      <c r="F3" s="1">
        <v>291.0</v>
      </c>
      <c r="G3" s="1">
        <v>247.0</v>
      </c>
      <c r="H3" s="1">
        <v>188.0</v>
      </c>
      <c r="I3" s="1">
        <v>328.0</v>
      </c>
      <c r="J3" s="1">
        <v>268.0</v>
      </c>
      <c r="K3" s="1">
        <v>307.0</v>
      </c>
      <c r="L3" s="1">
        <f>IF(K3*FORECAST(L2,B3:K3,B2:K2)&gt;0,FORECAST(L2,B3:K3,B2:K2),K3)*$X$1</f>
        <v>370.4</v>
      </c>
      <c r="M3" s="1">
        <f>IF(L3*FORECAST(M2,B3:L3,B2:L2)&gt;0,FORECAST(M2,B3:L3,B2:L2),L3)*$X$1</f>
        <v>399.9636364</v>
      </c>
      <c r="N3" s="1">
        <f>IF(M3*FORECAST(N2,B3:M3,B2:M2)&gt;0,FORECAST(N2,B3:M3,B2:M2),M3)*$X$1</f>
        <v>429.5272727</v>
      </c>
      <c r="O3" s="1">
        <f>IF(N3*FORECAST(O2,B3:N3,B2:N2)&gt;0,FORECAST(O2,B3:N3,B2:N2),N3)*$X$1</f>
        <v>459.0909091</v>
      </c>
      <c r="P3" s="1">
        <f>IF(O3*FORECAST(P2,B3:O3,B2:O2)&gt;0,FORECAST(P2,B3:O3,B2:O2),O3)*$X$1</f>
        <v>488.6545455</v>
      </c>
      <c r="Q3" s="1">
        <f>IF(P3*FORECAST(Q2,B3:P3,B2:P2)&gt;0,FORECAST(Q2,B3:P3,B2:P2),P3)*$X$1</f>
        <v>518.2181818</v>
      </c>
      <c r="R3" s="1">
        <f>IF(Q3*FORECAST(R2,B3:Q3,B2:Q2)&gt;0,FORECAST(R2,B3:Q3,B2:Q2),Q3)*$X$1</f>
        <v>547.7818182</v>
      </c>
      <c r="S3" s="5">
        <f>IF(R3*FORECAST(S2,B3:R3,B2:R2)&gt;0,FORECAST(S2,B3:R3,B2:R2),R3)*$X$1</f>
        <v>577.3454545</v>
      </c>
      <c r="T3" s="5">
        <f>IF(S3*FORECAST(T2,B3:S3,B2:S2)&gt;0,FORECAST(T2,B3:S3,B2:S2),S3)*$X$1</f>
        <v>606.9090909</v>
      </c>
      <c r="U3" s="5">
        <f>IF(T3*FORECAST(U2,B3:T3,B2:T2)&gt;0,FORECAST(U2,B3:T3,B2:T2),T3)*$X$1</f>
        <v>636.4727273</v>
      </c>
      <c r="V3" s="5">
        <f>IF(U3*FORECAST(V2,B3:U3,B2:U2)&gt;0,FORECAST(V2,B3:U3,B2:U2),U3)*$X$1</f>
        <v>666.0363636</v>
      </c>
      <c r="W3" s="5">
        <f>IF(V3*FORECAST(W2,B3:V3,B2:V2)&gt;0,FORECAST(W2,B3:V3,B2:V2),V3)*$X$1</f>
        <v>695.6</v>
      </c>
      <c r="X3" s="2"/>
      <c r="Y3" s="2"/>
      <c r="Z3" s="2"/>
    </row>
    <row r="4">
      <c r="A4" s="3" t="s">
        <v>129</v>
      </c>
      <c r="B4" s="1">
        <v>1180.0</v>
      </c>
      <c r="C4" s="1">
        <v>2100.0</v>
      </c>
      <c r="D4" s="1">
        <v>2310.0</v>
      </c>
      <c r="E4" s="1">
        <v>2580.0</v>
      </c>
      <c r="F4" s="1">
        <v>2350.0</v>
      </c>
      <c r="G4" s="1">
        <v>3410.0</v>
      </c>
      <c r="H4" s="1">
        <v>3370.0</v>
      </c>
      <c r="I4" s="1">
        <v>3610.0</v>
      </c>
      <c r="J4" s="1">
        <v>3540.0</v>
      </c>
      <c r="K4" s="1">
        <v>3620.0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1709</v>
      </c>
      <c r="B5" s="1">
        <v>376.0</v>
      </c>
      <c r="C5" s="1">
        <v>329.0</v>
      </c>
      <c r="D5" s="1">
        <v>267.0</v>
      </c>
      <c r="E5" s="1">
        <v>252.0</v>
      </c>
      <c r="F5" s="1">
        <v>245.0</v>
      </c>
      <c r="G5" s="1">
        <v>235.0</v>
      </c>
      <c r="H5" s="1">
        <v>228.0</v>
      </c>
      <c r="I5" s="1">
        <v>224.0</v>
      </c>
      <c r="J5" s="1">
        <v>216.0</v>
      </c>
      <c r="K5" s="1">
        <v>212.0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1710</v>
      </c>
      <c r="L7" s="1">
        <f>IF(W3*FORECAST(W2,B3:W3,B2:W2)&gt;0,FORECAST(W2,B3:W3,B2:W2),V3)*$X$1 * (1+0.02)/(0.0733999999999999-0.02)</f>
        <v>13286.74157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1711</v>
      </c>
      <c r="L8" s="6">
        <f t="array" ref="L8">NPV(0.0733999999999999,M3:W3)</f>
        <v>3886.118738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1712</v>
      </c>
      <c r="L9" s="6">
        <f t="array" ref="L9">NPV(0.0733999999999999,M16:W16)</f>
        <v>6095.944265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1713</v>
      </c>
      <c r="L10" s="6">
        <f>L8 + L9</f>
        <v>9982.063003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3620.0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1714</v>
      </c>
      <c r="L12" s="6">
        <f>L10 - L11</f>
        <v>6362.063003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1715</v>
      </c>
      <c r="L13" s="1">
        <v>212.0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30.00973115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(1+0.02)/(0.0733999999999999-0.02)</f>
        <v>13286.74157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121.0</v>
      </c>
      <c r="C3" s="1">
        <v>161.0</v>
      </c>
      <c r="D3" s="1">
        <v>130.0</v>
      </c>
      <c r="E3" s="1">
        <v>194.0</v>
      </c>
      <c r="F3" s="1">
        <v>460.0</v>
      </c>
      <c r="G3" s="1">
        <v>137.0</v>
      </c>
      <c r="H3" s="1">
        <v>118.0</v>
      </c>
      <c r="I3" s="1">
        <v>200.0</v>
      </c>
      <c r="J3" s="1">
        <v>177.0</v>
      </c>
      <c r="K3" s="1">
        <v>204.0</v>
      </c>
      <c r="L3" s="1">
        <f>IF(K3*FORECAST(L2,B3:K3,B2:K2)&gt;0,FORECAST(L2,B3:K3,B2:K2),K3)*$X$1</f>
        <v>212.1333333</v>
      </c>
      <c r="M3" s="1">
        <f>IF(L3*FORECAST(M2,B3:L3,B2:L2)&gt;0,FORECAST(M2,B3:L3,B2:L2),L3)*$X$1</f>
        <v>216.1212121</v>
      </c>
      <c r="N3" s="1">
        <f>IF(M3*FORECAST(N2,B3:M3,B2:M2)&gt;0,FORECAST(N2,B3:M3,B2:M2),M3)*$X$1</f>
        <v>220.1090909</v>
      </c>
      <c r="O3" s="1">
        <f>IF(N3*FORECAST(O2,B3:N3,B2:N2)&gt;0,FORECAST(O2,B3:N3,B2:N2),N3)*$X$1</f>
        <v>224.0969697</v>
      </c>
      <c r="P3" s="1">
        <f>IF(O3*FORECAST(P2,B3:O3,B2:O2)&gt;0,FORECAST(P2,B3:O3,B2:O2),O3)*$X$1</f>
        <v>228.0848485</v>
      </c>
      <c r="Q3" s="1">
        <f>IF(P3*FORECAST(Q2,B3:P3,B2:P2)&gt;0,FORECAST(Q2,B3:P3,B2:P2),P3)*$X$1</f>
        <v>232.0727273</v>
      </c>
      <c r="R3" s="1">
        <f>IF(Q3*FORECAST(R2,B3:Q3,B2:Q2)&gt;0,FORECAST(R2,B3:Q3,B2:Q2),Q3)*$X$1</f>
        <v>236.0606061</v>
      </c>
      <c r="S3" s="5">
        <f>IF(R3*FORECAST(S2,B3:R3,B2:R2)&gt;0,FORECAST(S2,B3:R3,B2:R2),R3)*$X$1</f>
        <v>240.0484848</v>
      </c>
      <c r="T3" s="5">
        <f>IF(S3*FORECAST(T2,B3:S3,B2:S2)&gt;0,FORECAST(T2,B3:S3,B2:S2),S3)*$X$1</f>
        <v>244.0363636</v>
      </c>
      <c r="U3" s="5">
        <f>IF(T3*FORECAST(U2,B3:T3,B2:T2)&gt;0,FORECAST(U2,B3:T3,B2:T2),T3)*$X$1</f>
        <v>248.0242424</v>
      </c>
      <c r="V3" s="5">
        <f>IF(U3*FORECAST(V2,B3:U3,B2:U2)&gt;0,FORECAST(V2,B3:U3,B2:U2),U3)*$X$1</f>
        <v>252.0121212</v>
      </c>
      <c r="W3" s="5">
        <f>IF(V3*FORECAST(W2,B3:V3,B2:V2)&gt;0,FORECAST(W2,B3:V3,B2:V2),V3)*$X$1</f>
        <v>256</v>
      </c>
      <c r="X3" s="2"/>
      <c r="Y3" s="2"/>
      <c r="Z3" s="2"/>
    </row>
    <row r="4">
      <c r="A4" s="3" t="s">
        <v>129</v>
      </c>
      <c r="B4" s="1">
        <v>1180.0</v>
      </c>
      <c r="C4" s="1">
        <v>2100.0</v>
      </c>
      <c r="D4" s="1">
        <v>2310.0</v>
      </c>
      <c r="E4" s="1">
        <v>2580.0</v>
      </c>
      <c r="F4" s="1">
        <v>2350.0</v>
      </c>
      <c r="G4" s="1">
        <v>3410.0</v>
      </c>
      <c r="H4" s="1">
        <v>3370.0</v>
      </c>
      <c r="I4" s="1">
        <v>3610.0</v>
      </c>
      <c r="J4" s="1">
        <v>3540.0</v>
      </c>
      <c r="K4" s="1">
        <v>3620.0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1709</v>
      </c>
      <c r="B5" s="1">
        <v>376.0</v>
      </c>
      <c r="C5" s="1">
        <v>329.0</v>
      </c>
      <c r="D5" s="1">
        <v>267.0</v>
      </c>
      <c r="E5" s="1">
        <v>252.0</v>
      </c>
      <c r="F5" s="1">
        <v>245.0</v>
      </c>
      <c r="G5" s="1">
        <v>235.0</v>
      </c>
      <c r="H5" s="1">
        <v>228.0</v>
      </c>
      <c r="I5" s="1">
        <v>224.0</v>
      </c>
      <c r="J5" s="1">
        <v>216.0</v>
      </c>
      <c r="K5" s="1">
        <v>212.0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1710</v>
      </c>
      <c r="L7" s="1">
        <f>IF(W3*FORECAST(W2,B3:W3,B2:W2)&gt;0,FORECAST(W2,B3:W3,B2:W2),V3)*$X$1 * (1+0.02)/(0.0733999999999999-0.02)</f>
        <v>4889.88764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1711</v>
      </c>
      <c r="L8" s="6">
        <f t="array" ref="L8">NPV(0.0733999999999999,M3:W3)</f>
        <v>1719.930383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1712</v>
      </c>
      <c r="L9" s="6">
        <f t="array" ref="L9">NPV(0.0733999999999999,M16:W16)</f>
        <v>2243.47575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1713</v>
      </c>
      <c r="L10" s="6">
        <f>L8 + L9</f>
        <v>3963.406133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3620.0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1714</v>
      </c>
      <c r="L12" s="6">
        <f>L10 - L11</f>
        <v>343.4061332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1715</v>
      </c>
      <c r="L13" s="1">
        <v>212.0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1.619840251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(1+0.02)/(0.0733999999999999-0.02)</f>
        <v>4889.88764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