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<sst xmlns="http://schemas.openxmlformats.org/spreadsheetml/2006/main" count="1970" uniqueCount="1586">
  <si>
    <t>ticker</t>
  </si>
  <si>
    <t>WFC</t>
  </si>
  <si>
    <t>nombre</t>
  </si>
  <si>
    <t>WELLS FARGO COMPANY</t>
  </si>
  <si>
    <t>empresa</t>
  </si>
  <si>
    <t>Banks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</si>
  <si>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</si>
  <si>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</si>
  <si>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</si>
  <si>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</si>
  <si>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</si>
  <si>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</si>
  <si>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</si>
  <si>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</si>
  <si>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</si>
  <si>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</si>
  <si>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</si>
  <si>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</si>
  <si>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</si>
  <si>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</si>
  <si>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</si>
  <si>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</si>
  <si>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Asset - (CF)</t>
  </si>
  <si>
    <t>Total Asset Writedown</t>
  </si>
  <si>
    <t>Provision for Credit Losses</t>
  </si>
  <si>
    <t>Stock-Based Compensation (CF)</t>
  </si>
  <si>
    <t>Tax Benefit from Stock Options</t>
  </si>
  <si>
    <t>Net (Increase) Decrease in Loans Originated / Sold - Operating</t>
  </si>
  <si>
    <t>Change in Trading Asset Securities</t>
  </si>
  <si>
    <t>Changes in Accrued Interest Receivable</t>
  </si>
  <si>
    <t>Changes in Accrued Interest Payable</t>
  </si>
  <si>
    <t>Change In Deferred Taxes</t>
  </si>
  <si>
    <t>Change in Other Net Operating Assets (Collected)</t>
  </si>
  <si>
    <t>Other Operating Activities</t>
  </si>
  <si>
    <t>Cash from Operations</t>
  </si>
  <si>
    <t>Cash Acquisitions</t>
  </si>
  <si>
    <t>Purchase / Sale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</si>
  <si>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</si>
  <si>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</si>
  <si>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</si>
  <si>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</si>
  <si>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</si>
  <si>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</si>
  <si>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</si>
  <si>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</si>
  <si>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</si>
  <si>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</si>
  <si>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</si>
  <si>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</si>
  <si>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</si>
  <si>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</si>
  <si>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</si>
  <si>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</si>
  <si>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</si>
  <si>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Net Increase (Decrease) in Deposit Accounts - (CF)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</si>
  <si>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</si>
  <si>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</si>
  <si>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</si>
  <si>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</si>
  <si>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</si>
  <si>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</si>
  <si>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</si>
  <si>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</si>
  <si>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</si>
  <si>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Investment Securities, Total</t>
  </si>
  <si>
    <t>Trading Asset Securities, Total</t>
  </si>
  <si>
    <t>Mortgage Backed Securities</t>
  </si>
  <si>
    <t>Total investments</t>
  </si>
  <si>
    <t>Gross Loans</t>
  </si>
  <si>
    <t>Allowance For Loan Losses</t>
  </si>
  <si>
    <t>Other Adjustments to Gross Loans</t>
  </si>
  <si>
    <t>Net Loans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</si>
  <si>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</si>
  <si>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</si>
  <si>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</si>
  <si>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</si>
  <si>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</si>
  <si>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Held For Sale</t>
  </si>
  <si>
    <t>Accrued Interest Receivable</t>
  </si>
  <si>
    <t>Other Receivables</t>
  </si>
  <si>
    <t>Restricted Cash</t>
  </si>
  <si>
    <t>Other Current Assets, Total</t>
  </si>
  <si>
    <t>Other Real Estate Owned And Foreclosed</t>
  </si>
  <si>
    <t>Other Long-Term Assets, Total</t>
  </si>
  <si>
    <t>Total Assets</t>
  </si>
  <si>
    <t>Liabilities</t>
  </si>
  <si>
    <t>Accrued Expenses, Total</t>
  </si>
  <si>
    <t>Interest Bearing Deposits</t>
  </si>
  <si>
    <t>Institutional Deposits</t>
  </si>
  <si>
    <t>Non-Interest Bearing Deposits</t>
  </si>
  <si>
    <t>Total Deposits</t>
  </si>
  <si>
    <t>Short-Term Borrowings</t>
  </si>
  <si>
    <t>Current Portion of Long-Term Debt</t>
  </si>
  <si>
    <t>Current Portion of Leases</t>
  </si>
  <si>
    <t>Long-Term Debt</t>
  </si>
  <si>
    <t>Federal Home Loan Bank Debt - Long-Term</t>
  </si>
  <si>
    <t>Long-Term Leases</t>
  </si>
  <si>
    <t>Trust Preferred Securities (BS)</t>
  </si>
  <si>
    <t>Deferred Tax Liability Non-Current</t>
  </si>
  <si>
    <t>Other Non Current Liabilities</t>
  </si>
  <si>
    <t>Total Liabilities</t>
  </si>
  <si>
    <t>Preferred Stock Redeemable</t>
  </si>
  <si>
    <t>Preferred Stock Non Redeemable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</si>
  <si>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</si>
  <si>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</si>
  <si>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</si>
  <si>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</si>
  <si>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</si>
  <si>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</si>
  <si>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</si>
  <si>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</si>
  <si>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</si>
  <si>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</si>
  <si>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</si>
  <si>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</si>
  <si>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</si>
  <si>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</si>
  <si>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</si>
  <si>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32.21</t>
  </si>
  <si>
    <t>33.81</t>
  </si>
  <si>
    <t>35.21</t>
  </si>
  <si>
    <t>37.46</t>
  </si>
  <si>
    <t>38.08</t>
  </si>
  <si>
    <t>40.33</t>
  </si>
  <si>
    <t>39.73</t>
  </si>
  <si>
    <t>43.28</t>
  </si>
  <si>
    <t>41.96</t>
  </si>
  <si>
    <t>46.21</t>
  </si>
  <si>
    <t>Tangible Book Value</t>
  </si>
  <si>
    <t>Tangible Book Value Per Share</t>
  </si>
  <si>
    <t>26.38</t>
  </si>
  <si>
    <t>28.17</t>
  </si>
  <si>
    <t>29.34</t>
  </si>
  <si>
    <t>31.7</t>
  </si>
  <si>
    <t>32.19</t>
  </si>
  <si>
    <t>33.84</t>
  </si>
  <si>
    <t>33.28</t>
  </si>
  <si>
    <t>36.75</t>
  </si>
  <si>
    <t>35.36</t>
  </si>
  <si>
    <t>39.21</t>
  </si>
  <si>
    <t>Tangible Book Value Per Share (As Reported)</t>
  </si>
  <si>
    <t>29.25</t>
  </si>
  <si>
    <t>31.43</t>
  </si>
  <si>
    <t>31.86</t>
  </si>
  <si>
    <t>33.5</t>
  </si>
  <si>
    <t>33.04</t>
  </si>
  <si>
    <t>36.35</t>
  </si>
  <si>
    <t>34.89</t>
  </si>
  <si>
    <t>39.23</t>
  </si>
  <si>
    <t>Average Assets</t>
  </si>
  <si>
    <t>Average Loans</t>
  </si>
  <si>
    <t>Total Debt</t>
  </si>
  <si>
    <t>Deposits at Interest - Cash</t>
  </si>
  <si>
    <t>Federal Funds Sold</t>
  </si>
  <si>
    <t>Debt Equivalent of Unfunded Proj. Benefit Obligation</t>
  </si>
  <si>
    <t>Net Debt</t>
  </si>
  <si>
    <t>Equity Method Investments, Total</t>
  </si>
  <si>
    <t>Full Time Employees</t>
  </si>
  <si>
    <t>Number Of Offices</t>
  </si>
  <si>
    <t>Assets under Capital Lease - Gross</t>
  </si>
  <si>
    <t>Assets on Operating Lease - Gross</t>
  </si>
  <si>
    <t>Assets on Operating Lease - Accumulated Depreciation</t>
  </si>
  <si>
    <t>Interest Income On Loans</t>
  </si>
  <si>
    <t>Interest Income On Investments</t>
  </si>
  <si>
    <t>Interest Income, Total</t>
  </si>
  <si>
    <t>Interest On Deposits</t>
  </si>
  <si>
    <t>Total Interest On Borrowings</t>
  </si>
  <si>
    <t>Interest Expense, Total</t>
  </si>
  <si>
    <t>Net Interest Income</t>
  </si>
  <si>
    <t>Service Charges On Deposits</t>
  </si>
  <si>
    <t>Trust Income</t>
  </si>
  <si>
    <t>Total Mortgage Banking Activities</t>
  </si>
  <si>
    <t>Income From Trading Activities</t>
  </si>
  <si>
    <t>Gain (Loss) on Sale of Assets</t>
  </si>
  <si>
    <t>Gain (Loss) on Sale of Invest. &amp; Securities - (Rev)</t>
  </si>
  <si>
    <t>Total Other Non Interest Income</t>
  </si>
  <si>
    <t>Non Interest Income, Total</t>
  </si>
  <si>
    <t>Revenues Before Provison For Loan Losses</t>
  </si>
  <si>
    <t>Provision For Loan Losses</t>
  </si>
  <si>
    <t>Total Revenues</t>
  </si>
  <si>
    <t>Salaries And Other Employee Benefits</t>
  </si>
  <si>
    <t>Amort. of Goodwill &amp; Intang. Assets</t>
  </si>
  <si>
    <t>Occupancy Expense</t>
  </si>
  <si>
    <t>Federal Deposit Insurance</t>
  </si>
  <si>
    <t>Selling General &amp; Admin Expenses, Total</t>
  </si>
  <si>
    <t>Total Other Non Interest Expense</t>
  </si>
  <si>
    <t>Non Interest Expense, Total</t>
  </si>
  <si>
    <t>EBT, Excl. Unusual Items</t>
  </si>
  <si>
    <t>Restructuring Charges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</si>
  <si>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</si>
  <si>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</si>
  <si>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</si>
  <si>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</si>
  <si>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</si>
  <si>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</si>
  <si>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</si>
  <si>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</si>
  <si>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</si>
  <si>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</si>
  <si>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</si>
  <si>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</si>
  <si>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</si>
  <si>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4.17</t>
  </si>
  <si>
    <t>4.18</t>
  </si>
  <si>
    <t>4.03</t>
  </si>
  <si>
    <t>4.14</t>
  </si>
  <si>
    <t>4.31</t>
  </si>
  <si>
    <t>4.08</t>
  </si>
  <si>
    <t>0.42</t>
  </si>
  <si>
    <t>4.99</t>
  </si>
  <si>
    <t>3.17</t>
  </si>
  <si>
    <t>4.88</t>
  </si>
  <si>
    <t>Basic EPS - Continuing Operations</t>
  </si>
  <si>
    <t>Basic Weighted Average Shares Outstanding</t>
  </si>
  <si>
    <t>Net EPS - Diluted</t>
  </si>
  <si>
    <t>4.1</t>
  </si>
  <si>
    <t>4.12</t>
  </si>
  <si>
    <t>3.99</t>
  </si>
  <si>
    <t>4.28</t>
  </si>
  <si>
    <t>4.05</t>
  </si>
  <si>
    <t>0.41</t>
  </si>
  <si>
    <t>4.95</t>
  </si>
  <si>
    <t>3.14</t>
  </si>
  <si>
    <t>4.83</t>
  </si>
  <si>
    <t>Diluted EPS - Continuing Operations</t>
  </si>
  <si>
    <t>Diluted Weighted Average Shares Outstanding</t>
  </si>
  <si>
    <t>Normalized Basic EPS</t>
  </si>
  <si>
    <t>3.94</t>
  </si>
  <si>
    <t>4.02</t>
  </si>
  <si>
    <t>3.95</t>
  </si>
  <si>
    <t>3.86</t>
  </si>
  <si>
    <t>3.62</t>
  </si>
  <si>
    <t>3.37</t>
  </si>
  <si>
    <t>0.25</t>
  </si>
  <si>
    <t>4.06</t>
  </si>
  <si>
    <t>2.54</t>
  </si>
  <si>
    <t>Normalized Diluted EPS</t>
  </si>
  <si>
    <t>3.88</t>
  </si>
  <si>
    <t>3.96</t>
  </si>
  <si>
    <t>3.91</t>
  </si>
  <si>
    <t>3.82</t>
  </si>
  <si>
    <t>3.59</t>
  </si>
  <si>
    <t>3.34</t>
  </si>
  <si>
    <t>2.52</t>
  </si>
  <si>
    <t>4.01</t>
  </si>
  <si>
    <t>Dividend Per Share</t>
  </si>
  <si>
    <t>1.35</t>
  </si>
  <si>
    <t>1.48</t>
  </si>
  <si>
    <t>1.52</t>
  </si>
  <si>
    <t>1.54</t>
  </si>
  <si>
    <t>1.64</t>
  </si>
  <si>
    <t>1.92</t>
  </si>
  <si>
    <t>1.22</t>
  </si>
  <si>
    <t>0.6</t>
  </si>
  <si>
    <t>1.1</t>
  </si>
  <si>
    <t>1.3</t>
  </si>
  <si>
    <t>Payout Ratio</t>
  </si>
  <si>
    <t>35.32</t>
  </si>
  <si>
    <t>38.55</t>
  </si>
  <si>
    <t>41.2</t>
  </si>
  <si>
    <t>41.06</t>
  </si>
  <si>
    <t>41.59</t>
  </si>
  <si>
    <t>49.05</t>
  </si>
  <si>
    <t>186.06</t>
  </si>
  <si>
    <t>16.83</t>
  </si>
  <si>
    <t>40.15</t>
  </si>
  <si>
    <t>30.98</t>
  </si>
  <si>
    <t>American Depositary Receipts Ratio (ADR)</t>
  </si>
  <si>
    <t>Effective Tax Rate - (Ratio)</t>
  </si>
  <si>
    <t>30.39</t>
  </si>
  <si>
    <t>30.81</t>
  </si>
  <si>
    <t>31.37</t>
  </si>
  <si>
    <t>17.96</t>
  </si>
  <si>
    <t>19.84</t>
  </si>
  <si>
    <t>17.18</t>
  </si>
  <si>
    <t>-517.21</t>
  </si>
  <si>
    <t>19.36</t>
  </si>
  <si>
    <t>13.94</t>
  </si>
  <si>
    <t>12.05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</si>
  <si>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</si>
  <si>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</si>
  <si>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</si>
  <si>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</si>
  <si>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</si>
  <si>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</si>
  <si>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</si>
  <si>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</si>
  <si>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</si>
  <si>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Stock-Based Comp., SG&amp;A Exp. (Total)</t>
  </si>
  <si>
    <t>Total Stock-Based Compensation</t>
  </si>
  <si>
    <t>Profitability</t>
  </si>
  <si>
    <t>Return on Assets</t>
  </si>
  <si>
    <t>1.47</t>
  </si>
  <si>
    <t>1.34</t>
  </si>
  <si>
    <t>1.19</t>
  </si>
  <si>
    <t>1.16</t>
  </si>
  <si>
    <t>1.05</t>
  </si>
  <si>
    <t>0.18</t>
  </si>
  <si>
    <t>0.67</t>
  </si>
  <si>
    <t>Return On Equity %</t>
  </si>
  <si>
    <t>13.25</t>
  </si>
  <si>
    <t>12.28</t>
  </si>
  <si>
    <t>11.18</t>
  </si>
  <si>
    <t>10.99</t>
  </si>
  <si>
    <t>11.29</t>
  </si>
  <si>
    <t>10.41</t>
  </si>
  <si>
    <t>12.37</t>
  </si>
  <si>
    <t>6.93</t>
  </si>
  <si>
    <t>10.3</t>
  </si>
  <si>
    <t>Return on Common Equity</t>
  </si>
  <si>
    <t>13.57</t>
  </si>
  <si>
    <t>12.68</t>
  </si>
  <si>
    <t>11.68</t>
  </si>
  <si>
    <t>11.42</t>
  </si>
  <si>
    <t>11.57</t>
  </si>
  <si>
    <t>10.51</t>
  </si>
  <si>
    <t>1.03</t>
  </si>
  <si>
    <t>12.18</t>
  </si>
  <si>
    <t>7.33</t>
  </si>
  <si>
    <t>10.98</t>
  </si>
  <si>
    <t>Shareholders Value Added</t>
  </si>
  <si>
    <t>Margin Analysis</t>
  </si>
  <si>
    <t>SG&amp;A Margin</t>
  </si>
  <si>
    <t>43.04</t>
  </si>
  <si>
    <t>43.3</t>
  </si>
  <si>
    <t>44.35</t>
  </si>
  <si>
    <t>47.01</t>
  </si>
  <si>
    <t>47.87</t>
  </si>
  <si>
    <t>50.45</t>
  </si>
  <si>
    <t>83.13</t>
  </si>
  <si>
    <t>57.94</t>
  </si>
  <si>
    <t>64.07</t>
  </si>
  <si>
    <t>62.86</t>
  </si>
  <si>
    <t>Net Interest Income / Total Revenues %</t>
  </si>
  <si>
    <t>52.45</t>
  </si>
  <si>
    <t>54.13</t>
  </si>
  <si>
    <t>56.49</t>
  </si>
  <si>
    <t>57.63</t>
  </si>
  <si>
    <t>59.03</t>
  </si>
  <si>
    <t>57.28</t>
  </si>
  <si>
    <t>68.31</t>
  </si>
  <si>
    <t>43.13</t>
  </si>
  <si>
    <t>62.22</t>
  </si>
  <si>
    <t>67.84</t>
  </si>
  <si>
    <t>EBT Excl. Non-Recurring Items Margin %</t>
  </si>
  <si>
    <t>40.87</t>
  </si>
  <si>
    <t>40.2</t>
  </si>
  <si>
    <t>37.99</t>
  </si>
  <si>
    <t>36.14</t>
  </si>
  <si>
    <t>33.69</t>
  </si>
  <si>
    <t>29.67</t>
  </si>
  <si>
    <t>3.63</t>
  </si>
  <si>
    <t>35.11</t>
  </si>
  <si>
    <t>20.72</t>
  </si>
  <si>
    <t>30.72</t>
  </si>
  <si>
    <t>Income From Continuing Operations Margin %</t>
  </si>
  <si>
    <t>28.45</t>
  </si>
  <si>
    <t>27.81</t>
  </si>
  <si>
    <t>26.08</t>
  </si>
  <si>
    <t>26.12</t>
  </si>
  <si>
    <t>27.01</t>
  </si>
  <si>
    <t>24.3</t>
  </si>
  <si>
    <t>6.15</t>
  </si>
  <si>
    <t>28.02</t>
  </si>
  <si>
    <t>17.83</t>
  </si>
  <si>
    <t>24.65</t>
  </si>
  <si>
    <t>Net Income Margin %</t>
  </si>
  <si>
    <t>27.79</t>
  </si>
  <si>
    <t>27.36</t>
  </si>
  <si>
    <t>25.95</t>
  </si>
  <si>
    <t>25.8</t>
  </si>
  <si>
    <t>26.44</t>
  </si>
  <si>
    <t>23.71</t>
  </si>
  <si>
    <t>5.66</t>
  </si>
  <si>
    <t>25.98</t>
  </si>
  <si>
    <t>18.25</t>
  </si>
  <si>
    <t>24.8</t>
  </si>
  <si>
    <t>Net Avail. For Common Margin %</t>
  </si>
  <si>
    <t>26.3</t>
  </si>
  <si>
    <t>25.65</t>
  </si>
  <si>
    <t>24.1</t>
  </si>
  <si>
    <t>23.9</t>
  </si>
  <si>
    <t>24.43</t>
  </si>
  <si>
    <t>21.75</t>
  </si>
  <si>
    <t>2.93</t>
  </si>
  <si>
    <t>24.42</t>
  </si>
  <si>
    <t>16.7</t>
  </si>
  <si>
    <t>23.29</t>
  </si>
  <si>
    <t>Normalized Net Income Margin</t>
  </si>
  <si>
    <t>24.88</t>
  </si>
  <si>
    <t>24.67</t>
  </si>
  <si>
    <t>23.62</t>
  </si>
  <si>
    <t>22.27</t>
  </si>
  <si>
    <t>20.49</t>
  </si>
  <si>
    <t>17.95</t>
  </si>
  <si>
    <t>1.78</t>
  </si>
  <si>
    <t>19.9</t>
  </si>
  <si>
    <t>13.37</t>
  </si>
  <si>
    <t>19.35</t>
  </si>
  <si>
    <t>Asset quality</t>
  </si>
  <si>
    <t>Nonperforming Loans / Total Loans %</t>
  </si>
  <si>
    <t>1.24</t>
  </si>
  <si>
    <t>1.07</t>
  </si>
  <si>
    <t>0.84</t>
  </si>
  <si>
    <t>0.68</t>
  </si>
  <si>
    <t>0.55</t>
  </si>
  <si>
    <t>0.98</t>
  </si>
  <si>
    <t>0.8</t>
  </si>
  <si>
    <t>0.59</t>
  </si>
  <si>
    <t>0.88</t>
  </si>
  <si>
    <t>Nonperforming Loans / Total Assets %</t>
  </si>
  <si>
    <t>0.76</t>
  </si>
  <si>
    <t>0.64</t>
  </si>
  <si>
    <t>0.54</t>
  </si>
  <si>
    <t>0.34</t>
  </si>
  <si>
    <t>0.28</t>
  </si>
  <si>
    <t>0.45</t>
  </si>
  <si>
    <t>0.37</t>
  </si>
  <si>
    <t>0.3</t>
  </si>
  <si>
    <t>0.43</t>
  </si>
  <si>
    <t>Nonperforming Assets / Total Assets %</t>
  </si>
  <si>
    <t>0.92</t>
  </si>
  <si>
    <t>0.72</t>
  </si>
  <si>
    <t>0.44</t>
  </si>
  <si>
    <t>0.29</t>
  </si>
  <si>
    <t>0.38</t>
  </si>
  <si>
    <t>0.31</t>
  </si>
  <si>
    <t>NPAs / Loans and OREO</t>
  </si>
  <si>
    <t>1.39</t>
  </si>
  <si>
    <t>1.17</t>
  </si>
  <si>
    <t>0.9</t>
  </si>
  <si>
    <t>0.73</t>
  </si>
  <si>
    <t>0.82</t>
  </si>
  <si>
    <t>NPAs / Equity</t>
  </si>
  <si>
    <t>8.34</t>
  </si>
  <si>
    <t>6.61</t>
  </si>
  <si>
    <t>5.67</t>
  </si>
  <si>
    <t>3.53</t>
  </si>
  <si>
    <t>4.78</t>
  </si>
  <si>
    <t>3.85</t>
  </si>
  <si>
    <t>4.5</t>
  </si>
  <si>
    <t>Allowance for Credit Losses / Net Charge-offs %</t>
  </si>
  <si>
    <t>418.3</t>
  </si>
  <si>
    <t>399.2</t>
  </si>
  <si>
    <t>324.4</t>
  </si>
  <si>
    <t>375.82</t>
  </si>
  <si>
    <t>356.23</t>
  </si>
  <si>
    <t>345.8</t>
  </si>
  <si>
    <t>562.97</t>
  </si>
  <si>
    <t>793.52</t>
  </si>
  <si>
    <t>807.52</t>
  </si>
  <si>
    <t>420.92</t>
  </si>
  <si>
    <t>Allowance for Credit Losses / Nonperforming Loans %</t>
  </si>
  <si>
    <t>95.88</t>
  </si>
  <si>
    <t>101.43</t>
  </si>
  <si>
    <t>109.97</t>
  </si>
  <si>
    <t>136.93</t>
  </si>
  <si>
    <t>150.48</t>
  </si>
  <si>
    <t>178.66</t>
  </si>
  <si>
    <t>212.14</t>
  </si>
  <si>
    <t>173.18</t>
  </si>
  <si>
    <t>230.8</t>
  </si>
  <si>
    <t>176.91</t>
  </si>
  <si>
    <t>Allowance for Credit Losses / Total Loans %</t>
  </si>
  <si>
    <t>1.42</t>
  </si>
  <si>
    <t>1.25</t>
  </si>
  <si>
    <t>1.15</t>
  </si>
  <si>
    <t>1.02</t>
  </si>
  <si>
    <t>0.99</t>
  </si>
  <si>
    <t>2.08</t>
  </si>
  <si>
    <t>1.36</t>
  </si>
  <si>
    <t>1.56</t>
  </si>
  <si>
    <t>Net Charge-offs / Total Average Loans %</t>
  </si>
  <si>
    <t>0.32</t>
  </si>
  <si>
    <t>0.36</t>
  </si>
  <si>
    <t>0.17</t>
  </si>
  <si>
    <t>Provision for Loan Losses / Net Charge-offs %</t>
  </si>
  <si>
    <t>47.37</t>
  </si>
  <si>
    <t>84.44</t>
  </si>
  <si>
    <t>107.1</t>
  </si>
  <si>
    <t>86.34</t>
  </si>
  <si>
    <t>63.56</t>
  </si>
  <si>
    <t>97.28</t>
  </si>
  <si>
    <t>429.58</t>
  </si>
  <si>
    <t>-263.98</t>
  </si>
  <si>
    <t>95.4</t>
  </si>
  <si>
    <t>155.59</t>
  </si>
  <si>
    <t>Earning Assets / IBL</t>
  </si>
  <si>
    <t>135.78</t>
  </si>
  <si>
    <t>137.41</t>
  </si>
  <si>
    <t>135.56</t>
  </si>
  <si>
    <t>135.76</t>
  </si>
  <si>
    <t>136.49</t>
  </si>
  <si>
    <t>133.34</t>
  </si>
  <si>
    <t>137.75</t>
  </si>
  <si>
    <t>147.75</t>
  </si>
  <si>
    <t>149.97</t>
  </si>
  <si>
    <t>139.19</t>
  </si>
  <si>
    <t>Interest Income / Average Assets</t>
  </si>
  <si>
    <t>2.98</t>
  </si>
  <si>
    <t>2.83</t>
  </si>
  <si>
    <t>2.85</t>
  </si>
  <si>
    <t>3.05</t>
  </si>
  <si>
    <t>3.42</t>
  </si>
  <si>
    <t>3.45</t>
  </si>
  <si>
    <t>2.46</t>
  </si>
  <si>
    <t>2.04</t>
  </si>
  <si>
    <t>4.51</t>
  </si>
  <si>
    <t>Interest Expense / Average Assets</t>
  </si>
  <si>
    <t>0.23</t>
  </si>
  <si>
    <t>0.48</t>
  </si>
  <si>
    <t>0.78</t>
  </si>
  <si>
    <t>0.2</t>
  </si>
  <si>
    <t>1.74</t>
  </si>
  <si>
    <t>Net Interest Income / Average Assets</t>
  </si>
  <si>
    <t>2.73</t>
  </si>
  <si>
    <t>2.6</t>
  </si>
  <si>
    <t>2.53</t>
  </si>
  <si>
    <t>2.56</t>
  </si>
  <si>
    <t>2.65</t>
  </si>
  <si>
    <t>2.47</t>
  </si>
  <si>
    <t>2.05</t>
  </si>
  <si>
    <t>1.84</t>
  </si>
  <si>
    <t>2.37</t>
  </si>
  <si>
    <t>2.78</t>
  </si>
  <si>
    <t>Non Interest Income / Average Assets</t>
  </si>
  <si>
    <t>2.34</t>
  </si>
  <si>
    <t>2.15</t>
  </si>
  <si>
    <t>2.02</t>
  </si>
  <si>
    <t>1.93</t>
  </si>
  <si>
    <t>1.98</t>
  </si>
  <si>
    <t>1.68</t>
  </si>
  <si>
    <t>2.22</t>
  </si>
  <si>
    <t>1.6</t>
  </si>
  <si>
    <t>Non Interest Expense / Average Asset</t>
  </si>
  <si>
    <t>3.08</t>
  </si>
  <si>
    <t>2.87</t>
  </si>
  <si>
    <t>2.84</t>
  </si>
  <si>
    <t>2.97</t>
  </si>
  <si>
    <t>3.03</t>
  </si>
  <si>
    <t>2.89</t>
  </si>
  <si>
    <t>2.77</t>
  </si>
  <si>
    <t>3.02</t>
  </si>
  <si>
    <t>Capital And Funding</t>
  </si>
  <si>
    <t>Total Average Common Equity / Total Average Assets %</t>
  </si>
  <si>
    <t>10.02</t>
  </si>
  <si>
    <t>9.75</t>
  </si>
  <si>
    <t>9.38</t>
  </si>
  <si>
    <t>9.27</t>
  </si>
  <si>
    <t>9.3</t>
  </si>
  <si>
    <t>8.92</t>
  </si>
  <si>
    <t>8.53</t>
  </si>
  <si>
    <t>8.59</t>
  </si>
  <si>
    <t>Total Average Equity / Total Average Assets %</t>
  </si>
  <si>
    <t>11.1</t>
  </si>
  <si>
    <t>10.91</t>
  </si>
  <si>
    <t>10.61</t>
  </si>
  <si>
    <t>10.53</t>
  </si>
  <si>
    <t>10.07</t>
  </si>
  <si>
    <t>9.63</t>
  </si>
  <si>
    <t>9.71</t>
  </si>
  <si>
    <t>9.69</t>
  </si>
  <si>
    <t>Total Equity + Allowance for Loan Losses / Total Loans %</t>
  </si>
  <si>
    <t>22.69</t>
  </si>
  <si>
    <t>22.22</t>
  </si>
  <si>
    <t>21.71</t>
  </si>
  <si>
    <t>21.58</t>
  </si>
  <si>
    <t>20.39</t>
  </si>
  <si>
    <t>22.87</t>
  </si>
  <si>
    <t>22.31</t>
  </si>
  <si>
    <t>20.14</t>
  </si>
  <si>
    <t>21.33</t>
  </si>
  <si>
    <t>Gross Loans / Total Deposits %</t>
  </si>
  <si>
    <t>74.21</t>
  </si>
  <si>
    <t>75.24</t>
  </si>
  <si>
    <t>74.42</t>
  </si>
  <si>
    <t>71.91</t>
  </si>
  <si>
    <t>72.94</t>
  </si>
  <si>
    <t>63.34</t>
  </si>
  <si>
    <t>60.51</t>
  </si>
  <si>
    <t>69.2</t>
  </si>
  <si>
    <t>69.14</t>
  </si>
  <si>
    <t>Net Loans / Total Deposits %</t>
  </si>
  <si>
    <t>72.77</t>
  </si>
  <si>
    <t>73.98</t>
  </si>
  <si>
    <t>73.21</t>
  </si>
  <si>
    <t>70.79</t>
  </si>
  <si>
    <t>73.34</t>
  </si>
  <si>
    <t>72.03</t>
  </si>
  <si>
    <t>61.89</t>
  </si>
  <si>
    <t>59.56</t>
  </si>
  <si>
    <t>68.13</t>
  </si>
  <si>
    <t>67.89</t>
  </si>
  <si>
    <t>Tier 1 Capital Ratio %</t>
  </si>
  <si>
    <t>12.45</t>
  </si>
  <si>
    <t>12.63</t>
  </si>
  <si>
    <t>12.82</t>
  </si>
  <si>
    <t>14.14</t>
  </si>
  <si>
    <t>13.46</t>
  </si>
  <si>
    <t>12.76</t>
  </si>
  <si>
    <t>12.89</t>
  </si>
  <si>
    <t>12.11</t>
  </si>
  <si>
    <t>12.98</t>
  </si>
  <si>
    <t>Total Capital Ratio %</t>
  </si>
  <si>
    <t>15.53</t>
  </si>
  <si>
    <t>15.77</t>
  </si>
  <si>
    <t>16.08</t>
  </si>
  <si>
    <t>17.46</t>
  </si>
  <si>
    <t>16.6</t>
  </si>
  <si>
    <t>15.75</t>
  </si>
  <si>
    <t>16.47</t>
  </si>
  <si>
    <t>15.84</t>
  </si>
  <si>
    <t>14.82</t>
  </si>
  <si>
    <t>15.67</t>
  </si>
  <si>
    <t>Core Tier 1 Capital Ratio</t>
  </si>
  <si>
    <t>11.04</t>
  </si>
  <si>
    <t>11.07</t>
  </si>
  <si>
    <t>11.13</t>
  </si>
  <si>
    <t>11.74</t>
  </si>
  <si>
    <t>11.14</t>
  </si>
  <si>
    <t>11.59</t>
  </si>
  <si>
    <t>11.35</t>
  </si>
  <si>
    <t>10.6</t>
  </si>
  <si>
    <t>11.43</t>
  </si>
  <si>
    <t>Tier 2 Capital Ratio</t>
  </si>
  <si>
    <t>3.07</t>
  </si>
  <si>
    <t>3.15</t>
  </si>
  <si>
    <t>3.26</t>
  </si>
  <si>
    <t>3.32</t>
  </si>
  <si>
    <t>2.99</t>
  </si>
  <si>
    <t>3.22</t>
  </si>
  <si>
    <t>2.96</t>
  </si>
  <si>
    <t>2.71</t>
  </si>
  <si>
    <t>2.7</t>
  </si>
  <si>
    <t>Equity Tier 1 Capital Ratio</t>
  </si>
  <si>
    <t>12.19</t>
  </si>
  <si>
    <t>11.7</t>
  </si>
  <si>
    <t>11.12</t>
  </si>
  <si>
    <t>11.47</t>
  </si>
  <si>
    <t>11.4</t>
  </si>
  <si>
    <t>10.62</t>
  </si>
  <si>
    <t>11.46</t>
  </si>
  <si>
    <t>Coverage Ratio</t>
  </si>
  <si>
    <t>48.48</t>
  </si>
  <si>
    <t>48.47</t>
  </si>
  <si>
    <t>51.03</t>
  </si>
  <si>
    <t>58.93</t>
  </si>
  <si>
    <t>59.8</t>
  </si>
  <si>
    <t>73.3</t>
  </si>
  <si>
    <t>Leverage Ratio %</t>
  </si>
  <si>
    <t>9.45</t>
  </si>
  <si>
    <t>9.37</t>
  </si>
  <si>
    <t>8.95</t>
  </si>
  <si>
    <t>9.35</t>
  </si>
  <si>
    <t>9.07</t>
  </si>
  <si>
    <t>8.31</t>
  </si>
  <si>
    <t>8.32</t>
  </si>
  <si>
    <t>8.26</t>
  </si>
  <si>
    <t>8.5</t>
  </si>
  <si>
    <t>Interbank Ratio</t>
  </si>
  <si>
    <t>72.19</t>
  </si>
  <si>
    <t>55.25</t>
  </si>
  <si>
    <t>74.52</t>
  </si>
  <si>
    <t>89.08</t>
  </si>
  <si>
    <t>248.78</t>
  </si>
  <si>
    <t>239.85</t>
  </si>
  <si>
    <t>646.27</t>
  </si>
  <si>
    <t>628.93</t>
  </si>
  <si>
    <t>366.46</t>
  </si>
  <si>
    <t>Fixed Charges Coverage</t>
  </si>
  <si>
    <t>EBT + Interest on Borrowings / Interest on Borrowings</t>
  </si>
  <si>
    <t>12.58</t>
  </si>
  <si>
    <t>12.17</t>
  </si>
  <si>
    <t>8.12</t>
  </si>
  <si>
    <t>5.32</t>
  </si>
  <si>
    <t>4.16</t>
  </si>
  <si>
    <t>1.11</t>
  </si>
  <si>
    <t>9.17</t>
  </si>
  <si>
    <t>3.23</t>
  </si>
  <si>
    <t>2.33</t>
  </si>
  <si>
    <t>EBT + Interest Expense / Interest Expense</t>
  </si>
  <si>
    <t>9.43</t>
  </si>
  <si>
    <t>9.46</t>
  </si>
  <si>
    <t>6.44</t>
  </si>
  <si>
    <t>3.93</t>
  </si>
  <si>
    <t>2.95</t>
  </si>
  <si>
    <t>2.28</t>
  </si>
  <si>
    <t>8.36</t>
  </si>
  <si>
    <t>1.66</t>
  </si>
  <si>
    <t>Growth Over Prior Year</t>
  </si>
  <si>
    <t>Net Interest Income, 1 Yr. Growth %</t>
  </si>
  <si>
    <t>1.7</t>
  </si>
  <si>
    <t>5.41</t>
  </si>
  <si>
    <t>3.78</t>
  </si>
  <si>
    <t>-5.53</t>
  </si>
  <si>
    <t>-15.66</t>
  </si>
  <si>
    <t>-10.45</t>
  </si>
  <si>
    <t>25.63</t>
  </si>
  <si>
    <t>16.52</t>
  </si>
  <si>
    <t>Non Interest Income, 1 Yr. Growth %</t>
  </si>
  <si>
    <t>-0.29</t>
  </si>
  <si>
    <t>-0.04</t>
  </si>
  <si>
    <t>-0.67</t>
  </si>
  <si>
    <t>-3.94</t>
  </si>
  <si>
    <t>-6.46</t>
  </si>
  <si>
    <t>-13.98</t>
  </si>
  <si>
    <t>24.98</t>
  </si>
  <si>
    <t>-32.44</t>
  </si>
  <si>
    <t>Provision For Loan Losses, 1 Yr. Growth %</t>
  </si>
  <si>
    <t>-39.58</t>
  </si>
  <si>
    <t>75.05</t>
  </si>
  <si>
    <t>54.38</t>
  </si>
  <si>
    <t>-32.94</t>
  </si>
  <si>
    <t>-31.01</t>
  </si>
  <si>
    <t>54.07</t>
  </si>
  <si>
    <t>425.83</t>
  </si>
  <si>
    <t>-129.41</t>
  </si>
  <si>
    <t>-136.92</t>
  </si>
  <si>
    <t>251.96</t>
  </si>
  <si>
    <t>Total Revenues, 1 Yr. Growth %</t>
  </si>
  <si>
    <t>1.87</t>
  </si>
  <si>
    <t>0.86</t>
  </si>
  <si>
    <t>1.71</t>
  </si>
  <si>
    <t>-1.5</t>
  </si>
  <si>
    <t>-2.64</t>
  </si>
  <si>
    <t>-29.27</t>
  </si>
  <si>
    <t>37.69</t>
  </si>
  <si>
    <t>-12.54</t>
  </si>
  <si>
    <t>5.99</t>
  </si>
  <si>
    <t>Earnings From Cont. Operations, 1 Yr. Growth %</t>
  </si>
  <si>
    <t>6.23</t>
  </si>
  <si>
    <t>-1.41</t>
  </si>
  <si>
    <t>-5.29</t>
  </si>
  <si>
    <t>1.88</t>
  </si>
  <si>
    <t>1.85</t>
  </si>
  <si>
    <t>-12.39</t>
  </si>
  <si>
    <t>-82.11</t>
  </si>
  <si>
    <t>534.57</t>
  </si>
  <si>
    <t>-44.56</t>
  </si>
  <si>
    <t>42.24</t>
  </si>
  <si>
    <t>Net Income, 1 Yr. Growth %</t>
  </si>
  <si>
    <t>5.39</t>
  </si>
  <si>
    <t>-0.71</t>
  </si>
  <si>
    <t>-4.18</t>
  </si>
  <si>
    <t>1.12</t>
  </si>
  <si>
    <t>0.95</t>
  </si>
  <si>
    <t>-12.7</t>
  </si>
  <si>
    <t>-83.11</t>
  </si>
  <si>
    <t>538.08</t>
  </si>
  <si>
    <t>-38.82</t>
  </si>
  <si>
    <t>39.96</t>
  </si>
  <si>
    <t>Normalized Net Income, 1 Yr. Growth %</t>
  </si>
  <si>
    <t>-0.01</t>
  </si>
  <si>
    <t>-3.27</t>
  </si>
  <si>
    <t>-4.12</t>
  </si>
  <si>
    <t>-9.36</t>
  </si>
  <si>
    <t>-14.73</t>
  </si>
  <si>
    <t>-92.9</t>
  </si>
  <si>
    <t>636.82</t>
  </si>
  <si>
    <t>-40.91</t>
  </si>
  <si>
    <t>23.04</t>
  </si>
  <si>
    <t>Diluted EPS Before Extra, 1 Yr. Growth %</t>
  </si>
  <si>
    <t>5.4</t>
  </si>
  <si>
    <t>0.49</t>
  </si>
  <si>
    <t>-3.16</t>
  </si>
  <si>
    <t>2.76</t>
  </si>
  <si>
    <t>4.39</t>
  </si>
  <si>
    <t>-5.37</t>
  </si>
  <si>
    <t>-89.88</t>
  </si>
  <si>
    <t>-36.57</t>
  </si>
  <si>
    <t>47.71</t>
  </si>
  <si>
    <t>Dividend Per Share, 1 Yr. Growth %</t>
  </si>
  <si>
    <t>17.39</t>
  </si>
  <si>
    <t>9.26</t>
  </si>
  <si>
    <t>1.65</t>
  </si>
  <si>
    <t>6.49</t>
  </si>
  <si>
    <t>17.07</t>
  </si>
  <si>
    <t>-36.46</t>
  </si>
  <si>
    <t>-50.82</t>
  </si>
  <si>
    <t>83.33</t>
  </si>
  <si>
    <t>18.18</t>
  </si>
  <si>
    <t>Gross Loans, 1 Yr. Growth %</t>
  </si>
  <si>
    <t>4.63</t>
  </si>
  <si>
    <t>5.61</t>
  </si>
  <si>
    <t>-1.17</t>
  </si>
  <si>
    <t>-0.65</t>
  </si>
  <si>
    <t>-7.79</t>
  </si>
  <si>
    <t>6.76</t>
  </si>
  <si>
    <t>-1.94</t>
  </si>
  <si>
    <t>Allowance For Loan Losses, 1 Yr. Growth %</t>
  </si>
  <si>
    <t>-15.05</t>
  </si>
  <si>
    <t>-6.28</t>
  </si>
  <si>
    <t>-1.09</t>
  </si>
  <si>
    <t>-3.63</t>
  </si>
  <si>
    <t>-11.17</t>
  </si>
  <si>
    <t>-2.29</t>
  </si>
  <si>
    <t>93.86</t>
  </si>
  <si>
    <t>-32.54</t>
  </si>
  <si>
    <t>12.48</t>
  </si>
  <si>
    <t>Net Loans, 1 Yr. Growth %</t>
  </si>
  <si>
    <t>5.25</t>
  </si>
  <si>
    <t>5.65</t>
  </si>
  <si>
    <t>-0.26</t>
  </si>
  <si>
    <t>-8.77</t>
  </si>
  <si>
    <t>1.59</t>
  </si>
  <si>
    <t>6.79</t>
  </si>
  <si>
    <t>-2.21</t>
  </si>
  <si>
    <t>Non Performing Loans, 1 Yr. Growth %</t>
  </si>
  <si>
    <t>-11.41</t>
  </si>
  <si>
    <t>-22.61</t>
  </si>
  <si>
    <t>-15.04</t>
  </si>
  <si>
    <t>-17.7</t>
  </si>
  <si>
    <t>63.26</t>
  </si>
  <si>
    <t>-17.37</t>
  </si>
  <si>
    <t>-21.99</t>
  </si>
  <si>
    <t>46.75</t>
  </si>
  <si>
    <t>Non Performing Assets, 1 Yr. Growth %</t>
  </si>
  <si>
    <t>-21.16</t>
  </si>
  <si>
    <t>-17.14</t>
  </si>
  <si>
    <t>-11.28</t>
  </si>
  <si>
    <t>-23.62</t>
  </si>
  <si>
    <t>-16.18</t>
  </si>
  <si>
    <t>-18.68</t>
  </si>
  <si>
    <t>57.32</t>
  </si>
  <si>
    <t>-17.59</t>
  </si>
  <si>
    <t>-21.31</t>
  </si>
  <si>
    <t>46.5</t>
  </si>
  <si>
    <t>Total Assets, 1 Yr. Growth %</t>
  </si>
  <si>
    <t>10.74</t>
  </si>
  <si>
    <t>5.96</t>
  </si>
  <si>
    <t>7.97</t>
  </si>
  <si>
    <t>-2.86</t>
  </si>
  <si>
    <t>1.67</t>
  </si>
  <si>
    <t>1.43</t>
  </si>
  <si>
    <t>-0.25</t>
  </si>
  <si>
    <t>-3.44</t>
  </si>
  <si>
    <t>2.74</t>
  </si>
  <si>
    <t>Total Deposits, 1 Yr Growth %</t>
  </si>
  <si>
    <t>4.71</t>
  </si>
  <si>
    <t>6.77</t>
  </si>
  <si>
    <t>2.29</t>
  </si>
  <si>
    <t>-3.73</t>
  </si>
  <si>
    <t>6.18</t>
  </si>
  <si>
    <t>5.56</t>
  </si>
  <si>
    <t>-6.64</t>
  </si>
  <si>
    <t>-1.87</t>
  </si>
  <si>
    <t>Tangible Book Value, 1 Yr. Growth %</t>
  </si>
  <si>
    <t>5.16</t>
  </si>
  <si>
    <t>5.34</t>
  </si>
  <si>
    <t>-4.88</t>
  </si>
  <si>
    <t>-5.13</t>
  </si>
  <si>
    <t>-1.44</t>
  </si>
  <si>
    <t>3.71</t>
  </si>
  <si>
    <t>-5.08</t>
  </si>
  <si>
    <t>3.73</t>
  </si>
  <si>
    <t>Average Interest Earning Assets, 1 Yr. Growth %</t>
  </si>
  <si>
    <t>11.49</t>
  </si>
  <si>
    <t>9.96</t>
  </si>
  <si>
    <t>8.84</t>
  </si>
  <si>
    <t>-2.15</t>
  </si>
  <si>
    <t>1.01</t>
  </si>
  <si>
    <t>-0.54</t>
  </si>
  <si>
    <t>-2.14</t>
  </si>
  <si>
    <t>0.13</t>
  </si>
  <si>
    <t>Average Interest Bearing Liabilities, 1 Yr. Growth %</t>
  </si>
  <si>
    <t>11.71</t>
  </si>
  <si>
    <t>8.66</t>
  </si>
  <si>
    <t>10.33</t>
  </si>
  <si>
    <t>3.48</t>
  </si>
  <si>
    <t>-2.48</t>
  </si>
  <si>
    <t>3.3</t>
  </si>
  <si>
    <t>-2.22</t>
  </si>
  <si>
    <t>-7.27</t>
  </si>
  <si>
    <t>-3.59</t>
  </si>
  <si>
    <t>7.9</t>
  </si>
  <si>
    <t>Common Equity, 1 Yr. Growth %</t>
  </si>
  <si>
    <t>7.39</t>
  </si>
  <si>
    <t>2.58</t>
  </si>
  <si>
    <t>3.77</t>
  </si>
  <si>
    <t>-4.8</t>
  </si>
  <si>
    <t>-4.42</t>
  </si>
  <si>
    <t>-1.27</t>
  </si>
  <si>
    <t>2.3</t>
  </si>
  <si>
    <t>-4.36</t>
  </si>
  <si>
    <t>Total Equity, 1 Yr. Growth %</t>
  </si>
  <si>
    <t>4.66</t>
  </si>
  <si>
    <t>3.41</t>
  </si>
  <si>
    <t>-4.61</t>
  </si>
  <si>
    <t>-1.1</t>
  </si>
  <si>
    <t>-4.33</t>
  </si>
  <si>
    <t>Compound Annual Growth Rate Over Two Years</t>
  </si>
  <si>
    <t>Net Interest Income, 2 Yr. CAGR %</t>
  </si>
  <si>
    <t>2.88</t>
  </si>
  <si>
    <t>4.74</t>
  </si>
  <si>
    <t>4.59</t>
  </si>
  <si>
    <t>2.32</t>
  </si>
  <si>
    <t>-2.38</t>
  </si>
  <si>
    <t>-10.74</t>
  </si>
  <si>
    <t>-13.03</t>
  </si>
  <si>
    <t>6.07</t>
  </si>
  <si>
    <t>20.99</t>
  </si>
  <si>
    <t>Non Interest Income, 2 Yr. CAGR %</t>
  </si>
  <si>
    <t>-2.34</t>
  </si>
  <si>
    <t>-0.16</t>
  </si>
  <si>
    <t>-0.36</t>
  </si>
  <si>
    <t>-2.32</t>
  </si>
  <si>
    <t>-5.2</t>
  </si>
  <si>
    <t>-1.35</t>
  </si>
  <si>
    <t>-5.4</t>
  </si>
  <si>
    <t>4.21</t>
  </si>
  <si>
    <t>-8.38</t>
  </si>
  <si>
    <t>-16.54</t>
  </si>
  <si>
    <t>Provision For Loan Losses, 2 Yr. CAGR %</t>
  </si>
  <si>
    <t>-56.03</t>
  </si>
  <si>
    <t>64.39</t>
  </si>
  <si>
    <t>1.75</t>
  </si>
  <si>
    <t>-31.99</t>
  </si>
  <si>
    <t>3.1</t>
  </si>
  <si>
    <t>184.63</t>
  </si>
  <si>
    <t>24.35</t>
  </si>
  <si>
    <t>-67.05</t>
  </si>
  <si>
    <t>13.99</t>
  </si>
  <si>
    <t>Total Revenues, 2 Yr. CAGR %</t>
  </si>
  <si>
    <t>2.59</t>
  </si>
  <si>
    <t>0.94</t>
  </si>
  <si>
    <t>0.09</t>
  </si>
  <si>
    <t>-2.07</t>
  </si>
  <si>
    <t>-17.02</t>
  </si>
  <si>
    <t>-0.76</t>
  </si>
  <si>
    <t>9.58</t>
  </si>
  <si>
    <t>-3.74</t>
  </si>
  <si>
    <t>Earnings From Cont. Operations, 2 Yr. CAGR %</t>
  </si>
  <si>
    <t>10.4</t>
  </si>
  <si>
    <t>-3.37</t>
  </si>
  <si>
    <t>-1.77</t>
  </si>
  <si>
    <t>-5.54</t>
  </si>
  <si>
    <t>-60.41</t>
  </si>
  <si>
    <t>7.24</t>
  </si>
  <si>
    <t>87.56</t>
  </si>
  <si>
    <t>-10.58</t>
  </si>
  <si>
    <t>Net Income, 2 Yr. CAGR %</t>
  </si>
  <si>
    <t>10.46</t>
  </si>
  <si>
    <t>-2.46</t>
  </si>
  <si>
    <t>-1.57</t>
  </si>
  <si>
    <t>-6.12</t>
  </si>
  <si>
    <t>-61.61</t>
  </si>
  <si>
    <t>4.55</t>
  </si>
  <si>
    <t>97.57</t>
  </si>
  <si>
    <t>-6.95</t>
  </si>
  <si>
    <t>Normalized Net Income, 2 Yr. CAGR %</t>
  </si>
  <si>
    <t>9.24</t>
  </si>
  <si>
    <t>-1.66</t>
  </si>
  <si>
    <t>-3.7</t>
  </si>
  <si>
    <t>-6.78</t>
  </si>
  <si>
    <t>-6.24</t>
  </si>
  <si>
    <t>-75.54</t>
  </si>
  <si>
    <t>2.42</t>
  </si>
  <si>
    <t>107.6</t>
  </si>
  <si>
    <t>-6.4</t>
  </si>
  <si>
    <t>Diluted EPS Before Extra, 2 Yr. CAGR %</t>
  </si>
  <si>
    <t>2.91</t>
  </si>
  <si>
    <t>-0.24</t>
  </si>
  <si>
    <t>3.57</t>
  </si>
  <si>
    <t>-0.61</t>
  </si>
  <si>
    <t>-69.05</t>
  </si>
  <si>
    <t>10.01</t>
  </si>
  <si>
    <t>170.23</t>
  </si>
  <si>
    <t>-2.49</t>
  </si>
  <si>
    <t>Dividend Per Share, 2 Yr. CAGR %</t>
  </si>
  <si>
    <t>31.56</t>
  </si>
  <si>
    <t>5.94</t>
  </si>
  <si>
    <t>2.18</t>
  </si>
  <si>
    <t>4.04</t>
  </si>
  <si>
    <t>11.66</t>
  </si>
  <si>
    <t>-13.75</t>
  </si>
  <si>
    <t>-44.1</t>
  </si>
  <si>
    <t>-5.05</t>
  </si>
  <si>
    <t>47.2</t>
  </si>
  <si>
    <t>Gross Loans, 2 Yr. CAGR %</t>
  </si>
  <si>
    <t>3.66</t>
  </si>
  <si>
    <t>5.57</t>
  </si>
  <si>
    <t>5.88</t>
  </si>
  <si>
    <t>2.17</t>
  </si>
  <si>
    <t>-0.91</t>
  </si>
  <si>
    <t>0.21</t>
  </si>
  <si>
    <t>-3.39</t>
  </si>
  <si>
    <t>-3.57</t>
  </si>
  <si>
    <t>3.76</t>
  </si>
  <si>
    <t>Allowance For Loan Losses, 2 Yr. CAGR %</t>
  </si>
  <si>
    <t>-15.02</t>
  </si>
  <si>
    <t>-10.78</t>
  </si>
  <si>
    <t>-3.72</t>
  </si>
  <si>
    <t>-2.37</t>
  </si>
  <si>
    <t>-7.48</t>
  </si>
  <si>
    <t>-6.84</t>
  </si>
  <si>
    <t>37.63</t>
  </si>
  <si>
    <t>14.36</t>
  </si>
  <si>
    <t>-16.26</t>
  </si>
  <si>
    <t>8.14</t>
  </si>
  <si>
    <t>Net Loans, 2 Yr. CAGR %</t>
  </si>
  <si>
    <t>4.24</t>
  </si>
  <si>
    <t>5.62</t>
  </si>
  <si>
    <t>6.05</t>
  </si>
  <si>
    <t>2.23</t>
  </si>
  <si>
    <t>-4.01</t>
  </si>
  <si>
    <t>2.19</t>
  </si>
  <si>
    <t>Non Performing Loans, 2 Yr. CAGR %</t>
  </si>
  <si>
    <t>-20.81</t>
  </si>
  <si>
    <t>-10.1</t>
  </si>
  <si>
    <t>-15.97</t>
  </si>
  <si>
    <t>-20.91</t>
  </si>
  <si>
    <t>-16.38</t>
  </si>
  <si>
    <t>15.91</t>
  </si>
  <si>
    <t>16.15</t>
  </si>
  <si>
    <t>-19.71</t>
  </si>
  <si>
    <t>6.99</t>
  </si>
  <si>
    <t>Non Performing Assets, 2 Yr. CAGR %</t>
  </si>
  <si>
    <t>-20.59</t>
  </si>
  <si>
    <t>-14.26</t>
  </si>
  <si>
    <t>-17.68</t>
  </si>
  <si>
    <t>-21.81</t>
  </si>
  <si>
    <t>-17.44</t>
  </si>
  <si>
    <t>13.1</t>
  </si>
  <si>
    <t>13.86</t>
  </si>
  <si>
    <t>-19.47</t>
  </si>
  <si>
    <t>7.37</t>
  </si>
  <si>
    <t>Total Assets, 2 Yr. CAGR %</t>
  </si>
  <si>
    <t>8.89</t>
  </si>
  <si>
    <t>8.2</t>
  </si>
  <si>
    <t>6.96</t>
  </si>
  <si>
    <t>4.49</t>
  </si>
  <si>
    <t>-0.89</t>
  </si>
  <si>
    <t>-0.62</t>
  </si>
  <si>
    <t>1.55</t>
  </si>
  <si>
    <t>0.53</t>
  </si>
  <si>
    <t>-1.86</t>
  </si>
  <si>
    <t>-0.4</t>
  </si>
  <si>
    <t>Total Deposits, 2 Yr CAGR %</t>
  </si>
  <si>
    <t>7.94</t>
  </si>
  <si>
    <t>6.47</t>
  </si>
  <si>
    <t>5.73</t>
  </si>
  <si>
    <t>-0.77</t>
  </si>
  <si>
    <t>-0.5</t>
  </si>
  <si>
    <t>5.87</t>
  </si>
  <si>
    <t>-0.73</t>
  </si>
  <si>
    <t>-4.28</t>
  </si>
  <si>
    <t>Tangible Book Value, 2 Yr. CAGR %</t>
  </si>
  <si>
    <t>9.99</t>
  </si>
  <si>
    <t>5.28</t>
  </si>
  <si>
    <t>3.87</t>
  </si>
  <si>
    <t>0.1</t>
  </si>
  <si>
    <t>-3.3</t>
  </si>
  <si>
    <t>-0.79</t>
  </si>
  <si>
    <t>-0.59</t>
  </si>
  <si>
    <t>Average Interest Earning Assets, 2 Yr. CAGR %</t>
  </si>
  <si>
    <t>10.57</t>
  </si>
  <si>
    <t>10.72</t>
  </si>
  <si>
    <t>9.4</t>
  </si>
  <si>
    <t>6.21</t>
  </si>
  <si>
    <t>0.7</t>
  </si>
  <si>
    <t>0.97</t>
  </si>
  <si>
    <t>-1.34</t>
  </si>
  <si>
    <t>-1.01</t>
  </si>
  <si>
    <t>Average Interest Bearing Liabilities, 2 Yr. CAGR %</t>
  </si>
  <si>
    <t>10.17</t>
  </si>
  <si>
    <t>9.49</t>
  </si>
  <si>
    <t>6.85</t>
  </si>
  <si>
    <t>0.5</t>
  </si>
  <si>
    <t>-4.78</t>
  </si>
  <si>
    <t>-5.45</t>
  </si>
  <si>
    <t>1.99</t>
  </si>
  <si>
    <t>Common Equity, 2 Yr. CAGR %</t>
  </si>
  <si>
    <t>5.36</t>
  </si>
  <si>
    <t>3.18</t>
  </si>
  <si>
    <t>-0.57</t>
  </si>
  <si>
    <t>Total Equity, 2 Yr. CAGR %</t>
  </si>
  <si>
    <t>6.48</t>
  </si>
  <si>
    <t>-0.86</t>
  </si>
  <si>
    <t>-4.95</t>
  </si>
  <si>
    <t>-2.87</t>
  </si>
  <si>
    <t>0.56</t>
  </si>
  <si>
    <t>-1.04</t>
  </si>
  <si>
    <t>-0.7</t>
  </si>
  <si>
    <t>Compound Annual Growth Rate Over Three Years</t>
  </si>
  <si>
    <t>Net Interest Income, 3 Yr. CAGR %</t>
  </si>
  <si>
    <t>1.57</t>
  </si>
  <si>
    <t>3.72</t>
  </si>
  <si>
    <t>4.42</t>
  </si>
  <si>
    <t>-0.37</t>
  </si>
  <si>
    <t>-7.02</t>
  </si>
  <si>
    <t>-10.55</t>
  </si>
  <si>
    <t>-1.69</t>
  </si>
  <si>
    <t>9.44</t>
  </si>
  <si>
    <t>Non Interest Income, 3 Yr. CAGR %</t>
  </si>
  <si>
    <t>2.26</t>
  </si>
  <si>
    <t>-1.58</t>
  </si>
  <si>
    <t>-0.33</t>
  </si>
  <si>
    <t>-5.76</t>
  </si>
  <si>
    <t>5.68</t>
  </si>
  <si>
    <t>-10.05</t>
  </si>
  <si>
    <t>-4.17</t>
  </si>
  <si>
    <t>Provision For Loan Losses, 3 Yr. CAGR %</t>
  </si>
  <si>
    <t>-43.9</t>
  </si>
  <si>
    <t>-30.32</t>
  </si>
  <si>
    <t>17.75</t>
  </si>
  <si>
    <t>21.92</t>
  </si>
  <si>
    <t>-10.61</t>
  </si>
  <si>
    <t>-10.67</t>
  </si>
  <si>
    <t>77.46</t>
  </si>
  <si>
    <t>33.56</t>
  </si>
  <si>
    <t>-17.04</t>
  </si>
  <si>
    <t>-27.43</t>
  </si>
  <si>
    <t>Total Revenues, 3 Yr. CAGR %</t>
  </si>
  <si>
    <t>4.33</t>
  </si>
  <si>
    <t>2.01</t>
  </si>
  <si>
    <t>0.4</t>
  </si>
  <si>
    <t>-0.83</t>
  </si>
  <si>
    <t>-12.14</t>
  </si>
  <si>
    <t>-0.69</t>
  </si>
  <si>
    <t>-4.99</t>
  </si>
  <si>
    <t>Earnings From Cont. Operations, 3 Yr. CAGR %</t>
  </si>
  <si>
    <t>13.35</t>
  </si>
  <si>
    <t>6.32</t>
  </si>
  <si>
    <t>-0.27</t>
  </si>
  <si>
    <t>-1.65</t>
  </si>
  <si>
    <t>-0.58</t>
  </si>
  <si>
    <t>-3.13</t>
  </si>
  <si>
    <t>-45.75</t>
  </si>
  <si>
    <t>0.52</t>
  </si>
  <si>
    <t>-13.93</t>
  </si>
  <si>
    <t>Net Income, 3 Yr. CAGR %</t>
  </si>
  <si>
    <t>13.26</t>
  </si>
  <si>
    <t>6.6</t>
  </si>
  <si>
    <t>-1.28</t>
  </si>
  <si>
    <t>-3.77</t>
  </si>
  <si>
    <t>-47.01</t>
  </si>
  <si>
    <t>-12.56</t>
  </si>
  <si>
    <t>78.3</t>
  </si>
  <si>
    <t>Normalized Net Income, 3 Yr. CAGR %</t>
  </si>
  <si>
    <t>12.59</t>
  </si>
  <si>
    <t>-0.13</t>
  </si>
  <si>
    <t>-5.62</t>
  </si>
  <si>
    <t>-9.51</t>
  </si>
  <si>
    <t>-60.49</t>
  </si>
  <si>
    <t>-15.03</t>
  </si>
  <si>
    <t>88.2</t>
  </si>
  <si>
    <t>Diluted EPS Before Extra, 3 Yr. CAGR %</t>
  </si>
  <si>
    <t>13.29</t>
  </si>
  <si>
    <t>7.03</t>
  </si>
  <si>
    <t>0.85</t>
  </si>
  <si>
    <t>0</t>
  </si>
  <si>
    <t>1.28</t>
  </si>
  <si>
    <t>-53.58</t>
  </si>
  <si>
    <t>4.97</t>
  </si>
  <si>
    <t>-8.43</t>
  </si>
  <si>
    <t>123.95</t>
  </si>
  <si>
    <t>Dividend Per Share, 3 Yr. CAGR %</t>
  </si>
  <si>
    <t>48.77</t>
  </si>
  <si>
    <t>23.66</t>
  </si>
  <si>
    <t>9.62</t>
  </si>
  <si>
    <t>3.6</t>
  </si>
  <si>
    <t>8.22</t>
  </si>
  <si>
    <t>-7.47</t>
  </si>
  <si>
    <t>-28.48</t>
  </si>
  <si>
    <t>-16.95</t>
  </si>
  <si>
    <t>2.14</t>
  </si>
  <si>
    <t>Gross Loans, 3 Yr. CAGR %</t>
  </si>
  <si>
    <t>3.64</t>
  </si>
  <si>
    <t>4.48</t>
  </si>
  <si>
    <t>5.58</t>
  </si>
  <si>
    <t>-2.53</t>
  </si>
  <si>
    <t>1.82</t>
  </si>
  <si>
    <t>Allowance For Loan Losses, 3 Yr. CAGR %</t>
  </si>
  <si>
    <t>-14.01</t>
  </si>
  <si>
    <t>-12.2</t>
  </si>
  <si>
    <t>-7.66</t>
  </si>
  <si>
    <t>-3.69</t>
  </si>
  <si>
    <t>-5.78</t>
  </si>
  <si>
    <t>18.94</t>
  </si>
  <si>
    <t>8.51</t>
  </si>
  <si>
    <t>10.78</t>
  </si>
  <si>
    <t>-7.6</t>
  </si>
  <si>
    <t>Net Loans, 3 Yr. CAGR %</t>
  </si>
  <si>
    <t>4.26</t>
  </si>
  <si>
    <t>5.63</t>
  </si>
  <si>
    <t>3.61</t>
  </si>
  <si>
    <t>-0.12</t>
  </si>
  <si>
    <t>-2.78</t>
  </si>
  <si>
    <t>-2.18</t>
  </si>
  <si>
    <t>-0.35</t>
  </si>
  <si>
    <t>Non Performing Loans, 3 Yr. CAGR %</t>
  </si>
  <si>
    <t>-15.51</t>
  </si>
  <si>
    <t>-17.79</t>
  </si>
  <si>
    <t>-14.48</t>
  </si>
  <si>
    <t>-17.05</t>
  </si>
  <si>
    <t>-19.85</t>
  </si>
  <si>
    <t>3.55</t>
  </si>
  <si>
    <t>1.72</t>
  </si>
  <si>
    <t>-1.84</t>
  </si>
  <si>
    <t>Non Performing Assets, 3 Yr. CAGR %</t>
  </si>
  <si>
    <t>-15.88</t>
  </si>
  <si>
    <t>-19.45</t>
  </si>
  <si>
    <t>-17.5</t>
  </si>
  <si>
    <t>-18.45</t>
  </si>
  <si>
    <t>-20.78</t>
  </si>
  <si>
    <t>2.35</t>
  </si>
  <si>
    <t>Total Assets, 3 Yr. CAGR %</t>
  </si>
  <si>
    <t>8.69</t>
  </si>
  <si>
    <t>4.98</t>
  </si>
  <si>
    <t>0.06</t>
  </si>
  <si>
    <t>0.91</t>
  </si>
  <si>
    <t>-0.81</t>
  </si>
  <si>
    <t>Total Deposits, 3 Yr CAGR %</t>
  </si>
  <si>
    <t>8.29</t>
  </si>
  <si>
    <t>6.57</t>
  </si>
  <si>
    <t>4.57</t>
  </si>
  <si>
    <t>4.85</t>
  </si>
  <si>
    <t>-1.11</t>
  </si>
  <si>
    <t>Tangible Book Value, 3 Yr. CAGR %</t>
  </si>
  <si>
    <t>12.55</t>
  </si>
  <si>
    <t>4.38</t>
  </si>
  <si>
    <t>4.36</t>
  </si>
  <si>
    <t>0.93</t>
  </si>
  <si>
    <t>-1.67</t>
  </si>
  <si>
    <t>-3.83</t>
  </si>
  <si>
    <t>-1.07</t>
  </si>
  <si>
    <t>-1.06</t>
  </si>
  <si>
    <t>Average Interest Earning Assets, 3 Yr. CAGR %</t>
  </si>
  <si>
    <t>9.06</t>
  </si>
  <si>
    <t>10.36</t>
  </si>
  <si>
    <t>10.09</t>
  </si>
  <si>
    <t>7.44</t>
  </si>
  <si>
    <t>0.77</t>
  </si>
  <si>
    <t>-0.08</t>
  </si>
  <si>
    <t>0.46</t>
  </si>
  <si>
    <t>-0.56</t>
  </si>
  <si>
    <t>-0.85</t>
  </si>
  <si>
    <t>Average Interest Bearing Liabilities, 3 Yr. CAGR %</t>
  </si>
  <si>
    <t>10.22</t>
  </si>
  <si>
    <t>7.45</t>
  </si>
  <si>
    <t>-2.16</t>
  </si>
  <si>
    <t>-4.38</t>
  </si>
  <si>
    <t>-1.2</t>
  </si>
  <si>
    <t>Common Equity, 3 Yr. CAGR %</t>
  </si>
  <si>
    <t>8.68</t>
  </si>
  <si>
    <t>4.43</t>
  </si>
  <si>
    <t>3.24</t>
  </si>
  <si>
    <t>-1.9</t>
  </si>
  <si>
    <t>-3.51</t>
  </si>
  <si>
    <t>-1.21</t>
  </si>
  <si>
    <t>-1.19</t>
  </si>
  <si>
    <t>Total Equity, 3 Yr. CAGR %</t>
  </si>
  <si>
    <t>6.86</t>
  </si>
  <si>
    <t>5.45</t>
  </si>
  <si>
    <t>-2.13</t>
  </si>
  <si>
    <t>-3.68</t>
  </si>
  <si>
    <t>Compound Annual Growth Rate Over Five Years</t>
  </si>
  <si>
    <t>Net Interest Income, 5 Yr. CAGR %</t>
  </si>
  <si>
    <t>-1.24</t>
  </si>
  <si>
    <t>0.24</t>
  </si>
  <si>
    <t>3.16</t>
  </si>
  <si>
    <t>-2.54</t>
  </si>
  <si>
    <t>-5.61</t>
  </si>
  <si>
    <t>-1.93</t>
  </si>
  <si>
    <t>Non Interest Income, 5 Yr. CAGR %</t>
  </si>
  <si>
    <t>-1.18</t>
  </si>
  <si>
    <t>1.2</t>
  </si>
  <si>
    <t>-2.31</t>
  </si>
  <si>
    <t>-1.48</t>
  </si>
  <si>
    <t>-4.4</t>
  </si>
  <si>
    <t>1.18</t>
  </si>
  <si>
    <t>-5.84</t>
  </si>
  <si>
    <t>Provision For Loan Losses, 5 Yr. CAGR %</t>
  </si>
  <si>
    <t>-16.8</t>
  </si>
  <si>
    <t>-31.12</t>
  </si>
  <si>
    <t>-18.93</t>
  </si>
  <si>
    <t>-5.46</t>
  </si>
  <si>
    <t>14.01</t>
  </si>
  <si>
    <t>42.06</t>
  </si>
  <si>
    <t>1.96</t>
  </si>
  <si>
    <t>25.36</t>
  </si>
  <si>
    <t>Total Revenues, 5 Yr. CAGR %</t>
  </si>
  <si>
    <t>-0.75</t>
  </si>
  <si>
    <t>3.83</t>
  </si>
  <si>
    <t>-6.97</t>
  </si>
  <si>
    <t>-0.38</t>
  </si>
  <si>
    <t>-3.42</t>
  </si>
  <si>
    <t>Earnings From Cont. Operations, 5 Yr. CAGR %</t>
  </si>
  <si>
    <t>12.95</t>
  </si>
  <si>
    <t>6.34</t>
  </si>
  <si>
    <t>3.01</t>
  </si>
  <si>
    <t>0.58</t>
  </si>
  <si>
    <t>-3.22</t>
  </si>
  <si>
    <t>-31.21</t>
  </si>
  <si>
    <t>1.06</t>
  </si>
  <si>
    <t>-10.52</t>
  </si>
  <si>
    <t>-3.62</t>
  </si>
  <si>
    <t>Net Income, 5 Yr. CAGR %</t>
  </si>
  <si>
    <t>13.44</t>
  </si>
  <si>
    <t>13.12</t>
  </si>
  <si>
    <t>6.69</t>
  </si>
  <si>
    <t>0.47</t>
  </si>
  <si>
    <t>-3.25</t>
  </si>
  <si>
    <t>-32.11</t>
  </si>
  <si>
    <t>-9.89</t>
  </si>
  <si>
    <t>-3.09</t>
  </si>
  <si>
    <t>Normalized Net Income, 5 Yr. CAGR %</t>
  </si>
  <si>
    <t>12.27</t>
  </si>
  <si>
    <t>6.66</t>
  </si>
  <si>
    <t>-2.84</t>
  </si>
  <si>
    <t>-6.44</t>
  </si>
  <si>
    <t>-45.01</t>
  </si>
  <si>
    <t>-2.96</t>
  </si>
  <si>
    <t>Diluted EPS Before Extra, 5 Yr. CAGR %</t>
  </si>
  <si>
    <t>18.56</t>
  </si>
  <si>
    <t>13.27</t>
  </si>
  <si>
    <t>7.19</t>
  </si>
  <si>
    <t>-36.97</t>
  </si>
  <si>
    <t>4.41</t>
  </si>
  <si>
    <t>2.45</t>
  </si>
  <si>
    <t>Dividend Per Share, 5 Yr. CAGR %</t>
  </si>
  <si>
    <t>22.47</t>
  </si>
  <si>
    <t>49.13</t>
  </si>
  <si>
    <t>29.88</t>
  </si>
  <si>
    <t>14.57</t>
  </si>
  <si>
    <t>7.36</t>
  </si>
  <si>
    <t>7.3</t>
  </si>
  <si>
    <t>-16.91</t>
  </si>
  <si>
    <t>-6.51</t>
  </si>
  <si>
    <t>-4.54</t>
  </si>
  <si>
    <t>Gross Loans, 5 Yr. CAGR %</t>
  </si>
  <si>
    <t>2.07</t>
  </si>
  <si>
    <t>3.67</t>
  </si>
  <si>
    <t>4.53</t>
  </si>
  <si>
    <t>2.94</t>
  </si>
  <si>
    <t>2.16</t>
  </si>
  <si>
    <t>-0.68</t>
  </si>
  <si>
    <t>-1.59</t>
  </si>
  <si>
    <t>-0.06</t>
  </si>
  <si>
    <t>-0.3</t>
  </si>
  <si>
    <t>Allowance For Loan Losses, 5 Yr. CAGR %</t>
  </si>
  <si>
    <t>-12.86</t>
  </si>
  <si>
    <t>-12.89</t>
  </si>
  <si>
    <t>-10.03</t>
  </si>
  <si>
    <t>-8.4</t>
  </si>
  <si>
    <t>-7.59</t>
  </si>
  <si>
    <t>-4.96</t>
  </si>
  <si>
    <t>9.91</t>
  </si>
  <si>
    <t>1.81</t>
  </si>
  <si>
    <t>Net Loans, 5 Yr. CAGR %</t>
  </si>
  <si>
    <t>4.27</t>
  </si>
  <si>
    <t>3.06</t>
  </si>
  <si>
    <t>-0.45</t>
  </si>
  <si>
    <t>Non Performing Loans, 5 Yr. CAGR %</t>
  </si>
  <si>
    <t>-12.05</t>
  </si>
  <si>
    <t>-15.39</t>
  </si>
  <si>
    <t>-13.39</t>
  </si>
  <si>
    <t>-17.07</t>
  </si>
  <si>
    <t>-16.09</t>
  </si>
  <si>
    <t>-5.17</t>
  </si>
  <si>
    <t>-7.03</t>
  </si>
  <si>
    <t>-5.95</t>
  </si>
  <si>
    <t>4.91</t>
  </si>
  <si>
    <t>Non Performing Assets, 5 Yr. CAGR %</t>
  </si>
  <si>
    <t>-10.97</t>
  </si>
  <si>
    <t>-16.87</t>
  </si>
  <si>
    <t>-15.24</t>
  </si>
  <si>
    <t>-18.75</t>
  </si>
  <si>
    <t>-18.23</t>
  </si>
  <si>
    <t>-7.05</t>
  </si>
  <si>
    <t>-8.41</t>
  </si>
  <si>
    <t>-7.01</t>
  </si>
  <si>
    <t>3.98</t>
  </si>
  <si>
    <t>Total Assets, 5 Yr. CAGR %</t>
  </si>
  <si>
    <t>6.29</t>
  </si>
  <si>
    <t>7.28</t>
  </si>
  <si>
    <t>6.52</t>
  </si>
  <si>
    <t>0.19</t>
  </si>
  <si>
    <t>-0.74</t>
  </si>
  <si>
    <t>Total Deposits, 5 Yr CAGR %</t>
  </si>
  <si>
    <t>7.23</t>
  </si>
  <si>
    <t>7.61</t>
  </si>
  <si>
    <t>7.26</t>
  </si>
  <si>
    <t>5.9</t>
  </si>
  <si>
    <t>2.51</t>
  </si>
  <si>
    <t>2.8</t>
  </si>
  <si>
    <t>2.57</t>
  </si>
  <si>
    <t>0.71</t>
  </si>
  <si>
    <t>Tangible Book Value, 5 Yr. CAGR %</t>
  </si>
  <si>
    <t>11.56</t>
  </si>
  <si>
    <t>11.6</t>
  </si>
  <si>
    <t>6.58</t>
  </si>
  <si>
    <t>0.51</t>
  </si>
  <si>
    <t>-0.6</t>
  </si>
  <si>
    <t>-2.65</t>
  </si>
  <si>
    <t>-0.88</t>
  </si>
  <si>
    <t>Average Interest Earning Assets, 5 Yr. CAGR %</t>
  </si>
  <si>
    <t>5.42</t>
  </si>
  <si>
    <t>9.2</t>
  </si>
  <si>
    <t>6.28</t>
  </si>
  <si>
    <t>2.43</t>
  </si>
  <si>
    <t>Average Interest Bearing Liabilities, 5 Yr. CAGR %</t>
  </si>
  <si>
    <t>2.63</t>
  </si>
  <si>
    <t>5.54</t>
  </si>
  <si>
    <t>8.58</t>
  </si>
  <si>
    <t>4.56</t>
  </si>
  <si>
    <t>2.38</t>
  </si>
  <si>
    <t>-1.12</t>
  </si>
  <si>
    <t>-2.51</t>
  </si>
  <si>
    <t>-0.52</t>
  </si>
  <si>
    <t>Common Equity, 5 Yr. CAGR %</t>
  </si>
  <si>
    <t>9.93</t>
  </si>
  <si>
    <t>7.78</t>
  </si>
  <si>
    <t>6.36</t>
  </si>
  <si>
    <t>4.7</t>
  </si>
  <si>
    <t>0.02</t>
  </si>
  <si>
    <t>-0.97</t>
  </si>
  <si>
    <t>-2.57</t>
  </si>
  <si>
    <t>-0.95</t>
  </si>
  <si>
    <t>Total Equity, 5 Yr. CAGR %</t>
  </si>
  <si>
    <t>10.13</t>
  </si>
  <si>
    <t>-0.84</t>
  </si>
  <si>
    <t>-2.66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</si>
  <si>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</si>
  <si>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</si>
  <si>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</si>
  <si>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</si>
  <si>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</si>
  <si>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</si>
  <si>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</si>
  <si>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</si>
  <si>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</si>
  <si>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227,540</t>
  </si>
  <si>
    <t>124,779</t>
  </si>
  <si>
    <t>191,307</t>
  </si>
  <si>
    <t>157,335</t>
  </si>
  <si>
    <t>178,749</t>
  </si>
  <si>
    <t>233,863</t>
  </si>
  <si>
    <t>-</t>
  </si>
  <si>
    <t>Change</t>
  </si>
  <si>
    <t>-45.16%</t>
  </si>
  <si>
    <t>53.32%</t>
  </si>
  <si>
    <t>-17.76%</t>
  </si>
  <si>
    <t>13.61%</t>
  </si>
  <si>
    <t>30.83%</t>
  </si>
  <si>
    <t>0%</t>
  </si>
  <si>
    <t>Enterprise Value (EV)</t>
  </si>
  <si>
    <t>P/E ratio</t>
  </si>
  <si>
    <t>13.3x</t>
  </si>
  <si>
    <t>73.6x</t>
  </si>
  <si>
    <t>9.69x</t>
  </si>
  <si>
    <t>13.1x</t>
  </si>
  <si>
    <t>10.2x</t>
  </si>
  <si>
    <t>12.6x</t>
  </si>
  <si>
    <t>11.1x</t>
  </si>
  <si>
    <t>PBR</t>
  </si>
  <si>
    <t>1.33x</t>
  </si>
  <si>
    <t>0.76x</t>
  </si>
  <si>
    <t>1.11x</t>
  </si>
  <si>
    <t>0.99x</t>
  </si>
  <si>
    <t>1.06x</t>
  </si>
  <si>
    <t>1.4x</t>
  </si>
  <si>
    <t>1.26x</t>
  </si>
  <si>
    <t>PEG</t>
  </si>
  <si>
    <t>-0.8x</t>
  </si>
  <si>
    <t>0x</t>
  </si>
  <si>
    <t>-0.4x</t>
  </si>
  <si>
    <t>0.2x</t>
  </si>
  <si>
    <t>1.39x</t>
  </si>
  <si>
    <t>2.52x</t>
  </si>
  <si>
    <t>0.8x</t>
  </si>
  <si>
    <t>Capitalization / Revenue</t>
  </si>
  <si>
    <t>2.67x</t>
  </si>
  <si>
    <t>1.72x</t>
  </si>
  <si>
    <t>2.44x</t>
  </si>
  <si>
    <t>2.13x</t>
  </si>
  <si>
    <t>2.16x</t>
  </si>
  <si>
    <t>2.84x</t>
  </si>
  <si>
    <t>2.8x</t>
  </si>
  <si>
    <t>2.7x</t>
  </si>
  <si>
    <t>EV / Revenue</t>
  </si>
  <si>
    <t>EV / EBITDA</t>
  </si>
  <si>
    <t>EV / EBIT</t>
  </si>
  <si>
    <t>8.2x</t>
  </si>
  <si>
    <t>8.04x</t>
  </si>
  <si>
    <t>7.57x</t>
  </si>
  <si>
    <t>EV / FCF</t>
  </si>
  <si>
    <t>FCF Yield</t>
  </si>
  <si>
    <t>Dividend per Share
                                    2</t>
  </si>
  <si>
    <t>1.514</t>
  </si>
  <si>
    <t>1.698</t>
  </si>
  <si>
    <t>1.868</t>
  </si>
  <si>
    <t>Rate of return</t>
  </si>
  <si>
    <t>3.57%</t>
  </si>
  <si>
    <t>4.04%</t>
  </si>
  <si>
    <t>1.25%</t>
  </si>
  <si>
    <t>2.66%</t>
  </si>
  <si>
    <t>2.64%</t>
  </si>
  <si>
    <t>2.16%</t>
  </si>
  <si>
    <t>2.42%</t>
  </si>
  <si>
    <t>EPS
                                    2</t>
  </si>
  <si>
    <t>5.293</t>
  </si>
  <si>
    <t>5.558</t>
  </si>
  <si>
    <t>6.321</t>
  </si>
  <si>
    <t>Distribution rate</t>
  </si>
  <si>
    <t>47.4%</t>
  </si>
  <si>
    <t>298%</t>
  </si>
  <si>
    <t>12.1%</t>
  </si>
  <si>
    <t>35%</t>
  </si>
  <si>
    <t>26.9%</t>
  </si>
  <si>
    <t>28.6%</t>
  </si>
  <si>
    <t>30.5%</t>
  </si>
  <si>
    <t>29.5%</t>
  </si>
  <si>
    <t>Net sales
                                    1</t>
  </si>
  <si>
    <t>85,063</t>
  </si>
  <si>
    <t>72,340</t>
  </si>
  <si>
    <t>78,492</t>
  </si>
  <si>
    <t>73,785</t>
  </si>
  <si>
    <t>82,597</t>
  </si>
  <si>
    <t>82,402</t>
  </si>
  <si>
    <t>83,480</t>
  </si>
  <si>
    <t>86,591</t>
  </si>
  <si>
    <t>EBITDA</t>
  </si>
  <si>
    <t>EBIT
                                    1</t>
  </si>
  <si>
    <t>26,885</t>
  </si>
  <si>
    <t>14,710</t>
  </si>
  <si>
    <t>24,661</t>
  </si>
  <si>
    <t>16,503</t>
  </si>
  <si>
    <t>27,035</t>
  </si>
  <si>
    <t>28,509</t>
  </si>
  <si>
    <t>29,070</t>
  </si>
  <si>
    <t>30,892</t>
  </si>
  <si>
    <t>Net income
                                    1</t>
  </si>
  <si>
    <t>17,938</t>
  </si>
  <si>
    <t>1,710</t>
  </si>
  <si>
    <t>20,256</t>
  </si>
  <si>
    <t>12,067</t>
  </si>
  <si>
    <t>17,982</t>
  </si>
  <si>
    <t>18,473</t>
  </si>
  <si>
    <t>17,975</t>
  </si>
  <si>
    <t>19,513</t>
  </si>
  <si>
    <t>Reference price
                                    2</t>
  </si>
  <si>
    <t>53.80</t>
  </si>
  <si>
    <t>30.18</t>
  </si>
  <si>
    <t>47.98</t>
  </si>
  <si>
    <t>41.29</t>
  </si>
  <si>
    <t>49.22</t>
  </si>
  <si>
    <t>70.24</t>
  </si>
  <si>
    <t>Nbr of stocks (in thousands)</t>
  </si>
  <si>
    <t>4,229,359</t>
  </si>
  <si>
    <t>4,134,490</t>
  </si>
  <si>
    <t>3,987,233</t>
  </si>
  <si>
    <t>3,810,491</t>
  </si>
  <si>
    <t>3,631,640</t>
  </si>
  <si>
    <t>3,329,491</t>
  </si>
  <si>
    <t>Announcement Date</t>
  </si>
  <si>
    <t>1/14/20</t>
  </si>
  <si>
    <t>1/15/21</t>
  </si>
  <si>
    <t>1/14/22</t>
  </si>
  <si>
    <t>1/13/23</t>
  </si>
  <si>
    <t>1/12/24</t>
  </si>
  <si>
    <t>exchange</t>
  </si>
  <si>
    <t>NMS</t>
  </si>
  <si>
    <t>quoteType</t>
  </si>
  <si>
    <t>ECNQUOTE</t>
  </si>
  <si>
    <t>symbol</t>
  </si>
  <si>
    <t>WCF</t>
  </si>
  <si>
    <t>underlyingSymbol</t>
  </si>
  <si>
    <t>firstTradeDateEpochUtc</t>
  </si>
  <si>
    <t>timeZoneFullName</t>
  </si>
  <si>
    <t>America/New_York</t>
  </si>
  <si>
    <t>timeZoneShortName</t>
  </si>
  <si>
    <t>EST</t>
  </si>
  <si>
    <t>uuid</t>
  </si>
  <si>
    <t>fb608636-129c-3469-b7fe-911e92e2b563</t>
  </si>
  <si>
    <t>gmtOffSetMilliseconds</t>
  </si>
  <si>
    <t>maxAge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</si>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</sst>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23060.0</v>
      </c>
      <c r="C2" s="1">
        <v>22890.0</v>
      </c>
      <c r="D2" s="1">
        <v>21940.0</v>
      </c>
      <c r="E2" s="1">
        <v>22180.0</v>
      </c>
      <c r="F2" s="1">
        <v>22390.0</v>
      </c>
      <c r="G2" s="1">
        <v>19550.0</v>
      </c>
      <c r="H2" s="1">
        <v>3300.0</v>
      </c>
      <c r="I2" s="1">
        <v>21550.0</v>
      </c>
      <c r="J2" s="1">
        <v>13180.0</v>
      </c>
      <c r="K2" s="1">
        <v>19140.0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887.0</v>
      </c>
      <c r="C3" s="1">
        <v>1780.0</v>
      </c>
      <c r="D3" s="1">
        <v>3490.0</v>
      </c>
      <c r="E3" s="1">
        <v>3980.0</v>
      </c>
      <c r="F3" s="1">
        <v>4260.0</v>
      </c>
      <c r="G3" s="1">
        <v>6690.0</v>
      </c>
      <c r="H3" s="1">
        <v>8330.0</v>
      </c>
      <c r="I3" s="1">
        <v>7580.0</v>
      </c>
      <c r="J3" s="1">
        <v>6530.0</v>
      </c>
      <c r="K3" s="1">
        <v>6030.0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1630.0</v>
      </c>
      <c r="C4" s="1">
        <v>1510.0</v>
      </c>
      <c r="D4" s="1">
        <v>1480.0</v>
      </c>
      <c r="E4" s="1">
        <v>1430.0</v>
      </c>
      <c r="F4" s="1">
        <v>1330.0</v>
      </c>
      <c r="G4" s="1">
        <v>388.0</v>
      </c>
      <c r="H4" s="1">
        <v>366.0</v>
      </c>
      <c r="I4" s="1">
        <v>264.0</v>
      </c>
      <c r="J4" s="1">
        <v>302.0</v>
      </c>
      <c r="K4" s="1">
        <v>238.0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2520.0</v>
      </c>
      <c r="C5" s="1">
        <v>3290.0</v>
      </c>
      <c r="D5" s="1">
        <v>4970.0</v>
      </c>
      <c r="E5" s="1">
        <v>5410.0</v>
      </c>
      <c r="F5" s="1">
        <v>5590.0</v>
      </c>
      <c r="G5" s="1">
        <v>7080.0</v>
      </c>
      <c r="H5" s="1">
        <v>8700.0</v>
      </c>
      <c r="I5" s="1">
        <v>7850.0</v>
      </c>
      <c r="J5" s="1">
        <v>6830.0</v>
      </c>
      <c r="K5" s="1">
        <v>6270.0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-3760.0</v>
      </c>
      <c r="C6" s="1">
        <v>-6500.0</v>
      </c>
      <c r="D6" s="1">
        <v>-6090.0</v>
      </c>
      <c r="E6" s="1">
        <v>-973.0</v>
      </c>
      <c r="F6" s="1">
        <v>-7630.0</v>
      </c>
      <c r="G6" s="1">
        <v>-5500.0</v>
      </c>
      <c r="H6" s="1">
        <v>5260.0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37.0</v>
      </c>
      <c r="I7" s="1">
        <v>41.0</v>
      </c>
      <c r="J7" s="1">
        <v>4.0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1400.0</v>
      </c>
      <c r="C8" s="1">
        <v>2440.0</v>
      </c>
      <c r="D8" s="1">
        <v>3770.0</v>
      </c>
      <c r="E8" s="1">
        <v>2530.0</v>
      </c>
      <c r="F8" s="1">
        <v>1740.0</v>
      </c>
      <c r="G8" s="1">
        <v>2690.0</v>
      </c>
      <c r="H8" s="1">
        <v>14130.0</v>
      </c>
      <c r="I8" s="1">
        <v>-4160.0</v>
      </c>
      <c r="J8" s="1">
        <v>1530.0</v>
      </c>
      <c r="K8" s="1">
        <v>5400.0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1910.0</v>
      </c>
      <c r="C9" s="1">
        <v>1960.0</v>
      </c>
      <c r="D9" s="1">
        <v>1940.0</v>
      </c>
      <c r="E9" s="1">
        <v>2050.0</v>
      </c>
      <c r="F9" s="1">
        <v>2260.0</v>
      </c>
      <c r="G9" s="1">
        <v>2270.0</v>
      </c>
      <c r="H9" s="1">
        <v>1770.0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-453.0</v>
      </c>
      <c r="C10" s="1">
        <v>-453.0</v>
      </c>
      <c r="D10" s="1">
        <v>-283.0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-27660.0</v>
      </c>
      <c r="C11" s="1">
        <v>-45090.0</v>
      </c>
      <c r="D11" s="1">
        <v>-77830.0</v>
      </c>
      <c r="E11" s="1">
        <v>-46270.0</v>
      </c>
      <c r="F11" s="1">
        <v>-33740.0</v>
      </c>
      <c r="G11" s="1">
        <v>-45960.0</v>
      </c>
      <c r="H11" s="1">
        <v>-59370.0</v>
      </c>
      <c r="I11" s="1">
        <v>-57630.0</v>
      </c>
      <c r="J11" s="1">
        <v>-9490.0</v>
      </c>
      <c r="K11" s="1">
        <v>-3570.0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11190.0</v>
      </c>
      <c r="C12" s="1">
        <v>47240.0</v>
      </c>
      <c r="D12" s="1">
        <v>64640.0</v>
      </c>
      <c r="E12" s="1">
        <v>28310.0</v>
      </c>
      <c r="F12" s="1">
        <v>36570.0</v>
      </c>
      <c r="G12" s="1">
        <v>19400.0</v>
      </c>
      <c r="H12" s="1">
        <v>37720.0</v>
      </c>
      <c r="I12" s="1">
        <v>16860.0</v>
      </c>
      <c r="J12" s="1">
        <v>39440.0</v>
      </c>
      <c r="K12" s="1">
        <v>7500.0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-372.0</v>
      </c>
      <c r="C13" s="1">
        <v>-623.0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119.0</v>
      </c>
      <c r="C14" s="1">
        <v>160.0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2350.0</v>
      </c>
      <c r="C15" s="1">
        <v>-2260.0</v>
      </c>
      <c r="D15" s="1">
        <v>1790.0</v>
      </c>
      <c r="E15" s="1">
        <v>666.0</v>
      </c>
      <c r="F15" s="1">
        <v>1970.0</v>
      </c>
      <c r="G15" s="1">
        <v>-3250.0</v>
      </c>
      <c r="H15" s="1">
        <v>-3310.0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4870.0</v>
      </c>
      <c r="C16" s="1">
        <v>-8730.0</v>
      </c>
      <c r="D16" s="1">
        <v>-14940.0</v>
      </c>
      <c r="E16" s="1">
        <v>3660.0</v>
      </c>
      <c r="F16" s="1">
        <v>5980.0</v>
      </c>
      <c r="G16" s="1">
        <v>6250.0</v>
      </c>
      <c r="H16" s="1">
        <v>-10780.0</v>
      </c>
      <c r="I16" s="1">
        <v>16940.0</v>
      </c>
      <c r="J16" s="1">
        <v>-9370.0</v>
      </c>
      <c r="K16" s="1">
        <v>-2220.0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2370.0</v>
      </c>
      <c r="C17" s="1">
        <v>444.0</v>
      </c>
      <c r="D17" s="1">
        <v>246.0</v>
      </c>
      <c r="E17" s="1">
        <v>1160.0</v>
      </c>
      <c r="F17" s="1">
        <v>936.0</v>
      </c>
      <c r="G17" s="1">
        <v>4190.0</v>
      </c>
      <c r="H17" s="1">
        <v>4610.0</v>
      </c>
      <c r="I17" s="1">
        <v>-12980.0</v>
      </c>
      <c r="J17" s="1">
        <v>-15080.0</v>
      </c>
      <c r="K17" s="1">
        <v>7840.0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17530.0</v>
      </c>
      <c r="C18" s="1">
        <v>14770.0</v>
      </c>
      <c r="D18" s="1">
        <v>169.0</v>
      </c>
      <c r="E18" s="1">
        <v>18720.0</v>
      </c>
      <c r="F18" s="1">
        <v>36070.0</v>
      </c>
      <c r="G18" s="1">
        <v>6730.0</v>
      </c>
      <c r="H18" s="1">
        <v>2050.0</v>
      </c>
      <c r="I18" s="1">
        <v>-11520.0</v>
      </c>
      <c r="J18" s="1">
        <v>27050.0</v>
      </c>
      <c r="K18" s="1">
        <v>40360.0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-174.0</v>
      </c>
      <c r="C19" s="1">
        <v>-3.0</v>
      </c>
      <c r="D19" s="1">
        <v>-30580.0</v>
      </c>
      <c r="E19" s="1">
        <v>-320.0</v>
      </c>
      <c r="F19" s="1">
        <v>-10.0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-150.0</v>
      </c>
      <c r="C20" s="1">
        <v>-135.0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-43230.0</v>
      </c>
      <c r="C21" s="1">
        <v>-39420.0</v>
      </c>
      <c r="D21" s="1">
        <v>-66270.0</v>
      </c>
      <c r="E21" s="1">
        <v>-3620.0</v>
      </c>
      <c r="F21" s="1">
        <v>-5280.0</v>
      </c>
      <c r="G21" s="1">
        <v>3230.0</v>
      </c>
      <c r="H21" s="1">
        <v>28660.0</v>
      </c>
      <c r="I21" s="1">
        <v>-11250.0</v>
      </c>
      <c r="J21" s="1">
        <v>19230.0</v>
      </c>
      <c r="K21" s="1">
        <v>14050.0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-50000.0</v>
      </c>
      <c r="C22" s="1">
        <v>-61520.0</v>
      </c>
      <c r="D22" s="1">
        <v>-36060.0</v>
      </c>
      <c r="E22" s="1">
        <v>7690.0</v>
      </c>
      <c r="F22" s="1">
        <v>-4100.0</v>
      </c>
      <c r="G22" s="1">
        <v>-15060.0</v>
      </c>
      <c r="H22" s="1">
        <v>56640.0</v>
      </c>
      <c r="I22" s="1">
        <v>397.0</v>
      </c>
      <c r="J22" s="1">
        <v>-61810.0</v>
      </c>
      <c r="K22" s="1">
        <v>14330.0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-34820.0</v>
      </c>
      <c r="C23" s="1">
        <v>-6150.0</v>
      </c>
      <c r="D23" s="1">
        <v>10790.0</v>
      </c>
      <c r="E23" s="1">
        <v>-8920.0</v>
      </c>
      <c r="F23" s="1">
        <v>1640.0</v>
      </c>
      <c r="G23" s="1">
        <v>-17800.0</v>
      </c>
      <c r="H23" s="1">
        <v>37250.0</v>
      </c>
      <c r="I23" s="1">
        <v>3230.0</v>
      </c>
      <c r="J23" s="1">
        <v>101.0</v>
      </c>
      <c r="K23" s="1">
        <v>-12340.0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-128000.0</v>
      </c>
      <c r="C24" s="1">
        <v>-107000.0</v>
      </c>
      <c r="D24" s="1">
        <v>-122000.0</v>
      </c>
      <c r="E24" s="1">
        <v>-5160.0</v>
      </c>
      <c r="F24" s="1">
        <v>-7750.0</v>
      </c>
      <c r="G24" s="1">
        <v>-29630.0</v>
      </c>
      <c r="H24" s="1">
        <v>123000.0</v>
      </c>
      <c r="I24" s="1">
        <v>-7620.0</v>
      </c>
      <c r="J24" s="1">
        <v>-42480.0</v>
      </c>
      <c r="K24" s="1">
        <v>16040.0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8039.0</v>
      </c>
      <c r="C25" s="1">
        <v>34010.0</v>
      </c>
      <c r="D25" s="1">
        <v>0.0</v>
      </c>
      <c r="E25" s="1">
        <v>14020.0</v>
      </c>
      <c r="F25" s="1">
        <v>2530.0</v>
      </c>
      <c r="G25" s="1">
        <v>0.0</v>
      </c>
      <c r="H25" s="1">
        <v>0.0</v>
      </c>
      <c r="I25" s="1">
        <v>0.0</v>
      </c>
      <c r="J25" s="1">
        <v>16560.0</v>
      </c>
      <c r="K25" s="1">
        <v>38410.0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42150.0</v>
      </c>
      <c r="C26" s="1">
        <v>43030.0</v>
      </c>
      <c r="D26" s="1">
        <v>90110.0</v>
      </c>
      <c r="E26" s="1">
        <v>43580.0</v>
      </c>
      <c r="F26" s="1">
        <v>47600.0</v>
      </c>
      <c r="G26" s="1">
        <v>53380.0</v>
      </c>
      <c r="H26" s="1">
        <v>38140.0</v>
      </c>
      <c r="I26" s="1">
        <v>1280.0</v>
      </c>
      <c r="J26" s="1">
        <v>53740.0</v>
      </c>
      <c r="K26" s="1">
        <v>49070.0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50190.0</v>
      </c>
      <c r="C27" s="1">
        <v>77040.0</v>
      </c>
      <c r="D27" s="1">
        <v>90110.0</v>
      </c>
      <c r="E27" s="1">
        <v>57600.0</v>
      </c>
      <c r="F27" s="1">
        <v>50130.0</v>
      </c>
      <c r="G27" s="1">
        <v>53380.0</v>
      </c>
      <c r="H27" s="1">
        <v>38140.0</v>
      </c>
      <c r="I27" s="1">
        <v>1280.0</v>
      </c>
      <c r="J27" s="1">
        <v>70300.0</v>
      </c>
      <c r="K27" s="1">
        <v>87480.0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-1200.0</v>
      </c>
      <c r="E28" s="1">
        <v>0.0</v>
      </c>
      <c r="F28" s="1">
        <v>0.0</v>
      </c>
      <c r="G28" s="1">
        <v>-1280.0</v>
      </c>
      <c r="H28" s="1">
        <v>-45510.0</v>
      </c>
      <c r="I28" s="1">
        <v>-24590.0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-15830.0</v>
      </c>
      <c r="C29" s="1">
        <v>-27330.0</v>
      </c>
      <c r="D29" s="1">
        <v>-34460.0</v>
      </c>
      <c r="E29" s="1">
        <v>-80800.0</v>
      </c>
      <c r="F29" s="1">
        <v>-40560.0</v>
      </c>
      <c r="G29" s="1">
        <v>-61000.0</v>
      </c>
      <c r="H29" s="1">
        <v>-65349.0</v>
      </c>
      <c r="I29" s="1">
        <v>-47130.0</v>
      </c>
      <c r="J29" s="1">
        <v>-19590.0</v>
      </c>
      <c r="K29" s="1">
        <v>-22890.0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-15830.0</v>
      </c>
      <c r="C30" s="1">
        <v>-27330.0</v>
      </c>
      <c r="D30" s="1">
        <v>-35660.0</v>
      </c>
      <c r="E30" s="1">
        <v>-80800.0</v>
      </c>
      <c r="F30" s="1">
        <v>-40560.0</v>
      </c>
      <c r="G30" s="1">
        <v>-62270.0</v>
      </c>
      <c r="H30" s="1">
        <v>-111000.0</v>
      </c>
      <c r="I30" s="1">
        <v>-71720.0</v>
      </c>
      <c r="J30" s="1">
        <v>-19590.0</v>
      </c>
      <c r="K30" s="1">
        <v>-22890.0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1840.0</v>
      </c>
      <c r="C31" s="1">
        <v>1730.0</v>
      </c>
      <c r="D31" s="1">
        <v>1420.0</v>
      </c>
      <c r="E31" s="1">
        <v>1210.0</v>
      </c>
      <c r="F31" s="1">
        <v>632.0</v>
      </c>
      <c r="G31" s="1">
        <v>380.0</v>
      </c>
      <c r="H31" s="1">
        <v>571.0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-9410.0</v>
      </c>
      <c r="C32" s="1">
        <v>-8700.0</v>
      </c>
      <c r="D32" s="1">
        <v>-8119.0</v>
      </c>
      <c r="E32" s="1">
        <v>-10300.0</v>
      </c>
      <c r="F32" s="1">
        <v>-20960.0</v>
      </c>
      <c r="G32" s="1">
        <v>-24840.0</v>
      </c>
      <c r="H32" s="1">
        <v>-3760.0</v>
      </c>
      <c r="I32" s="1">
        <v>-14460.0</v>
      </c>
      <c r="J32" s="1">
        <v>-6030.0</v>
      </c>
      <c r="K32" s="1">
        <v>-11850.0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2780.0</v>
      </c>
      <c r="C33" s="1">
        <v>2970.0</v>
      </c>
      <c r="D33" s="1">
        <v>2100.0</v>
      </c>
      <c r="E33" s="1">
        <v>677.0</v>
      </c>
      <c r="F33" s="1">
        <v>0.0</v>
      </c>
      <c r="G33" s="1">
        <v>0.0</v>
      </c>
      <c r="H33" s="1">
        <v>3120.0</v>
      </c>
      <c r="I33" s="1">
        <v>5760.0</v>
      </c>
      <c r="J33" s="1">
        <v>0.0</v>
      </c>
      <c r="K33" s="1">
        <v>1720.0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0.0</v>
      </c>
      <c r="E34" s="1">
        <v>0.0</v>
      </c>
      <c r="F34" s="1">
        <v>-2150.0</v>
      </c>
      <c r="G34" s="1">
        <v>-1550.0</v>
      </c>
      <c r="H34" s="1">
        <v>-3600.0</v>
      </c>
      <c r="I34" s="1">
        <v>-6680.0</v>
      </c>
      <c r="J34" s="1">
        <v>0.0</v>
      </c>
      <c r="K34" s="1">
        <v>-1720.0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-6910.0</v>
      </c>
      <c r="C35" s="1">
        <v>-7400.0</v>
      </c>
      <c r="D35" s="1">
        <v>-7470.0</v>
      </c>
      <c r="E35" s="1">
        <v>-7480.0</v>
      </c>
      <c r="F35" s="1">
        <v>-7690.0</v>
      </c>
      <c r="G35" s="1">
        <v>-8200.0</v>
      </c>
      <c r="H35" s="1">
        <v>-4850.0</v>
      </c>
      <c r="I35" s="1">
        <v>-2420.0</v>
      </c>
      <c r="J35" s="1">
        <v>-4180.0</v>
      </c>
      <c r="K35" s="1">
        <v>-4790.0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-1240.0</v>
      </c>
      <c r="C36" s="1">
        <v>-1430.0</v>
      </c>
      <c r="D36" s="1">
        <v>-1570.0</v>
      </c>
      <c r="E36" s="1">
        <v>-1630.0</v>
      </c>
      <c r="F36" s="1">
        <v>-1620.0</v>
      </c>
      <c r="G36" s="1">
        <v>-1390.0</v>
      </c>
      <c r="H36" s="1">
        <v>-1290.0</v>
      </c>
      <c r="I36" s="1">
        <v>-1200.0</v>
      </c>
      <c r="J36" s="1">
        <v>-1120.0</v>
      </c>
      <c r="K36" s="1">
        <v>-1140.0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-8140.0</v>
      </c>
      <c r="C37" s="1">
        <v>-8830.0</v>
      </c>
      <c r="D37" s="1">
        <v>-9040.0</v>
      </c>
      <c r="E37" s="1">
        <v>-9110.0</v>
      </c>
      <c r="F37" s="1">
        <v>-9310.0</v>
      </c>
      <c r="G37" s="1">
        <v>-9590.0</v>
      </c>
      <c r="H37" s="1">
        <v>-6140.0</v>
      </c>
      <c r="I37" s="1">
        <v>-3630.0</v>
      </c>
      <c r="J37" s="1">
        <v>-5290.0</v>
      </c>
      <c r="K37" s="1">
        <v>-5930.0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89130.0</v>
      </c>
      <c r="C38" s="1">
        <v>54870.0</v>
      </c>
      <c r="D38" s="1">
        <v>82770.0</v>
      </c>
      <c r="E38" s="1">
        <v>29910.0</v>
      </c>
      <c r="F38" s="1">
        <v>-48030.0</v>
      </c>
      <c r="G38" s="1">
        <v>36140.0</v>
      </c>
      <c r="H38" s="1">
        <v>81760.0</v>
      </c>
      <c r="I38" s="1">
        <v>78580.0</v>
      </c>
      <c r="J38" s="1">
        <v>-98490.0</v>
      </c>
      <c r="K38" s="1">
        <v>-25810.0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-48.0</v>
      </c>
      <c r="C39" s="1">
        <v>254.0</v>
      </c>
      <c r="D39" s="1">
        <v>-12.0</v>
      </c>
      <c r="E39" s="1">
        <v>-103.0</v>
      </c>
      <c r="F39" s="1">
        <v>-710.0</v>
      </c>
      <c r="G39" s="1">
        <v>-789.0</v>
      </c>
      <c r="H39" s="1">
        <v>-462.0</v>
      </c>
      <c r="I39" s="1">
        <v>-361.0</v>
      </c>
      <c r="J39" s="1">
        <v>-539.0</v>
      </c>
      <c r="K39" s="1">
        <v>-509.0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111000.0</v>
      </c>
      <c r="C40" s="1">
        <v>92000.0</v>
      </c>
      <c r="D40" s="1">
        <v>124000.0</v>
      </c>
      <c r="E40" s="1">
        <v>-10920.0</v>
      </c>
      <c r="F40" s="1">
        <v>-70980.0</v>
      </c>
      <c r="G40" s="1">
        <v>-9140.0</v>
      </c>
      <c r="H40" s="1">
        <v>-1240.0</v>
      </c>
      <c r="I40" s="1">
        <v>-11240.0</v>
      </c>
      <c r="J40" s="1">
        <v>-59640.0</v>
      </c>
      <c r="K40" s="1">
        <v>20490.0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-348.0</v>
      </c>
      <c r="C41" s="1">
        <v>-460.0</v>
      </c>
      <c r="D41" s="1">
        <v>1620.0</v>
      </c>
      <c r="E41" s="1">
        <v>2640.0</v>
      </c>
      <c r="F41" s="1">
        <v>-42660.0</v>
      </c>
      <c r="G41" s="1">
        <v>-32040.0</v>
      </c>
      <c r="H41" s="1">
        <v>123000.0</v>
      </c>
      <c r="I41" s="1">
        <v>-30380.0</v>
      </c>
      <c r="J41" s="1">
        <v>-75070.0</v>
      </c>
      <c r="K41" s="1">
        <v>76900.0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3910.0</v>
      </c>
      <c r="C43" s="1">
        <v>3820.0</v>
      </c>
      <c r="D43" s="1">
        <v>5570.0</v>
      </c>
      <c r="E43" s="1">
        <v>9100.0</v>
      </c>
      <c r="F43" s="1">
        <v>14370.0</v>
      </c>
      <c r="G43" s="1">
        <v>18830.0</v>
      </c>
      <c r="H43" s="1">
        <v>8410.0</v>
      </c>
      <c r="I43" s="1">
        <v>4380.0</v>
      </c>
      <c r="J43" s="1">
        <v>8290.0</v>
      </c>
      <c r="K43" s="1">
        <v>30430.0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8810.0</v>
      </c>
      <c r="C44" s="1">
        <v>13690.0</v>
      </c>
      <c r="D44" s="1">
        <v>8450.0</v>
      </c>
      <c r="E44" s="1">
        <v>6590.0</v>
      </c>
      <c r="F44" s="1">
        <v>1980.0</v>
      </c>
      <c r="G44" s="1">
        <v>7560.0</v>
      </c>
      <c r="H44" s="1">
        <v>1180.0</v>
      </c>
      <c r="I44" s="1">
        <v>3170.0</v>
      </c>
      <c r="J44" s="1">
        <v>3380.0</v>
      </c>
      <c r="K44" s="1">
        <v>-1790.0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34360.0</v>
      </c>
      <c r="C45" s="1">
        <v>49710.0</v>
      </c>
      <c r="D45" s="1">
        <v>54450.0</v>
      </c>
      <c r="E45" s="1">
        <v>-23210.0</v>
      </c>
      <c r="F45" s="1">
        <v>9560.0</v>
      </c>
      <c r="G45" s="1">
        <v>-8890.0</v>
      </c>
      <c r="H45" s="1">
        <v>-72720.0</v>
      </c>
      <c r="I45" s="1">
        <v>-70450.0</v>
      </c>
      <c r="J45" s="1">
        <v>50710.0</v>
      </c>
      <c r="K45" s="1">
        <v>64599.0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43530.0</v>
      </c>
      <c r="C3" s="1">
        <v>54340.0</v>
      </c>
      <c r="D3" s="1">
        <v>68240.0</v>
      </c>
      <c r="E3" s="1">
        <v>102000.0</v>
      </c>
      <c r="F3" s="1">
        <v>253000.0</v>
      </c>
      <c r="G3" s="1">
        <v>243000.0</v>
      </c>
      <c r="H3" s="1">
        <v>330000.0</v>
      </c>
      <c r="I3" s="1">
        <v>299000.0</v>
      </c>
      <c r="J3" s="1">
        <v>226000.0</v>
      </c>
      <c r="K3" s="1">
        <v>316000.0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410000.0</v>
      </c>
      <c r="C4" s="1">
        <v>435000.0</v>
      </c>
      <c r="D4" s="1">
        <v>414000.0</v>
      </c>
      <c r="E4" s="1">
        <v>376000.0</v>
      </c>
      <c r="F4" s="1">
        <v>188000.0</v>
      </c>
      <c r="G4" s="1">
        <v>188000.0</v>
      </c>
      <c r="H4" s="1">
        <v>202000.0</v>
      </c>
      <c r="I4" s="1">
        <v>191000.0</v>
      </c>
      <c r="J4" s="1">
        <v>174000.0</v>
      </c>
      <c r="K4" s="1">
        <v>154000.0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83970.0</v>
      </c>
      <c r="C5" s="1">
        <v>82470.0</v>
      </c>
      <c r="D5" s="1">
        <v>88900.0</v>
      </c>
      <c r="E5" s="1">
        <v>105000.0</v>
      </c>
      <c r="F5" s="1">
        <v>100000.0</v>
      </c>
      <c r="G5" s="1">
        <v>121000.0</v>
      </c>
      <c r="H5" s="1">
        <v>124000.0</v>
      </c>
      <c r="I5" s="1">
        <v>137000.0</v>
      </c>
      <c r="J5" s="1">
        <v>136000.0</v>
      </c>
      <c r="K5" s="1">
        <v>134000.0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142000.0</v>
      </c>
      <c r="C6" s="1">
        <v>156000.0</v>
      </c>
      <c r="D6" s="1">
        <v>223000.0</v>
      </c>
      <c r="E6" s="1">
        <v>257000.0</v>
      </c>
      <c r="F6" s="1">
        <v>254000.0</v>
      </c>
      <c r="G6" s="1">
        <v>262000.0</v>
      </c>
      <c r="H6" s="1">
        <v>259000.0</v>
      </c>
      <c r="I6" s="1">
        <v>300000.0</v>
      </c>
      <c r="J6" s="1">
        <v>270000.0</v>
      </c>
      <c r="K6" s="1">
        <v>273000.0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636000.0</v>
      </c>
      <c r="C7" s="1">
        <v>673000.0</v>
      </c>
      <c r="D7" s="1">
        <v>726000.0</v>
      </c>
      <c r="E7" s="1">
        <v>738000.0</v>
      </c>
      <c r="F7" s="1">
        <v>542000.0</v>
      </c>
      <c r="G7" s="1">
        <v>571000.0</v>
      </c>
      <c r="H7" s="1">
        <v>585000.0</v>
      </c>
      <c r="I7" s="1">
        <v>628000.0</v>
      </c>
      <c r="J7" s="1">
        <v>579000.0</v>
      </c>
      <c r="K7" s="1">
        <v>561000.0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867000.0</v>
      </c>
      <c r="C8" s="1">
        <v>920000.0</v>
      </c>
      <c r="D8" s="1">
        <v>972000.0</v>
      </c>
      <c r="E8" s="1">
        <v>961000.0</v>
      </c>
      <c r="F8" s="1">
        <v>954000.0</v>
      </c>
      <c r="G8" s="1">
        <v>965000.0</v>
      </c>
      <c r="H8" s="1">
        <v>890000.0</v>
      </c>
      <c r="I8" s="1">
        <v>897000.0</v>
      </c>
      <c r="J8" s="1">
        <v>958000.0</v>
      </c>
      <c r="K8" s="1">
        <v>939000.0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-12320.0</v>
      </c>
      <c r="C9" s="1">
        <v>-11540.0</v>
      </c>
      <c r="D9" s="1">
        <v>-11420.0</v>
      </c>
      <c r="E9" s="1">
        <v>-11000.0</v>
      </c>
      <c r="F9" s="1">
        <v>-9780.0</v>
      </c>
      <c r="G9" s="1">
        <v>-9550.0</v>
      </c>
      <c r="H9" s="1">
        <v>-18520.0</v>
      </c>
      <c r="I9" s="1">
        <v>-12490.0</v>
      </c>
      <c r="J9" s="1">
        <v>-12980.0</v>
      </c>
      <c r="K9" s="1">
        <v>-14610.0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-4500.0</v>
      </c>
      <c r="C10" s="1">
        <v>-3800.0</v>
      </c>
      <c r="D10" s="1">
        <v>-4400.0</v>
      </c>
      <c r="E10" s="1">
        <v>-3900.0</v>
      </c>
      <c r="F10" s="1">
        <v>-1300.0</v>
      </c>
      <c r="G10" s="1">
        <v>-2490.0</v>
      </c>
      <c r="H10" s="1">
        <v>-1930.0</v>
      </c>
      <c r="I10" s="1">
        <v>-1620.0</v>
      </c>
      <c r="J10" s="1">
        <v>-1780.0</v>
      </c>
      <c r="K10" s="1">
        <v>-2400.0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850000.0</v>
      </c>
      <c r="C11" s="1">
        <v>905000.0</v>
      </c>
      <c r="D11" s="1">
        <v>956000.0</v>
      </c>
      <c r="E11" s="1">
        <v>946000.0</v>
      </c>
      <c r="F11" s="1">
        <v>943000.0</v>
      </c>
      <c r="G11" s="1">
        <v>953000.0</v>
      </c>
      <c r="H11" s="1">
        <v>869000.0</v>
      </c>
      <c r="I11" s="1">
        <v>883000.0</v>
      </c>
      <c r="J11" s="1">
        <v>943000.0</v>
      </c>
      <c r="K11" s="1">
        <v>922000.0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21920.0</v>
      </c>
      <c r="C12" s="1">
        <v>23500.0</v>
      </c>
      <c r="D12" s="1">
        <v>29270.0</v>
      </c>
      <c r="E12" s="1">
        <v>29810.0</v>
      </c>
      <c r="F12" s="1">
        <v>29120.0</v>
      </c>
      <c r="G12" s="1">
        <v>37220.0</v>
      </c>
      <c r="H12" s="1">
        <v>36200.0</v>
      </c>
      <c r="I12" s="1">
        <v>34340.0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-10460.0</v>
      </c>
      <c r="C13" s="1">
        <v>-11020.0</v>
      </c>
      <c r="D13" s="1">
        <v>-10850.0</v>
      </c>
      <c r="E13" s="1">
        <v>-11300.0</v>
      </c>
      <c r="F13" s="1">
        <v>-11170.0</v>
      </c>
      <c r="G13" s="1">
        <v>-14970.0</v>
      </c>
      <c r="H13" s="1">
        <v>-15600.0</v>
      </c>
      <c r="I13" s="1">
        <v>-15780.0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11460.0</v>
      </c>
      <c r="C14" s="1">
        <v>12490.0</v>
      </c>
      <c r="D14" s="1">
        <v>18420.0</v>
      </c>
      <c r="E14" s="1">
        <v>18510.0</v>
      </c>
      <c r="F14" s="1">
        <v>17960.0</v>
      </c>
      <c r="G14" s="1">
        <v>22250.0</v>
      </c>
      <c r="H14" s="1">
        <v>20600.0</v>
      </c>
      <c r="I14" s="1">
        <v>18560.0</v>
      </c>
      <c r="J14" s="1">
        <v>17980.0</v>
      </c>
      <c r="K14" s="1">
        <v>18240.0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25700.0</v>
      </c>
      <c r="C15" s="1">
        <v>25530.0</v>
      </c>
      <c r="D15" s="1">
        <v>26690.0</v>
      </c>
      <c r="E15" s="1">
        <v>26590.0</v>
      </c>
      <c r="F15" s="1">
        <v>26420.0</v>
      </c>
      <c r="G15" s="1">
        <v>26390.0</v>
      </c>
      <c r="H15" s="1">
        <v>26390.0</v>
      </c>
      <c r="I15" s="1">
        <v>25180.0</v>
      </c>
      <c r="J15" s="1">
        <v>25170.0</v>
      </c>
      <c r="K15" s="1">
        <v>25180.0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4420.0</v>
      </c>
      <c r="C16" s="1">
        <v>3150.0</v>
      </c>
      <c r="D16" s="1">
        <v>2710.0</v>
      </c>
      <c r="E16" s="1">
        <v>1610.0</v>
      </c>
      <c r="F16" s="1">
        <v>545.0</v>
      </c>
      <c r="G16" s="1">
        <v>423.0</v>
      </c>
      <c r="H16" s="1">
        <v>328.0</v>
      </c>
      <c r="I16" s="1">
        <v>211.0</v>
      </c>
      <c r="J16" s="1">
        <v>152.0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20260.0</v>
      </c>
      <c r="C17" s="1">
        <v>19880.0</v>
      </c>
      <c r="D17" s="1">
        <v>26390.0</v>
      </c>
      <c r="E17" s="1">
        <v>20180.0</v>
      </c>
      <c r="F17" s="1">
        <v>17170.0</v>
      </c>
      <c r="G17" s="1">
        <v>24320.0</v>
      </c>
      <c r="H17" s="1">
        <v>36380.0</v>
      </c>
      <c r="I17" s="1">
        <v>23620.0</v>
      </c>
      <c r="J17" s="1">
        <v>7100.0</v>
      </c>
      <c r="K17" s="1">
        <v>4940.0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4870.0</v>
      </c>
      <c r="C18" s="1">
        <v>5060.0</v>
      </c>
      <c r="D18" s="1">
        <v>5340.0</v>
      </c>
      <c r="E18" s="1">
        <v>5690.0</v>
      </c>
      <c r="F18" s="1">
        <v>6080.0</v>
      </c>
      <c r="G18" s="1">
        <v>5590.0</v>
      </c>
      <c r="H18" s="1">
        <v>4620.0</v>
      </c>
      <c r="I18" s="1">
        <v>3620.0</v>
      </c>
      <c r="J18" s="1">
        <v>5810.0</v>
      </c>
      <c r="K18" s="1">
        <v>6760.0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27150.0</v>
      </c>
      <c r="C19" s="1">
        <v>26250.0</v>
      </c>
      <c r="D19" s="1">
        <v>31060.0</v>
      </c>
      <c r="E19" s="1">
        <v>39130.0</v>
      </c>
      <c r="F19" s="1">
        <v>34280.0</v>
      </c>
      <c r="G19" s="1">
        <v>29140.0</v>
      </c>
      <c r="H19" s="1">
        <v>38120.0</v>
      </c>
      <c r="I19" s="1">
        <v>20830.0</v>
      </c>
      <c r="J19" s="1">
        <v>23650.0</v>
      </c>
      <c r="K19" s="1">
        <v>30540.0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12900.0</v>
      </c>
      <c r="C20" s="1">
        <v>10600.0</v>
      </c>
      <c r="D20" s="1">
        <v>10700.0</v>
      </c>
      <c r="E20" s="1">
        <v>0.0</v>
      </c>
      <c r="F20" s="1">
        <v>0.0</v>
      </c>
      <c r="G20" s="1">
        <v>0.0</v>
      </c>
      <c r="H20" s="1">
        <v>0.0</v>
      </c>
      <c r="I20" s="1">
        <v>1210.0</v>
      </c>
      <c r="J20" s="1">
        <v>1140.0</v>
      </c>
      <c r="K20" s="1">
        <v>1220.0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201.0</v>
      </c>
      <c r="C21" s="1">
        <v>273.0</v>
      </c>
      <c r="D21" s="1">
        <v>196.0</v>
      </c>
      <c r="E21" s="1">
        <v>177.0</v>
      </c>
      <c r="F21" s="1">
        <v>258.0</v>
      </c>
      <c r="G21" s="1">
        <v>253.0</v>
      </c>
      <c r="H21" s="1">
        <v>268.0</v>
      </c>
      <c r="I21" s="1">
        <v>155.0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2610.0</v>
      </c>
      <c r="C22" s="1">
        <v>1420.0</v>
      </c>
      <c r="D22" s="1">
        <v>978.0</v>
      </c>
      <c r="E22" s="1">
        <v>642.0</v>
      </c>
      <c r="F22" s="1">
        <v>451.0</v>
      </c>
      <c r="G22" s="1">
        <v>303.0</v>
      </c>
      <c r="H22" s="1">
        <v>159.0</v>
      </c>
      <c r="I22" s="1">
        <v>112.0</v>
      </c>
      <c r="J22" s="1">
        <v>137.0</v>
      </c>
      <c r="K22" s="1">
        <v>187.0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48130.0</v>
      </c>
      <c r="C23" s="1">
        <v>50350.0</v>
      </c>
      <c r="D23" s="1">
        <v>57570.0</v>
      </c>
      <c r="E23" s="1">
        <v>53510.0</v>
      </c>
      <c r="F23" s="1">
        <v>54130.0</v>
      </c>
      <c r="G23" s="1">
        <v>51810.0</v>
      </c>
      <c r="H23" s="1">
        <v>43400.0</v>
      </c>
      <c r="I23" s="1">
        <v>44120.0</v>
      </c>
      <c r="J23" s="1">
        <v>51840.0</v>
      </c>
      <c r="K23" s="1">
        <v>46140.0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1687000.0</v>
      </c>
      <c r="C24" s="1">
        <v>1788000.0</v>
      </c>
      <c r="D24" s="1">
        <v>1930000.0</v>
      </c>
      <c r="E24" s="1">
        <v>1952000.0</v>
      </c>
      <c r="F24" s="1">
        <v>1896000.0</v>
      </c>
      <c r="G24" s="1">
        <v>1928000.0</v>
      </c>
      <c r="H24" s="1">
        <v>1955000.0</v>
      </c>
      <c r="I24" s="1">
        <v>1948000.0</v>
      </c>
      <c r="J24" s="1">
        <v>1881000.0</v>
      </c>
      <c r="K24" s="1">
        <v>1932000.0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55520.0</v>
      </c>
      <c r="C26" s="1">
        <v>51800.0</v>
      </c>
      <c r="D26" s="1">
        <v>49910.0</v>
      </c>
      <c r="E26" s="1">
        <v>62270.0</v>
      </c>
      <c r="F26" s="1">
        <v>60330.0</v>
      </c>
      <c r="G26" s="1">
        <v>62590.0</v>
      </c>
      <c r="H26" s="1">
        <v>66680.0</v>
      </c>
      <c r="I26" s="1">
        <v>63690.0</v>
      </c>
      <c r="J26" s="1">
        <v>64459.0</v>
      </c>
      <c r="K26" s="1">
        <v>66520.0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792000.0</v>
      </c>
      <c r="C27" s="1">
        <v>813000.0</v>
      </c>
      <c r="D27" s="1">
        <v>872000.0</v>
      </c>
      <c r="E27" s="1">
        <v>896000.0</v>
      </c>
      <c r="F27" s="1">
        <v>890000.0</v>
      </c>
      <c r="G27" s="1">
        <v>930000.0</v>
      </c>
      <c r="H27" s="1">
        <v>923000.0</v>
      </c>
      <c r="I27" s="1">
        <v>949000.0</v>
      </c>
      <c r="J27" s="1">
        <v>917000.0</v>
      </c>
      <c r="K27" s="1">
        <v>940000.0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54400.0</v>
      </c>
      <c r="C28" s="1">
        <v>58400.0</v>
      </c>
      <c r="D28" s="1">
        <v>58250.0</v>
      </c>
      <c r="E28" s="1">
        <v>66100.0</v>
      </c>
      <c r="F28" s="1">
        <v>47100.0</v>
      </c>
      <c r="G28" s="1">
        <v>47700.0</v>
      </c>
      <c r="H28" s="1">
        <v>14010.0</v>
      </c>
      <c r="I28" s="1">
        <v>5530.0</v>
      </c>
      <c r="J28" s="1">
        <v>9130.0</v>
      </c>
      <c r="K28" s="1">
        <v>57490.0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322000.0</v>
      </c>
      <c r="C29" s="1">
        <v>352000.0</v>
      </c>
      <c r="D29" s="1">
        <v>376000.0</v>
      </c>
      <c r="E29" s="1">
        <v>374000.0</v>
      </c>
      <c r="F29" s="1">
        <v>350000.0</v>
      </c>
      <c r="G29" s="1">
        <v>344000.0</v>
      </c>
      <c r="H29" s="1">
        <v>467000.0</v>
      </c>
      <c r="I29" s="1">
        <v>528000.0</v>
      </c>
      <c r="J29" s="1">
        <v>458000.0</v>
      </c>
      <c r="K29" s="1">
        <v>360000.0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1168000.0</v>
      </c>
      <c r="C30" s="1">
        <v>1223000.0</v>
      </c>
      <c r="D30" s="1">
        <v>1306000.0</v>
      </c>
      <c r="E30" s="1">
        <v>1336000.0</v>
      </c>
      <c r="F30" s="1">
        <v>1286000.0</v>
      </c>
      <c r="G30" s="1">
        <v>1323000.0</v>
      </c>
      <c r="H30" s="1">
        <v>1404000.0</v>
      </c>
      <c r="I30" s="1">
        <v>1482000.0</v>
      </c>
      <c r="J30" s="1">
        <v>1384000.0</v>
      </c>
      <c r="K30" s="1">
        <v>1358000.0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82260.0</v>
      </c>
      <c r="C31" s="1">
        <v>111000.0</v>
      </c>
      <c r="D31" s="1">
        <v>111000.0</v>
      </c>
      <c r="E31" s="1">
        <v>112000.0</v>
      </c>
      <c r="F31" s="1">
        <v>114000.0</v>
      </c>
      <c r="G31" s="1">
        <v>114000.0</v>
      </c>
      <c r="H31" s="1">
        <v>75510.0</v>
      </c>
      <c r="I31" s="1">
        <v>43830.0</v>
      </c>
      <c r="J31" s="1">
        <v>71230.0</v>
      </c>
      <c r="K31" s="1">
        <v>108000.0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639.0</v>
      </c>
      <c r="D32" s="1">
        <v>19960.0</v>
      </c>
      <c r="E32" s="1">
        <v>12210.0</v>
      </c>
      <c r="F32" s="1">
        <v>7810.0</v>
      </c>
      <c r="G32" s="1">
        <v>16230.0</v>
      </c>
      <c r="H32" s="1">
        <v>24410.0</v>
      </c>
      <c r="I32" s="1">
        <v>15770.0</v>
      </c>
      <c r="J32" s="1">
        <v>19610.0</v>
      </c>
      <c r="K32" s="1">
        <v>30100.0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1010.0</v>
      </c>
      <c r="H33" s="1">
        <v>994.0</v>
      </c>
      <c r="I33" s="1">
        <v>948.0</v>
      </c>
      <c r="J33" s="1">
        <v>883.0</v>
      </c>
      <c r="K33" s="1">
        <v>875.0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148000.0</v>
      </c>
      <c r="C34" s="1">
        <v>160000.0</v>
      </c>
      <c r="D34" s="1">
        <v>156000.0</v>
      </c>
      <c r="E34" s="1">
        <v>163000.0</v>
      </c>
      <c r="F34" s="1">
        <v>165000.0</v>
      </c>
      <c r="G34" s="1">
        <v>177000.0</v>
      </c>
      <c r="H34" s="1">
        <v>186000.0</v>
      </c>
      <c r="I34" s="1">
        <v>143000.0</v>
      </c>
      <c r="J34" s="1">
        <v>137000.0</v>
      </c>
      <c r="K34" s="1">
        <v>156000.0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34120.0</v>
      </c>
      <c r="C35" s="1">
        <v>37100.0</v>
      </c>
      <c r="D35" s="1">
        <v>77150.0</v>
      </c>
      <c r="E35" s="1">
        <v>47890.0</v>
      </c>
      <c r="F35" s="1">
        <v>53880.0</v>
      </c>
      <c r="G35" s="1">
        <v>32990.0</v>
      </c>
      <c r="H35" s="1">
        <v>31.0</v>
      </c>
      <c r="I35" s="1">
        <v>0.0</v>
      </c>
      <c r="J35" s="1">
        <v>17000.0</v>
      </c>
      <c r="K35" s="1">
        <v>20260.0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9.0</v>
      </c>
      <c r="C36" s="1">
        <v>8.0</v>
      </c>
      <c r="D36" s="1">
        <v>7.0</v>
      </c>
      <c r="E36" s="1">
        <v>39.0</v>
      </c>
      <c r="F36" s="1">
        <v>36.0</v>
      </c>
      <c r="G36" s="1">
        <v>4320.0</v>
      </c>
      <c r="H36" s="1">
        <v>4000.0</v>
      </c>
      <c r="I36" s="1">
        <v>3550.0</v>
      </c>
      <c r="J36" s="1">
        <v>3600.0</v>
      </c>
      <c r="K36" s="1">
        <v>3200.0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2120.0</v>
      </c>
      <c r="C37" s="1">
        <v>2160.0</v>
      </c>
      <c r="D37" s="1">
        <v>2140.0</v>
      </c>
      <c r="E37" s="1">
        <v>2009.0</v>
      </c>
      <c r="F37" s="1">
        <v>1970.0</v>
      </c>
      <c r="G37" s="1">
        <v>2110.0</v>
      </c>
      <c r="H37" s="1">
        <v>2090.0</v>
      </c>
      <c r="I37" s="1">
        <v>1760.0</v>
      </c>
      <c r="J37" s="1">
        <v>1570.0</v>
      </c>
      <c r="K37" s="1">
        <v>1600.0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11250.0</v>
      </c>
      <c r="C38" s="1">
        <v>7260.0</v>
      </c>
      <c r="D38" s="1">
        <v>7050.0</v>
      </c>
      <c r="E38" s="1">
        <v>8160.0</v>
      </c>
      <c r="F38" s="1">
        <v>8990.0</v>
      </c>
      <c r="G38" s="1">
        <v>7280.0</v>
      </c>
      <c r="H38" s="1">
        <v>4760.0</v>
      </c>
      <c r="I38" s="1">
        <v>2790.0</v>
      </c>
      <c r="J38" s="1">
        <v>130.0</v>
      </c>
      <c r="K38" s="1">
        <v>631.0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615.0</v>
      </c>
      <c r="C39" s="1">
        <v>378.0</v>
      </c>
      <c r="D39" s="1">
        <v>229.0</v>
      </c>
      <c r="E39" s="1">
        <v>181.0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1502000.0</v>
      </c>
      <c r="C40" s="1">
        <v>1594000.0</v>
      </c>
      <c r="D40" s="1">
        <v>1730000.0</v>
      </c>
      <c r="E40" s="1">
        <v>1744000.0</v>
      </c>
      <c r="F40" s="1">
        <v>1699000.0</v>
      </c>
      <c r="G40" s="1">
        <v>1740000.0</v>
      </c>
      <c r="H40" s="1">
        <v>1769000.0</v>
      </c>
      <c r="I40" s="1">
        <v>1758000.0</v>
      </c>
      <c r="J40" s="1">
        <v>1699000.0</v>
      </c>
      <c r="K40" s="1">
        <v>1745000.0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14760.0</v>
      </c>
      <c r="C41" s="1">
        <v>15760.0</v>
      </c>
      <c r="D41" s="1">
        <v>17910.0</v>
      </c>
      <c r="E41" s="1">
        <v>17910.0</v>
      </c>
      <c r="F41" s="1">
        <v>15920.0</v>
      </c>
      <c r="G41" s="1">
        <v>14590.0</v>
      </c>
      <c r="H41" s="1">
        <v>14420.0</v>
      </c>
      <c r="I41" s="1">
        <v>10050.0</v>
      </c>
      <c r="J41" s="1">
        <v>10050.0</v>
      </c>
      <c r="K41" s="1">
        <v>10050.0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0.0</v>
      </c>
      <c r="C42" s="1">
        <v>0.0</v>
      </c>
      <c r="D42" s="1">
        <v>0.0</v>
      </c>
      <c r="E42" s="1">
        <v>690.0</v>
      </c>
      <c r="F42" s="1">
        <v>690.0</v>
      </c>
      <c r="G42" s="1">
        <v>690.0</v>
      </c>
      <c r="H42" s="1">
        <v>690.0</v>
      </c>
      <c r="I42" s="1">
        <v>4200.0</v>
      </c>
      <c r="J42" s="1">
        <v>4200.0</v>
      </c>
      <c r="K42" s="1">
        <v>4200.0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4340.0</v>
      </c>
      <c r="C43" s="1">
        <v>6340.0</v>
      </c>
      <c r="D43" s="1">
        <v>6510.0</v>
      </c>
      <c r="E43" s="1">
        <v>6630.0</v>
      </c>
      <c r="F43" s="1">
        <v>6510.0</v>
      </c>
      <c r="G43" s="1">
        <v>6200.0</v>
      </c>
      <c r="H43" s="1">
        <v>5970.0</v>
      </c>
      <c r="I43" s="1">
        <v>5810.0</v>
      </c>
      <c r="J43" s="1">
        <v>5200.0</v>
      </c>
      <c r="K43" s="1">
        <v>5200.0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-1250.0</v>
      </c>
      <c r="C44" s="1">
        <v>-1250.0</v>
      </c>
      <c r="D44" s="1">
        <v>-1440.0</v>
      </c>
      <c r="E44" s="1">
        <v>-1560.0</v>
      </c>
      <c r="F44" s="1">
        <v>-1410.0</v>
      </c>
      <c r="G44" s="1">
        <v>-1070.0</v>
      </c>
      <c r="H44" s="1">
        <v>-822.0</v>
      </c>
      <c r="I44" s="1">
        <v>-646.0</v>
      </c>
      <c r="J44" s="1">
        <v>-429.0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17850.0</v>
      </c>
      <c r="C45" s="1">
        <v>20850.0</v>
      </c>
      <c r="D45" s="1">
        <v>22990.0</v>
      </c>
      <c r="E45" s="1">
        <v>23680.0</v>
      </c>
      <c r="F45" s="1">
        <v>21710.0</v>
      </c>
      <c r="G45" s="1">
        <v>20410.0</v>
      </c>
      <c r="H45" s="1">
        <v>20260.0</v>
      </c>
      <c r="I45" s="1">
        <v>19410.0</v>
      </c>
      <c r="J45" s="1">
        <v>19020.0</v>
      </c>
      <c r="K45" s="1">
        <v>19450.0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9140.0</v>
      </c>
      <c r="C46" s="1">
        <v>9140.0</v>
      </c>
      <c r="D46" s="1">
        <v>9140.0</v>
      </c>
      <c r="E46" s="1">
        <v>9140.0</v>
      </c>
      <c r="F46" s="1">
        <v>9140.0</v>
      </c>
      <c r="G46" s="1">
        <v>9140.0</v>
      </c>
      <c r="H46" s="1">
        <v>9140.0</v>
      </c>
      <c r="I46" s="1">
        <v>9140.0</v>
      </c>
      <c r="J46" s="1">
        <v>9140.0</v>
      </c>
      <c r="K46" s="1">
        <v>9140.0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60540.0</v>
      </c>
      <c r="C47" s="1">
        <v>60710.0</v>
      </c>
      <c r="D47" s="1">
        <v>60230.0</v>
      </c>
      <c r="E47" s="1">
        <v>60890.0</v>
      </c>
      <c r="F47" s="1">
        <v>60680.0</v>
      </c>
      <c r="G47" s="1">
        <v>61050.0</v>
      </c>
      <c r="H47" s="1">
        <v>60200.0</v>
      </c>
      <c r="I47" s="1">
        <v>60200.0</v>
      </c>
      <c r="J47" s="1">
        <v>60320.0</v>
      </c>
      <c r="K47" s="1">
        <v>60560.0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107000.0</v>
      </c>
      <c r="C48" s="1">
        <v>121000.0</v>
      </c>
      <c r="D48" s="1">
        <v>133000.0</v>
      </c>
      <c r="E48" s="1">
        <v>145000.0</v>
      </c>
      <c r="F48" s="1">
        <v>158000.0</v>
      </c>
      <c r="G48" s="1">
        <v>167000.0</v>
      </c>
      <c r="H48" s="1">
        <v>163000.0</v>
      </c>
      <c r="I48" s="1">
        <v>180000.0</v>
      </c>
      <c r="J48" s="1">
        <v>188000.0</v>
      </c>
      <c r="K48" s="1">
        <v>201000.0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-13690.0</v>
      </c>
      <c r="C49" s="1">
        <v>-18870.0</v>
      </c>
      <c r="D49" s="1">
        <v>-22710.0</v>
      </c>
      <c r="E49" s="1">
        <v>-29890.0</v>
      </c>
      <c r="F49" s="1">
        <v>-47190.0</v>
      </c>
      <c r="G49" s="1">
        <v>-68830.0</v>
      </c>
      <c r="H49" s="1">
        <v>-67790.0</v>
      </c>
      <c r="I49" s="1">
        <v>-79760.0</v>
      </c>
      <c r="J49" s="1">
        <v>-82850.0</v>
      </c>
      <c r="K49" s="1">
        <v>-92960.0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3520.0</v>
      </c>
      <c r="C50" s="1">
        <v>297.0</v>
      </c>
      <c r="D50" s="1">
        <v>-3140.0</v>
      </c>
      <c r="E50" s="1">
        <v>-2140.0</v>
      </c>
      <c r="F50" s="1">
        <v>-6340.0</v>
      </c>
      <c r="G50" s="1">
        <v>-1310.0</v>
      </c>
      <c r="H50" s="1">
        <v>194.0</v>
      </c>
      <c r="I50" s="1">
        <v>-1700.0</v>
      </c>
      <c r="J50" s="1">
        <v>-13380.0</v>
      </c>
      <c r="K50" s="1">
        <v>-11580.0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167000.0</v>
      </c>
      <c r="C51" s="1">
        <v>172000.0</v>
      </c>
      <c r="D51" s="1">
        <v>177000.0</v>
      </c>
      <c r="E51" s="1">
        <v>183000.0</v>
      </c>
      <c r="F51" s="1">
        <v>174000.0</v>
      </c>
      <c r="G51" s="1">
        <v>167000.0</v>
      </c>
      <c r="H51" s="1">
        <v>165000.0</v>
      </c>
      <c r="I51" s="1">
        <v>168000.0</v>
      </c>
      <c r="J51" s="1">
        <v>161000.0</v>
      </c>
      <c r="K51" s="1">
        <v>166000.0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868.0</v>
      </c>
      <c r="C52" s="1">
        <v>893.0</v>
      </c>
      <c r="D52" s="1">
        <v>916.0</v>
      </c>
      <c r="E52" s="1">
        <v>1140.0</v>
      </c>
      <c r="F52" s="1">
        <v>900.0</v>
      </c>
      <c r="G52" s="1">
        <v>838.0</v>
      </c>
      <c r="H52" s="1">
        <v>1030.0</v>
      </c>
      <c r="I52" s="1">
        <v>2500.0</v>
      </c>
      <c r="J52" s="1">
        <v>1990.0</v>
      </c>
      <c r="K52" s="1">
        <v>1710.0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185000.0</v>
      </c>
      <c r="C53" s="1">
        <v>194000.0</v>
      </c>
      <c r="D53" s="1">
        <v>200000.0</v>
      </c>
      <c r="E53" s="1">
        <v>208000.0</v>
      </c>
      <c r="F53" s="1">
        <v>197000.0</v>
      </c>
      <c r="G53" s="1">
        <v>188000.0</v>
      </c>
      <c r="H53" s="1">
        <v>186000.0</v>
      </c>
      <c r="I53" s="1">
        <v>190000.0</v>
      </c>
      <c r="J53" s="1">
        <v>182000.0</v>
      </c>
      <c r="K53" s="1">
        <v>187000.0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>
        <v>1687000.0</v>
      </c>
      <c r="C54" s="1">
        <v>1788000.0</v>
      </c>
      <c r="D54" s="1">
        <v>1930000.0</v>
      </c>
      <c r="E54" s="1">
        <v>1952000.0</v>
      </c>
      <c r="F54" s="1">
        <v>1896000.0</v>
      </c>
      <c r="G54" s="1">
        <v>1928000.0</v>
      </c>
      <c r="H54" s="1">
        <v>1955000.0</v>
      </c>
      <c r="I54" s="1">
        <v>1948000.0</v>
      </c>
      <c r="J54" s="1">
        <v>1881000.0</v>
      </c>
      <c r="K54" s="1">
        <v>1932000.0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115</v>
      </c>
      <c r="B56" s="1">
        <v>5150.0</v>
      </c>
      <c r="C56" s="1">
        <v>5080.0</v>
      </c>
      <c r="D56" s="1">
        <v>5000.0</v>
      </c>
      <c r="E56" s="1">
        <v>4880.0</v>
      </c>
      <c r="F56" s="1">
        <v>4550.0</v>
      </c>
      <c r="G56" s="1">
        <v>4100.0</v>
      </c>
      <c r="H56" s="1">
        <v>4130.0</v>
      </c>
      <c r="I56" s="1">
        <v>3810.0</v>
      </c>
      <c r="J56" s="1">
        <v>3790.0</v>
      </c>
      <c r="K56" s="1">
        <v>3580.0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116</v>
      </c>
      <c r="B57" s="1">
        <v>5170.0</v>
      </c>
      <c r="C57" s="1">
        <v>5090.0</v>
      </c>
      <c r="D57" s="1">
        <v>5020.0</v>
      </c>
      <c r="E57" s="1">
        <v>4890.0</v>
      </c>
      <c r="F57" s="1">
        <v>4580.0</v>
      </c>
      <c r="G57" s="1">
        <v>4130.0</v>
      </c>
      <c r="H57" s="1">
        <v>4140.0</v>
      </c>
      <c r="I57" s="1">
        <v>3890.0</v>
      </c>
      <c r="J57" s="1">
        <v>3830.0</v>
      </c>
      <c r="K57" s="1">
        <v>3600.0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117</v>
      </c>
      <c r="B58" s="1" t="s">
        <v>118</v>
      </c>
      <c r="C58" s="1" t="s">
        <v>119</v>
      </c>
      <c r="D58" s="1" t="s">
        <v>120</v>
      </c>
      <c r="E58" s="1" t="s">
        <v>121</v>
      </c>
      <c r="F58" s="1" t="s">
        <v>122</v>
      </c>
      <c r="G58" s="1" t="s">
        <v>123</v>
      </c>
      <c r="H58" s="1" t="s">
        <v>124</v>
      </c>
      <c r="I58" s="1" t="s">
        <v>125</v>
      </c>
      <c r="J58" s="1" t="s">
        <v>126</v>
      </c>
      <c r="K58" s="1" t="s">
        <v>127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128</v>
      </c>
      <c r="B59" s="1">
        <v>136000.0</v>
      </c>
      <c r="C59" s="1">
        <v>143000.0</v>
      </c>
      <c r="D59" s="1">
        <v>147000.0</v>
      </c>
      <c r="E59" s="1">
        <v>155000.0</v>
      </c>
      <c r="F59" s="1">
        <v>147000.0</v>
      </c>
      <c r="G59" s="1">
        <v>140000.0</v>
      </c>
      <c r="H59" s="1">
        <v>138000.0</v>
      </c>
      <c r="I59" s="1">
        <v>143000.0</v>
      </c>
      <c r="J59" s="1">
        <v>136000.0</v>
      </c>
      <c r="K59" s="1">
        <v>141000.0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129</v>
      </c>
      <c r="B60" s="1" t="s">
        <v>130</v>
      </c>
      <c r="C60" s="1" t="s">
        <v>131</v>
      </c>
      <c r="D60" s="1" t="s">
        <v>132</v>
      </c>
      <c r="E60" s="1" t="s">
        <v>133</v>
      </c>
      <c r="F60" s="1" t="s">
        <v>134</v>
      </c>
      <c r="G60" s="1" t="s">
        <v>135</v>
      </c>
      <c r="H60" s="1" t="s">
        <v>136</v>
      </c>
      <c r="I60" s="1" t="s">
        <v>137</v>
      </c>
      <c r="J60" s="1" t="s">
        <v>138</v>
      </c>
      <c r="K60" s="1" t="s">
        <v>139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0.0</v>
      </c>
      <c r="C61" s="1">
        <v>0.0</v>
      </c>
      <c r="D61" s="1" t="s">
        <v>141</v>
      </c>
      <c r="E61" s="1" t="s">
        <v>142</v>
      </c>
      <c r="F61" s="1" t="s">
        <v>143</v>
      </c>
      <c r="G61" s="1" t="s">
        <v>144</v>
      </c>
      <c r="H61" s="1" t="s">
        <v>145</v>
      </c>
      <c r="I61" s="1" t="s">
        <v>146</v>
      </c>
      <c r="J61" s="1" t="s">
        <v>147</v>
      </c>
      <c r="K61" s="1" t="s">
        <v>148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1593000.0</v>
      </c>
      <c r="C62" s="1">
        <v>1743000.0</v>
      </c>
      <c r="D62" s="1">
        <v>1885000.0</v>
      </c>
      <c r="E62" s="1">
        <v>1933000.0</v>
      </c>
      <c r="F62" s="1">
        <v>1889000.0</v>
      </c>
      <c r="G62" s="1">
        <v>1913000.0</v>
      </c>
      <c r="H62" s="1">
        <v>1944000.0</v>
      </c>
      <c r="I62" s="1">
        <v>1942000.0</v>
      </c>
      <c r="J62" s="1">
        <v>1894000.0</v>
      </c>
      <c r="K62" s="1">
        <v>1885000.0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858000.0</v>
      </c>
      <c r="C63" s="1">
        <v>908000.0</v>
      </c>
      <c r="D63" s="1">
        <v>973000.0</v>
      </c>
      <c r="E63" s="1">
        <v>977000.0</v>
      </c>
      <c r="F63" s="1">
        <v>966000.0</v>
      </c>
      <c r="G63" s="1">
        <v>972000.0</v>
      </c>
      <c r="H63" s="1">
        <v>969000.0</v>
      </c>
      <c r="I63" s="1">
        <v>892000.0</v>
      </c>
      <c r="J63" s="1">
        <v>944000.0</v>
      </c>
      <c r="K63" s="1">
        <v>950000.0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266000.0</v>
      </c>
      <c r="C64" s="1">
        <v>311000.0</v>
      </c>
      <c r="D64" s="1">
        <v>366000.0</v>
      </c>
      <c r="E64" s="1">
        <v>337000.0</v>
      </c>
      <c r="F64" s="1">
        <v>343000.0</v>
      </c>
      <c r="G64" s="1">
        <v>347000.0</v>
      </c>
      <c r="H64" s="1">
        <v>293000.0</v>
      </c>
      <c r="I64" s="1">
        <v>209000.0</v>
      </c>
      <c r="J64" s="1">
        <v>251000.0</v>
      </c>
      <c r="K64" s="1">
        <v>320000.0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0.0</v>
      </c>
      <c r="C65" s="1">
        <v>0.0</v>
      </c>
      <c r="D65" s="1">
        <v>0.0</v>
      </c>
      <c r="E65" s="1">
        <v>0.0</v>
      </c>
      <c r="F65" s="1">
        <v>150000.0</v>
      </c>
      <c r="G65" s="1">
        <v>119000.0</v>
      </c>
      <c r="H65" s="1">
        <v>236000.0</v>
      </c>
      <c r="I65" s="1">
        <v>210000.0</v>
      </c>
      <c r="J65" s="1">
        <v>125000.0</v>
      </c>
      <c r="K65" s="1">
        <v>204000.0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36860.0</v>
      </c>
      <c r="C66" s="1">
        <v>45830.0</v>
      </c>
      <c r="D66" s="1">
        <v>58220.0</v>
      </c>
      <c r="E66" s="1">
        <v>79000.0</v>
      </c>
      <c r="F66" s="1">
        <v>80210.0</v>
      </c>
      <c r="G66" s="1">
        <v>102000.0</v>
      </c>
      <c r="H66" s="1">
        <v>65670.0</v>
      </c>
      <c r="I66" s="1">
        <v>66220.0</v>
      </c>
      <c r="J66" s="1">
        <v>68040.0</v>
      </c>
      <c r="K66" s="1">
        <v>80460.0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154</v>
      </c>
      <c r="B67" s="1">
        <v>2230.0</v>
      </c>
      <c r="C67" s="1">
        <v>2480.0</v>
      </c>
      <c r="D67" s="1">
        <v>1280.0</v>
      </c>
      <c r="E67" s="1">
        <v>1060.0</v>
      </c>
      <c r="F67" s="1">
        <v>1210.0</v>
      </c>
      <c r="G67" s="1">
        <v>925.0</v>
      </c>
      <c r="H67" s="1">
        <v>451.0</v>
      </c>
      <c r="I67" s="1">
        <v>-48.0</v>
      </c>
      <c r="J67" s="1">
        <v>-68.0</v>
      </c>
      <c r="K67" s="1">
        <v>-133.0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155</v>
      </c>
      <c r="B68" s="1">
        <v>-80520.0</v>
      </c>
      <c r="C68" s="1">
        <v>-46240.0</v>
      </c>
      <c r="D68" s="1">
        <v>8540.0</v>
      </c>
      <c r="E68" s="1">
        <v>-62430.0</v>
      </c>
      <c r="F68" s="1">
        <v>-10370.0</v>
      </c>
      <c r="G68" s="1">
        <v>-17690.0</v>
      </c>
      <c r="H68" s="1">
        <v>-161000.0</v>
      </c>
      <c r="I68" s="1">
        <v>-227000.0</v>
      </c>
      <c r="J68" s="1">
        <v>-111000.0</v>
      </c>
      <c r="K68" s="1">
        <v>-131000.0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156</v>
      </c>
      <c r="B69" s="1">
        <v>12410.0</v>
      </c>
      <c r="C69" s="1">
        <v>13650.0</v>
      </c>
      <c r="D69" s="1">
        <v>15710.0</v>
      </c>
      <c r="E69" s="1">
        <v>16350.0</v>
      </c>
      <c r="F69" s="1">
        <v>18220.0</v>
      </c>
      <c r="G69" s="1">
        <v>19000.0</v>
      </c>
      <c r="H69" s="1">
        <v>20460.0</v>
      </c>
      <c r="I69" s="1">
        <v>8200.0</v>
      </c>
      <c r="J69" s="1">
        <v>9670.0</v>
      </c>
      <c r="K69" s="1">
        <v>10250.0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157</v>
      </c>
      <c r="B70" s="1">
        <v>26.0</v>
      </c>
      <c r="C70" s="1">
        <v>26.0</v>
      </c>
      <c r="D70" s="1">
        <v>26.0</v>
      </c>
      <c r="E70" s="1">
        <v>26.0</v>
      </c>
      <c r="F70" s="1">
        <v>25.0</v>
      </c>
      <c r="G70" s="1">
        <v>26.0</v>
      </c>
      <c r="H70" s="1">
        <v>26.0</v>
      </c>
      <c r="I70" s="1">
        <v>24.0</v>
      </c>
      <c r="J70" s="1">
        <v>23.0</v>
      </c>
      <c r="K70" s="1">
        <v>22.0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158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159</v>
      </c>
      <c r="B72" s="1">
        <v>79.0</v>
      </c>
      <c r="C72" s="1">
        <v>79.0</v>
      </c>
      <c r="D72" s="1">
        <v>70.0</v>
      </c>
      <c r="E72" s="1">
        <v>103.0</v>
      </c>
      <c r="F72" s="1">
        <v>75.0</v>
      </c>
      <c r="G72" s="1">
        <v>0.0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160</v>
      </c>
      <c r="B73" s="1">
        <v>2710.0</v>
      </c>
      <c r="C73" s="1">
        <v>3780.0</v>
      </c>
      <c r="D73" s="1">
        <v>10090.0</v>
      </c>
      <c r="E73" s="1">
        <v>9670.0</v>
      </c>
      <c r="F73" s="1">
        <v>9040.0</v>
      </c>
      <c r="G73" s="1">
        <v>11320.0</v>
      </c>
      <c r="H73" s="1">
        <v>10500.0</v>
      </c>
      <c r="I73" s="1">
        <v>9280.0</v>
      </c>
      <c r="J73" s="1">
        <v>0.0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161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-3100.0</v>
      </c>
      <c r="H74" s="1">
        <v>-3100.0</v>
      </c>
      <c r="I74" s="1">
        <v>-3100.0</v>
      </c>
      <c r="J74" s="1">
        <v>0.0</v>
      </c>
      <c r="K74" s="1">
        <v>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1">
        <v>36500.0</v>
      </c>
      <c r="C2" s="1">
        <v>37380.0</v>
      </c>
      <c r="D2" s="1">
        <v>40300.0</v>
      </c>
      <c r="E2" s="1">
        <v>42190.0</v>
      </c>
      <c r="F2" s="1">
        <v>44890.0</v>
      </c>
      <c r="G2" s="1">
        <v>45040.0</v>
      </c>
      <c r="H2" s="1">
        <v>35060.0</v>
      </c>
      <c r="I2" s="1">
        <v>29500.0</v>
      </c>
      <c r="J2" s="1">
        <v>38230.0</v>
      </c>
      <c r="K2" s="1">
        <v>57520.0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11060.0</v>
      </c>
      <c r="C3" s="1">
        <v>11900.0</v>
      </c>
      <c r="D3" s="1">
        <v>13360.0</v>
      </c>
      <c r="E3" s="1">
        <v>16720.0</v>
      </c>
      <c r="F3" s="1">
        <v>19760.0</v>
      </c>
      <c r="G3" s="1">
        <v>21040.0</v>
      </c>
      <c r="H3" s="1">
        <v>12740.0</v>
      </c>
      <c r="I3" s="1">
        <v>10200.0</v>
      </c>
      <c r="J3" s="1">
        <v>15800.0</v>
      </c>
      <c r="K3" s="1">
        <v>27600.0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164</v>
      </c>
      <c r="B4" s="1">
        <v>47550.0</v>
      </c>
      <c r="C4" s="1">
        <v>49280.0</v>
      </c>
      <c r="D4" s="1">
        <v>53660.0</v>
      </c>
      <c r="E4" s="1">
        <v>58910.0</v>
      </c>
      <c r="F4" s="1">
        <v>64650.0</v>
      </c>
      <c r="G4" s="1">
        <v>66080.0</v>
      </c>
      <c r="H4" s="1">
        <v>47800.0</v>
      </c>
      <c r="I4" s="1">
        <v>39690.0</v>
      </c>
      <c r="J4" s="1">
        <v>54020.0</v>
      </c>
      <c r="K4" s="1">
        <v>85120.0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1100.0</v>
      </c>
      <c r="C5" s="1">
        <v>963.0</v>
      </c>
      <c r="D5" s="1">
        <v>1400.0</v>
      </c>
      <c r="E5" s="1">
        <v>3010.0</v>
      </c>
      <c r="F5" s="1">
        <v>5620.0</v>
      </c>
      <c r="G5" s="1">
        <v>8640.0</v>
      </c>
      <c r="H5" s="1">
        <v>2800.0</v>
      </c>
      <c r="I5" s="1">
        <v>388.0</v>
      </c>
      <c r="J5" s="1">
        <v>2350.0</v>
      </c>
      <c r="K5" s="1">
        <v>16500.0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166</v>
      </c>
      <c r="B6" s="1">
        <v>2930.0</v>
      </c>
      <c r="C6" s="1">
        <v>3010.0</v>
      </c>
      <c r="D6" s="1">
        <v>4510.0</v>
      </c>
      <c r="E6" s="1">
        <v>6340.0</v>
      </c>
      <c r="F6" s="1">
        <v>9030.0</v>
      </c>
      <c r="G6" s="1">
        <v>10220.0</v>
      </c>
      <c r="H6" s="1">
        <v>5160.0</v>
      </c>
      <c r="I6" s="1">
        <v>3530.0</v>
      </c>
      <c r="J6" s="1">
        <v>6720.0</v>
      </c>
      <c r="K6" s="1">
        <v>16239.0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167</v>
      </c>
      <c r="B7" s="1">
        <v>4019.0</v>
      </c>
      <c r="C7" s="1">
        <v>3980.0</v>
      </c>
      <c r="D7" s="1">
        <v>5910.0</v>
      </c>
      <c r="E7" s="1">
        <v>9350.0</v>
      </c>
      <c r="F7" s="1">
        <v>14650.0</v>
      </c>
      <c r="G7" s="1">
        <v>18850.0</v>
      </c>
      <c r="H7" s="1">
        <v>7960.0</v>
      </c>
      <c r="I7" s="1">
        <v>3920.0</v>
      </c>
      <c r="J7" s="1">
        <v>9070.0</v>
      </c>
      <c r="K7" s="1">
        <v>32740.0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168</v>
      </c>
      <c r="B8" s="1">
        <v>43530.0</v>
      </c>
      <c r="C8" s="1">
        <v>45300.0</v>
      </c>
      <c r="D8" s="1">
        <v>47750.0</v>
      </c>
      <c r="E8" s="1">
        <v>49560.0</v>
      </c>
      <c r="F8" s="1">
        <v>50000.0</v>
      </c>
      <c r="G8" s="1">
        <v>47230.0</v>
      </c>
      <c r="H8" s="1">
        <v>39840.0</v>
      </c>
      <c r="I8" s="1">
        <v>35780.0</v>
      </c>
      <c r="J8" s="1">
        <v>44950.0</v>
      </c>
      <c r="K8" s="1">
        <v>52380.0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>
        <v>5050.0</v>
      </c>
      <c r="C9" s="1">
        <v>5170.0</v>
      </c>
      <c r="D9" s="1">
        <v>5370.0</v>
      </c>
      <c r="E9" s="1">
        <v>5110.0</v>
      </c>
      <c r="F9" s="1">
        <v>4720.0</v>
      </c>
      <c r="G9" s="1">
        <v>4800.0</v>
      </c>
      <c r="H9" s="1">
        <v>6600.0</v>
      </c>
      <c r="I9" s="1">
        <v>6920.0</v>
      </c>
      <c r="J9" s="1">
        <v>6710.0</v>
      </c>
      <c r="K9" s="1">
        <v>6140.0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>
        <v>14280.0</v>
      </c>
      <c r="C10" s="1">
        <v>14470.0</v>
      </c>
      <c r="D10" s="1">
        <v>14240.0</v>
      </c>
      <c r="E10" s="1">
        <v>14500.0</v>
      </c>
      <c r="F10" s="1">
        <v>14510.0</v>
      </c>
      <c r="G10" s="1">
        <v>14070.0</v>
      </c>
      <c r="H10" s="1">
        <v>2870.0</v>
      </c>
      <c r="I10" s="1">
        <v>11010.0</v>
      </c>
      <c r="J10" s="1">
        <v>9000.0</v>
      </c>
      <c r="K10" s="1">
        <v>8670.0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171</v>
      </c>
      <c r="B11" s="1">
        <v>6380.0</v>
      </c>
      <c r="C11" s="1">
        <v>6500.0</v>
      </c>
      <c r="D11" s="1">
        <v>6100.0</v>
      </c>
      <c r="E11" s="1">
        <v>4350.0</v>
      </c>
      <c r="F11" s="1">
        <v>3020.0</v>
      </c>
      <c r="G11" s="1">
        <v>2720.0</v>
      </c>
      <c r="H11" s="1">
        <v>3530.0</v>
      </c>
      <c r="I11" s="1">
        <v>4920.0</v>
      </c>
      <c r="J11" s="1">
        <v>1380.0</v>
      </c>
      <c r="K11" s="1">
        <v>829.0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172</v>
      </c>
      <c r="B12" s="1">
        <v>1160.0</v>
      </c>
      <c r="C12" s="1">
        <v>614.0</v>
      </c>
      <c r="D12" s="1">
        <v>834.0</v>
      </c>
      <c r="E12" s="1">
        <v>1050.0</v>
      </c>
      <c r="F12" s="1">
        <v>602.0</v>
      </c>
      <c r="G12" s="1">
        <v>993.0</v>
      </c>
      <c r="H12" s="1">
        <v>2710.0</v>
      </c>
      <c r="I12" s="1">
        <v>7260.0</v>
      </c>
      <c r="J12" s="1">
        <v>1460.0</v>
      </c>
      <c r="K12" s="1">
        <v>4370.0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173</v>
      </c>
      <c r="B13" s="1">
        <v>28.0</v>
      </c>
      <c r="C13" s="1">
        <v>75.0</v>
      </c>
      <c r="D13" s="1">
        <v>708.0</v>
      </c>
      <c r="E13" s="1">
        <v>1280.0</v>
      </c>
      <c r="F13" s="1">
        <v>32.0</v>
      </c>
      <c r="G13" s="1">
        <v>1540.0</v>
      </c>
      <c r="H13" s="1">
        <v>71.0</v>
      </c>
      <c r="I13" s="1">
        <v>1370.0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174</v>
      </c>
      <c r="B14" s="1">
        <v>2970.0</v>
      </c>
      <c r="C14" s="1">
        <v>3180.0</v>
      </c>
      <c r="D14" s="1">
        <v>1820.0</v>
      </c>
      <c r="E14" s="1">
        <v>1330.0</v>
      </c>
      <c r="F14" s="1">
        <v>423.0</v>
      </c>
      <c r="G14" s="1">
        <v>1680.0</v>
      </c>
      <c r="H14" s="1">
        <v>-1400.0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175</v>
      </c>
      <c r="B15" s="1">
        <v>10980.0</v>
      </c>
      <c r="C15" s="1">
        <v>10820.0</v>
      </c>
      <c r="D15" s="1">
        <v>11480.0</v>
      </c>
      <c r="E15" s="1">
        <v>11330.0</v>
      </c>
      <c r="F15" s="1">
        <v>13150.0</v>
      </c>
      <c r="G15" s="1">
        <v>12110.0</v>
      </c>
      <c r="H15" s="1">
        <v>18230.0</v>
      </c>
      <c r="I15" s="1">
        <v>11530.0</v>
      </c>
      <c r="J15" s="1">
        <v>10270.0</v>
      </c>
      <c r="K15" s="1">
        <v>10220.0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176</v>
      </c>
      <c r="B16" s="1">
        <v>40850.0</v>
      </c>
      <c r="C16" s="1">
        <v>40830.0</v>
      </c>
      <c r="D16" s="1">
        <v>40560.0</v>
      </c>
      <c r="E16" s="1">
        <v>38960.0</v>
      </c>
      <c r="F16" s="1">
        <v>36440.0</v>
      </c>
      <c r="G16" s="1">
        <v>37910.0</v>
      </c>
      <c r="H16" s="1">
        <v>32610.0</v>
      </c>
      <c r="I16" s="1">
        <v>43010.0</v>
      </c>
      <c r="J16" s="1">
        <v>28830.0</v>
      </c>
      <c r="K16" s="1">
        <v>30220.0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177</v>
      </c>
      <c r="B17" s="1">
        <v>84380.0</v>
      </c>
      <c r="C17" s="1">
        <v>86130.0</v>
      </c>
      <c r="D17" s="1">
        <v>88310.0</v>
      </c>
      <c r="E17" s="1">
        <v>88520.0</v>
      </c>
      <c r="F17" s="1">
        <v>86440.0</v>
      </c>
      <c r="G17" s="1">
        <v>85140.0</v>
      </c>
      <c r="H17" s="1">
        <v>72450.0</v>
      </c>
      <c r="I17" s="1">
        <v>78790.0</v>
      </c>
      <c r="J17" s="1">
        <v>73780.0</v>
      </c>
      <c r="K17" s="1">
        <v>82600.0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178</v>
      </c>
      <c r="B18" s="1">
        <v>1400.0</v>
      </c>
      <c r="C18" s="1">
        <v>2440.0</v>
      </c>
      <c r="D18" s="1">
        <v>3770.0</v>
      </c>
      <c r="E18" s="1">
        <v>2530.0</v>
      </c>
      <c r="F18" s="1">
        <v>1740.0</v>
      </c>
      <c r="G18" s="1">
        <v>2690.0</v>
      </c>
      <c r="H18" s="1">
        <v>14130.0</v>
      </c>
      <c r="I18" s="1">
        <v>-4160.0</v>
      </c>
      <c r="J18" s="1">
        <v>1530.0</v>
      </c>
      <c r="K18" s="1">
        <v>5400.0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179</v>
      </c>
      <c r="B19" s="1">
        <v>82980.0</v>
      </c>
      <c r="C19" s="1">
        <v>83690.0</v>
      </c>
      <c r="D19" s="1">
        <v>84540.0</v>
      </c>
      <c r="E19" s="1">
        <v>85990.0</v>
      </c>
      <c r="F19" s="1">
        <v>84700.0</v>
      </c>
      <c r="G19" s="1">
        <v>82460.0</v>
      </c>
      <c r="H19" s="1">
        <v>58320.0</v>
      </c>
      <c r="I19" s="1">
        <v>82950.0</v>
      </c>
      <c r="J19" s="1">
        <v>72250.0</v>
      </c>
      <c r="K19" s="1">
        <v>77200.0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180</v>
      </c>
      <c r="B20" s="1">
        <v>28030.0</v>
      </c>
      <c r="C20" s="1">
        <v>28720.0</v>
      </c>
      <c r="D20" s="1">
        <v>29950.0</v>
      </c>
      <c r="E20" s="1">
        <v>31320.0</v>
      </c>
      <c r="F20" s="1">
        <v>30770.0</v>
      </c>
      <c r="G20" s="1">
        <v>32810.0</v>
      </c>
      <c r="H20" s="1">
        <v>33040.0</v>
      </c>
      <c r="I20" s="1">
        <v>34540.0</v>
      </c>
      <c r="J20" s="1">
        <v>33360.0</v>
      </c>
      <c r="K20" s="1">
        <v>34710.0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181</v>
      </c>
      <c r="B21" s="1">
        <v>1370.0</v>
      </c>
      <c r="C21" s="1">
        <v>1250.0</v>
      </c>
      <c r="D21" s="1">
        <v>1190.0</v>
      </c>
      <c r="E21" s="1">
        <v>1150.0</v>
      </c>
      <c r="F21" s="1">
        <v>1060.0</v>
      </c>
      <c r="G21" s="1">
        <v>108.0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182</v>
      </c>
      <c r="B22" s="1">
        <v>1840.0</v>
      </c>
      <c r="C22" s="1">
        <v>2890.0</v>
      </c>
      <c r="D22" s="1">
        <v>2860.0</v>
      </c>
      <c r="E22" s="1">
        <v>2850.0</v>
      </c>
      <c r="F22" s="1">
        <v>2890.0</v>
      </c>
      <c r="G22" s="1">
        <v>1420.0</v>
      </c>
      <c r="H22" s="1">
        <v>1820.0</v>
      </c>
      <c r="I22" s="1">
        <v>1630.0</v>
      </c>
      <c r="J22" s="1">
        <v>1580.0</v>
      </c>
      <c r="K22" s="1">
        <v>1630.0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183</v>
      </c>
      <c r="B23" s="1">
        <v>928.0</v>
      </c>
      <c r="C23" s="1">
        <v>973.0</v>
      </c>
      <c r="D23" s="1">
        <v>1170.0</v>
      </c>
      <c r="E23" s="1">
        <v>1290.0</v>
      </c>
      <c r="F23" s="1">
        <v>1110.0</v>
      </c>
      <c r="G23" s="1">
        <v>526.0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184</v>
      </c>
      <c r="B24" s="1">
        <v>5840.0</v>
      </c>
      <c r="C24" s="1">
        <v>4630.0</v>
      </c>
      <c r="D24" s="1">
        <v>4690.0</v>
      </c>
      <c r="E24" s="1">
        <v>6250.0</v>
      </c>
      <c r="F24" s="1">
        <v>6890.0</v>
      </c>
      <c r="G24" s="1">
        <v>7370.0</v>
      </c>
      <c r="H24" s="1">
        <v>13620.0</v>
      </c>
      <c r="I24" s="1">
        <v>11890.0</v>
      </c>
      <c r="J24" s="1">
        <v>11340.0</v>
      </c>
      <c r="K24" s="1">
        <v>12200.0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185</v>
      </c>
      <c r="B25" s="1">
        <v>11050.0</v>
      </c>
      <c r="C25" s="1">
        <v>11590.0</v>
      </c>
      <c r="D25" s="1">
        <v>12560.0</v>
      </c>
      <c r="E25" s="1">
        <v>12050.0</v>
      </c>
      <c r="F25" s="1">
        <v>13440.0</v>
      </c>
      <c r="G25" s="1">
        <v>15760.0</v>
      </c>
      <c r="H25" s="1">
        <v>7720.0</v>
      </c>
      <c r="I25" s="1">
        <v>5770.0</v>
      </c>
      <c r="J25" s="1">
        <v>10990.0</v>
      </c>
      <c r="K25" s="1">
        <v>4950.0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186</v>
      </c>
      <c r="B26" s="1">
        <v>49060.0</v>
      </c>
      <c r="C26" s="1">
        <v>50050.0</v>
      </c>
      <c r="D26" s="1">
        <v>52420.0</v>
      </c>
      <c r="E26" s="1">
        <v>54910.0</v>
      </c>
      <c r="F26" s="1">
        <v>56160.0</v>
      </c>
      <c r="G26" s="1">
        <v>58000.0</v>
      </c>
      <c r="H26" s="1">
        <v>56200.0</v>
      </c>
      <c r="I26" s="1">
        <v>53830.0</v>
      </c>
      <c r="J26" s="1">
        <v>57280.0</v>
      </c>
      <c r="K26" s="1">
        <v>53480.0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187</v>
      </c>
      <c r="B27" s="1">
        <v>33920.0</v>
      </c>
      <c r="C27" s="1">
        <v>33640.0</v>
      </c>
      <c r="D27" s="1">
        <v>32119.0</v>
      </c>
      <c r="E27" s="1">
        <v>31080.0</v>
      </c>
      <c r="F27" s="1">
        <v>28540.0</v>
      </c>
      <c r="G27" s="1">
        <v>24460.0</v>
      </c>
      <c r="H27" s="1">
        <v>2120.0</v>
      </c>
      <c r="I27" s="1">
        <v>29120.0</v>
      </c>
      <c r="J27" s="1">
        <v>14970.0</v>
      </c>
      <c r="K27" s="1">
        <v>23720.0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-1500.0</v>
      </c>
      <c r="I28" s="1">
        <v>-76.0</v>
      </c>
      <c r="J28" s="1">
        <v>-5.0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189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-265.0</v>
      </c>
      <c r="H29" s="1">
        <v>-37.0</v>
      </c>
      <c r="I29" s="1">
        <v>-227.0</v>
      </c>
      <c r="J29" s="1">
        <v>4.0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190</v>
      </c>
      <c r="B30" s="1">
        <v>0.0</v>
      </c>
      <c r="C30" s="1">
        <v>0.0</v>
      </c>
      <c r="D30" s="1">
        <v>0.0</v>
      </c>
      <c r="E30" s="1">
        <v>-3700.0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-179.0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-1900.0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192</v>
      </c>
      <c r="B32" s="1">
        <v>33920.0</v>
      </c>
      <c r="C32" s="1">
        <v>33640.0</v>
      </c>
      <c r="D32" s="1">
        <v>32119.0</v>
      </c>
      <c r="E32" s="1">
        <v>27380.0</v>
      </c>
      <c r="F32" s="1">
        <v>28540.0</v>
      </c>
      <c r="G32" s="1">
        <v>24200.0</v>
      </c>
      <c r="H32" s="1">
        <v>581.0</v>
      </c>
      <c r="I32" s="1">
        <v>28820.0</v>
      </c>
      <c r="J32" s="1">
        <v>14970.0</v>
      </c>
      <c r="K32" s="1">
        <v>21640.0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193</v>
      </c>
      <c r="B33" s="1">
        <v>10310.0</v>
      </c>
      <c r="C33" s="1">
        <v>10360.0</v>
      </c>
      <c r="D33" s="1">
        <v>10080.0</v>
      </c>
      <c r="E33" s="1">
        <v>4920.0</v>
      </c>
      <c r="F33" s="1">
        <v>5660.0</v>
      </c>
      <c r="G33" s="1">
        <v>4160.0</v>
      </c>
      <c r="H33" s="1">
        <v>-3000.0</v>
      </c>
      <c r="I33" s="1">
        <v>5580.0</v>
      </c>
      <c r="J33" s="1">
        <v>2090.0</v>
      </c>
      <c r="K33" s="1">
        <v>2610.0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194</v>
      </c>
      <c r="B34" s="1">
        <v>23610.0</v>
      </c>
      <c r="C34" s="1">
        <v>23280.0</v>
      </c>
      <c r="D34" s="1">
        <v>22040.0</v>
      </c>
      <c r="E34" s="1">
        <v>22460.0</v>
      </c>
      <c r="F34" s="1">
        <v>22880.0</v>
      </c>
      <c r="G34" s="1">
        <v>20040.0</v>
      </c>
      <c r="H34" s="1">
        <v>3590.0</v>
      </c>
      <c r="I34" s="1">
        <v>23240.0</v>
      </c>
      <c r="J34" s="1">
        <v>12880.0</v>
      </c>
      <c r="K34" s="1">
        <v>19030.0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>
        <v>23610.0</v>
      </c>
      <c r="C35" s="1">
        <v>23280.0</v>
      </c>
      <c r="D35" s="1">
        <v>22040.0</v>
      </c>
      <c r="E35" s="1">
        <v>22460.0</v>
      </c>
      <c r="F35" s="1">
        <v>22880.0</v>
      </c>
      <c r="G35" s="1">
        <v>20040.0</v>
      </c>
      <c r="H35" s="1">
        <v>3590.0</v>
      </c>
      <c r="I35" s="1">
        <v>23240.0</v>
      </c>
      <c r="J35" s="1">
        <v>12880.0</v>
      </c>
      <c r="K35" s="1">
        <v>19030.0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112</v>
      </c>
      <c r="B36" s="1">
        <v>-551.0</v>
      </c>
      <c r="C36" s="1">
        <v>-382.0</v>
      </c>
      <c r="D36" s="1">
        <v>-107.0</v>
      </c>
      <c r="E36" s="1">
        <v>-277.0</v>
      </c>
      <c r="F36" s="1">
        <v>-483.0</v>
      </c>
      <c r="G36" s="1">
        <v>-492.0</v>
      </c>
      <c r="H36" s="1">
        <v>-285.0</v>
      </c>
      <c r="I36" s="1">
        <v>-1690.0</v>
      </c>
      <c r="J36" s="1">
        <v>300.0</v>
      </c>
      <c r="K36" s="1">
        <v>113.0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196</v>
      </c>
      <c r="B37" s="1">
        <v>23060.0</v>
      </c>
      <c r="C37" s="1">
        <v>22890.0</v>
      </c>
      <c r="D37" s="1">
        <v>21940.0</v>
      </c>
      <c r="E37" s="1">
        <v>22180.0</v>
      </c>
      <c r="F37" s="1">
        <v>22390.0</v>
      </c>
      <c r="G37" s="1">
        <v>19550.0</v>
      </c>
      <c r="H37" s="1">
        <v>3300.0</v>
      </c>
      <c r="I37" s="1">
        <v>21550.0</v>
      </c>
      <c r="J37" s="1">
        <v>13180.0</v>
      </c>
      <c r="K37" s="1">
        <v>19140.0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197</v>
      </c>
      <c r="B38" s="1">
        <v>1240.0</v>
      </c>
      <c r="C38" s="1">
        <v>1420.0</v>
      </c>
      <c r="D38" s="1">
        <v>1560.0</v>
      </c>
      <c r="E38" s="1">
        <v>1630.0</v>
      </c>
      <c r="F38" s="1">
        <v>1700.0</v>
      </c>
      <c r="G38" s="1">
        <v>1610.0</v>
      </c>
      <c r="H38" s="1">
        <v>1590.0</v>
      </c>
      <c r="I38" s="1">
        <v>1290.0</v>
      </c>
      <c r="J38" s="1">
        <v>1120.0</v>
      </c>
      <c r="K38" s="1">
        <v>1160.0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198</v>
      </c>
      <c r="B39" s="1">
        <v>21820.0</v>
      </c>
      <c r="C39" s="1">
        <v>21470.0</v>
      </c>
      <c r="D39" s="1">
        <v>20370.0</v>
      </c>
      <c r="E39" s="1">
        <v>20550.0</v>
      </c>
      <c r="F39" s="1">
        <v>20690.0</v>
      </c>
      <c r="G39" s="1">
        <v>17940.0</v>
      </c>
      <c r="H39" s="1">
        <v>1710.0</v>
      </c>
      <c r="I39" s="1">
        <v>20260.0</v>
      </c>
      <c r="J39" s="1">
        <v>12070.0</v>
      </c>
      <c r="K39" s="1">
        <v>17980.0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199</v>
      </c>
      <c r="B40" s="1">
        <v>21820.0</v>
      </c>
      <c r="C40" s="1">
        <v>21470.0</v>
      </c>
      <c r="D40" s="1">
        <v>20370.0</v>
      </c>
      <c r="E40" s="1">
        <v>20550.0</v>
      </c>
      <c r="F40" s="1">
        <v>20690.0</v>
      </c>
      <c r="G40" s="1">
        <v>17940.0</v>
      </c>
      <c r="H40" s="1">
        <v>1710.0</v>
      </c>
      <c r="I40" s="1">
        <v>20260.0</v>
      </c>
      <c r="J40" s="1">
        <v>12070.0</v>
      </c>
      <c r="K40" s="1">
        <v>17980.0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201</v>
      </c>
      <c r="B42" s="1" t="s">
        <v>202</v>
      </c>
      <c r="C42" s="1" t="s">
        <v>203</v>
      </c>
      <c r="D42" s="1" t="s">
        <v>204</v>
      </c>
      <c r="E42" s="1" t="s">
        <v>205</v>
      </c>
      <c r="F42" s="1" t="s">
        <v>206</v>
      </c>
      <c r="G42" s="1" t="s">
        <v>207</v>
      </c>
      <c r="H42" s="1" t="s">
        <v>208</v>
      </c>
      <c r="I42" s="1" t="s">
        <v>209</v>
      </c>
      <c r="J42" s="1" t="s">
        <v>210</v>
      </c>
      <c r="K42" s="1" t="s">
        <v>211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 t="s">
        <v>202</v>
      </c>
      <c r="C43" s="1" t="s">
        <v>203</v>
      </c>
      <c r="D43" s="1" t="s">
        <v>204</v>
      </c>
      <c r="E43" s="1" t="s">
        <v>205</v>
      </c>
      <c r="F43" s="1" t="s">
        <v>206</v>
      </c>
      <c r="G43" s="1" t="s">
        <v>207</v>
      </c>
      <c r="H43" s="1" t="s">
        <v>208</v>
      </c>
      <c r="I43" s="1" t="s">
        <v>209</v>
      </c>
      <c r="J43" s="1" t="s">
        <v>210</v>
      </c>
      <c r="K43" s="1" t="s">
        <v>211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>
        <v>5240.0</v>
      </c>
      <c r="C44" s="1">
        <v>5140.0</v>
      </c>
      <c r="D44" s="1">
        <v>5050.0</v>
      </c>
      <c r="E44" s="1">
        <v>4960.0</v>
      </c>
      <c r="F44" s="1">
        <v>4800.0</v>
      </c>
      <c r="G44" s="1">
        <v>4390.0</v>
      </c>
      <c r="H44" s="1">
        <v>4120.0</v>
      </c>
      <c r="I44" s="1">
        <v>4059.0</v>
      </c>
      <c r="J44" s="1">
        <v>3810.0</v>
      </c>
      <c r="K44" s="1">
        <v>3690.0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 t="s">
        <v>215</v>
      </c>
      <c r="C45" s="1" t="s">
        <v>216</v>
      </c>
      <c r="D45" s="1" t="s">
        <v>217</v>
      </c>
      <c r="E45" s="1" t="s">
        <v>215</v>
      </c>
      <c r="F45" s="1" t="s">
        <v>218</v>
      </c>
      <c r="G45" s="1" t="s">
        <v>219</v>
      </c>
      <c r="H45" s="1" t="s">
        <v>220</v>
      </c>
      <c r="I45" s="1" t="s">
        <v>221</v>
      </c>
      <c r="J45" s="1" t="s">
        <v>222</v>
      </c>
      <c r="K45" s="1" t="s">
        <v>223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 t="s">
        <v>215</v>
      </c>
      <c r="C46" s="1" t="s">
        <v>216</v>
      </c>
      <c r="D46" s="1" t="s">
        <v>217</v>
      </c>
      <c r="E46" s="1" t="s">
        <v>215</v>
      </c>
      <c r="F46" s="1" t="s">
        <v>218</v>
      </c>
      <c r="G46" s="1" t="s">
        <v>219</v>
      </c>
      <c r="H46" s="1" t="s">
        <v>220</v>
      </c>
      <c r="I46" s="1" t="s">
        <v>221</v>
      </c>
      <c r="J46" s="1" t="s">
        <v>222</v>
      </c>
      <c r="K46" s="1" t="s">
        <v>223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>
        <v>5320.0</v>
      </c>
      <c r="C47" s="1">
        <v>5210.0</v>
      </c>
      <c r="D47" s="1">
        <v>5110.0</v>
      </c>
      <c r="E47" s="1">
        <v>5020.0</v>
      </c>
      <c r="F47" s="1">
        <v>4840.0</v>
      </c>
      <c r="G47" s="1">
        <v>4430.0</v>
      </c>
      <c r="H47" s="1">
        <v>4130.0</v>
      </c>
      <c r="I47" s="1">
        <v>4100.0</v>
      </c>
      <c r="J47" s="1">
        <v>3840.0</v>
      </c>
      <c r="K47" s="1">
        <v>3720.0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 t="s">
        <v>227</v>
      </c>
      <c r="C48" s="1" t="s">
        <v>228</v>
      </c>
      <c r="D48" s="1" t="s">
        <v>229</v>
      </c>
      <c r="E48" s="1" t="s">
        <v>230</v>
      </c>
      <c r="F48" s="1" t="s">
        <v>231</v>
      </c>
      <c r="G48" s="1" t="s">
        <v>232</v>
      </c>
      <c r="H48" s="1" t="s">
        <v>233</v>
      </c>
      <c r="I48" s="1" t="s">
        <v>234</v>
      </c>
      <c r="J48" s="1" t="s">
        <v>235</v>
      </c>
      <c r="K48" s="1" t="s">
        <v>219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236</v>
      </c>
      <c r="B49" s="1" t="s">
        <v>237</v>
      </c>
      <c r="C49" s="1" t="s">
        <v>238</v>
      </c>
      <c r="D49" s="1" t="s">
        <v>239</v>
      </c>
      <c r="E49" s="1" t="s">
        <v>240</v>
      </c>
      <c r="F49" s="1" t="s">
        <v>241</v>
      </c>
      <c r="G49" s="1" t="s">
        <v>242</v>
      </c>
      <c r="H49" s="1" t="s">
        <v>233</v>
      </c>
      <c r="I49" s="1" t="s">
        <v>204</v>
      </c>
      <c r="J49" s="1" t="s">
        <v>243</v>
      </c>
      <c r="K49" s="1" t="s">
        <v>244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 t="s">
        <v>246</v>
      </c>
      <c r="C50" s="1" t="s">
        <v>247</v>
      </c>
      <c r="D50" s="1" t="s">
        <v>248</v>
      </c>
      <c r="E50" s="1" t="s">
        <v>249</v>
      </c>
      <c r="F50" s="1" t="s">
        <v>250</v>
      </c>
      <c r="G50" s="1" t="s">
        <v>251</v>
      </c>
      <c r="H50" s="1" t="s">
        <v>252</v>
      </c>
      <c r="I50" s="1" t="s">
        <v>253</v>
      </c>
      <c r="J50" s="1" t="s">
        <v>254</v>
      </c>
      <c r="K50" s="1" t="s">
        <v>255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256</v>
      </c>
      <c r="B51" s="1" t="s">
        <v>257</v>
      </c>
      <c r="C51" s="1" t="s">
        <v>258</v>
      </c>
      <c r="D51" s="1" t="s">
        <v>259</v>
      </c>
      <c r="E51" s="1" t="s">
        <v>260</v>
      </c>
      <c r="F51" s="1" t="s">
        <v>261</v>
      </c>
      <c r="G51" s="1" t="s">
        <v>262</v>
      </c>
      <c r="H51" s="1" t="s">
        <v>263</v>
      </c>
      <c r="I51" s="1" t="s">
        <v>264</v>
      </c>
      <c r="J51" s="1" t="s">
        <v>265</v>
      </c>
      <c r="K51" s="1" t="s">
        <v>266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267</v>
      </c>
      <c r="B52" s="1" t="s">
        <v>233</v>
      </c>
      <c r="C52" s="1" t="s">
        <v>233</v>
      </c>
      <c r="D52" s="1" t="s">
        <v>233</v>
      </c>
      <c r="E52" s="1" t="s">
        <v>233</v>
      </c>
      <c r="F52" s="1" t="s">
        <v>233</v>
      </c>
      <c r="G52" s="1" t="s">
        <v>233</v>
      </c>
      <c r="H52" s="1" t="s">
        <v>233</v>
      </c>
      <c r="I52" s="1" t="s">
        <v>233</v>
      </c>
      <c r="J52" s="1" t="s">
        <v>233</v>
      </c>
      <c r="K52" s="1" t="s">
        <v>233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268</v>
      </c>
      <c r="B54" s="1" t="s">
        <v>269</v>
      </c>
      <c r="C54" s="1" t="s">
        <v>270</v>
      </c>
      <c r="D54" s="1" t="s">
        <v>271</v>
      </c>
      <c r="E54" s="1" t="s">
        <v>272</v>
      </c>
      <c r="F54" s="1" t="s">
        <v>273</v>
      </c>
      <c r="G54" s="1" t="s">
        <v>274</v>
      </c>
      <c r="H54" s="1" t="s">
        <v>275</v>
      </c>
      <c r="I54" s="1" t="s">
        <v>276</v>
      </c>
      <c r="J54" s="1" t="s">
        <v>277</v>
      </c>
      <c r="K54" s="1" t="s">
        <v>278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279</v>
      </c>
      <c r="B55" s="1">
        <v>7840.0</v>
      </c>
      <c r="C55" s="1">
        <v>12490.0</v>
      </c>
      <c r="D55" s="1">
        <v>8109.0</v>
      </c>
      <c r="E55" s="1">
        <v>4070.0</v>
      </c>
      <c r="F55" s="1">
        <v>3520.0</v>
      </c>
      <c r="G55" s="1">
        <v>7250.0</v>
      </c>
      <c r="H55" s="1">
        <v>98.0</v>
      </c>
      <c r="I55" s="1">
        <v>6700.0</v>
      </c>
      <c r="J55" s="1">
        <v>843.0</v>
      </c>
      <c r="K55" s="1">
        <v>2430.0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280</v>
      </c>
      <c r="B56" s="1">
        <v>112.0</v>
      </c>
      <c r="C56" s="1">
        <v>139.0</v>
      </c>
      <c r="D56" s="1">
        <v>175.0</v>
      </c>
      <c r="E56" s="1">
        <v>183.0</v>
      </c>
      <c r="F56" s="1">
        <v>170.0</v>
      </c>
      <c r="G56" s="1">
        <v>154.0</v>
      </c>
      <c r="H56" s="1">
        <v>211.0</v>
      </c>
      <c r="I56" s="1">
        <v>171.0</v>
      </c>
      <c r="J56" s="1">
        <v>169.0</v>
      </c>
      <c r="K56" s="1">
        <v>227.0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281</v>
      </c>
      <c r="B57" s="1">
        <v>7950.0</v>
      </c>
      <c r="C57" s="1">
        <v>12630.0</v>
      </c>
      <c r="D57" s="1">
        <v>8280.0</v>
      </c>
      <c r="E57" s="1">
        <v>4250.0</v>
      </c>
      <c r="F57" s="1">
        <v>3690.0</v>
      </c>
      <c r="G57" s="1">
        <v>7400.0</v>
      </c>
      <c r="H57" s="1">
        <v>309.0</v>
      </c>
      <c r="I57" s="1">
        <v>6870.0</v>
      </c>
      <c r="J57" s="1">
        <v>1010.0</v>
      </c>
      <c r="K57" s="1">
        <v>2660.0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282</v>
      </c>
      <c r="B58" s="1">
        <v>2340.0</v>
      </c>
      <c r="C58" s="1">
        <v>-2280.0</v>
      </c>
      <c r="D58" s="1">
        <v>1790.0</v>
      </c>
      <c r="E58" s="1">
        <v>720.0</v>
      </c>
      <c r="F58" s="1">
        <v>1940.0</v>
      </c>
      <c r="G58" s="1">
        <v>-3240.0</v>
      </c>
      <c r="H58" s="1">
        <v>-3250.0</v>
      </c>
      <c r="I58" s="1">
        <v>-1250.0</v>
      </c>
      <c r="J58" s="1">
        <v>1080.0</v>
      </c>
      <c r="K58" s="1">
        <v>-76.0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283</v>
      </c>
      <c r="B59" s="1">
        <v>13.0</v>
      </c>
      <c r="C59" s="1">
        <v>17.0</v>
      </c>
      <c r="D59" s="1">
        <v>-1.0</v>
      </c>
      <c r="E59" s="1">
        <v>-54.0</v>
      </c>
      <c r="F59" s="1">
        <v>28.0</v>
      </c>
      <c r="G59" s="1">
        <v>-9.0</v>
      </c>
      <c r="H59" s="1">
        <v>-60.0</v>
      </c>
      <c r="I59" s="1">
        <v>-46.0</v>
      </c>
      <c r="J59" s="1">
        <v>-9.0</v>
      </c>
      <c r="K59" s="1">
        <v>26.0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284</v>
      </c>
      <c r="B60" s="1">
        <v>2350.0</v>
      </c>
      <c r="C60" s="1">
        <v>-2260.0</v>
      </c>
      <c r="D60" s="1">
        <v>1790.0</v>
      </c>
      <c r="E60" s="1">
        <v>666.0</v>
      </c>
      <c r="F60" s="1">
        <v>1970.0</v>
      </c>
      <c r="G60" s="1">
        <v>-3250.0</v>
      </c>
      <c r="H60" s="1">
        <v>-3310.0</v>
      </c>
      <c r="I60" s="1">
        <v>-1290.0</v>
      </c>
      <c r="J60" s="1">
        <v>1080.0</v>
      </c>
      <c r="K60" s="1">
        <v>-50.0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285</v>
      </c>
      <c r="B61" s="1">
        <v>20650.0</v>
      </c>
      <c r="C61" s="1">
        <v>20640.0</v>
      </c>
      <c r="D61" s="1">
        <v>19970.0</v>
      </c>
      <c r="E61" s="1">
        <v>19150.0</v>
      </c>
      <c r="F61" s="1">
        <v>17350.0</v>
      </c>
      <c r="G61" s="1">
        <v>14800.0</v>
      </c>
      <c r="H61" s="1">
        <v>1040.0</v>
      </c>
      <c r="I61" s="1">
        <v>16510.0</v>
      </c>
      <c r="J61" s="1">
        <v>9660.0</v>
      </c>
      <c r="K61" s="1">
        <v>14930.0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286</v>
      </c>
      <c r="B62" s="1">
        <v>-33.0</v>
      </c>
      <c r="C62" s="1">
        <v>-51.0</v>
      </c>
      <c r="D62" s="1">
        <v>5.0</v>
      </c>
      <c r="E62" s="1">
        <v>-44.0</v>
      </c>
      <c r="F62" s="1">
        <v>53.0</v>
      </c>
      <c r="G62" s="1">
        <v>34.0</v>
      </c>
      <c r="H62" s="1">
        <v>33.0</v>
      </c>
      <c r="I62" s="1">
        <v>1.0</v>
      </c>
      <c r="J62" s="1">
        <v>224.0</v>
      </c>
      <c r="K62" s="1">
        <v>62.0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287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288</v>
      </c>
      <c r="B64" s="1">
        <v>1910.0</v>
      </c>
      <c r="C64" s="1">
        <v>1960.0</v>
      </c>
      <c r="D64" s="1">
        <v>1940.0</v>
      </c>
      <c r="E64" s="1">
        <v>2050.0</v>
      </c>
      <c r="F64" s="1">
        <v>2260.0</v>
      </c>
      <c r="G64" s="1">
        <v>2270.0</v>
      </c>
      <c r="H64" s="1">
        <v>1770.0</v>
      </c>
      <c r="I64" s="1">
        <v>1000.0</v>
      </c>
      <c r="J64" s="1">
        <v>978.0</v>
      </c>
      <c r="K64" s="1">
        <v>1120.0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289</v>
      </c>
      <c r="B65" s="1">
        <v>1910.0</v>
      </c>
      <c r="C65" s="1">
        <v>1960.0</v>
      </c>
      <c r="D65" s="1">
        <v>1940.0</v>
      </c>
      <c r="E65" s="1">
        <v>2050.0</v>
      </c>
      <c r="F65" s="1">
        <v>2260.0</v>
      </c>
      <c r="G65" s="1">
        <v>2270.0</v>
      </c>
      <c r="H65" s="1">
        <v>1770.0</v>
      </c>
      <c r="I65" s="1">
        <v>1000.0</v>
      </c>
      <c r="J65" s="1">
        <v>978.0</v>
      </c>
      <c r="K65" s="1">
        <v>1120.0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291</v>
      </c>
      <c r="B3" s="1" t="s">
        <v>292</v>
      </c>
      <c r="C3" s="1" t="s">
        <v>293</v>
      </c>
      <c r="D3" s="1" t="s">
        <v>294</v>
      </c>
      <c r="E3" s="1" t="s">
        <v>295</v>
      </c>
      <c r="F3" s="1" t="s">
        <v>294</v>
      </c>
      <c r="G3" s="1" t="s">
        <v>296</v>
      </c>
      <c r="H3" s="1" t="s">
        <v>297</v>
      </c>
      <c r="I3" s="1" t="s">
        <v>294</v>
      </c>
      <c r="J3" s="1" t="s">
        <v>298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299</v>
      </c>
      <c r="B4" s="1" t="s">
        <v>300</v>
      </c>
      <c r="C4" s="1" t="s">
        <v>301</v>
      </c>
      <c r="D4" s="1" t="s">
        <v>302</v>
      </c>
      <c r="E4" s="1" t="s">
        <v>303</v>
      </c>
      <c r="F4" s="1" t="s">
        <v>304</v>
      </c>
      <c r="G4" s="1" t="s">
        <v>305</v>
      </c>
      <c r="H4" s="1" t="s">
        <v>251</v>
      </c>
      <c r="I4" s="1" t="s">
        <v>306</v>
      </c>
      <c r="J4" s="1" t="s">
        <v>307</v>
      </c>
      <c r="K4" s="1" t="s">
        <v>308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309</v>
      </c>
      <c r="B5" s="1" t="s">
        <v>310</v>
      </c>
      <c r="C5" s="1" t="s">
        <v>311</v>
      </c>
      <c r="D5" s="1" t="s">
        <v>312</v>
      </c>
      <c r="E5" s="1" t="s">
        <v>313</v>
      </c>
      <c r="F5" s="1" t="s">
        <v>314</v>
      </c>
      <c r="G5" s="1" t="s">
        <v>315</v>
      </c>
      <c r="H5" s="1" t="s">
        <v>316</v>
      </c>
      <c r="I5" s="1" t="s">
        <v>317</v>
      </c>
      <c r="J5" s="1" t="s">
        <v>318</v>
      </c>
      <c r="K5" s="1" t="s">
        <v>319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320</v>
      </c>
      <c r="B6" s="1">
        <v>5390.0</v>
      </c>
      <c r="C6" s="1">
        <v>4080.0</v>
      </c>
      <c r="D6" s="1">
        <v>2490.0</v>
      </c>
      <c r="E6" s="1">
        <v>2020.0</v>
      </c>
      <c r="F6" s="1">
        <v>2260.0</v>
      </c>
      <c r="G6" s="1">
        <v>-535.0</v>
      </c>
      <c r="H6" s="1">
        <v>-15280.0</v>
      </c>
      <c r="I6" s="1">
        <v>1900.0</v>
      </c>
      <c r="J6" s="1">
        <v>-6260.0</v>
      </c>
      <c r="K6" s="1">
        <v>-270.0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322</v>
      </c>
      <c r="B8" s="1" t="s">
        <v>323</v>
      </c>
      <c r="C8" s="1" t="s">
        <v>324</v>
      </c>
      <c r="D8" s="1" t="s">
        <v>325</v>
      </c>
      <c r="E8" s="1" t="s">
        <v>326</v>
      </c>
      <c r="F8" s="1" t="s">
        <v>327</v>
      </c>
      <c r="G8" s="1" t="s">
        <v>328</v>
      </c>
      <c r="H8" s="1" t="s">
        <v>329</v>
      </c>
      <c r="I8" s="1" t="s">
        <v>330</v>
      </c>
      <c r="J8" s="1" t="s">
        <v>331</v>
      </c>
      <c r="K8" s="1" t="s">
        <v>332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333</v>
      </c>
      <c r="B9" s="1" t="s">
        <v>334</v>
      </c>
      <c r="C9" s="1" t="s">
        <v>335</v>
      </c>
      <c r="D9" s="1" t="s">
        <v>336</v>
      </c>
      <c r="E9" s="1" t="s">
        <v>337</v>
      </c>
      <c r="F9" s="1" t="s">
        <v>338</v>
      </c>
      <c r="G9" s="1" t="s">
        <v>339</v>
      </c>
      <c r="H9" s="1" t="s">
        <v>340</v>
      </c>
      <c r="I9" s="1" t="s">
        <v>341</v>
      </c>
      <c r="J9" s="1" t="s">
        <v>342</v>
      </c>
      <c r="K9" s="1" t="s">
        <v>343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344</v>
      </c>
      <c r="B10" s="1" t="s">
        <v>345</v>
      </c>
      <c r="C10" s="1" t="s">
        <v>346</v>
      </c>
      <c r="D10" s="1" t="s">
        <v>347</v>
      </c>
      <c r="E10" s="1" t="s">
        <v>348</v>
      </c>
      <c r="F10" s="1" t="s">
        <v>349</v>
      </c>
      <c r="G10" s="1" t="s">
        <v>350</v>
      </c>
      <c r="H10" s="1" t="s">
        <v>351</v>
      </c>
      <c r="I10" s="1" t="s">
        <v>352</v>
      </c>
      <c r="J10" s="1" t="s">
        <v>353</v>
      </c>
      <c r="K10" s="1" t="s">
        <v>354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355</v>
      </c>
      <c r="B11" s="1" t="s">
        <v>356</v>
      </c>
      <c r="C11" s="1" t="s">
        <v>357</v>
      </c>
      <c r="D11" s="1" t="s">
        <v>358</v>
      </c>
      <c r="E11" s="1" t="s">
        <v>359</v>
      </c>
      <c r="F11" s="1" t="s">
        <v>360</v>
      </c>
      <c r="G11" s="1" t="s">
        <v>361</v>
      </c>
      <c r="H11" s="1" t="s">
        <v>362</v>
      </c>
      <c r="I11" s="1" t="s">
        <v>363</v>
      </c>
      <c r="J11" s="1" t="s">
        <v>364</v>
      </c>
      <c r="K11" s="1" t="s">
        <v>365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366</v>
      </c>
      <c r="B12" s="1" t="s">
        <v>367</v>
      </c>
      <c r="C12" s="1" t="s">
        <v>368</v>
      </c>
      <c r="D12" s="1" t="s">
        <v>369</v>
      </c>
      <c r="E12" s="1" t="s">
        <v>370</v>
      </c>
      <c r="F12" s="1" t="s">
        <v>371</v>
      </c>
      <c r="G12" s="1" t="s">
        <v>372</v>
      </c>
      <c r="H12" s="1" t="s">
        <v>373</v>
      </c>
      <c r="I12" s="1" t="s">
        <v>374</v>
      </c>
      <c r="J12" s="1" t="s">
        <v>375</v>
      </c>
      <c r="K12" s="1" t="s">
        <v>376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377</v>
      </c>
      <c r="B13" s="1" t="s">
        <v>378</v>
      </c>
      <c r="C13" s="1" t="s">
        <v>379</v>
      </c>
      <c r="D13" s="1" t="s">
        <v>380</v>
      </c>
      <c r="E13" s="1" t="s">
        <v>381</v>
      </c>
      <c r="F13" s="1" t="s">
        <v>382</v>
      </c>
      <c r="G13" s="1" t="s">
        <v>383</v>
      </c>
      <c r="H13" s="1" t="s">
        <v>384</v>
      </c>
      <c r="I13" s="1" t="s">
        <v>385</v>
      </c>
      <c r="J13" s="1" t="s">
        <v>386</v>
      </c>
      <c r="K13" s="1" t="s">
        <v>387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388</v>
      </c>
      <c r="B14" s="1" t="s">
        <v>389</v>
      </c>
      <c r="C14" s="1" t="s">
        <v>390</v>
      </c>
      <c r="D14" s="1" t="s">
        <v>391</v>
      </c>
      <c r="E14" s="1" t="s">
        <v>392</v>
      </c>
      <c r="F14" s="1" t="s">
        <v>393</v>
      </c>
      <c r="G14" s="1" t="s">
        <v>394</v>
      </c>
      <c r="H14" s="1" t="s">
        <v>395</v>
      </c>
      <c r="I14" s="1" t="s">
        <v>396</v>
      </c>
      <c r="J14" s="1" t="s">
        <v>397</v>
      </c>
      <c r="K14" s="1" t="s">
        <v>398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400</v>
      </c>
      <c r="B16" s="1" t="s">
        <v>247</v>
      </c>
      <c r="C16" s="1" t="s">
        <v>401</v>
      </c>
      <c r="D16" s="1" t="s">
        <v>402</v>
      </c>
      <c r="E16" s="1" t="s">
        <v>403</v>
      </c>
      <c r="F16" s="1" t="s">
        <v>404</v>
      </c>
      <c r="G16" s="1" t="s">
        <v>405</v>
      </c>
      <c r="H16" s="1" t="s">
        <v>406</v>
      </c>
      <c r="I16" s="1" t="s">
        <v>407</v>
      </c>
      <c r="J16" s="1" t="s">
        <v>408</v>
      </c>
      <c r="K16" s="1" t="s">
        <v>409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410</v>
      </c>
      <c r="B17" s="1" t="s">
        <v>411</v>
      </c>
      <c r="C17" s="1" t="s">
        <v>412</v>
      </c>
      <c r="D17" s="1" t="s">
        <v>413</v>
      </c>
      <c r="E17" s="1" t="s">
        <v>220</v>
      </c>
      <c r="F17" s="1" t="s">
        <v>414</v>
      </c>
      <c r="G17" s="1" t="s">
        <v>415</v>
      </c>
      <c r="H17" s="1" t="s">
        <v>416</v>
      </c>
      <c r="I17" s="1" t="s">
        <v>417</v>
      </c>
      <c r="J17" s="1" t="s">
        <v>418</v>
      </c>
      <c r="K17" s="1" t="s">
        <v>419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420</v>
      </c>
      <c r="B18" s="1" t="s">
        <v>421</v>
      </c>
      <c r="C18" s="1" t="s">
        <v>422</v>
      </c>
      <c r="D18" s="1" t="s">
        <v>408</v>
      </c>
      <c r="E18" s="1" t="s">
        <v>423</v>
      </c>
      <c r="F18" s="1" t="s">
        <v>417</v>
      </c>
      <c r="G18" s="1" t="s">
        <v>424</v>
      </c>
      <c r="H18" s="1" t="s">
        <v>416</v>
      </c>
      <c r="I18" s="1" t="s">
        <v>425</v>
      </c>
      <c r="J18" s="1" t="s">
        <v>426</v>
      </c>
      <c r="K18" s="1" t="s">
        <v>423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427</v>
      </c>
      <c r="B19" s="1" t="s">
        <v>395</v>
      </c>
      <c r="C19" s="1" t="s">
        <v>428</v>
      </c>
      <c r="D19" s="1" t="s">
        <v>429</v>
      </c>
      <c r="E19" s="1" t="s">
        <v>430</v>
      </c>
      <c r="F19" s="1" t="s">
        <v>431</v>
      </c>
      <c r="G19" s="1" t="s">
        <v>408</v>
      </c>
      <c r="H19" s="1">
        <v>1.0</v>
      </c>
      <c r="I19" s="1" t="s">
        <v>432</v>
      </c>
      <c r="J19" s="1" t="s">
        <v>253</v>
      </c>
      <c r="K19" s="1" t="s">
        <v>430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433</v>
      </c>
      <c r="B20" s="1" t="s">
        <v>434</v>
      </c>
      <c r="C20" s="1" t="s">
        <v>435</v>
      </c>
      <c r="D20" s="1" t="s">
        <v>436</v>
      </c>
      <c r="E20" s="1" t="s">
        <v>202</v>
      </c>
      <c r="F20" s="1" t="s">
        <v>437</v>
      </c>
      <c r="G20" s="1">
        <v>3.0</v>
      </c>
      <c r="H20" s="1" t="s">
        <v>438</v>
      </c>
      <c r="I20" s="1" t="s">
        <v>439</v>
      </c>
      <c r="J20" s="1" t="s">
        <v>210</v>
      </c>
      <c r="K20" s="1" t="s">
        <v>440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441</v>
      </c>
      <c r="B21" s="1" t="s">
        <v>442</v>
      </c>
      <c r="C21" s="1" t="s">
        <v>443</v>
      </c>
      <c r="D21" s="1" t="s">
        <v>444</v>
      </c>
      <c r="E21" s="1" t="s">
        <v>445</v>
      </c>
      <c r="F21" s="1" t="s">
        <v>446</v>
      </c>
      <c r="G21" s="1" t="s">
        <v>447</v>
      </c>
      <c r="H21" s="1" t="s">
        <v>448</v>
      </c>
      <c r="I21" s="1" t="s">
        <v>449</v>
      </c>
      <c r="J21" s="1" t="s">
        <v>450</v>
      </c>
      <c r="K21" s="1" t="s">
        <v>451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452</v>
      </c>
      <c r="B22" s="1" t="s">
        <v>453</v>
      </c>
      <c r="C22" s="1" t="s">
        <v>454</v>
      </c>
      <c r="D22" s="1" t="s">
        <v>455</v>
      </c>
      <c r="E22" s="1" t="s">
        <v>456</v>
      </c>
      <c r="F22" s="1" t="s">
        <v>457</v>
      </c>
      <c r="G22" s="1" t="s">
        <v>458</v>
      </c>
      <c r="H22" s="1" t="s">
        <v>459</v>
      </c>
      <c r="I22" s="1" t="s">
        <v>460</v>
      </c>
      <c r="J22" s="1" t="s">
        <v>461</v>
      </c>
      <c r="K22" s="1" t="s">
        <v>462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463</v>
      </c>
      <c r="B23" s="1" t="s">
        <v>464</v>
      </c>
      <c r="C23" s="1" t="s">
        <v>465</v>
      </c>
      <c r="D23" s="1" t="s">
        <v>429</v>
      </c>
      <c r="E23" s="1" t="s">
        <v>466</v>
      </c>
      <c r="F23" s="1" t="s">
        <v>467</v>
      </c>
      <c r="G23" s="1" t="s">
        <v>468</v>
      </c>
      <c r="H23" s="1" t="s">
        <v>469</v>
      </c>
      <c r="I23" s="1" t="s">
        <v>428</v>
      </c>
      <c r="J23" s="1" t="s">
        <v>470</v>
      </c>
      <c r="K23" s="1" t="s">
        <v>471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472</v>
      </c>
      <c r="B24" s="1" t="s">
        <v>414</v>
      </c>
      <c r="C24" s="1" t="s">
        <v>473</v>
      </c>
      <c r="D24" s="1" t="s">
        <v>474</v>
      </c>
      <c r="E24" s="1" t="s">
        <v>418</v>
      </c>
      <c r="F24" s="1" t="s">
        <v>415</v>
      </c>
      <c r="G24" s="1" t="s">
        <v>415</v>
      </c>
      <c r="H24" s="1" t="s">
        <v>414</v>
      </c>
      <c r="I24" s="1" t="s">
        <v>297</v>
      </c>
      <c r="J24" s="1" t="s">
        <v>475</v>
      </c>
      <c r="K24" s="1" t="s">
        <v>417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476</v>
      </c>
      <c r="B25" s="1" t="s">
        <v>477</v>
      </c>
      <c r="C25" s="1" t="s">
        <v>478</v>
      </c>
      <c r="D25" s="1" t="s">
        <v>479</v>
      </c>
      <c r="E25" s="1" t="s">
        <v>480</v>
      </c>
      <c r="F25" s="1" t="s">
        <v>481</v>
      </c>
      <c r="G25" s="1" t="s">
        <v>482</v>
      </c>
      <c r="H25" s="1" t="s">
        <v>483</v>
      </c>
      <c r="I25" s="1" t="s">
        <v>484</v>
      </c>
      <c r="J25" s="1" t="s">
        <v>485</v>
      </c>
      <c r="K25" s="1" t="s">
        <v>486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487</v>
      </c>
      <c r="B26" s="1" t="s">
        <v>488</v>
      </c>
      <c r="C26" s="1" t="s">
        <v>489</v>
      </c>
      <c r="D26" s="1" t="s">
        <v>490</v>
      </c>
      <c r="E26" s="1" t="s">
        <v>491</v>
      </c>
      <c r="F26" s="1" t="s">
        <v>492</v>
      </c>
      <c r="G26" s="1" t="s">
        <v>493</v>
      </c>
      <c r="H26" s="1" t="s">
        <v>494</v>
      </c>
      <c r="I26" s="1" t="s">
        <v>495</v>
      </c>
      <c r="J26" s="1" t="s">
        <v>496</v>
      </c>
      <c r="K26" s="1" t="s">
        <v>497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498</v>
      </c>
      <c r="B27" s="1" t="s">
        <v>499</v>
      </c>
      <c r="C27" s="1" t="s">
        <v>500</v>
      </c>
      <c r="D27" s="1" t="s">
        <v>501</v>
      </c>
      <c r="E27" s="1" t="s">
        <v>502</v>
      </c>
      <c r="F27" s="1" t="s">
        <v>503</v>
      </c>
      <c r="G27" s="1" t="s">
        <v>504</v>
      </c>
      <c r="H27" s="1" t="s">
        <v>505</v>
      </c>
      <c r="I27" s="1" t="s">
        <v>506</v>
      </c>
      <c r="J27" s="1" t="s">
        <v>501</v>
      </c>
      <c r="K27" s="1" t="s">
        <v>507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508</v>
      </c>
      <c r="B28" s="1" t="s">
        <v>233</v>
      </c>
      <c r="C28" s="1" t="s">
        <v>509</v>
      </c>
      <c r="D28" s="1" t="s">
        <v>426</v>
      </c>
      <c r="E28" s="1" t="s">
        <v>510</v>
      </c>
      <c r="F28" s="1" t="s">
        <v>511</v>
      </c>
      <c r="G28" s="1" t="s">
        <v>468</v>
      </c>
      <c r="H28" s="1" t="s">
        <v>220</v>
      </c>
      <c r="I28" s="1" t="s">
        <v>512</v>
      </c>
      <c r="J28" s="1" t="s">
        <v>510</v>
      </c>
      <c r="K28" s="1" t="s">
        <v>513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514</v>
      </c>
      <c r="B29" s="1" t="s">
        <v>515</v>
      </c>
      <c r="C29" s="1" t="s">
        <v>516</v>
      </c>
      <c r="D29" s="1" t="s">
        <v>517</v>
      </c>
      <c r="E29" s="1" t="s">
        <v>518</v>
      </c>
      <c r="F29" s="1" t="s">
        <v>519</v>
      </c>
      <c r="G29" s="1" t="s">
        <v>520</v>
      </c>
      <c r="H29" s="1" t="s">
        <v>521</v>
      </c>
      <c r="I29" s="1" t="s">
        <v>522</v>
      </c>
      <c r="J29" s="1" t="s">
        <v>523</v>
      </c>
      <c r="K29" s="1" t="s">
        <v>524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525</v>
      </c>
      <c r="B30" s="1" t="s">
        <v>518</v>
      </c>
      <c r="C30" s="1" t="s">
        <v>526</v>
      </c>
      <c r="D30" s="1" t="s">
        <v>527</v>
      </c>
      <c r="E30" s="1" t="s">
        <v>528</v>
      </c>
      <c r="F30" s="1" t="s">
        <v>529</v>
      </c>
      <c r="G30" s="1" t="s">
        <v>530</v>
      </c>
      <c r="H30" s="1" t="s">
        <v>531</v>
      </c>
      <c r="I30" s="1" t="s">
        <v>532</v>
      </c>
      <c r="J30" s="1" t="s">
        <v>248</v>
      </c>
      <c r="K30" s="1" t="s">
        <v>533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534</v>
      </c>
      <c r="B31" s="1" t="s">
        <v>535</v>
      </c>
      <c r="C31" s="1" t="s">
        <v>536</v>
      </c>
      <c r="D31" s="1" t="s">
        <v>524</v>
      </c>
      <c r="E31" s="1" t="s">
        <v>537</v>
      </c>
      <c r="F31" s="1" t="s">
        <v>538</v>
      </c>
      <c r="G31" s="1" t="s">
        <v>539</v>
      </c>
      <c r="H31" s="1" t="s">
        <v>540</v>
      </c>
      <c r="I31" s="1" t="s">
        <v>541</v>
      </c>
      <c r="J31" s="1" t="s">
        <v>542</v>
      </c>
      <c r="K31" s="1" t="s">
        <v>537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544</v>
      </c>
      <c r="B33" s="1" t="s">
        <v>545</v>
      </c>
      <c r="C33" s="1" t="s">
        <v>546</v>
      </c>
      <c r="D33" s="1" t="s">
        <v>547</v>
      </c>
      <c r="E33" s="1" t="s">
        <v>548</v>
      </c>
      <c r="F33" s="1" t="s">
        <v>549</v>
      </c>
      <c r="G33" s="1" t="s">
        <v>550</v>
      </c>
      <c r="H33" s="1" t="s">
        <v>551</v>
      </c>
      <c r="I33" s="1" t="s">
        <v>551</v>
      </c>
      <c r="J33" s="1" t="s">
        <v>552</v>
      </c>
      <c r="K33" s="1" t="s">
        <v>552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553</v>
      </c>
      <c r="B34" s="1" t="s">
        <v>554</v>
      </c>
      <c r="C34" s="1" t="s">
        <v>555</v>
      </c>
      <c r="D34" s="1" t="s">
        <v>556</v>
      </c>
      <c r="E34" s="1" t="s">
        <v>557</v>
      </c>
      <c r="F34" s="1" t="s">
        <v>557</v>
      </c>
      <c r="G34" s="1" t="s">
        <v>558</v>
      </c>
      <c r="H34" s="1" t="s">
        <v>559</v>
      </c>
      <c r="I34" s="1" t="s">
        <v>559</v>
      </c>
      <c r="J34" s="1" t="s">
        <v>560</v>
      </c>
      <c r="K34" s="1" t="s">
        <v>561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562</v>
      </c>
      <c r="B35" s="1" t="s">
        <v>563</v>
      </c>
      <c r="C35" s="1" t="s">
        <v>564</v>
      </c>
      <c r="D35" s="1" t="s">
        <v>565</v>
      </c>
      <c r="E35" s="1" t="s">
        <v>563</v>
      </c>
      <c r="F35" s="1" t="s">
        <v>566</v>
      </c>
      <c r="G35" s="1" t="s">
        <v>567</v>
      </c>
      <c r="H35" s="1" t="s">
        <v>568</v>
      </c>
      <c r="I35" s="1" t="s">
        <v>569</v>
      </c>
      <c r="J35" s="1" t="s">
        <v>570</v>
      </c>
      <c r="K35" s="1" t="s">
        <v>571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572</v>
      </c>
      <c r="B36" s="1" t="s">
        <v>573</v>
      </c>
      <c r="C36" s="1" t="s">
        <v>574</v>
      </c>
      <c r="D36" s="1" t="s">
        <v>575</v>
      </c>
      <c r="E36" s="1" t="s">
        <v>576</v>
      </c>
      <c r="F36" s="1" t="s">
        <v>573</v>
      </c>
      <c r="G36" s="1" t="s">
        <v>577</v>
      </c>
      <c r="H36" s="1" t="s">
        <v>578</v>
      </c>
      <c r="I36" s="1" t="s">
        <v>579</v>
      </c>
      <c r="J36" s="1" t="s">
        <v>580</v>
      </c>
      <c r="K36" s="1" t="s">
        <v>581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582</v>
      </c>
      <c r="B37" s="1" t="s">
        <v>583</v>
      </c>
      <c r="C37" s="1" t="s">
        <v>584</v>
      </c>
      <c r="D37" s="1" t="s">
        <v>585</v>
      </c>
      <c r="E37" s="1" t="s">
        <v>586</v>
      </c>
      <c r="F37" s="1" t="s">
        <v>587</v>
      </c>
      <c r="G37" s="1" t="s">
        <v>588</v>
      </c>
      <c r="H37" s="1" t="s">
        <v>589</v>
      </c>
      <c r="I37" s="1" t="s">
        <v>590</v>
      </c>
      <c r="J37" s="1" t="s">
        <v>591</v>
      </c>
      <c r="K37" s="1" t="s">
        <v>592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593</v>
      </c>
      <c r="B38" s="1" t="s">
        <v>594</v>
      </c>
      <c r="C38" s="1" t="s">
        <v>595</v>
      </c>
      <c r="D38" s="1" t="s">
        <v>596</v>
      </c>
      <c r="E38" s="1" t="s">
        <v>597</v>
      </c>
      <c r="F38" s="1" t="s">
        <v>598</v>
      </c>
      <c r="G38" s="1" t="s">
        <v>599</v>
      </c>
      <c r="H38" s="1" t="s">
        <v>300</v>
      </c>
      <c r="I38" s="1" t="s">
        <v>600</v>
      </c>
      <c r="J38" s="1" t="s">
        <v>601</v>
      </c>
      <c r="K38" s="1" t="s">
        <v>602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603</v>
      </c>
      <c r="B39" s="1" t="s">
        <v>604</v>
      </c>
      <c r="C39" s="1" t="s">
        <v>605</v>
      </c>
      <c r="D39" s="1" t="s">
        <v>606</v>
      </c>
      <c r="E39" s="1" t="s">
        <v>607</v>
      </c>
      <c r="F39" s="1" t="s">
        <v>608</v>
      </c>
      <c r="G39" s="1" t="s">
        <v>609</v>
      </c>
      <c r="H39" s="1" t="s">
        <v>610</v>
      </c>
      <c r="I39" s="1" t="s">
        <v>611</v>
      </c>
      <c r="J39" s="1" t="s">
        <v>612</v>
      </c>
      <c r="K39" s="1" t="s">
        <v>613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614</v>
      </c>
      <c r="B40" s="1" t="s">
        <v>615</v>
      </c>
      <c r="C40" s="1" t="s">
        <v>616</v>
      </c>
      <c r="D40" s="1" t="s">
        <v>617</v>
      </c>
      <c r="E40" s="1" t="s">
        <v>301</v>
      </c>
      <c r="F40" s="1" t="s">
        <v>618</v>
      </c>
      <c r="G40" s="1" t="s">
        <v>619</v>
      </c>
      <c r="H40" s="1" t="s">
        <v>620</v>
      </c>
      <c r="I40" s="1" t="s">
        <v>621</v>
      </c>
      <c r="J40" s="1" t="s">
        <v>622</v>
      </c>
      <c r="K40" s="1" t="s">
        <v>623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624</v>
      </c>
      <c r="B41" s="1" t="s">
        <v>625</v>
      </c>
      <c r="C41" s="1" t="s">
        <v>626</v>
      </c>
      <c r="D41" s="1" t="s">
        <v>627</v>
      </c>
      <c r="E41" s="1" t="s">
        <v>628</v>
      </c>
      <c r="F41" s="1" t="s">
        <v>222</v>
      </c>
      <c r="G41" s="1" t="s">
        <v>629</v>
      </c>
      <c r="H41" s="1" t="s">
        <v>630</v>
      </c>
      <c r="I41" s="1" t="s">
        <v>631</v>
      </c>
      <c r="J41" s="1" t="s">
        <v>632</v>
      </c>
      <c r="K41" s="1" t="s">
        <v>633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634</v>
      </c>
      <c r="B42" s="1">
        <v>0.0</v>
      </c>
      <c r="C42" s="1">
        <v>0.0</v>
      </c>
      <c r="D42" s="1" t="s">
        <v>319</v>
      </c>
      <c r="E42" s="1" t="s">
        <v>635</v>
      </c>
      <c r="F42" s="1" t="s">
        <v>636</v>
      </c>
      <c r="G42" s="1" t="s">
        <v>637</v>
      </c>
      <c r="H42" s="1" t="s">
        <v>638</v>
      </c>
      <c r="I42" s="1" t="s">
        <v>639</v>
      </c>
      <c r="J42" s="1" t="s">
        <v>640</v>
      </c>
      <c r="K42" s="1" t="s">
        <v>641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642</v>
      </c>
      <c r="B43" s="1" t="s">
        <v>643</v>
      </c>
      <c r="C43" s="1" t="s">
        <v>644</v>
      </c>
      <c r="D43" s="1" t="s">
        <v>645</v>
      </c>
      <c r="E43" s="1" t="s">
        <v>646</v>
      </c>
      <c r="F43" s="1" t="s">
        <v>647</v>
      </c>
      <c r="G43" s="1" t="s">
        <v>648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649</v>
      </c>
      <c r="B44" s="1" t="s">
        <v>650</v>
      </c>
      <c r="C44" s="1" t="s">
        <v>651</v>
      </c>
      <c r="D44" s="1" t="s">
        <v>652</v>
      </c>
      <c r="E44" s="1" t="s">
        <v>653</v>
      </c>
      <c r="F44" s="1" t="s">
        <v>654</v>
      </c>
      <c r="G44" s="1" t="s">
        <v>655</v>
      </c>
      <c r="H44" s="1" t="s">
        <v>656</v>
      </c>
      <c r="I44" s="1" t="s">
        <v>434</v>
      </c>
      <c r="J44" s="1" t="s">
        <v>657</v>
      </c>
      <c r="K44" s="1" t="s">
        <v>658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659</v>
      </c>
      <c r="B45" s="1" t="s">
        <v>660</v>
      </c>
      <c r="C45" s="1" t="s">
        <v>661</v>
      </c>
      <c r="D45" s="1" t="s">
        <v>662</v>
      </c>
      <c r="E45" s="1" t="s">
        <v>663</v>
      </c>
      <c r="F45" s="1" t="s">
        <v>664</v>
      </c>
      <c r="G45" s="1" t="s">
        <v>665</v>
      </c>
      <c r="H45" s="1" t="s">
        <v>666</v>
      </c>
      <c r="I45" s="1">
        <v>0.0</v>
      </c>
      <c r="J45" s="1" t="s">
        <v>667</v>
      </c>
      <c r="K45" s="1" t="s">
        <v>668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670</v>
      </c>
      <c r="B47" s="1" t="s">
        <v>671</v>
      </c>
      <c r="C47" s="1" t="s">
        <v>672</v>
      </c>
      <c r="D47" s="1" t="s">
        <v>673</v>
      </c>
      <c r="E47" s="1" t="s">
        <v>674</v>
      </c>
      <c r="F47" s="1" t="s">
        <v>675</v>
      </c>
      <c r="G47" s="1" t="s">
        <v>232</v>
      </c>
      <c r="H47" s="1" t="s">
        <v>676</v>
      </c>
      <c r="I47" s="1" t="s">
        <v>677</v>
      </c>
      <c r="J47" s="1" t="s">
        <v>678</v>
      </c>
      <c r="K47" s="1" t="s">
        <v>679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680</v>
      </c>
      <c r="B48" s="1" t="s">
        <v>681</v>
      </c>
      <c r="C48" s="1" t="s">
        <v>682</v>
      </c>
      <c r="D48" s="1" t="s">
        <v>683</v>
      </c>
      <c r="E48" s="1" t="s">
        <v>684</v>
      </c>
      <c r="F48" s="1" t="s">
        <v>685</v>
      </c>
      <c r="G48" s="1" t="s">
        <v>686</v>
      </c>
      <c r="H48" s="1" t="s">
        <v>402</v>
      </c>
      <c r="I48" s="1" t="s">
        <v>687</v>
      </c>
      <c r="J48" s="1" t="s">
        <v>519</v>
      </c>
      <c r="K48" s="1" t="s">
        <v>688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690</v>
      </c>
      <c r="B50" s="1" t="s">
        <v>691</v>
      </c>
      <c r="C50" s="1" t="s">
        <v>207</v>
      </c>
      <c r="D50" s="1" t="s">
        <v>692</v>
      </c>
      <c r="E50" s="1" t="s">
        <v>693</v>
      </c>
      <c r="F50" s="1" t="s">
        <v>409</v>
      </c>
      <c r="G50" s="1" t="s">
        <v>694</v>
      </c>
      <c r="H50" s="1" t="s">
        <v>695</v>
      </c>
      <c r="I50" s="1" t="s">
        <v>696</v>
      </c>
      <c r="J50" s="1" t="s">
        <v>697</v>
      </c>
      <c r="K50" s="1" t="s">
        <v>698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699</v>
      </c>
      <c r="B51" s="1" t="s">
        <v>700</v>
      </c>
      <c r="C51" s="1" t="s">
        <v>701</v>
      </c>
      <c r="D51" s="1" t="s">
        <v>702</v>
      </c>
      <c r="E51" s="1" t="s">
        <v>703</v>
      </c>
      <c r="F51" s="1" t="s">
        <v>704</v>
      </c>
      <c r="G51" s="1" t="s">
        <v>204</v>
      </c>
      <c r="H51" s="1" t="s">
        <v>705</v>
      </c>
      <c r="I51" s="1" t="s">
        <v>706</v>
      </c>
      <c r="J51" s="1" t="s">
        <v>707</v>
      </c>
      <c r="K51" s="1" t="s">
        <v>515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708</v>
      </c>
      <c r="B52" s="1" t="s">
        <v>709</v>
      </c>
      <c r="C52" s="1" t="s">
        <v>710</v>
      </c>
      <c r="D52" s="1" t="s">
        <v>711</v>
      </c>
      <c r="E52" s="1" t="s">
        <v>712</v>
      </c>
      <c r="F52" s="1" t="s">
        <v>713</v>
      </c>
      <c r="G52" s="1" t="s">
        <v>714</v>
      </c>
      <c r="H52" s="1" t="s">
        <v>715</v>
      </c>
      <c r="I52" s="1" t="s">
        <v>716</v>
      </c>
      <c r="J52" s="1" t="s">
        <v>717</v>
      </c>
      <c r="K52" s="1" t="s">
        <v>718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719</v>
      </c>
      <c r="B53" s="1" t="s">
        <v>720</v>
      </c>
      <c r="C53" s="1" t="s">
        <v>721</v>
      </c>
      <c r="D53" s="1" t="s">
        <v>467</v>
      </c>
      <c r="E53" s="1" t="s">
        <v>722</v>
      </c>
      <c r="F53" s="1" t="s">
        <v>723</v>
      </c>
      <c r="G53" s="1" t="s">
        <v>724</v>
      </c>
      <c r="H53" s="1" t="s">
        <v>725</v>
      </c>
      <c r="I53" s="1" t="s">
        <v>726</v>
      </c>
      <c r="J53" s="1" t="s">
        <v>727</v>
      </c>
      <c r="K53" s="1" t="s">
        <v>728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729</v>
      </c>
      <c r="B54" s="1" t="s">
        <v>730</v>
      </c>
      <c r="C54" s="1" t="s">
        <v>731</v>
      </c>
      <c r="D54" s="1" t="s">
        <v>732</v>
      </c>
      <c r="E54" s="1" t="s">
        <v>733</v>
      </c>
      <c r="F54" s="1" t="s">
        <v>734</v>
      </c>
      <c r="G54" s="1" t="s">
        <v>735</v>
      </c>
      <c r="H54" s="1" t="s">
        <v>736</v>
      </c>
      <c r="I54" s="1" t="s">
        <v>737</v>
      </c>
      <c r="J54" s="1" t="s">
        <v>738</v>
      </c>
      <c r="K54" s="1" t="s">
        <v>739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740</v>
      </c>
      <c r="B55" s="1" t="s">
        <v>741</v>
      </c>
      <c r="C55" s="1" t="s">
        <v>742</v>
      </c>
      <c r="D55" s="1" t="s">
        <v>743</v>
      </c>
      <c r="E55" s="1" t="s">
        <v>744</v>
      </c>
      <c r="F55" s="1" t="s">
        <v>745</v>
      </c>
      <c r="G55" s="1" t="s">
        <v>746</v>
      </c>
      <c r="H55" s="1" t="s">
        <v>747</v>
      </c>
      <c r="I55" s="1" t="s">
        <v>748</v>
      </c>
      <c r="J55" s="1" t="s">
        <v>749</v>
      </c>
      <c r="K55" s="1" t="s">
        <v>750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751</v>
      </c>
      <c r="B56" s="1" t="s">
        <v>629</v>
      </c>
      <c r="C56" s="1" t="s">
        <v>752</v>
      </c>
      <c r="D56" s="1" t="s">
        <v>753</v>
      </c>
      <c r="E56" s="1" t="s">
        <v>754</v>
      </c>
      <c r="F56" s="1" t="s">
        <v>755</v>
      </c>
      <c r="G56" s="1" t="s">
        <v>756</v>
      </c>
      <c r="H56" s="1" t="s">
        <v>757</v>
      </c>
      <c r="I56" s="1" t="s">
        <v>758</v>
      </c>
      <c r="J56" s="1" t="s">
        <v>759</v>
      </c>
      <c r="K56" s="1" t="s">
        <v>760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761</v>
      </c>
      <c r="B57" s="1" t="s">
        <v>762</v>
      </c>
      <c r="C57" s="1" t="s">
        <v>763</v>
      </c>
      <c r="D57" s="1" t="s">
        <v>764</v>
      </c>
      <c r="E57" s="1" t="s">
        <v>765</v>
      </c>
      <c r="F57" s="1" t="s">
        <v>766</v>
      </c>
      <c r="G57" s="1" t="s">
        <v>767</v>
      </c>
      <c r="H57" s="1" t="s">
        <v>768</v>
      </c>
      <c r="I57" s="1">
        <v>0.0</v>
      </c>
      <c r="J57" s="1" t="s">
        <v>769</v>
      </c>
      <c r="K57" s="1" t="s">
        <v>770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771</v>
      </c>
      <c r="B58" s="1" t="s">
        <v>772</v>
      </c>
      <c r="C58" s="1" t="s">
        <v>773</v>
      </c>
      <c r="D58" s="1" t="s">
        <v>632</v>
      </c>
      <c r="E58" s="1" t="s">
        <v>774</v>
      </c>
      <c r="F58" s="1" t="s">
        <v>775</v>
      </c>
      <c r="G58" s="1" t="s">
        <v>776</v>
      </c>
      <c r="H58" s="1" t="s">
        <v>777</v>
      </c>
      <c r="I58" s="1" t="s">
        <v>778</v>
      </c>
      <c r="J58" s="1" t="s">
        <v>779</v>
      </c>
      <c r="K58" s="1" t="s">
        <v>780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781</v>
      </c>
      <c r="B59" s="1" t="s">
        <v>782</v>
      </c>
      <c r="C59" s="1" t="s">
        <v>362</v>
      </c>
      <c r="D59" s="1" t="s">
        <v>783</v>
      </c>
      <c r="E59" s="1" t="s">
        <v>784</v>
      </c>
      <c r="F59" s="1" t="s">
        <v>785</v>
      </c>
      <c r="G59" s="1" t="s">
        <v>252</v>
      </c>
      <c r="H59" s="1" t="s">
        <v>786</v>
      </c>
      <c r="I59" s="1" t="s">
        <v>403</v>
      </c>
      <c r="J59" s="1" t="s">
        <v>787</v>
      </c>
      <c r="K59" s="1" t="s">
        <v>788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789</v>
      </c>
      <c r="B60" s="1" t="s">
        <v>790</v>
      </c>
      <c r="C60" s="1" t="s">
        <v>791</v>
      </c>
      <c r="D60" s="1" t="s">
        <v>792</v>
      </c>
      <c r="E60" s="1" t="s">
        <v>793</v>
      </c>
      <c r="F60" s="1" t="s">
        <v>794</v>
      </c>
      <c r="G60" s="1" t="s">
        <v>795</v>
      </c>
      <c r="H60" s="1" t="s">
        <v>796</v>
      </c>
      <c r="I60" s="1" t="s">
        <v>797</v>
      </c>
      <c r="J60" s="1" t="s">
        <v>238</v>
      </c>
      <c r="K60" s="1" t="s">
        <v>798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799</v>
      </c>
      <c r="B61" s="1" t="s">
        <v>800</v>
      </c>
      <c r="C61" s="1" t="s">
        <v>683</v>
      </c>
      <c r="D61" s="1" t="s">
        <v>801</v>
      </c>
      <c r="E61" s="1" t="s">
        <v>792</v>
      </c>
      <c r="F61" s="1" t="s">
        <v>802</v>
      </c>
      <c r="G61" s="1" t="s">
        <v>468</v>
      </c>
      <c r="H61" s="1" t="s">
        <v>803</v>
      </c>
      <c r="I61" s="1" t="s">
        <v>804</v>
      </c>
      <c r="J61" s="1" t="s">
        <v>805</v>
      </c>
      <c r="K61" s="1" t="s">
        <v>806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807</v>
      </c>
      <c r="B62" s="1">
        <v>-18.0</v>
      </c>
      <c r="C62" s="1" t="s">
        <v>808</v>
      </c>
      <c r="D62" s="1" t="s">
        <v>803</v>
      </c>
      <c r="E62" s="1" t="s">
        <v>809</v>
      </c>
      <c r="F62" s="1" t="s">
        <v>810</v>
      </c>
      <c r="G62" s="1" t="s">
        <v>811</v>
      </c>
      <c r="H62" s="1" t="s">
        <v>812</v>
      </c>
      <c r="I62" s="1" t="s">
        <v>813</v>
      </c>
      <c r="J62" s="1" t="s">
        <v>814</v>
      </c>
      <c r="K62" s="1" t="s">
        <v>815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816</v>
      </c>
      <c r="B63" s="1" t="s">
        <v>817</v>
      </c>
      <c r="C63" s="1" t="s">
        <v>818</v>
      </c>
      <c r="D63" s="1" t="s">
        <v>819</v>
      </c>
      <c r="E63" s="1" t="s">
        <v>820</v>
      </c>
      <c r="F63" s="1" t="s">
        <v>821</v>
      </c>
      <c r="G63" s="1" t="s">
        <v>822</v>
      </c>
      <c r="H63" s="1" t="s">
        <v>823</v>
      </c>
      <c r="I63" s="1" t="s">
        <v>824</v>
      </c>
      <c r="J63" s="1" t="s">
        <v>825</v>
      </c>
      <c r="K63" s="1" t="s">
        <v>826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827</v>
      </c>
      <c r="B64" s="1" t="s">
        <v>828</v>
      </c>
      <c r="C64" s="1" t="s">
        <v>829</v>
      </c>
      <c r="D64" s="1" t="s">
        <v>830</v>
      </c>
      <c r="E64" s="1" t="s">
        <v>744</v>
      </c>
      <c r="F64" s="1" t="s">
        <v>831</v>
      </c>
      <c r="G64" s="1" t="s">
        <v>832</v>
      </c>
      <c r="H64" s="1" t="s">
        <v>833</v>
      </c>
      <c r="I64" s="1" t="s">
        <v>834</v>
      </c>
      <c r="J64" s="1" t="s">
        <v>835</v>
      </c>
      <c r="K64" s="1" t="s">
        <v>836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837</v>
      </c>
      <c r="B65" s="1" t="s">
        <v>657</v>
      </c>
      <c r="C65" s="1" t="s">
        <v>838</v>
      </c>
      <c r="D65" s="1" t="s">
        <v>839</v>
      </c>
      <c r="E65" s="1" t="s">
        <v>840</v>
      </c>
      <c r="F65" s="1" t="s">
        <v>841</v>
      </c>
      <c r="G65" s="1" t="s">
        <v>500</v>
      </c>
      <c r="H65" s="1" t="s">
        <v>842</v>
      </c>
      <c r="I65" s="1" t="s">
        <v>843</v>
      </c>
      <c r="J65" s="1" t="s">
        <v>844</v>
      </c>
      <c r="K65" s="1" t="s">
        <v>845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846</v>
      </c>
      <c r="B66" s="1" t="s">
        <v>308</v>
      </c>
      <c r="C66" s="1" t="s">
        <v>847</v>
      </c>
      <c r="D66" s="1" t="s">
        <v>516</v>
      </c>
      <c r="E66" s="1" t="s">
        <v>848</v>
      </c>
      <c r="F66" s="1" t="s">
        <v>849</v>
      </c>
      <c r="G66" s="1" t="s">
        <v>850</v>
      </c>
      <c r="H66" s="1" t="s">
        <v>851</v>
      </c>
      <c r="I66" s="1" t="s">
        <v>852</v>
      </c>
      <c r="J66" s="1" t="s">
        <v>853</v>
      </c>
      <c r="K66" s="1" t="s">
        <v>854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855</v>
      </c>
      <c r="B67" s="1" t="s">
        <v>856</v>
      </c>
      <c r="C67" s="1" t="s">
        <v>857</v>
      </c>
      <c r="D67" s="1" t="s">
        <v>858</v>
      </c>
      <c r="E67" s="1" t="s">
        <v>351</v>
      </c>
      <c r="F67" s="1" t="s">
        <v>859</v>
      </c>
      <c r="G67" s="1" t="s">
        <v>421</v>
      </c>
      <c r="H67" s="1" t="s">
        <v>860</v>
      </c>
      <c r="I67" s="1" t="s">
        <v>861</v>
      </c>
      <c r="J67" s="1" t="s">
        <v>862</v>
      </c>
      <c r="K67" s="1" t="s">
        <v>863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864</v>
      </c>
      <c r="B68" s="1" t="s">
        <v>865</v>
      </c>
      <c r="C68" s="1" t="s">
        <v>866</v>
      </c>
      <c r="D68" s="1" t="s">
        <v>867</v>
      </c>
      <c r="E68" s="1" t="s">
        <v>868</v>
      </c>
      <c r="F68" s="1" t="s">
        <v>869</v>
      </c>
      <c r="G68" s="1" t="s">
        <v>870</v>
      </c>
      <c r="H68" s="1" t="s">
        <v>871</v>
      </c>
      <c r="I68" s="1" t="s">
        <v>872</v>
      </c>
      <c r="J68" s="1" t="s">
        <v>873</v>
      </c>
      <c r="K68" s="1" t="s">
        <v>874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875</v>
      </c>
      <c r="B69" s="1" t="s">
        <v>876</v>
      </c>
      <c r="C69" s="1" t="s">
        <v>232</v>
      </c>
      <c r="D69" s="1" t="s">
        <v>877</v>
      </c>
      <c r="E69" s="1" t="s">
        <v>878</v>
      </c>
      <c r="F69" s="1" t="s">
        <v>879</v>
      </c>
      <c r="G69" s="1" t="s">
        <v>880</v>
      </c>
      <c r="H69" s="1" t="s">
        <v>881</v>
      </c>
      <c r="I69" s="1" t="s">
        <v>882</v>
      </c>
      <c r="J69" s="1" t="s">
        <v>883</v>
      </c>
      <c r="K69" s="1" t="s">
        <v>626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884</v>
      </c>
      <c r="B70" s="1" t="s">
        <v>434</v>
      </c>
      <c r="C70" s="1" t="s">
        <v>885</v>
      </c>
      <c r="D70" s="1" t="s">
        <v>886</v>
      </c>
      <c r="E70" s="1" t="s">
        <v>693</v>
      </c>
      <c r="F70" s="1" t="s">
        <v>732</v>
      </c>
      <c r="G70" s="1" t="s">
        <v>887</v>
      </c>
      <c r="H70" s="1" t="s">
        <v>888</v>
      </c>
      <c r="I70" s="1" t="s">
        <v>523</v>
      </c>
      <c r="J70" s="1" t="s">
        <v>889</v>
      </c>
      <c r="K70" s="1" t="s">
        <v>536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890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891</v>
      </c>
      <c r="B72" s="1" t="s">
        <v>414</v>
      </c>
      <c r="C72" s="1" t="s">
        <v>892</v>
      </c>
      <c r="D72" s="1" t="s">
        <v>893</v>
      </c>
      <c r="E72" s="1" t="s">
        <v>894</v>
      </c>
      <c r="F72" s="1" t="s">
        <v>895</v>
      </c>
      <c r="G72" s="1" t="s">
        <v>896</v>
      </c>
      <c r="H72" s="1" t="s">
        <v>897</v>
      </c>
      <c r="I72" s="1" t="s">
        <v>898</v>
      </c>
      <c r="J72" s="1" t="s">
        <v>899</v>
      </c>
      <c r="K72" s="1" t="s">
        <v>900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901</v>
      </c>
      <c r="B73" s="1" t="s">
        <v>902</v>
      </c>
      <c r="C73" s="1" t="s">
        <v>903</v>
      </c>
      <c r="D73" s="1" t="s">
        <v>904</v>
      </c>
      <c r="E73" s="1" t="s">
        <v>905</v>
      </c>
      <c r="F73" s="1" t="s">
        <v>906</v>
      </c>
      <c r="G73" s="1" t="s">
        <v>907</v>
      </c>
      <c r="H73" s="1" t="s">
        <v>908</v>
      </c>
      <c r="I73" s="1" t="s">
        <v>909</v>
      </c>
      <c r="J73" s="1" t="s">
        <v>910</v>
      </c>
      <c r="K73" s="1" t="s">
        <v>911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912</v>
      </c>
      <c r="B74" s="1" t="s">
        <v>913</v>
      </c>
      <c r="C74" s="1" t="s">
        <v>537</v>
      </c>
      <c r="D74" s="1" t="s">
        <v>914</v>
      </c>
      <c r="E74" s="1" t="s">
        <v>915</v>
      </c>
      <c r="F74" s="1" t="s">
        <v>916</v>
      </c>
      <c r="G74" s="1" t="s">
        <v>917</v>
      </c>
      <c r="H74" s="1" t="s">
        <v>918</v>
      </c>
      <c r="I74" s="1" t="s">
        <v>919</v>
      </c>
      <c r="J74" s="1" t="s">
        <v>920</v>
      </c>
      <c r="K74" s="1" t="s">
        <v>921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922</v>
      </c>
      <c r="B75" s="1" t="s">
        <v>923</v>
      </c>
      <c r="C75" s="1" t="s">
        <v>470</v>
      </c>
      <c r="D75" s="1" t="s">
        <v>924</v>
      </c>
      <c r="E75" s="1" t="s">
        <v>470</v>
      </c>
      <c r="F75" s="1" t="s">
        <v>925</v>
      </c>
      <c r="G75" s="1" t="s">
        <v>926</v>
      </c>
      <c r="H75" s="1" t="s">
        <v>927</v>
      </c>
      <c r="I75" s="1" t="s">
        <v>928</v>
      </c>
      <c r="J75" s="1" t="s">
        <v>929</v>
      </c>
      <c r="K75" s="1" t="s">
        <v>930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931</v>
      </c>
      <c r="B76" s="1" t="s">
        <v>932</v>
      </c>
      <c r="C76" s="1" t="s">
        <v>526</v>
      </c>
      <c r="D76" s="1" t="s">
        <v>933</v>
      </c>
      <c r="E76" s="1" t="s">
        <v>934</v>
      </c>
      <c r="F76" s="1" t="s">
        <v>720</v>
      </c>
      <c r="G76" s="1" t="s">
        <v>935</v>
      </c>
      <c r="H76" s="1" t="s">
        <v>936</v>
      </c>
      <c r="I76" s="1" t="s">
        <v>937</v>
      </c>
      <c r="J76" s="1" t="s">
        <v>938</v>
      </c>
      <c r="K76" s="1" t="s">
        <v>939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940</v>
      </c>
      <c r="B77" s="1" t="s">
        <v>941</v>
      </c>
      <c r="C77" s="1" t="s">
        <v>882</v>
      </c>
      <c r="D77" s="1" t="s">
        <v>942</v>
      </c>
      <c r="E77" s="1" t="s">
        <v>943</v>
      </c>
      <c r="F77" s="1" t="s">
        <v>316</v>
      </c>
      <c r="G77" s="1" t="s">
        <v>944</v>
      </c>
      <c r="H77" s="1" t="s">
        <v>945</v>
      </c>
      <c r="I77" s="1" t="s">
        <v>946</v>
      </c>
      <c r="J77" s="1" t="s">
        <v>947</v>
      </c>
      <c r="K77" s="1" t="s">
        <v>948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949</v>
      </c>
      <c r="B78" s="1" t="s">
        <v>950</v>
      </c>
      <c r="C78" s="1" t="s">
        <v>247</v>
      </c>
      <c r="D78" s="1" t="s">
        <v>951</v>
      </c>
      <c r="E78" s="1" t="s">
        <v>952</v>
      </c>
      <c r="F78" s="1" t="s">
        <v>953</v>
      </c>
      <c r="G78" s="1" t="s">
        <v>954</v>
      </c>
      <c r="H78" s="1" t="s">
        <v>955</v>
      </c>
      <c r="I78" s="1" t="s">
        <v>956</v>
      </c>
      <c r="J78" s="1" t="s">
        <v>957</v>
      </c>
      <c r="K78" s="1" t="s">
        <v>958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959</v>
      </c>
      <c r="B79" s="1" t="s">
        <v>941</v>
      </c>
      <c r="C79" s="1" t="s">
        <v>960</v>
      </c>
      <c r="D79" s="1" t="s">
        <v>907</v>
      </c>
      <c r="E79" s="1" t="s">
        <v>961</v>
      </c>
      <c r="F79" s="1" t="s">
        <v>962</v>
      </c>
      <c r="G79" s="1" t="s">
        <v>963</v>
      </c>
      <c r="H79" s="1" t="s">
        <v>964</v>
      </c>
      <c r="I79" s="1" t="s">
        <v>965</v>
      </c>
      <c r="J79" s="1" t="s">
        <v>966</v>
      </c>
      <c r="K79" s="1" t="s">
        <v>967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968</v>
      </c>
      <c r="B80" s="1" t="s">
        <v>969</v>
      </c>
      <c r="C80" s="1" t="s">
        <v>300</v>
      </c>
      <c r="D80" s="1" t="s">
        <v>970</v>
      </c>
      <c r="E80" s="1" t="s">
        <v>971</v>
      </c>
      <c r="F80" s="1" t="s">
        <v>972</v>
      </c>
      <c r="G80" s="1" t="s">
        <v>973</v>
      </c>
      <c r="H80" s="1" t="s">
        <v>974</v>
      </c>
      <c r="I80" s="1" t="s">
        <v>975</v>
      </c>
      <c r="J80" s="1" t="s">
        <v>976</v>
      </c>
      <c r="K80" s="1" t="s">
        <v>977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978</v>
      </c>
      <c r="B81" s="1" t="s">
        <v>979</v>
      </c>
      <c r="C81" s="1" t="s">
        <v>980</v>
      </c>
      <c r="D81" s="1" t="s">
        <v>981</v>
      </c>
      <c r="E81" s="1" t="s">
        <v>982</v>
      </c>
      <c r="F81" s="1" t="s">
        <v>983</v>
      </c>
      <c r="G81" s="1" t="s">
        <v>984</v>
      </c>
      <c r="H81" s="1" t="s">
        <v>985</v>
      </c>
      <c r="I81" s="1" t="s">
        <v>986</v>
      </c>
      <c r="J81" s="1" t="s">
        <v>987</v>
      </c>
      <c r="K81" s="1" t="s">
        <v>895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988</v>
      </c>
      <c r="B82" s="1" t="s">
        <v>989</v>
      </c>
      <c r="C82" s="1" t="s">
        <v>990</v>
      </c>
      <c r="D82" s="1" t="s">
        <v>991</v>
      </c>
      <c r="E82" s="1" t="s">
        <v>992</v>
      </c>
      <c r="F82" s="1" t="s">
        <v>993</v>
      </c>
      <c r="G82" s="1" t="s">
        <v>994</v>
      </c>
      <c r="H82" s="1" t="s">
        <v>995</v>
      </c>
      <c r="I82" s="1" t="s">
        <v>996</v>
      </c>
      <c r="J82" s="1" t="s">
        <v>997</v>
      </c>
      <c r="K82" s="1" t="s">
        <v>998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999</v>
      </c>
      <c r="B83" s="1" t="s">
        <v>1000</v>
      </c>
      <c r="C83" s="1" t="s">
        <v>1001</v>
      </c>
      <c r="D83" s="1" t="s">
        <v>1002</v>
      </c>
      <c r="E83" s="1" t="s">
        <v>1003</v>
      </c>
      <c r="F83" s="1" t="s">
        <v>702</v>
      </c>
      <c r="G83" s="1" t="s">
        <v>417</v>
      </c>
      <c r="H83" s="1" t="s">
        <v>1004</v>
      </c>
      <c r="I83" s="1" t="s">
        <v>841</v>
      </c>
      <c r="J83" s="1" t="s">
        <v>675</v>
      </c>
      <c r="K83" s="1" t="s">
        <v>1005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1006</v>
      </c>
      <c r="B84" s="1" t="s">
        <v>1007</v>
      </c>
      <c r="C84" s="1">
        <v>0.0</v>
      </c>
      <c r="D84" s="1" t="s">
        <v>1008</v>
      </c>
      <c r="E84" s="1" t="s">
        <v>1009</v>
      </c>
      <c r="F84" s="1" t="s">
        <v>1010</v>
      </c>
      <c r="G84" s="1" t="s">
        <v>1011</v>
      </c>
      <c r="H84" s="1" t="s">
        <v>1012</v>
      </c>
      <c r="I84" s="1" t="s">
        <v>1013</v>
      </c>
      <c r="J84" s="1" t="s">
        <v>1014</v>
      </c>
      <c r="K84" s="1" t="s">
        <v>1015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1016</v>
      </c>
      <c r="B85" s="1" t="s">
        <v>1017</v>
      </c>
      <c r="C85" s="1">
        <v>0.0</v>
      </c>
      <c r="D85" s="1" t="s">
        <v>1018</v>
      </c>
      <c r="E85" s="1" t="s">
        <v>1019</v>
      </c>
      <c r="F85" s="1" t="s">
        <v>1020</v>
      </c>
      <c r="G85" s="1" t="s">
        <v>1021</v>
      </c>
      <c r="H85" s="1" t="s">
        <v>1022</v>
      </c>
      <c r="I85" s="1" t="s">
        <v>1023</v>
      </c>
      <c r="J85" s="1" t="s">
        <v>1024</v>
      </c>
      <c r="K85" s="1" t="s">
        <v>1025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1026</v>
      </c>
      <c r="B86" s="1" t="s">
        <v>1027</v>
      </c>
      <c r="C86" s="1" t="s">
        <v>1028</v>
      </c>
      <c r="D86" s="1" t="s">
        <v>1029</v>
      </c>
      <c r="E86" s="1" t="s">
        <v>1030</v>
      </c>
      <c r="F86" s="1" t="s">
        <v>1031</v>
      </c>
      <c r="G86" s="1" t="s">
        <v>1032</v>
      </c>
      <c r="H86" s="1" t="s">
        <v>1033</v>
      </c>
      <c r="I86" s="1" t="s">
        <v>1034</v>
      </c>
      <c r="J86" s="1" t="s">
        <v>1035</v>
      </c>
      <c r="K86" s="1" t="s">
        <v>1036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1037</v>
      </c>
      <c r="B87" s="1" t="s">
        <v>1038</v>
      </c>
      <c r="C87" s="1" t="s">
        <v>1039</v>
      </c>
      <c r="D87" s="1" t="s">
        <v>1040</v>
      </c>
      <c r="E87" s="1" t="s">
        <v>440</v>
      </c>
      <c r="F87" s="1" t="s">
        <v>1041</v>
      </c>
      <c r="G87" s="1" t="s">
        <v>1042</v>
      </c>
      <c r="H87" s="1" t="s">
        <v>1030</v>
      </c>
      <c r="I87" s="1" t="s">
        <v>1043</v>
      </c>
      <c r="J87" s="1" t="s">
        <v>1044</v>
      </c>
      <c r="K87" s="1" t="s">
        <v>1045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1046</v>
      </c>
      <c r="B88" s="1" t="s">
        <v>1047</v>
      </c>
      <c r="C88" s="1" t="s">
        <v>1048</v>
      </c>
      <c r="D88" s="1" t="s">
        <v>1049</v>
      </c>
      <c r="E88" s="1" t="s">
        <v>238</v>
      </c>
      <c r="F88" s="1" t="s">
        <v>1050</v>
      </c>
      <c r="G88" s="1">
        <v>-5.0</v>
      </c>
      <c r="H88" s="1" t="s">
        <v>1051</v>
      </c>
      <c r="I88" s="1" t="s">
        <v>467</v>
      </c>
      <c r="J88" s="1" t="s">
        <v>1052</v>
      </c>
      <c r="K88" s="1" t="s">
        <v>1053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1054</v>
      </c>
      <c r="B89" s="1" t="s">
        <v>1055</v>
      </c>
      <c r="C89" s="1" t="s">
        <v>1056</v>
      </c>
      <c r="D89" s="1" t="s">
        <v>1057</v>
      </c>
      <c r="E89" s="1" t="s">
        <v>1058</v>
      </c>
      <c r="F89" s="1" t="s">
        <v>1059</v>
      </c>
      <c r="G89" s="1" t="s">
        <v>1032</v>
      </c>
      <c r="H89" s="1" t="s">
        <v>1060</v>
      </c>
      <c r="I89" s="1" t="s">
        <v>509</v>
      </c>
      <c r="J89" s="1" t="s">
        <v>1061</v>
      </c>
      <c r="K89" s="1" t="s">
        <v>1062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1063</v>
      </c>
      <c r="B90" s="1" t="s">
        <v>308</v>
      </c>
      <c r="C90" s="1" t="s">
        <v>1064</v>
      </c>
      <c r="D90" s="1" t="s">
        <v>1065</v>
      </c>
      <c r="E90" s="1" t="s">
        <v>1066</v>
      </c>
      <c r="F90" s="1" t="s">
        <v>416</v>
      </c>
      <c r="G90" s="1" t="s">
        <v>417</v>
      </c>
      <c r="H90" s="1" t="s">
        <v>1067</v>
      </c>
      <c r="I90" s="1" t="s">
        <v>1068</v>
      </c>
      <c r="J90" s="1" t="s">
        <v>1069</v>
      </c>
      <c r="K90" s="1" t="s">
        <v>1070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1071</v>
      </c>
      <c r="B91" s="1" t="s">
        <v>307</v>
      </c>
      <c r="C91" s="1" t="s">
        <v>1072</v>
      </c>
      <c r="D91" s="1" t="s">
        <v>538</v>
      </c>
      <c r="E91" s="1" t="s">
        <v>1073</v>
      </c>
      <c r="F91" s="1" t="s">
        <v>963</v>
      </c>
      <c r="G91" s="1" t="s">
        <v>887</v>
      </c>
      <c r="H91" s="1" t="s">
        <v>831</v>
      </c>
      <c r="I91" s="1" t="s">
        <v>423</v>
      </c>
      <c r="J91" s="1" t="s">
        <v>792</v>
      </c>
      <c r="K91" s="1" t="s">
        <v>1074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1075</v>
      </c>
      <c r="B92" s="1" t="s">
        <v>830</v>
      </c>
      <c r="C92" s="1" t="s">
        <v>1076</v>
      </c>
      <c r="D92" s="1" t="s">
        <v>204</v>
      </c>
      <c r="E92" s="1" t="s">
        <v>241</v>
      </c>
      <c r="F92" s="1" t="s">
        <v>1077</v>
      </c>
      <c r="G92" s="1" t="s">
        <v>1078</v>
      </c>
      <c r="H92" s="1" t="s">
        <v>1079</v>
      </c>
      <c r="I92" s="1" t="s">
        <v>1080</v>
      </c>
      <c r="J92" s="1" t="s">
        <v>1081</v>
      </c>
      <c r="K92" s="1" t="s">
        <v>1082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1083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1084</v>
      </c>
      <c r="B94" s="1" t="s">
        <v>408</v>
      </c>
      <c r="C94" s="1" t="s">
        <v>1085</v>
      </c>
      <c r="D94" s="1" t="s">
        <v>1086</v>
      </c>
      <c r="E94" s="1" t="s">
        <v>1087</v>
      </c>
      <c r="F94" s="1" t="s">
        <v>242</v>
      </c>
      <c r="G94" s="1" t="s">
        <v>1088</v>
      </c>
      <c r="H94" s="1" t="s">
        <v>1089</v>
      </c>
      <c r="I94" s="1" t="s">
        <v>1090</v>
      </c>
      <c r="J94" s="1" t="s">
        <v>1091</v>
      </c>
      <c r="K94" s="1" t="s">
        <v>1092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1093</v>
      </c>
      <c r="B95" s="1" t="s">
        <v>1094</v>
      </c>
      <c r="C95" s="1" t="s">
        <v>1095</v>
      </c>
      <c r="D95" s="1" t="s">
        <v>1096</v>
      </c>
      <c r="E95" s="1" t="s">
        <v>943</v>
      </c>
      <c r="F95" s="1" t="s">
        <v>991</v>
      </c>
      <c r="G95" s="1" t="s">
        <v>871</v>
      </c>
      <c r="H95" s="1" t="s">
        <v>1097</v>
      </c>
      <c r="I95" s="1" t="s">
        <v>1098</v>
      </c>
      <c r="J95" s="1" t="s">
        <v>1099</v>
      </c>
      <c r="K95" s="1" t="s">
        <v>1100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1101</v>
      </c>
      <c r="B96" s="1" t="s">
        <v>1102</v>
      </c>
      <c r="C96" s="1" t="s">
        <v>1103</v>
      </c>
      <c r="D96" s="1" t="s">
        <v>1104</v>
      </c>
      <c r="E96" s="1" t="s">
        <v>1105</v>
      </c>
      <c r="F96" s="1" t="s">
        <v>1106</v>
      </c>
      <c r="G96" s="1" t="s">
        <v>1107</v>
      </c>
      <c r="H96" s="1" t="s">
        <v>1108</v>
      </c>
      <c r="I96" s="1" t="s">
        <v>1109</v>
      </c>
      <c r="J96" s="1" t="s">
        <v>1110</v>
      </c>
      <c r="K96" s="1" t="s">
        <v>1111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1112</v>
      </c>
      <c r="B97" s="1" t="s">
        <v>1113</v>
      </c>
      <c r="C97" s="1" t="s">
        <v>1114</v>
      </c>
      <c r="D97" s="1" t="s">
        <v>465</v>
      </c>
      <c r="E97" s="1" t="s">
        <v>294</v>
      </c>
      <c r="F97" s="1" t="s">
        <v>1115</v>
      </c>
      <c r="G97" s="1" t="s">
        <v>1116</v>
      </c>
      <c r="H97" s="1" t="s">
        <v>1117</v>
      </c>
      <c r="I97" s="1" t="s">
        <v>1118</v>
      </c>
      <c r="J97" s="1" t="s">
        <v>1119</v>
      </c>
      <c r="K97" s="1" t="s">
        <v>866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1120</v>
      </c>
      <c r="B98" s="1" t="s">
        <v>1121</v>
      </c>
      <c r="C98" s="1" t="s">
        <v>1122</v>
      </c>
      <c r="D98" s="1" t="s">
        <v>1123</v>
      </c>
      <c r="E98" s="1" t="s">
        <v>1124</v>
      </c>
      <c r="F98" s="1" t="s">
        <v>1125</v>
      </c>
      <c r="G98" s="1" t="s">
        <v>1126</v>
      </c>
      <c r="H98" s="1" t="s">
        <v>1127</v>
      </c>
      <c r="I98" s="1" t="s">
        <v>1128</v>
      </c>
      <c r="J98" s="1" t="s">
        <v>1129</v>
      </c>
      <c r="K98" s="1" t="s">
        <v>585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1130</v>
      </c>
      <c r="B99" s="1" t="s">
        <v>1131</v>
      </c>
      <c r="C99" s="1" t="s">
        <v>1132</v>
      </c>
      <c r="D99" s="1" t="s">
        <v>925</v>
      </c>
      <c r="E99" s="1" t="s">
        <v>1133</v>
      </c>
      <c r="F99" s="1" t="s">
        <v>1044</v>
      </c>
      <c r="G99" s="1" t="s">
        <v>1134</v>
      </c>
      <c r="H99" s="1" t="s">
        <v>1135</v>
      </c>
      <c r="I99" s="1" t="s">
        <v>881</v>
      </c>
      <c r="J99" s="1" t="s">
        <v>1136</v>
      </c>
      <c r="K99" s="1" t="s">
        <v>1137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1138</v>
      </c>
      <c r="B100" s="1" t="s">
        <v>1139</v>
      </c>
      <c r="C100" s="1" t="s">
        <v>899</v>
      </c>
      <c r="D100" s="1" t="s">
        <v>1140</v>
      </c>
      <c r="E100" s="1" t="s">
        <v>869</v>
      </c>
      <c r="F100" s="1" t="s">
        <v>1141</v>
      </c>
      <c r="G100" s="1" t="s">
        <v>1142</v>
      </c>
      <c r="H100" s="1" t="s">
        <v>1143</v>
      </c>
      <c r="I100" s="1" t="s">
        <v>1124</v>
      </c>
      <c r="J100" s="1" t="s">
        <v>1144</v>
      </c>
      <c r="K100" s="1" t="s">
        <v>1145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1146</v>
      </c>
      <c r="B101" s="1" t="s">
        <v>1147</v>
      </c>
      <c r="C101" s="1" t="s">
        <v>1148</v>
      </c>
      <c r="D101" s="1" t="s">
        <v>1149</v>
      </c>
      <c r="E101" s="1" t="s">
        <v>1150</v>
      </c>
      <c r="F101" s="1" t="s">
        <v>1151</v>
      </c>
      <c r="G101" s="1" t="s">
        <v>1067</v>
      </c>
      <c r="H101" s="1" t="s">
        <v>1152</v>
      </c>
      <c r="I101" s="1" t="s">
        <v>1153</v>
      </c>
      <c r="J101" s="1" t="s">
        <v>1154</v>
      </c>
      <c r="K101" s="1" t="s">
        <v>1155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1156</v>
      </c>
      <c r="B102" s="1" t="s">
        <v>1157</v>
      </c>
      <c r="C102" s="1" t="s">
        <v>1158</v>
      </c>
      <c r="D102" s="1" t="s">
        <v>1159</v>
      </c>
      <c r="E102" s="1" t="s">
        <v>1030</v>
      </c>
      <c r="F102" s="1" t="s">
        <v>1160</v>
      </c>
      <c r="G102" s="1" t="s">
        <v>1161</v>
      </c>
      <c r="H102" s="1" t="s">
        <v>1162</v>
      </c>
      <c r="I102" s="1" t="s">
        <v>1163</v>
      </c>
      <c r="J102" s="1" t="s">
        <v>1164</v>
      </c>
      <c r="K102" s="1" t="s">
        <v>1165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1166</v>
      </c>
      <c r="B103" s="1" t="s">
        <v>1167</v>
      </c>
      <c r="C103" s="1" t="s">
        <v>1168</v>
      </c>
      <c r="D103" s="1" t="s">
        <v>1169</v>
      </c>
      <c r="E103" s="1" t="s">
        <v>868</v>
      </c>
      <c r="F103" s="1" t="s">
        <v>252</v>
      </c>
      <c r="G103" s="1" t="s">
        <v>834</v>
      </c>
      <c r="H103" s="1" t="s">
        <v>1170</v>
      </c>
      <c r="I103" s="1">
        <v>-2.0</v>
      </c>
      <c r="J103" s="1" t="s">
        <v>834</v>
      </c>
      <c r="K103" s="1" t="s">
        <v>1171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1172</v>
      </c>
      <c r="B104" s="1" t="s">
        <v>1173</v>
      </c>
      <c r="C104" s="1" t="s">
        <v>1174</v>
      </c>
      <c r="D104" s="1" t="s">
        <v>1175</v>
      </c>
      <c r="E104" s="1" t="s">
        <v>1176</v>
      </c>
      <c r="F104" s="1" t="s">
        <v>908</v>
      </c>
      <c r="G104" s="1" t="s">
        <v>1177</v>
      </c>
      <c r="H104" s="1" t="s">
        <v>1178</v>
      </c>
      <c r="I104" s="1" t="s">
        <v>1179</v>
      </c>
      <c r="J104" s="1" t="s">
        <v>1180</v>
      </c>
      <c r="K104" s="1" t="s">
        <v>1181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1182</v>
      </c>
      <c r="B105" s="1" t="s">
        <v>1183</v>
      </c>
      <c r="C105" s="1" t="s">
        <v>1153</v>
      </c>
      <c r="D105" s="1" t="s">
        <v>1184</v>
      </c>
      <c r="E105" s="1" t="s">
        <v>1185</v>
      </c>
      <c r="F105" s="1" t="s">
        <v>428</v>
      </c>
      <c r="G105" s="1" t="s">
        <v>1186</v>
      </c>
      <c r="H105" s="1" t="s">
        <v>1187</v>
      </c>
      <c r="I105" s="1" t="s">
        <v>1188</v>
      </c>
      <c r="J105" s="1" t="s">
        <v>1189</v>
      </c>
      <c r="K105" s="1" t="s">
        <v>1070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1190</v>
      </c>
      <c r="B106" s="1" t="s">
        <v>1191</v>
      </c>
      <c r="C106" s="1" t="s">
        <v>1192</v>
      </c>
      <c r="D106" s="1">
        <v>0.0</v>
      </c>
      <c r="E106" s="1" t="s">
        <v>1193</v>
      </c>
      <c r="F106" s="1" t="s">
        <v>1194</v>
      </c>
      <c r="G106" s="1" t="s">
        <v>1195</v>
      </c>
      <c r="H106" s="1" t="s">
        <v>507</v>
      </c>
      <c r="I106" s="1" t="s">
        <v>1196</v>
      </c>
      <c r="J106" s="1" t="s">
        <v>1197</v>
      </c>
      <c r="K106" s="1" t="s">
        <v>1198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1199</v>
      </c>
      <c r="B107" s="1" t="s">
        <v>1200</v>
      </c>
      <c r="C107" s="1" t="s">
        <v>1201</v>
      </c>
      <c r="D107" s="1">
        <v>0.0</v>
      </c>
      <c r="E107" s="1" t="s">
        <v>1202</v>
      </c>
      <c r="F107" s="1" t="s">
        <v>1203</v>
      </c>
      <c r="G107" s="1" t="s">
        <v>1204</v>
      </c>
      <c r="H107" s="1" t="s">
        <v>1205</v>
      </c>
      <c r="I107" s="1" t="s">
        <v>395</v>
      </c>
      <c r="J107" s="1" t="s">
        <v>298</v>
      </c>
      <c r="K107" s="1" t="s">
        <v>1091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1206</v>
      </c>
      <c r="B108" s="1" t="s">
        <v>1207</v>
      </c>
      <c r="C108" s="1" t="s">
        <v>874</v>
      </c>
      <c r="D108" s="1" t="s">
        <v>673</v>
      </c>
      <c r="E108" s="1" t="s">
        <v>1208</v>
      </c>
      <c r="F108" s="1" t="s">
        <v>530</v>
      </c>
      <c r="G108" s="1" t="s">
        <v>701</v>
      </c>
      <c r="H108" s="1" t="s">
        <v>1209</v>
      </c>
      <c r="I108" s="1" t="s">
        <v>1210</v>
      </c>
      <c r="J108" s="1" t="s">
        <v>1211</v>
      </c>
      <c r="K108" s="1" t="s">
        <v>1189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1212</v>
      </c>
      <c r="B109" s="1" t="s">
        <v>1213</v>
      </c>
      <c r="C109" s="1" t="s">
        <v>1066</v>
      </c>
      <c r="D109" s="1" t="s">
        <v>1214</v>
      </c>
      <c r="E109" s="1" t="s">
        <v>1215</v>
      </c>
      <c r="F109" s="1" t="s">
        <v>531</v>
      </c>
      <c r="G109" s="1" t="s">
        <v>208</v>
      </c>
      <c r="H109" s="1" t="s">
        <v>531</v>
      </c>
      <c r="I109" s="1" t="s">
        <v>1216</v>
      </c>
      <c r="J109" s="1" t="s">
        <v>248</v>
      </c>
      <c r="K109" s="1" t="s">
        <v>1217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1218</v>
      </c>
      <c r="B110" s="1" t="s">
        <v>1219</v>
      </c>
      <c r="C110" s="1" t="s">
        <v>687</v>
      </c>
      <c r="D110" s="1" t="s">
        <v>1220</v>
      </c>
      <c r="E110" s="1" t="s">
        <v>1221</v>
      </c>
      <c r="F110" s="1" t="s">
        <v>1222</v>
      </c>
      <c r="G110" s="1" t="s">
        <v>1223</v>
      </c>
      <c r="H110" s="1" t="s">
        <v>1224</v>
      </c>
      <c r="I110" s="1" t="s">
        <v>1225</v>
      </c>
      <c r="J110" s="1" t="s">
        <v>1226</v>
      </c>
      <c r="K110" s="1" t="s">
        <v>432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1227</v>
      </c>
      <c r="B111" s="1" t="s">
        <v>1228</v>
      </c>
      <c r="C111" s="1" t="s">
        <v>1229</v>
      </c>
      <c r="D111" s="1" t="s">
        <v>1230</v>
      </c>
      <c r="E111" s="1" t="s">
        <v>1231</v>
      </c>
      <c r="F111" s="1" t="s">
        <v>886</v>
      </c>
      <c r="G111" s="1" t="s">
        <v>1232</v>
      </c>
      <c r="H111" s="1" t="s">
        <v>1233</v>
      </c>
      <c r="I111" s="1" t="s">
        <v>1234</v>
      </c>
      <c r="J111" s="1" t="s">
        <v>1235</v>
      </c>
      <c r="K111" s="1" t="s">
        <v>1236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1237</v>
      </c>
      <c r="B112" s="1" t="s">
        <v>1029</v>
      </c>
      <c r="C112" s="1" t="s">
        <v>546</v>
      </c>
      <c r="D112" s="1" t="s">
        <v>1238</v>
      </c>
      <c r="E112" s="1" t="s">
        <v>1239</v>
      </c>
      <c r="F112" s="1" t="s">
        <v>1167</v>
      </c>
      <c r="G112" s="1" t="s">
        <v>428</v>
      </c>
      <c r="H112" s="1" t="s">
        <v>1042</v>
      </c>
      <c r="I112" s="1" t="s">
        <v>1240</v>
      </c>
      <c r="J112" s="1" t="s">
        <v>1241</v>
      </c>
      <c r="K112" s="1" t="s">
        <v>1242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1243</v>
      </c>
      <c r="B113" s="1" t="s">
        <v>1244</v>
      </c>
      <c r="C113" s="1" t="s">
        <v>1040</v>
      </c>
      <c r="D113" s="1" t="s">
        <v>1245</v>
      </c>
      <c r="E113" s="1" t="s">
        <v>1246</v>
      </c>
      <c r="F113" s="1" t="s">
        <v>423</v>
      </c>
      <c r="G113" s="1" t="s">
        <v>1247</v>
      </c>
      <c r="H113" s="1" t="s">
        <v>1248</v>
      </c>
      <c r="I113" s="1" t="s">
        <v>1249</v>
      </c>
      <c r="J113" s="1" t="s">
        <v>1250</v>
      </c>
      <c r="K113" s="1" t="s">
        <v>425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1251</v>
      </c>
      <c r="B114" s="1" t="s">
        <v>653</v>
      </c>
      <c r="C114" s="1" t="s">
        <v>1252</v>
      </c>
      <c r="D114" s="1" t="s">
        <v>1253</v>
      </c>
      <c r="E114" s="1" t="s">
        <v>229</v>
      </c>
      <c r="F114" s="1" t="s">
        <v>413</v>
      </c>
      <c r="G114" s="1" t="s">
        <v>1254</v>
      </c>
      <c r="H114" s="1" t="s">
        <v>1255</v>
      </c>
      <c r="I114" s="1" t="s">
        <v>1250</v>
      </c>
      <c r="J114" s="1" t="s">
        <v>888</v>
      </c>
      <c r="K114" s="1" t="s">
        <v>426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1256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1257</v>
      </c>
      <c r="B116" s="1" t="s">
        <v>1258</v>
      </c>
      <c r="C116" s="1" t="s">
        <v>1259</v>
      </c>
      <c r="D116" s="1" t="s">
        <v>1003</v>
      </c>
      <c r="E116" s="1" t="s">
        <v>541</v>
      </c>
      <c r="F116" s="1" t="s">
        <v>1260</v>
      </c>
      <c r="G116" s="1" t="s">
        <v>774</v>
      </c>
      <c r="H116" s="1" t="s">
        <v>1261</v>
      </c>
      <c r="I116" s="1" t="s">
        <v>1262</v>
      </c>
      <c r="J116" s="1" t="s">
        <v>1263</v>
      </c>
      <c r="K116" s="1" t="s">
        <v>1222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1264</v>
      </c>
      <c r="B117" s="1" t="s">
        <v>1265</v>
      </c>
      <c r="C117" s="1" t="s">
        <v>1259</v>
      </c>
      <c r="D117" s="1" t="s">
        <v>1266</v>
      </c>
      <c r="E117" s="1" t="s">
        <v>845</v>
      </c>
      <c r="F117" s="1" t="s">
        <v>1267</v>
      </c>
      <c r="G117" s="1" t="s">
        <v>1268</v>
      </c>
      <c r="H117" s="1" t="s">
        <v>1269</v>
      </c>
      <c r="I117" s="1" t="s">
        <v>1270</v>
      </c>
      <c r="J117" s="1" t="s">
        <v>1271</v>
      </c>
      <c r="K117" s="1" t="s">
        <v>1255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1272</v>
      </c>
      <c r="B118" s="1" t="s">
        <v>1273</v>
      </c>
      <c r="C118" s="1" t="s">
        <v>1274</v>
      </c>
      <c r="D118" s="1" t="s">
        <v>974</v>
      </c>
      <c r="E118" s="1" t="s">
        <v>1275</v>
      </c>
      <c r="F118" s="1" t="s">
        <v>1276</v>
      </c>
      <c r="G118" s="1" t="s">
        <v>1277</v>
      </c>
      <c r="H118" s="1" t="s">
        <v>1278</v>
      </c>
      <c r="I118" s="1" t="s">
        <v>1279</v>
      </c>
      <c r="J118" s="1" t="s">
        <v>1142</v>
      </c>
      <c r="K118" s="1" t="s">
        <v>1280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1281</v>
      </c>
      <c r="B119" s="1" t="s">
        <v>1282</v>
      </c>
      <c r="C119" s="1" t="s">
        <v>1283</v>
      </c>
      <c r="D119" s="1" t="s">
        <v>631</v>
      </c>
      <c r="E119" s="1" t="s">
        <v>915</v>
      </c>
      <c r="F119" s="1" t="s">
        <v>511</v>
      </c>
      <c r="G119" s="1" t="s">
        <v>1140</v>
      </c>
      <c r="H119" s="1" t="s">
        <v>1284</v>
      </c>
      <c r="I119" s="1" t="s">
        <v>1285</v>
      </c>
      <c r="J119" s="1" t="s">
        <v>1286</v>
      </c>
      <c r="K119" s="1" t="s">
        <v>1198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1287</v>
      </c>
      <c r="B120" s="1" t="s">
        <v>1131</v>
      </c>
      <c r="C120" s="1" t="s">
        <v>1288</v>
      </c>
      <c r="D120" s="1" t="s">
        <v>1289</v>
      </c>
      <c r="E120" s="1" t="s">
        <v>1290</v>
      </c>
      <c r="F120" s="1" t="s">
        <v>1291</v>
      </c>
      <c r="G120" s="1" t="s">
        <v>1292</v>
      </c>
      <c r="H120" s="1" t="s">
        <v>1293</v>
      </c>
      <c r="I120" s="1" t="s">
        <v>1294</v>
      </c>
      <c r="J120" s="1" t="s">
        <v>1295</v>
      </c>
      <c r="K120" s="1" t="s">
        <v>1296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1297</v>
      </c>
      <c r="B121" s="1" t="s">
        <v>1298</v>
      </c>
      <c r="C121" s="1" t="s">
        <v>1299</v>
      </c>
      <c r="D121" s="1" t="s">
        <v>1300</v>
      </c>
      <c r="E121" s="1" t="s">
        <v>627</v>
      </c>
      <c r="F121" s="1" t="s">
        <v>1301</v>
      </c>
      <c r="G121" s="1" t="s">
        <v>1302</v>
      </c>
      <c r="H121" s="1" t="s">
        <v>1303</v>
      </c>
      <c r="I121" s="1" t="s">
        <v>904</v>
      </c>
      <c r="J121" s="1" t="s">
        <v>1304</v>
      </c>
      <c r="K121" s="1" t="s">
        <v>1305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1306</v>
      </c>
      <c r="B122" s="1">
        <v>-2.0</v>
      </c>
      <c r="C122" s="1" t="s">
        <v>1307</v>
      </c>
      <c r="D122" s="1" t="s">
        <v>1308</v>
      </c>
      <c r="E122" s="1" t="s">
        <v>521</v>
      </c>
      <c r="F122" s="1" t="s">
        <v>1309</v>
      </c>
      <c r="G122" s="1" t="s">
        <v>1310</v>
      </c>
      <c r="H122" s="1" t="s">
        <v>1311</v>
      </c>
      <c r="I122" s="1" t="s">
        <v>841</v>
      </c>
      <c r="J122" s="1" t="s">
        <v>1295</v>
      </c>
      <c r="K122" s="1" t="s">
        <v>1312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1313</v>
      </c>
      <c r="B123" s="1" t="s">
        <v>1314</v>
      </c>
      <c r="C123" s="1" t="s">
        <v>1315</v>
      </c>
      <c r="D123" s="1" t="s">
        <v>1316</v>
      </c>
      <c r="E123" s="1" t="s">
        <v>234</v>
      </c>
      <c r="F123" s="1" t="s">
        <v>529</v>
      </c>
      <c r="G123" s="1" t="s">
        <v>834</v>
      </c>
      <c r="H123" s="1" t="s">
        <v>1317</v>
      </c>
      <c r="I123" s="1" t="s">
        <v>1318</v>
      </c>
      <c r="J123" s="1" t="s">
        <v>906</v>
      </c>
      <c r="K123" s="1" t="s">
        <v>1319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1320</v>
      </c>
      <c r="B124" s="1" t="s">
        <v>1321</v>
      </c>
      <c r="C124" s="1" t="s">
        <v>1322</v>
      </c>
      <c r="D124" s="1" t="s">
        <v>1323</v>
      </c>
      <c r="E124" s="1" t="s">
        <v>1324</v>
      </c>
      <c r="F124" s="1" t="s">
        <v>1325</v>
      </c>
      <c r="G124" s="1" t="s">
        <v>1326</v>
      </c>
      <c r="H124" s="1" t="s">
        <v>991</v>
      </c>
      <c r="I124" s="1" t="s">
        <v>1327</v>
      </c>
      <c r="J124" s="1" t="s">
        <v>1328</v>
      </c>
      <c r="K124" s="1" t="s">
        <v>1329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1330</v>
      </c>
      <c r="B125" s="1" t="s">
        <v>1331</v>
      </c>
      <c r="C125" s="1" t="s">
        <v>1332</v>
      </c>
      <c r="D125" s="1" t="s">
        <v>1333</v>
      </c>
      <c r="E125" s="1" t="s">
        <v>1196</v>
      </c>
      <c r="F125" s="1" t="s">
        <v>1334</v>
      </c>
      <c r="G125" s="1" t="s">
        <v>1335</v>
      </c>
      <c r="H125" s="1" t="s">
        <v>1336</v>
      </c>
      <c r="I125" s="1" t="s">
        <v>1337</v>
      </c>
      <c r="J125" s="1" t="s">
        <v>1338</v>
      </c>
      <c r="K125" s="1" t="s">
        <v>1339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1340</v>
      </c>
      <c r="B126" s="1" t="s">
        <v>1341</v>
      </c>
      <c r="C126" s="1" t="s">
        <v>1342</v>
      </c>
      <c r="D126" s="1" t="s">
        <v>1343</v>
      </c>
      <c r="E126" s="1" t="s">
        <v>1344</v>
      </c>
      <c r="F126" s="1" t="s">
        <v>1345</v>
      </c>
      <c r="G126" s="1" t="s">
        <v>1346</v>
      </c>
      <c r="H126" s="1" t="s">
        <v>1347</v>
      </c>
      <c r="I126" s="1" t="s">
        <v>1348</v>
      </c>
      <c r="J126" s="1" t="s">
        <v>232</v>
      </c>
      <c r="K126" s="1" t="s">
        <v>687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1349</v>
      </c>
      <c r="B127" s="1" t="s">
        <v>895</v>
      </c>
      <c r="C127" s="1" t="s">
        <v>1350</v>
      </c>
      <c r="D127" s="1" t="s">
        <v>1153</v>
      </c>
      <c r="E127" s="1" t="s">
        <v>230</v>
      </c>
      <c r="F127" s="1" t="s">
        <v>1351</v>
      </c>
      <c r="G127" s="1" t="s">
        <v>882</v>
      </c>
      <c r="H127" s="1" t="s">
        <v>1211</v>
      </c>
      <c r="I127" s="1" t="s">
        <v>1095</v>
      </c>
      <c r="J127" s="1" t="s">
        <v>1338</v>
      </c>
      <c r="K127" s="1" t="s">
        <v>1352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1353</v>
      </c>
      <c r="B128" s="1" t="s">
        <v>1354</v>
      </c>
      <c r="C128" s="1" t="s">
        <v>1355</v>
      </c>
      <c r="D128" s="1" t="s">
        <v>1356</v>
      </c>
      <c r="E128" s="1" t="s">
        <v>1357</v>
      </c>
      <c r="F128" s="1">
        <v>0.0</v>
      </c>
      <c r="G128" s="1" t="s">
        <v>1358</v>
      </c>
      <c r="H128" s="1" t="s">
        <v>1359</v>
      </c>
      <c r="I128" s="1" t="s">
        <v>1360</v>
      </c>
      <c r="J128" s="1" t="s">
        <v>1361</v>
      </c>
      <c r="K128" s="1" t="s">
        <v>1362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1" t="s">
        <v>1363</v>
      </c>
      <c r="B129" s="1" t="s">
        <v>1364</v>
      </c>
      <c r="C129" s="1" t="s">
        <v>1365</v>
      </c>
      <c r="D129" s="1" t="s">
        <v>1366</v>
      </c>
      <c r="E129" s="1" t="s">
        <v>1367</v>
      </c>
      <c r="F129" s="1">
        <v>0.0</v>
      </c>
      <c r="G129" s="1" t="s">
        <v>1368</v>
      </c>
      <c r="H129" s="1" t="s">
        <v>1369</v>
      </c>
      <c r="I129" s="1" t="s">
        <v>1370</v>
      </c>
      <c r="J129" s="1" t="s">
        <v>1371</v>
      </c>
      <c r="K129" s="1" t="s">
        <v>1372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1" t="s">
        <v>1373</v>
      </c>
      <c r="B130" s="1" t="s">
        <v>1374</v>
      </c>
      <c r="C130" s="1" t="s">
        <v>1375</v>
      </c>
      <c r="D130" s="1">
        <v>8.0</v>
      </c>
      <c r="E130" s="1" t="s">
        <v>1376</v>
      </c>
      <c r="F130" s="1" t="s">
        <v>1087</v>
      </c>
      <c r="G130" s="1" t="s">
        <v>633</v>
      </c>
      <c r="H130" s="1" t="s">
        <v>1348</v>
      </c>
      <c r="I130" s="1" t="s">
        <v>1377</v>
      </c>
      <c r="J130" s="1" t="s">
        <v>1378</v>
      </c>
      <c r="K130" s="1" t="s">
        <v>425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1" t="s">
        <v>1379</v>
      </c>
      <c r="B131" s="1" t="s">
        <v>1380</v>
      </c>
      <c r="C131" s="1" t="s">
        <v>1381</v>
      </c>
      <c r="D131" s="1" t="s">
        <v>1382</v>
      </c>
      <c r="E131" s="1" t="s">
        <v>1383</v>
      </c>
      <c r="F131" s="1" t="s">
        <v>962</v>
      </c>
      <c r="G131" s="1" t="s">
        <v>1384</v>
      </c>
      <c r="H131" s="1" t="s">
        <v>1385</v>
      </c>
      <c r="I131" s="1" t="s">
        <v>1386</v>
      </c>
      <c r="J131" s="1" t="s">
        <v>1387</v>
      </c>
      <c r="K131" s="1" t="s">
        <v>254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1" t="s">
        <v>1388</v>
      </c>
      <c r="B132" s="1" t="s">
        <v>1389</v>
      </c>
      <c r="C132" s="1" t="s">
        <v>1390</v>
      </c>
      <c r="D132" s="1">
        <v>9.0</v>
      </c>
      <c r="E132" s="1" t="s">
        <v>1391</v>
      </c>
      <c r="F132" s="1" t="s">
        <v>519</v>
      </c>
      <c r="G132" s="1" t="s">
        <v>1392</v>
      </c>
      <c r="H132" s="1" t="s">
        <v>1052</v>
      </c>
      <c r="I132" s="1" t="s">
        <v>1393</v>
      </c>
      <c r="J132" s="1" t="s">
        <v>1394</v>
      </c>
      <c r="K132" s="1" t="s">
        <v>1395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1" t="s">
        <v>1396</v>
      </c>
      <c r="B133" s="1" t="s">
        <v>1397</v>
      </c>
      <c r="C133" s="1" t="s">
        <v>673</v>
      </c>
      <c r="D133" s="1" t="s">
        <v>1398</v>
      </c>
      <c r="E133" s="1" t="s">
        <v>1244</v>
      </c>
      <c r="F133" s="1" t="s">
        <v>1399</v>
      </c>
      <c r="G133" s="1" t="s">
        <v>203</v>
      </c>
      <c r="H133" s="1" t="s">
        <v>1400</v>
      </c>
      <c r="I133" s="1" t="s">
        <v>1080</v>
      </c>
      <c r="J133" s="1" t="s">
        <v>1053</v>
      </c>
      <c r="K133" s="1" t="s">
        <v>1140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1" t="s">
        <v>1401</v>
      </c>
      <c r="B134" s="1" t="s">
        <v>1402</v>
      </c>
      <c r="C134" s="1" t="s">
        <v>1403</v>
      </c>
      <c r="D134" s="1" t="s">
        <v>830</v>
      </c>
      <c r="E134" s="1" t="s">
        <v>1404</v>
      </c>
      <c r="F134" s="1" t="s">
        <v>1058</v>
      </c>
      <c r="G134" s="1" t="s">
        <v>1405</v>
      </c>
      <c r="H134" s="1" t="s">
        <v>1406</v>
      </c>
      <c r="I134" s="1" t="s">
        <v>1407</v>
      </c>
      <c r="J134" s="1" t="s">
        <v>1408</v>
      </c>
      <c r="K134" s="1" t="s">
        <v>1409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1" t="s">
        <v>1410</v>
      </c>
      <c r="B135" s="1" t="s">
        <v>1411</v>
      </c>
      <c r="C135" s="1" t="s">
        <v>1412</v>
      </c>
      <c r="D135" s="1" t="s">
        <v>1413</v>
      </c>
      <c r="E135" s="1" t="s">
        <v>1414</v>
      </c>
      <c r="F135" s="1" t="s">
        <v>1406</v>
      </c>
      <c r="G135" s="1" t="s">
        <v>1415</v>
      </c>
      <c r="H135" s="1" t="s">
        <v>1031</v>
      </c>
      <c r="I135" s="1" t="s">
        <v>1416</v>
      </c>
      <c r="J135" s="1" t="s">
        <v>1417</v>
      </c>
      <c r="K135" s="1" t="s">
        <v>1418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1" t="s">
        <v>1419</v>
      </c>
      <c r="B136" s="1" t="s">
        <v>1420</v>
      </c>
      <c r="C136" s="1" t="s">
        <v>1244</v>
      </c>
      <c r="D136" s="1" t="s">
        <v>1316</v>
      </c>
      <c r="E136" s="1" t="s">
        <v>1403</v>
      </c>
      <c r="F136" s="1" t="s">
        <v>892</v>
      </c>
      <c r="G136" s="1" t="s">
        <v>424</v>
      </c>
      <c r="H136" s="1" t="s">
        <v>1421</v>
      </c>
      <c r="I136" s="1" t="s">
        <v>1226</v>
      </c>
      <c r="J136" s="1" t="s">
        <v>1422</v>
      </c>
      <c r="K136" s="1">
        <v>-1.0</v>
      </c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1423</v>
      </c>
      <c r="C1" s="1" t="s">
        <v>1424</v>
      </c>
      <c r="D1" s="1" t="s">
        <v>1425</v>
      </c>
      <c r="E1" s="1" t="s">
        <v>1426</v>
      </c>
      <c r="F1" s="1" t="s">
        <v>1427</v>
      </c>
      <c r="G1" s="1" t="s">
        <v>1428</v>
      </c>
      <c r="H1" s="1" t="s">
        <v>1429</v>
      </c>
      <c r="I1" s="1" t="s">
        <v>1430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1431</v>
      </c>
      <c r="B2" s="1" t="s">
        <v>1432</v>
      </c>
      <c r="C2" s="1" t="s">
        <v>1433</v>
      </c>
      <c r="D2" s="1" t="s">
        <v>1434</v>
      </c>
      <c r="E2" s="1" t="s">
        <v>1435</v>
      </c>
      <c r="F2" s="1" t="s">
        <v>1436</v>
      </c>
      <c r="G2" s="1" t="s">
        <v>1437</v>
      </c>
      <c r="H2" s="1" t="s">
        <v>1437</v>
      </c>
      <c r="I2" s="1" t="s">
        <v>1438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1439</v>
      </c>
      <c r="B3" s="1" t="s">
        <v>1438</v>
      </c>
      <c r="C3" s="1" t="s">
        <v>1440</v>
      </c>
      <c r="D3" s="1" t="s">
        <v>1441</v>
      </c>
      <c r="E3" s="1" t="s">
        <v>1442</v>
      </c>
      <c r="F3" s="1" t="s">
        <v>1443</v>
      </c>
      <c r="G3" s="1" t="s">
        <v>1444</v>
      </c>
      <c r="H3" s="1" t="s">
        <v>1445</v>
      </c>
      <c r="I3" s="1" t="s">
        <v>1438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1446</v>
      </c>
      <c r="B4" s="1" t="s">
        <v>1432</v>
      </c>
      <c r="C4" s="1" t="s">
        <v>1433</v>
      </c>
      <c r="D4" s="1" t="s">
        <v>1434</v>
      </c>
      <c r="E4" s="1" t="s">
        <v>1435</v>
      </c>
      <c r="F4" s="1" t="s">
        <v>1436</v>
      </c>
      <c r="G4" s="1" t="s">
        <v>1437</v>
      </c>
      <c r="H4" s="1" t="s">
        <v>1437</v>
      </c>
      <c r="I4" s="1" t="s">
        <v>1437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1439</v>
      </c>
      <c r="B5" s="1" t="s">
        <v>1438</v>
      </c>
      <c r="C5" s="1" t="s">
        <v>1440</v>
      </c>
      <c r="D5" s="1" t="s">
        <v>1441</v>
      </c>
      <c r="E5" s="1" t="s">
        <v>1442</v>
      </c>
      <c r="F5" s="1" t="s">
        <v>1443</v>
      </c>
      <c r="G5" s="1" t="s">
        <v>1444</v>
      </c>
      <c r="H5" s="1" t="s">
        <v>1445</v>
      </c>
      <c r="I5" s="1" t="s">
        <v>1445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1447</v>
      </c>
      <c r="B6" s="1" t="s">
        <v>1448</v>
      </c>
      <c r="C6" s="1" t="s">
        <v>1449</v>
      </c>
      <c r="D6" s="1" t="s">
        <v>1450</v>
      </c>
      <c r="E6" s="1" t="s">
        <v>1451</v>
      </c>
      <c r="F6" s="1" t="s">
        <v>1452</v>
      </c>
      <c r="G6" s="1" t="s">
        <v>1448</v>
      </c>
      <c r="H6" s="1" t="s">
        <v>1453</v>
      </c>
      <c r="I6" s="1" t="s">
        <v>1454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1455</v>
      </c>
      <c r="B7" s="1" t="s">
        <v>1456</v>
      </c>
      <c r="C7" s="1" t="s">
        <v>1457</v>
      </c>
      <c r="D7" s="1" t="s">
        <v>1458</v>
      </c>
      <c r="E7" s="1" t="s">
        <v>1459</v>
      </c>
      <c r="F7" s="1" t="s">
        <v>1460</v>
      </c>
      <c r="G7" s="1" t="s">
        <v>1461</v>
      </c>
      <c r="H7" s="1" t="s">
        <v>1456</v>
      </c>
      <c r="I7" s="1" t="s">
        <v>1462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1463</v>
      </c>
      <c r="B8" s="1" t="s">
        <v>1438</v>
      </c>
      <c r="C8" s="1" t="s">
        <v>1464</v>
      </c>
      <c r="D8" s="1" t="s">
        <v>1465</v>
      </c>
      <c r="E8" s="1" t="s">
        <v>1466</v>
      </c>
      <c r="F8" s="1" t="s">
        <v>1467</v>
      </c>
      <c r="G8" s="1" t="s">
        <v>1468</v>
      </c>
      <c r="H8" s="1" t="s">
        <v>1469</v>
      </c>
      <c r="I8" s="1" t="s">
        <v>1470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1471</v>
      </c>
      <c r="B9" s="1" t="s">
        <v>1472</v>
      </c>
      <c r="C9" s="1" t="s">
        <v>1473</v>
      </c>
      <c r="D9" s="1" t="s">
        <v>1474</v>
      </c>
      <c r="E9" s="1" t="s">
        <v>1475</v>
      </c>
      <c r="F9" s="1" t="s">
        <v>1476</v>
      </c>
      <c r="G9" s="1" t="s">
        <v>1477</v>
      </c>
      <c r="H9" s="1" t="s">
        <v>1478</v>
      </c>
      <c r="I9" s="1" t="s">
        <v>1479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1480</v>
      </c>
      <c r="B10" s="1" t="s">
        <v>1465</v>
      </c>
      <c r="C10" s="1" t="s">
        <v>1465</v>
      </c>
      <c r="D10" s="1" t="s">
        <v>1465</v>
      </c>
      <c r="E10" s="1" t="s">
        <v>1465</v>
      </c>
      <c r="F10" s="1" t="s">
        <v>1465</v>
      </c>
      <c r="G10" s="1" t="s">
        <v>1477</v>
      </c>
      <c r="H10" s="1" t="s">
        <v>1478</v>
      </c>
      <c r="I10" s="1" t="s">
        <v>1479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1481</v>
      </c>
      <c r="B11" s="1" t="s">
        <v>1438</v>
      </c>
      <c r="C11" s="1" t="s">
        <v>1438</v>
      </c>
      <c r="D11" s="1" t="s">
        <v>1438</v>
      </c>
      <c r="E11" s="1" t="s">
        <v>1438</v>
      </c>
      <c r="F11" s="1" t="s">
        <v>1438</v>
      </c>
      <c r="G11" s="1" t="s">
        <v>1438</v>
      </c>
      <c r="H11" s="1" t="s">
        <v>1438</v>
      </c>
      <c r="I11" s="1" t="s">
        <v>1438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1482</v>
      </c>
      <c r="B12" s="1" t="s">
        <v>1465</v>
      </c>
      <c r="C12" s="1" t="s">
        <v>1465</v>
      </c>
      <c r="D12" s="1" t="s">
        <v>1465</v>
      </c>
      <c r="E12" s="1" t="s">
        <v>1465</v>
      </c>
      <c r="F12" s="1" t="s">
        <v>1465</v>
      </c>
      <c r="G12" s="1" t="s">
        <v>1483</v>
      </c>
      <c r="H12" s="1" t="s">
        <v>1484</v>
      </c>
      <c r="I12" s="1" t="s">
        <v>1485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1486</v>
      </c>
      <c r="B13" s="1" t="s">
        <v>1438</v>
      </c>
      <c r="C13" s="1" t="s">
        <v>1438</v>
      </c>
      <c r="D13" s="1" t="s">
        <v>1438</v>
      </c>
      <c r="E13" s="1" t="s">
        <v>1438</v>
      </c>
      <c r="F13" s="1" t="s">
        <v>1438</v>
      </c>
      <c r="G13" s="1" t="s">
        <v>1438</v>
      </c>
      <c r="H13" s="1" t="s">
        <v>1438</v>
      </c>
      <c r="I13" s="1" t="s">
        <v>1438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1487</v>
      </c>
      <c r="B14" s="1" t="s">
        <v>1438</v>
      </c>
      <c r="C14" s="1" t="s">
        <v>1438</v>
      </c>
      <c r="D14" s="1" t="s">
        <v>1438</v>
      </c>
      <c r="E14" s="1" t="s">
        <v>1438</v>
      </c>
      <c r="F14" s="1" t="s">
        <v>1438</v>
      </c>
      <c r="G14" s="1" t="s">
        <v>1438</v>
      </c>
      <c r="H14" s="1" t="s">
        <v>1438</v>
      </c>
      <c r="I14" s="1" t="s">
        <v>1438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1488</v>
      </c>
      <c r="B15" s="1" t="s">
        <v>251</v>
      </c>
      <c r="C15" s="1" t="s">
        <v>252</v>
      </c>
      <c r="D15" s="1" t="s">
        <v>253</v>
      </c>
      <c r="E15" s="1" t="s">
        <v>254</v>
      </c>
      <c r="F15" s="1" t="s">
        <v>255</v>
      </c>
      <c r="G15" s="1" t="s">
        <v>1489</v>
      </c>
      <c r="H15" s="1" t="s">
        <v>1490</v>
      </c>
      <c r="I15" s="1" t="s">
        <v>1491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1492</v>
      </c>
      <c r="B16" s="1" t="s">
        <v>1493</v>
      </c>
      <c r="C16" s="1" t="s">
        <v>1494</v>
      </c>
      <c r="D16" s="1" t="s">
        <v>1495</v>
      </c>
      <c r="E16" s="1" t="s">
        <v>1496</v>
      </c>
      <c r="F16" s="1" t="s">
        <v>1497</v>
      </c>
      <c r="G16" s="1" t="s">
        <v>1498</v>
      </c>
      <c r="H16" s="1" t="s">
        <v>1499</v>
      </c>
      <c r="I16" s="1" t="s">
        <v>1496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1500</v>
      </c>
      <c r="B17" s="1" t="s">
        <v>219</v>
      </c>
      <c r="C17" s="1" t="s">
        <v>220</v>
      </c>
      <c r="D17" s="1" t="s">
        <v>221</v>
      </c>
      <c r="E17" s="1" t="s">
        <v>222</v>
      </c>
      <c r="F17" s="1" t="s">
        <v>223</v>
      </c>
      <c r="G17" s="1" t="s">
        <v>1501</v>
      </c>
      <c r="H17" s="1" t="s">
        <v>1502</v>
      </c>
      <c r="I17" s="1" t="s">
        <v>1503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1504</v>
      </c>
      <c r="B18" s="1" t="s">
        <v>1505</v>
      </c>
      <c r="C18" s="1" t="s">
        <v>1506</v>
      </c>
      <c r="D18" s="1" t="s">
        <v>1507</v>
      </c>
      <c r="E18" s="1" t="s">
        <v>1508</v>
      </c>
      <c r="F18" s="1" t="s">
        <v>1509</v>
      </c>
      <c r="G18" s="1" t="s">
        <v>1510</v>
      </c>
      <c r="H18" s="1" t="s">
        <v>1511</v>
      </c>
      <c r="I18" s="1" t="s">
        <v>1512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1513</v>
      </c>
      <c r="B19" s="1" t="s">
        <v>1514</v>
      </c>
      <c r="C19" s="1" t="s">
        <v>1515</v>
      </c>
      <c r="D19" s="1" t="s">
        <v>1516</v>
      </c>
      <c r="E19" s="1" t="s">
        <v>1517</v>
      </c>
      <c r="F19" s="1" t="s">
        <v>1518</v>
      </c>
      <c r="G19" s="1" t="s">
        <v>1519</v>
      </c>
      <c r="H19" s="1" t="s">
        <v>1520</v>
      </c>
      <c r="I19" s="1" t="s">
        <v>1521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1522</v>
      </c>
      <c r="B20" s="1" t="s">
        <v>1438</v>
      </c>
      <c r="C20" s="1" t="s">
        <v>1438</v>
      </c>
      <c r="D20" s="1" t="s">
        <v>1438</v>
      </c>
      <c r="E20" s="1" t="s">
        <v>1438</v>
      </c>
      <c r="F20" s="1" t="s">
        <v>1438</v>
      </c>
      <c r="G20" s="1" t="s">
        <v>1438</v>
      </c>
      <c r="H20" s="1" t="s">
        <v>1438</v>
      </c>
      <c r="I20" s="1" t="s">
        <v>1438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1523</v>
      </c>
      <c r="B21" s="1" t="s">
        <v>1524</v>
      </c>
      <c r="C21" s="1" t="s">
        <v>1525</v>
      </c>
      <c r="D21" s="1" t="s">
        <v>1526</v>
      </c>
      <c r="E21" s="1" t="s">
        <v>1527</v>
      </c>
      <c r="F21" s="1" t="s">
        <v>1528</v>
      </c>
      <c r="G21" s="1" t="s">
        <v>1529</v>
      </c>
      <c r="H21" s="1" t="s">
        <v>1530</v>
      </c>
      <c r="I21" s="1" t="s">
        <v>1531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1532</v>
      </c>
      <c r="B22" s="1" t="s">
        <v>1533</v>
      </c>
      <c r="C22" s="1" t="s">
        <v>1534</v>
      </c>
      <c r="D22" s="1" t="s">
        <v>1535</v>
      </c>
      <c r="E22" s="1" t="s">
        <v>1536</v>
      </c>
      <c r="F22" s="1" t="s">
        <v>1537</v>
      </c>
      <c r="G22" s="1" t="s">
        <v>1538</v>
      </c>
      <c r="H22" s="1" t="s">
        <v>1539</v>
      </c>
      <c r="I22" s="1" t="s">
        <v>1540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 t="s">
        <v>1438</v>
      </c>
      <c r="C23" s="1" t="s">
        <v>1438</v>
      </c>
      <c r="D23" s="1" t="s">
        <v>1438</v>
      </c>
      <c r="E23" s="1" t="s">
        <v>1438</v>
      </c>
      <c r="F23" s="1" t="s">
        <v>1438</v>
      </c>
      <c r="G23" s="1" t="s">
        <v>1438</v>
      </c>
      <c r="H23" s="1" t="s">
        <v>1438</v>
      </c>
      <c r="I23" s="1" t="s">
        <v>1438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1541</v>
      </c>
      <c r="B24" s="1" t="s">
        <v>1542</v>
      </c>
      <c r="C24" s="1" t="s">
        <v>1543</v>
      </c>
      <c r="D24" s="1" t="s">
        <v>1544</v>
      </c>
      <c r="E24" s="1" t="s">
        <v>1545</v>
      </c>
      <c r="F24" s="1" t="s">
        <v>1546</v>
      </c>
      <c r="G24" s="1" t="s">
        <v>1547</v>
      </c>
      <c r="H24" s="1" t="s">
        <v>1547</v>
      </c>
      <c r="I24" s="1" t="s">
        <v>1547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1548</v>
      </c>
      <c r="B25" s="1" t="s">
        <v>1549</v>
      </c>
      <c r="C25" s="1" t="s">
        <v>1550</v>
      </c>
      <c r="D25" s="1" t="s">
        <v>1551</v>
      </c>
      <c r="E25" s="1" t="s">
        <v>1552</v>
      </c>
      <c r="F25" s="1" t="s">
        <v>1553</v>
      </c>
      <c r="G25" s="1" t="s">
        <v>1554</v>
      </c>
      <c r="H25" s="1" t="s">
        <v>1554</v>
      </c>
      <c r="I25" s="1" t="s">
        <v>1438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1555</v>
      </c>
      <c r="B26" s="1" t="s">
        <v>1556</v>
      </c>
      <c r="C26" s="1" t="s">
        <v>1557</v>
      </c>
      <c r="D26" s="1" t="s">
        <v>1558</v>
      </c>
      <c r="E26" s="1" t="s">
        <v>1559</v>
      </c>
      <c r="F26" s="1" t="s">
        <v>1560</v>
      </c>
      <c r="G26" s="1" t="s">
        <v>1438</v>
      </c>
      <c r="H26" s="1" t="s">
        <v>1438</v>
      </c>
      <c r="I26" s="1" t="s">
        <v>1438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1561</v>
      </c>
      <c r="B2" s="1" t="s">
        <v>1562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1563</v>
      </c>
      <c r="B3" s="1" t="s">
        <v>1564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1565</v>
      </c>
      <c r="B4" s="1" t="s">
        <v>1566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1567</v>
      </c>
      <c r="B5" s="1" t="s">
        <v>1566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1568</v>
      </c>
      <c r="B6" s="1">
        <v>1.5549894E9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1569</v>
      </c>
      <c r="B7" s="1" t="s">
        <v>1570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1571</v>
      </c>
      <c r="B8" s="1" t="s">
        <v>1572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1573</v>
      </c>
      <c r="B9" s="1" t="s">
        <v>1574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1575</v>
      </c>
      <c r="B10" s="1">
        <v>-1.8E7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1576</v>
      </c>
      <c r="B11" s="1">
        <v>86400.0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1578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151</v>
      </c>
      <c r="B4" s="1">
        <v>-80520.0</v>
      </c>
      <c r="C4" s="1">
        <v>-46240.0</v>
      </c>
      <c r="D4" s="1">
        <v>8540.0</v>
      </c>
      <c r="E4" s="1">
        <v>-62430.0</v>
      </c>
      <c r="F4" s="1">
        <v>-10370.0</v>
      </c>
      <c r="G4" s="1">
        <v>-17690.0</v>
      </c>
      <c r="H4" s="1">
        <v>-161000.0</v>
      </c>
      <c r="I4" s="1">
        <v>-227000.0</v>
      </c>
      <c r="J4" s="1">
        <v>-111000.0</v>
      </c>
      <c r="K4" s="1">
        <v>-131000.0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1579</v>
      </c>
      <c r="B5" s="1">
        <v>5320.0</v>
      </c>
      <c r="C5" s="1">
        <v>5210.0</v>
      </c>
      <c r="D5" s="1">
        <v>5110.0</v>
      </c>
      <c r="E5" s="1">
        <v>5020.0</v>
      </c>
      <c r="F5" s="1">
        <v>4840.0</v>
      </c>
      <c r="G5" s="1">
        <v>4430.0</v>
      </c>
      <c r="H5" s="1">
        <v>4130.0</v>
      </c>
      <c r="I5" s="1">
        <v>4100.0</v>
      </c>
      <c r="J5" s="1">
        <v>3840.0</v>
      </c>
      <c r="K5" s="1">
        <v>3720.0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1580</v>
      </c>
      <c r="L7" s="1" t="str">
        <f>IF(W3*FORECAST(W2,B3:W3,B2:W2)&gt;0,FORECAST(W2,B3:W3,B2:W2),V3)*$X$1 * (1+0.02)/(0.0697-0.02)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1581</v>
      </c>
      <c r="L8" s="1" t="str">
        <f t="array" ref="L8">NPV(0.0697,M3:W3)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1582</v>
      </c>
      <c r="L9" s="1" t="str">
        <f t="array" ref="L9">NPV(0.0697,M16:W16)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1583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155</v>
      </c>
      <c r="L11" s="1">
        <v>-131000.0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1584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1585</v>
      </c>
      <c r="L13" s="1">
        <v>3720.0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(1+0.02)/(0.0697-0.02)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4">
        <v>23610.0</v>
      </c>
      <c r="C3" s="4">
        <v>23280.0</v>
      </c>
      <c r="D3" s="4">
        <v>22040.0</v>
      </c>
      <c r="E3" s="4">
        <v>22460.0</v>
      </c>
      <c r="F3" s="4">
        <v>22880.0</v>
      </c>
      <c r="G3" s="4">
        <v>20040.0</v>
      </c>
      <c r="H3" s="4">
        <v>3590.0</v>
      </c>
      <c r="I3" s="4">
        <v>23240.0</v>
      </c>
      <c r="J3" s="4">
        <v>12880.0</v>
      </c>
      <c r="K3" s="4">
        <v>19030.0</v>
      </c>
      <c r="L3" s="1">
        <f>IF(K3*FORECAST(L2,B3:K3,B2:K2)&gt;0,FORECAST(L2,B3:K3,B2:K2),K3)*$X$1</f>
        <v>13722.66667</v>
      </c>
      <c r="M3" s="1">
        <f>IF(L3*FORECAST(M2,B3:L3,B2:L2)&gt;0,FORECAST(M2,B3:L3,B2:L2),L3)*$X$1</f>
        <v>12707.69697</v>
      </c>
      <c r="N3" s="1">
        <f>IF(M3*FORECAST(N2,B3:M3,B2:M2)&gt;0,FORECAST(N2,B3:M3,B2:M2),M3)*$X$1</f>
        <v>11692.72727</v>
      </c>
      <c r="O3" s="1">
        <f>IF(N3*FORECAST(O2,B3:N3,B2:N2)&gt;0,FORECAST(O2,B3:N3,B2:N2),N3)*$X$1</f>
        <v>10677.75758</v>
      </c>
      <c r="P3" s="1">
        <f>IF(O3*FORECAST(P2,B3:O3,B2:O2)&gt;0,FORECAST(P2,B3:O3,B2:O2),O3)*$X$1</f>
        <v>9662.787879</v>
      </c>
      <c r="Q3" s="1">
        <f>IF(P3*FORECAST(Q2,B3:P3,B2:P2)&gt;0,FORECAST(Q2,B3:P3,B2:P2),P3)*$X$1</f>
        <v>8647.818182</v>
      </c>
      <c r="R3" s="1">
        <f>IF(Q3*FORECAST(R2,B3:Q3,B2:Q2)&gt;0,FORECAST(R2,B3:Q3,B2:Q2),Q3)*$X$1</f>
        <v>7632.848485</v>
      </c>
      <c r="S3" s="4">
        <f>IF(R3*FORECAST(S2,B3:R3,B2:R2)&gt;0,FORECAST(S2,B3:R3,B2:R2),R3)*$X$1</f>
        <v>6617.878788</v>
      </c>
      <c r="T3" s="4">
        <f>IF(S3*FORECAST(T2,B3:S3,B2:S2)&gt;0,FORECAST(T2,B3:S3,B2:S2),S3)*$X$1</f>
        <v>5602.909091</v>
      </c>
      <c r="U3" s="4">
        <f>IF(T3*FORECAST(U2,B3:T3,B2:T2)&gt;0,FORECAST(U2,B3:T3,B2:T2),T3)*$X$1</f>
        <v>4587.939394</v>
      </c>
      <c r="V3" s="4">
        <f>IF(U3*FORECAST(V2,B3:U3,B2:U2)&gt;0,FORECAST(V2,B3:U3,B2:U2),U3)*$X$1</f>
        <v>3572.969697</v>
      </c>
      <c r="W3" s="4">
        <f>IF(V3*FORECAST(W2,B3:V3,B2:V2)&gt;0,FORECAST(W2,B3:V3,B2:V2),V3)*$X$1</f>
        <v>2558</v>
      </c>
      <c r="X3" s="2"/>
      <c r="Y3" s="2"/>
      <c r="Z3" s="2"/>
    </row>
    <row r="4">
      <c r="A4" s="3" t="s">
        <v>151</v>
      </c>
      <c r="B4" s="1">
        <v>-80520.0</v>
      </c>
      <c r="C4" s="1">
        <v>-46240.0</v>
      </c>
      <c r="D4" s="1">
        <v>8540.0</v>
      </c>
      <c r="E4" s="1">
        <v>-62430.0</v>
      </c>
      <c r="F4" s="1">
        <v>-10370.0</v>
      </c>
      <c r="G4" s="1">
        <v>-17690.0</v>
      </c>
      <c r="H4" s="1">
        <v>-161000.0</v>
      </c>
      <c r="I4" s="1">
        <v>-227000.0</v>
      </c>
      <c r="J4" s="1">
        <v>-111000.0</v>
      </c>
      <c r="K4" s="1">
        <v>-131000.0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1579</v>
      </c>
      <c r="B5" s="1">
        <v>5320.0</v>
      </c>
      <c r="C5" s="1">
        <v>5210.0</v>
      </c>
      <c r="D5" s="1">
        <v>5110.0</v>
      </c>
      <c r="E5" s="1">
        <v>5020.0</v>
      </c>
      <c r="F5" s="1">
        <v>4840.0</v>
      </c>
      <c r="G5" s="1">
        <v>4430.0</v>
      </c>
      <c r="H5" s="1">
        <v>4130.0</v>
      </c>
      <c r="I5" s="1">
        <v>4100.0</v>
      </c>
      <c r="J5" s="1">
        <v>3840.0</v>
      </c>
      <c r="K5" s="1">
        <v>3720.0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1580</v>
      </c>
      <c r="L7" s="1">
        <f>IF(W3*FORECAST(W2,B3:W3,B2:W2)&gt;0,FORECAST(W2,B3:W3,B2:W2),V3)*$X$1 * (1+0.02)/(0.0697-0.02)</f>
        <v>52498.18913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1581</v>
      </c>
      <c r="L8" s="5">
        <f t="array" ref="L8">NPV(0.0697,M3:W3)</f>
        <v>62410.85389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1582</v>
      </c>
      <c r="L9" s="5">
        <f t="array" ref="L9">NPV(0.0697,M16:W16)</f>
        <v>25018.56346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1583</v>
      </c>
      <c r="L10" s="5">
        <f>L8 + L9</f>
        <v>87429.41735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155</v>
      </c>
      <c r="L11" s="1">
        <v>-131000.0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1584</v>
      </c>
      <c r="L12" s="5">
        <f>L10 - L11</f>
        <v>218429.4174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1585</v>
      </c>
      <c r="L13" s="1">
        <v>3720.0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58.71758531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(1+0.02)/(0.0697-0.02)</f>
        <v>52498.18913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