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<sst xmlns="http://schemas.openxmlformats.org/spreadsheetml/2006/main" count="775" uniqueCount="646">
  <si>
    <t>ticker</t>
  </si>
  <si>
    <t>WBUY</t>
  </si>
  <si>
    <t>nombre</t>
  </si>
  <si>
    <t>WEBUY GLOBAL LTD</t>
  </si>
  <si>
    <t>empresa</t>
  </si>
  <si>
    <t>Internet Services</t>
  </si>
  <si>
    <t>Open</t>
  </si>
  <si>
    <t>Target Price</t>
  </si>
  <si>
    <t>Upside</t>
  </si>
  <si>
    <t>-3844.71%</t>
  </si>
  <si>
    <t>Country</t>
  </si>
  <si>
    <t>Singapore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</si>
  <si>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</si>
  <si>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</si>
  <si>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</si>
  <si>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</si>
  <si>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</si>
  <si>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</si>
  <si>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</si>
  <si>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</si>
  <si>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</si>
  <si>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</si>
  <si>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</si>
  <si>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</si>
  <si>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</si>
  <si>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</si>
  <si>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</si>
  <si>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</si>
  <si>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</si>
  <si>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</si>
  <si>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</si>
  <si>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</si>
  <si>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</si>
  <si>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</si>
  <si>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</si>
  <si>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</si>
  <si>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</si>
  <si>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</si>
  <si>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</si>
  <si>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</si>
  <si>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</si>
  <si>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</si>
  <si>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</si>
  <si>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</si>
  <si>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</si>
  <si>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</si>
  <si>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</si>
  <si>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</si>
  <si>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</si>
  <si>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</si>
  <si>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</si>
  <si>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</si>
  <si>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</si>
  <si>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</si>
  <si>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</si>
  <si>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</si>
  <si>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</si>
  <si>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</si>
  <si>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</si>
  <si>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</si>
  <si>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</si>
  <si>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</si>
  <si>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</si>
  <si>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</si>
  <si>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</si>
  <si>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</si>
  <si>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</si>
  <si>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</si>
  <si>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</si>
  <si>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</si>
  <si>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</si>
  <si>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</si>
  <si>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</si>
  <si>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</si>
  <si>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</si>
  <si>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</si>
  <si>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</si>
  <si>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</si>
  <si>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</si>
  <si>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</si>
  <si>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</si>
  <si>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</si>
  <si>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</si>
  <si>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</si>
  <si>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</si>
  <si>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</si>
  <si>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</si>
  <si>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</si>
  <si>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</si>
  <si>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</si>
  <si>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</si>
  <si>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</si>
  <si>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</si>
  <si>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0.17</t>
  </si>
  <si>
    <t>-0.03</t>
  </si>
  <si>
    <t>-0.06</t>
  </si>
  <si>
    <t>0.11</t>
  </si>
  <si>
    <t>Tangible Book Value</t>
  </si>
  <si>
    <t>Tangible Book Value Per Share</t>
  </si>
  <si>
    <t>-0.04</t>
  </si>
  <si>
    <t>-0.08</t>
  </si>
  <si>
    <t>0.09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</si>
  <si>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</si>
  <si>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</si>
  <si>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</si>
  <si>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</si>
  <si>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</si>
  <si>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</si>
  <si>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</si>
  <si>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</si>
  <si>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</si>
  <si>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</si>
  <si>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</si>
  <si>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</si>
  <si>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</si>
  <si>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</si>
  <si>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</si>
  <si>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</si>
  <si>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</si>
  <si>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</si>
  <si>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</si>
  <si>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Gain (Loss) On Sale Of Assets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</si>
  <si>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</si>
  <si>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</si>
  <si>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</si>
  <si>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</si>
  <si>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</si>
  <si>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</si>
  <si>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</si>
  <si>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</si>
  <si>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-0.11</t>
  </si>
  <si>
    <t>-0.19</t>
  </si>
  <si>
    <t>-0.16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</si>
  <si>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</si>
  <si>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</si>
  <si>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</si>
  <si>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</si>
  <si>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</si>
  <si>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</si>
  <si>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-0.07</t>
  </si>
  <si>
    <t>-0.12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</si>
  <si>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</si>
  <si>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</si>
  <si>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</si>
  <si>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</si>
  <si>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</si>
  <si>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</si>
  <si>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</si>
  <si>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</si>
  <si>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</si>
  <si>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</si>
  <si>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</si>
  <si>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</si>
  <si>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</si>
  <si>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</si>
  <si>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</si>
  <si>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</si>
  <si>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</si>
  <si>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-103.86</t>
  </si>
  <si>
    <t>-80.39</t>
  </si>
  <si>
    <t>-16.85</t>
  </si>
  <si>
    <t>Return on Total Capital</t>
  </si>
  <si>
    <t>-190.8</t>
  </si>
  <si>
    <t>-58.87</t>
  </si>
  <si>
    <t>Return On Equity %</t>
  </si>
  <si>
    <t>-435.34</t>
  </si>
  <si>
    <t>332.95</t>
  </si>
  <si>
    <t>-358.51</t>
  </si>
  <si>
    <t>Return on Common Equity</t>
  </si>
  <si>
    <t>-427.39</t>
  </si>
  <si>
    <t>338.61</t>
  </si>
  <si>
    <t>-345.89</t>
  </si>
  <si>
    <t>Margin Analysis</t>
  </si>
  <si>
    <t>Gross Profit Margin %</t>
  </si>
  <si>
    <t>14.41</t>
  </si>
  <si>
    <t>11.23</t>
  </si>
  <si>
    <t>8.42</t>
  </si>
  <si>
    <t>8.34</t>
  </si>
  <si>
    <t>SG&amp;A Margin</t>
  </si>
  <si>
    <t>41.92</t>
  </si>
  <si>
    <t>39.19</t>
  </si>
  <si>
    <t>22.12</t>
  </si>
  <si>
    <t>16.69</t>
  </si>
  <si>
    <t>EBITDA Margin %</t>
  </si>
  <si>
    <t>-27.08</t>
  </si>
  <si>
    <t>-36.41</t>
  </si>
  <si>
    <t>-16.26</t>
  </si>
  <si>
    <t>-7.15</t>
  </si>
  <si>
    <t>EBITA Margin %</t>
  </si>
  <si>
    <t>-27.51</t>
  </si>
  <si>
    <t>-36.81</t>
  </si>
  <si>
    <t>-16.54</t>
  </si>
  <si>
    <t>-8.35</t>
  </si>
  <si>
    <t>EBIT Margin %</t>
  </si>
  <si>
    <t>Income From Continuing Operations Margin %</t>
  </si>
  <si>
    <t>-25.77</t>
  </si>
  <si>
    <t>-36.63</t>
  </si>
  <si>
    <t>-15.04</t>
  </si>
  <si>
    <t>-8.37</t>
  </si>
  <si>
    <t>Net Income Margin %</t>
  </si>
  <si>
    <t>-25.2</t>
  </si>
  <si>
    <t>-36.06</t>
  </si>
  <si>
    <t>-14.95</t>
  </si>
  <si>
    <t>-8.34</t>
  </si>
  <si>
    <t>Net Avail. For Common Margin %</t>
  </si>
  <si>
    <t>Normalized Net Income Margin</t>
  </si>
  <si>
    <t>-15.54</t>
  </si>
  <si>
    <t>-22.32</t>
  </si>
  <si>
    <t>-10.47</t>
  </si>
  <si>
    <t>-5.2</t>
  </si>
  <si>
    <t>Levered Free Cash Flow Margin</t>
  </si>
  <si>
    <t>-7.21</t>
  </si>
  <si>
    <t>-7.77</t>
  </si>
  <si>
    <t>-11.04</t>
  </si>
  <si>
    <t>Unlevered Free Cash Flow Margin</t>
  </si>
  <si>
    <t>-7.13</t>
  </si>
  <si>
    <t>-7.38</t>
  </si>
  <si>
    <t>-10.74</t>
  </si>
  <si>
    <t>Asset Turnover</t>
  </si>
  <si>
    <t>4.51</t>
  </si>
  <si>
    <t>7.78</t>
  </si>
  <si>
    <t>3.23</t>
  </si>
  <si>
    <t>Fixed Assets Turnover</t>
  </si>
  <si>
    <t>45.14</t>
  </si>
  <si>
    <t>93.93</t>
  </si>
  <si>
    <t>30.44</t>
  </si>
  <si>
    <t>Receivables Turnover (Average Receivables)</t>
  </si>
  <si>
    <t>380.08</t>
  </si>
  <si>
    <t>33.93</t>
  </si>
  <si>
    <t>7.83</t>
  </si>
  <si>
    <t>Inventory Turnover (Average Inventory)</t>
  </si>
  <si>
    <t>33.5</t>
  </si>
  <si>
    <t>42.76</t>
  </si>
  <si>
    <t>59.62</t>
  </si>
  <si>
    <t>Short Term Liquidity</t>
  </si>
  <si>
    <t>Current Ratio</t>
  </si>
  <si>
    <t>4.93</t>
  </si>
  <si>
    <t>0.63</t>
  </si>
  <si>
    <t>0.64</t>
  </si>
  <si>
    <t>1.15</t>
  </si>
  <si>
    <t>Quick Ratio</t>
  </si>
  <si>
    <t>4.59</t>
  </si>
  <si>
    <t>0.44</t>
  </si>
  <si>
    <t>0.49</t>
  </si>
  <si>
    <t>0.95</t>
  </si>
  <si>
    <t>Operating Cash Flow to Current Liabilities</t>
  </si>
  <si>
    <t>-2.4</t>
  </si>
  <si>
    <t>-0.97</t>
  </si>
  <si>
    <t>-0.4</t>
  </si>
  <si>
    <t>-0.32</t>
  </si>
  <si>
    <t>Days Sales Outstanding (Average Receivables)</t>
  </si>
  <si>
    <t>0.96</t>
  </si>
  <si>
    <t>10.76</t>
  </si>
  <si>
    <t>46.61</t>
  </si>
  <si>
    <t>Days Outstanding Inventory (Average Inventory)</t>
  </si>
  <si>
    <t>10.89</t>
  </si>
  <si>
    <t>8.54</t>
  </si>
  <si>
    <t>6.12</t>
  </si>
  <si>
    <t>Average Days Payable Outstanding</t>
  </si>
  <si>
    <t>20.42</t>
  </si>
  <si>
    <t>31.63</t>
  </si>
  <si>
    <t>53.67</t>
  </si>
  <si>
    <t>Cash Conversion Cycle (Average Days)</t>
  </si>
  <si>
    <t>-8.56</t>
  </si>
  <si>
    <t>-12.33</t>
  </si>
  <si>
    <t>-0.93</t>
  </si>
  <si>
    <t>Long Term Solvency</t>
  </si>
  <si>
    <t>Total Debt/Equity</t>
  </si>
  <si>
    <t>7.49</t>
  </si>
  <si>
    <t>-100.06</t>
  </si>
  <si>
    <t>-91.51</t>
  </si>
  <si>
    <t>97.64</t>
  </si>
  <si>
    <t>Total Debt / Total Capital</t>
  </si>
  <si>
    <t>6.97</t>
  </si>
  <si>
    <t>49.4</t>
  </si>
  <si>
    <t>LT Debt/Equity</t>
  </si>
  <si>
    <t>4.24</t>
  </si>
  <si>
    <t>-48.29</t>
  </si>
  <si>
    <t>-17.45</t>
  </si>
  <si>
    <t>42.42</t>
  </si>
  <si>
    <t>Long-Term Debt / Total Capital</t>
  </si>
  <si>
    <t>3.94</t>
  </si>
  <si>
    <t>-205.6</t>
  </si>
  <si>
    <t>21.46</t>
  </si>
  <si>
    <t>Total Liabilities / Total Assets</t>
  </si>
  <si>
    <t>21.96</t>
  </si>
  <si>
    <t>136.02</t>
  </si>
  <si>
    <t>134.74</t>
  </si>
  <si>
    <t>81.29</t>
  </si>
  <si>
    <t>EBIT / Interest Expense</t>
  </si>
  <si>
    <t>-315.77</t>
  </si>
  <si>
    <t>-25.99</t>
  </si>
  <si>
    <t>-17.52</t>
  </si>
  <si>
    <t>EBITDA / Interest Expense</t>
  </si>
  <si>
    <t>-298.34</t>
  </si>
  <si>
    <t>-23.28</t>
  </si>
  <si>
    <t>-13.77</t>
  </si>
  <si>
    <t>(EBITDA - Capex) / Interest Expense</t>
  </si>
  <si>
    <t>-304.37</t>
  </si>
  <si>
    <t>-24.29</t>
  </si>
  <si>
    <t>-16.14</t>
  </si>
  <si>
    <t>Total Debt / EBITDA</t>
  </si>
  <si>
    <t>-0.38</t>
  </si>
  <si>
    <t>-1.36</t>
  </si>
  <si>
    <t>Net Debt / EBITDA</t>
  </si>
  <si>
    <t>1.64</t>
  </si>
  <si>
    <t>0.06</t>
  </si>
  <si>
    <t>-0.13</t>
  </si>
  <si>
    <t>0.24</t>
  </si>
  <si>
    <t>Total Debt / (EBITDA - Capex)</t>
  </si>
  <si>
    <t>-0.37</t>
  </si>
  <si>
    <t>-1.16</t>
  </si>
  <si>
    <t>Net Debt / (EBITDA - Capex)</t>
  </si>
  <si>
    <t>1.55</t>
  </si>
  <si>
    <t>0.21</t>
  </si>
  <si>
    <t>Growth Over Prior Year</t>
  </si>
  <si>
    <t>Total Revenues, 1 Yr. Growth %</t>
  </si>
  <si>
    <t>81.1</t>
  </si>
  <si>
    <t>99.86</t>
  </si>
  <si>
    <t>38.43</t>
  </si>
  <si>
    <t>Gross Profit, 1 Yr. Growth %</t>
  </si>
  <si>
    <t>41.06</t>
  </si>
  <si>
    <t>49.87</t>
  </si>
  <si>
    <t>37.08</t>
  </si>
  <si>
    <t>EBITDA, 1 Yr. Growth %</t>
  </si>
  <si>
    <t>143.51</t>
  </si>
  <si>
    <t>-10.72</t>
  </si>
  <si>
    <t>-39.13</t>
  </si>
  <si>
    <t>EBITA, 1 Yr. Growth %</t>
  </si>
  <si>
    <t>142.36</t>
  </si>
  <si>
    <t>-10.2</t>
  </si>
  <si>
    <t>-30.08</t>
  </si>
  <si>
    <t>EBIT, 1 Yr. Growth %</t>
  </si>
  <si>
    <t>Earnings From Cont. Operations, 1 Yr. Growth %</t>
  </si>
  <si>
    <t>157.45</t>
  </si>
  <si>
    <t>-17.95</t>
  </si>
  <si>
    <t>-22.96</t>
  </si>
  <si>
    <t>Net Income, 1 Yr. Growth %</t>
  </si>
  <si>
    <t>159.11</t>
  </si>
  <si>
    <t>-17.15</t>
  </si>
  <si>
    <t>-22.74</t>
  </si>
  <si>
    <t>Normalized Net Income, 1 Yr. Growth %</t>
  </si>
  <si>
    <t>160.14</t>
  </si>
  <si>
    <t>-6.3</t>
  </si>
  <si>
    <t>-31.16</t>
  </si>
  <si>
    <t>Diluted EPS Before Extra, 1 Yr. Growth %</t>
  </si>
  <si>
    <t>78.31</t>
  </si>
  <si>
    <t>-23.64</t>
  </si>
  <si>
    <t>-34.07</t>
  </si>
  <si>
    <t>Accounts Receivable, 1 Yr. Growth %</t>
  </si>
  <si>
    <t>0.18</t>
  </si>
  <si>
    <t>413.5</t>
  </si>
  <si>
    <t>Inventory, 1 Yr. Growth %</t>
  </si>
  <si>
    <t>95.54</t>
  </si>
  <si>
    <t>44.18</t>
  </si>
  <si>
    <t>-31.72</t>
  </si>
  <si>
    <t>Net Property, Plant and Equip., 1 Yr. Growth %</t>
  </si>
  <si>
    <t>-4.55</t>
  </si>
  <si>
    <t>-3.33</t>
  </si>
  <si>
    <t>669.19</t>
  </si>
  <si>
    <t>Total Assets, 1 Yr. Growth %</t>
  </si>
  <si>
    <t>-45.87</t>
  </si>
  <si>
    <t>130.35</t>
  </si>
  <si>
    <t>278.36</t>
  </si>
  <si>
    <t>Tangible Book Value, 1 Yr. Growth %</t>
  </si>
  <si>
    <t>-131.77</t>
  </si>
  <si>
    <t>132.91</t>
  </si>
  <si>
    <t>-221.58</t>
  </si>
  <si>
    <t>Common Equity, 1 Yr. Growth %</t>
  </si>
  <si>
    <t>-124.18</t>
  </si>
  <si>
    <t>127.96</t>
  </si>
  <si>
    <t>-308.82</t>
  </si>
  <si>
    <t>Cash From Operations, 1 Yr. Growth %</t>
  </si>
  <si>
    <t>39.48</t>
  </si>
  <si>
    <t>3.07</t>
  </si>
  <si>
    <t>73.9</t>
  </si>
  <si>
    <t>Capital Expenditures, 1 Yr. Growth %</t>
  </si>
  <si>
    <t>-19.93</t>
  </si>
  <si>
    <t>82.67</t>
  </si>
  <si>
    <t>144.15</t>
  </si>
  <si>
    <t>Levered Free Cash Flow, 1 Yr. Growth %</t>
  </si>
  <si>
    <t>115.57</t>
  </si>
  <si>
    <t>96.63</t>
  </si>
  <si>
    <t>Unlevered Free Cash Flow, 1 Yr. Growth %</t>
  </si>
  <si>
    <t>106.63</t>
  </si>
  <si>
    <t>101.64</t>
  </si>
  <si>
    <t>Compound Annual Growth Rate Over Two Years</t>
  </si>
  <si>
    <t>Total Revenues, 2 Yr. CAGR %</t>
  </si>
  <si>
    <t>90.25</t>
  </si>
  <si>
    <t>66.33</t>
  </si>
  <si>
    <t>Gross Profit, 2 Yr. CAGR %</t>
  </si>
  <si>
    <t>45.4</t>
  </si>
  <si>
    <t>43.33</t>
  </si>
  <si>
    <t>EBITDA, 2 Yr. CAGR %</t>
  </si>
  <si>
    <t>47.44</t>
  </si>
  <si>
    <t>-26.28</t>
  </si>
  <si>
    <t>EBITA, 2 Yr. CAGR %</t>
  </si>
  <si>
    <t>47.52</t>
  </si>
  <si>
    <t>-20.76</t>
  </si>
  <si>
    <t>EBIT, 2 Yr. CAGR %</t>
  </si>
  <si>
    <t>Earnings From Cont. Operations, 2 Yr. CAGR %</t>
  </si>
  <si>
    <t>45.34</t>
  </si>
  <si>
    <t>-20.5</t>
  </si>
  <si>
    <t>Net Income, 2 Yr. CAGR %</t>
  </si>
  <si>
    <t>46.52</t>
  </si>
  <si>
    <t>-19.99</t>
  </si>
  <si>
    <t>Normalized Net Income, 2 Yr. CAGR %</t>
  </si>
  <si>
    <t>56.13</t>
  </si>
  <si>
    <t>-19.69</t>
  </si>
  <si>
    <t>Diluted EPS Before Extra, 2 Yr. CAGR %</t>
  </si>
  <si>
    <t>-29.05</t>
  </si>
  <si>
    <t>Accounts Receivable, 2 Yr. CAGR %</t>
  </si>
  <si>
    <t>561.96</t>
  </si>
  <si>
    <t>Inventory, 2 Yr. CAGR %</t>
  </si>
  <si>
    <t>67.91</t>
  </si>
  <si>
    <t>-0.78</t>
  </si>
  <si>
    <t>Net Property, Plant and Equip., 2 Yr. CAGR %</t>
  </si>
  <si>
    <t>-3.94</t>
  </si>
  <si>
    <t>172.68</t>
  </si>
  <si>
    <t>Total Assets, 2 Yr. CAGR %</t>
  </si>
  <si>
    <t>11.66</t>
  </si>
  <si>
    <t>195.22</t>
  </si>
  <si>
    <t>Tangible Book Value, 2 Yr. CAGR %</t>
  </si>
  <si>
    <t>-13.97</t>
  </si>
  <si>
    <t>68.28</t>
  </si>
  <si>
    <t>Common Equity, 2 Yr. CAGR %</t>
  </si>
  <si>
    <t>-25.76</t>
  </si>
  <si>
    <t>118.18</t>
  </si>
  <si>
    <t>Cash From Operations, 2 Yr. CAGR %</t>
  </si>
  <si>
    <t>19.9</t>
  </si>
  <si>
    <t>33.88</t>
  </si>
  <si>
    <t>Capital Expenditures, 2 Yr. CAGR %</t>
  </si>
  <si>
    <t>20.94</t>
  </si>
  <si>
    <t>111.18</t>
  </si>
  <si>
    <t>Levered Free Cash Flow, 2 Yr. CAGR %</t>
  </si>
  <si>
    <t>105.88</t>
  </si>
  <si>
    <t>Unlevered Free Cash Flow, 2 Yr. CAGR %</t>
  </si>
  <si>
    <t>104.12</t>
  </si>
  <si>
    <t>Compound Annual Growth Rate Over Three Years</t>
  </si>
  <si>
    <t>Total Revenues, 3 Yr. CAGR %</t>
  </si>
  <si>
    <t>71.12</t>
  </si>
  <si>
    <t>Gross Profit, 3 Yr. CAGR %</t>
  </si>
  <si>
    <t>42.57</t>
  </si>
  <si>
    <t>EBITDA, 3 Yr. CAGR %</t>
  </si>
  <si>
    <t>9.79</t>
  </si>
  <si>
    <t>EBITA, 3 Yr. CAGR %</t>
  </si>
  <si>
    <t>15.02</t>
  </si>
  <si>
    <t>EBIT, 3 Yr. CAGR %</t>
  </si>
  <si>
    <t>Earnings From Cont. Operations, 3 Yr. CAGR %</t>
  </si>
  <si>
    <t>17.62</t>
  </si>
  <si>
    <t>Net Income, 3 Yr. CAGR %</t>
  </si>
  <si>
    <t>18.37</t>
  </si>
  <si>
    <t>Normalized Net Income, 3 Yr. CAGR %</t>
  </si>
  <si>
    <t>18.83</t>
  </si>
  <si>
    <t>Diluted EPS Before Extra, 3 Yr. CAGR %</t>
  </si>
  <si>
    <t>Accounts Receivable, 3 Yr. CAGR %</t>
  </si>
  <si>
    <t>508.23</t>
  </si>
  <si>
    <t>Inventory, 3 Yr. CAGR %</t>
  </si>
  <si>
    <t>24.4</t>
  </si>
  <si>
    <t>Net Property, Plant and Equip., 3 Yr. CAGR %</t>
  </si>
  <si>
    <t>92.17</t>
  </si>
  <si>
    <t>Total Assets, 3 Yr. CAGR %</t>
  </si>
  <si>
    <t>67.71</t>
  </si>
  <si>
    <t>Tangible Book Value, 3 Yr. CAGR %</t>
  </si>
  <si>
    <t>-3.46</t>
  </si>
  <si>
    <t>Common Equity, 3 Yr. CAGR %</t>
  </si>
  <si>
    <t>4.79</t>
  </si>
  <si>
    <t>Cash From Operations, 3 Yr. CAGR %</t>
  </si>
  <si>
    <t>35.72</t>
  </si>
  <si>
    <t>Capital Expenditures, 3 Yr. CAGR %</t>
  </si>
  <si>
    <t>52.85</t>
  </si>
  <si>
    <t>2023</t>
  </si>
  <si>
    <t>2024</t>
  </si>
  <si>
    <t>2025</t>
  </si>
  <si>
    <t>Capitalization
                                    1</t>
  </si>
  <si>
    <t>26.72</t>
  </si>
  <si>
    <t>11.02</t>
  </si>
  <si>
    <t>Change</t>
  </si>
  <si>
    <t>-</t>
  </si>
  <si>
    <t>-58.75%</t>
  </si>
  <si>
    <t>0%</t>
  </si>
  <si>
    <t>Enterprise Value (EV)</t>
  </si>
  <si>
    <t>P/E ratio</t>
  </si>
  <si>
    <t>-4.64x</t>
  </si>
  <si>
    <t>PBR</t>
  </si>
  <si>
    <t>PEG</t>
  </si>
  <si>
    <t>Capitalization / Revenue</t>
  </si>
  <si>
    <t>0.13x</t>
  </si>
  <si>
    <t>0.09x</t>
  </si>
  <si>
    <t>EV / Revenue</t>
  </si>
  <si>
    <t>EV / EBITDA</t>
  </si>
  <si>
    <t>EV / EBIT</t>
  </si>
  <si>
    <t>-2.5x</t>
  </si>
  <si>
    <t>-15.7x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</si>
  <si>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</si>
  <si>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</si>
  <si>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</si>
  <si>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</si>
  <si>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</si>
  <si>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</si>
  <si>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</si>
  <si>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85.91</t>
  </si>
  <si>
    <t>118.3</t>
  </si>
  <si>
    <t>EBIT
                                    1</t>
  </si>
  <si>
    <t>-4.414</t>
  </si>
  <si>
    <t>-0.702</t>
  </si>
  <si>
    <t>Net income</t>
  </si>
  <si>
    <t>-5.146</t>
  </si>
  <si>
    <t>Reference price
                                    2</t>
  </si>
  <si>
    <t>0.5101</t>
  </si>
  <si>
    <t>0.1790</t>
  </si>
  <si>
    <t>Nbr of stocks (in thousands)</t>
  </si>
  <si>
    <t>52,382</t>
  </si>
  <si>
    <t>61,572</t>
  </si>
  <si>
    <t>Announcement Date</t>
  </si>
  <si>
    <t>4/15/24</t>
  </si>
  <si>
    <t>address1</t>
  </si>
  <si>
    <t>35 Tampines Street 92</t>
  </si>
  <si>
    <t>city</t>
  </si>
  <si>
    <t>zip</t>
  </si>
  <si>
    <t>528880</t>
  </si>
  <si>
    <t>country</t>
  </si>
  <si>
    <t>phone</t>
  </si>
  <si>
    <t>65 8859 9762</t>
  </si>
  <si>
    <t>website</t>
  </si>
  <si>
    <t>https://www.webuysg.com</t>
  </si>
  <si>
    <t>industry</t>
  </si>
  <si>
    <t>Internet Retail</t>
  </si>
  <si>
    <t>industryKey</t>
  </si>
  <si>
    <t>internet-retail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</si>
  <si>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</si>
  <si>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</si>
  <si>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</si>
  <si>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</si>
  <si>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</si>
  <si>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</si>
  <si>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</si>
  <si>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Webuy Global Ltd operates as an e-commerce retailer company in Singapore, Indonesia, and Malaysia. The company sells food and beverages, fresh produces, lifestyle daily essential items, e-vouchers, miscellaneous daily needs products, and other personal care products, as well as sells packaged tours. Webuy Global Ltd was founded in 2019 and is based in Singapore.</t>
  </si>
  <si>
    <t>fullTimeEmployees</t>
  </si>
  <si>
    <t>companyOfficers</t>
  </si>
  <si>
    <t>[{'maxAge': 1, 'name': 'Mr. Bin  Xue', 'age': 42, 'title': 'Founder, CEO &amp; Chairman', 'yearBorn': 1982, 'fiscalYear': 2023, 'totalPay': 67032, 'exercisedValue': 0, 'unexercisedValue': 0}, {'maxAge': 1, 'name': 'Ms. Ai Lian  Phang', 'age': 41, 'title': 'Chief Financial Officer', 'yearBorn': 1983, 'fiscalYear': 2023, 'totalPay': 74167, 'exercisedValue': 0, 'unexercisedValue': 0}, {'maxAge': 1, 'name': 'Ms. Ting Ting  Tan', 'age': 30, 'title': 'COO &amp; Director', 'yearBorn': 1994, 'fiscalYear': 2023, 'exercisedValue': 0, 'unexercisedValue': 0}, {'maxAge': 1, 'name': 'Mr. Lei  Liu', 'age': 42, 'title': 'Chief Technology Officer', 'yearBorn': 1982, 'fiscalYear': 2023, 'totalPay': 51123,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</si>
  <si>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</si>
  <si>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</si>
  <si>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</si>
  <si>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</si>
  <si>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</si>
  <si>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</si>
  <si>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</si>
  <si>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</si>
  <si>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</si>
  <si>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</si>
  <si>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</si>
  <si>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</si>
  <si>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</si>
  <si>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</si>
  <si>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</si>
  <si>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</si>
  <si>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</si>
  <si>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bidSize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</si>
  <si>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</si>
  <si>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</si>
  <si>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</si>
  <si>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</si>
  <si>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</si>
  <si>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</si>
  <si>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</si>
  <si>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</si>
  <si>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</si>
  <si>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forwardPE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</si>
  <si>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</si>
  <si>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</si>
  <si>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</si>
  <si>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</si>
  <si>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</si>
  <si>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</si>
  <si>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</si>
  <si>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</si>
  <si>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</si>
  <si>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</si>
  <si>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</si>
  <si>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</si>
  <si>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</si>
  <si>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</si>
  <si>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</si>
  <si>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</si>
  <si>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</si>
  <si>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</si>
  <si>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</si>
  <si>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</si>
  <si>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</si>
  <si>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</si>
  <si>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</si>
  <si>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</si>
  <si>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</si>
  <si>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</si>
  <si>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</si>
  <si>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</si>
  <si>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</si>
  <si>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</si>
  <si>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</si>
  <si>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WEBUY GLOBAL LTD.</t>
  </si>
  <si>
    <t>longName</t>
  </si>
  <si>
    <t>Webuy Global Ltd</t>
  </si>
  <si>
    <t>firstTradeDateEpochUtc</t>
  </si>
  <si>
    <t>timeZoneFullName</t>
  </si>
  <si>
    <t>America/New_York</t>
  </si>
  <si>
    <t>timeZoneShortName</t>
  </si>
  <si>
    <t>EST</t>
  </si>
  <si>
    <t>uuid</t>
  </si>
  <si>
    <t>da8840f1-8280-3c41-91da-613f4e16ec84</t>
  </si>
  <si>
    <t>messageBoardId</t>
  </si>
  <si>
    <t>finmb_1804163046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</si>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</sst>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ebuys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0.1705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-6.384727056006118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1.2435427E7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0.092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-17.06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-3.0</v>
      </c>
      <c r="C2" s="1">
        <v>-8.0</v>
      </c>
      <c r="D2" s="1">
        <v>-6.0</v>
      </c>
      <c r="E2" s="1">
        <v>-5.0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5.0</v>
      </c>
      <c r="C3" s="1">
        <v>9.0</v>
      </c>
      <c r="D3" s="1">
        <v>12.0</v>
      </c>
      <c r="E3" s="1">
        <v>74.0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5.0</v>
      </c>
      <c r="C4" s="1">
        <v>9.0</v>
      </c>
      <c r="D4" s="1">
        <v>12.0</v>
      </c>
      <c r="E4" s="1">
        <v>74.0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8.0</v>
      </c>
      <c r="D5" s="1">
        <v>31.0</v>
      </c>
      <c r="E5" s="1">
        <v>59.0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1.0</v>
      </c>
      <c r="C6" s="1">
        <v>0.0</v>
      </c>
      <c r="D6" s="1">
        <v>-82.0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24.0</v>
      </c>
      <c r="C7" s="1">
        <v>0.0</v>
      </c>
      <c r="D7" s="1">
        <v>4.0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1.0</v>
      </c>
      <c r="D8" s="1">
        <v>1.0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52.0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12.0</v>
      </c>
      <c r="D10" s="1">
        <v>15.0</v>
      </c>
      <c r="E10" s="1">
        <v>11.0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-4.0</v>
      </c>
      <c r="C11" s="1">
        <v>-104.0</v>
      </c>
      <c r="D11" s="1">
        <v>-2.0</v>
      </c>
      <c r="E11" s="1">
        <v>-8.0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-40.0</v>
      </c>
      <c r="C12" s="1">
        <v>-38.0</v>
      </c>
      <c r="D12" s="1">
        <v>-38.0</v>
      </c>
      <c r="E12" s="1">
        <v>36.0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52.0</v>
      </c>
      <c r="C13" s="1">
        <v>1.0</v>
      </c>
      <c r="D13" s="1">
        <v>3.0</v>
      </c>
      <c r="E13" s="1">
        <v>5.0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48.0</v>
      </c>
      <c r="D14" s="1">
        <v>65.0</v>
      </c>
      <c r="E14" s="1">
        <v>82.0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-16.0</v>
      </c>
      <c r="C15" s="1">
        <v>59.0</v>
      </c>
      <c r="D15" s="1">
        <v>13.0</v>
      </c>
      <c r="E15" s="1">
        <v>-2.0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-2.0</v>
      </c>
      <c r="C16" s="1">
        <v>-3.0</v>
      </c>
      <c r="D16" s="1">
        <v>-4.0</v>
      </c>
      <c r="E16" s="1">
        <v>-7.0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-19.0</v>
      </c>
      <c r="C17" s="1">
        <v>-15.0</v>
      </c>
      <c r="D17" s="1">
        <v>-28.0</v>
      </c>
      <c r="E17" s="1">
        <v>-69.0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10.0</v>
      </c>
      <c r="C18" s="1">
        <v>0.0</v>
      </c>
      <c r="D18" s="1">
        <v>0.0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-45.0</v>
      </c>
      <c r="D19" s="1">
        <v>-85.0</v>
      </c>
      <c r="E19" s="1">
        <v>-89.0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-3.0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-9.0</v>
      </c>
      <c r="C21" s="1">
        <v>-60.0</v>
      </c>
      <c r="D21" s="1">
        <v>-1.0</v>
      </c>
      <c r="E21" s="1">
        <v>-4.0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75.0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1.0</v>
      </c>
      <c r="D23" s="1">
        <v>5.0</v>
      </c>
      <c r="E23" s="1">
        <v>1.0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1.0</v>
      </c>
      <c r="D24" s="1">
        <v>6.0</v>
      </c>
      <c r="E24" s="1">
        <v>1.0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-4.0</v>
      </c>
      <c r="D25" s="1">
        <v>-94.0</v>
      </c>
      <c r="E25" s="1">
        <v>-1.0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-4.0</v>
      </c>
      <c r="D26" s="1">
        <v>-94.0</v>
      </c>
      <c r="E26" s="1">
        <v>-1.0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6.0</v>
      </c>
      <c r="C27" s="1">
        <v>0.0</v>
      </c>
      <c r="D27" s="1">
        <v>30.0</v>
      </c>
      <c r="E27" s="1">
        <v>15.0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6.0</v>
      </c>
      <c r="C29" s="1">
        <v>96.0</v>
      </c>
      <c r="D29" s="1">
        <v>5.0</v>
      </c>
      <c r="E29" s="1">
        <v>15.0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10.0</v>
      </c>
      <c r="C30" s="1">
        <v>-7.0</v>
      </c>
      <c r="D30" s="1">
        <v>-8.0</v>
      </c>
      <c r="E30" s="1">
        <v>5.0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3.0</v>
      </c>
      <c r="C31" s="1">
        <v>-3.0</v>
      </c>
      <c r="D31" s="1">
        <v>1.0</v>
      </c>
      <c r="E31" s="1">
        <v>3.0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2.0</v>
      </c>
      <c r="D33" s="1">
        <v>28.0</v>
      </c>
      <c r="E33" s="1">
        <v>29.0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-1.0</v>
      </c>
      <c r="D34" s="1">
        <v>-3.0</v>
      </c>
      <c r="E34" s="1">
        <v>-6.0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-1.0</v>
      </c>
      <c r="D35" s="1">
        <v>-3.0</v>
      </c>
      <c r="E35" s="1">
        <v>-6.0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-2.0</v>
      </c>
      <c r="D36" s="1">
        <v>-75.0</v>
      </c>
      <c r="E36" s="1">
        <v>3.0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96.0</v>
      </c>
      <c r="D37" s="1">
        <v>5.0</v>
      </c>
      <c r="E37" s="1">
        <v>-1.0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5.0</v>
      </c>
      <c r="C3" s="1">
        <v>1.0</v>
      </c>
      <c r="D3" s="1">
        <v>1.0</v>
      </c>
      <c r="E3" s="1">
        <v>5.0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16.0</v>
      </c>
      <c r="C4" s="1">
        <v>16.0</v>
      </c>
      <c r="D4" s="1">
        <v>12.0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5.0</v>
      </c>
      <c r="C5" s="1">
        <v>1.0</v>
      </c>
      <c r="D5" s="1">
        <v>1.0</v>
      </c>
      <c r="E5" s="1">
        <v>6.0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5.0</v>
      </c>
      <c r="C6" s="1">
        <v>5.0</v>
      </c>
      <c r="D6" s="1">
        <v>2.0</v>
      </c>
      <c r="E6" s="1">
        <v>13.0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1.0</v>
      </c>
      <c r="C7" s="1">
        <v>4.0</v>
      </c>
      <c r="D7" s="1">
        <v>79.0</v>
      </c>
      <c r="E7" s="1">
        <v>1.0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6.0</v>
      </c>
      <c r="C8" s="1">
        <v>10.0</v>
      </c>
      <c r="D8" s="1">
        <v>3.0</v>
      </c>
      <c r="E8" s="1">
        <v>14.0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40.0</v>
      </c>
      <c r="C9" s="1">
        <v>78.0</v>
      </c>
      <c r="D9" s="1">
        <v>1.0</v>
      </c>
      <c r="E9" s="1">
        <v>77.0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0.0</v>
      </c>
      <c r="C10" s="1">
        <v>2.0</v>
      </c>
      <c r="D10" s="1">
        <v>41.0</v>
      </c>
      <c r="E10" s="1">
        <v>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0.0</v>
      </c>
      <c r="C11" s="1">
        <v>0.0</v>
      </c>
      <c r="D11" s="1">
        <v>0.0</v>
      </c>
      <c r="E11" s="1">
        <v>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5.0</v>
      </c>
      <c r="C12" s="1">
        <v>2.0</v>
      </c>
      <c r="D12" s="1">
        <v>6.0</v>
      </c>
      <c r="E12" s="1">
        <v>25.0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60.0</v>
      </c>
      <c r="C13" s="1">
        <v>89.0</v>
      </c>
      <c r="D13" s="1">
        <v>1.0</v>
      </c>
      <c r="E13" s="1">
        <v>4.0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-10.0</v>
      </c>
      <c r="C14" s="1">
        <v>-41.0</v>
      </c>
      <c r="D14" s="1">
        <v>-71.0</v>
      </c>
      <c r="E14" s="1">
        <v>-1.0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50.0</v>
      </c>
      <c r="C15" s="1">
        <v>48.0</v>
      </c>
      <c r="D15" s="1">
        <v>46.0</v>
      </c>
      <c r="E15" s="1">
        <v>3.0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0.0</v>
      </c>
      <c r="C16" s="1">
        <v>37.0</v>
      </c>
      <c r="D16" s="1">
        <v>93.0</v>
      </c>
      <c r="E16" s="1">
        <v>1.0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6.0</v>
      </c>
      <c r="C17" s="1">
        <v>3.0</v>
      </c>
      <c r="D17" s="1">
        <v>7.0</v>
      </c>
      <c r="E17" s="1">
        <v>30.0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58.0</v>
      </c>
      <c r="C19" s="1">
        <v>1.0</v>
      </c>
      <c r="D19" s="1">
        <v>5.0</v>
      </c>
      <c r="E19" s="1">
        <v>11.0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31.0</v>
      </c>
      <c r="C20" s="1">
        <v>52.0</v>
      </c>
      <c r="D20" s="1">
        <v>47.0</v>
      </c>
      <c r="E20" s="1">
        <v>67.0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0.0</v>
      </c>
      <c r="C21" s="1">
        <v>0.0</v>
      </c>
      <c r="D21" s="1">
        <v>41.0</v>
      </c>
      <c r="E21" s="1">
        <v>1.0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0.0</v>
      </c>
      <c r="C22" s="1">
        <v>41.0</v>
      </c>
      <c r="D22" s="1">
        <v>1.0</v>
      </c>
      <c r="E22" s="1">
        <v>46.0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16.0</v>
      </c>
      <c r="C23" s="1">
        <v>23.0</v>
      </c>
      <c r="D23" s="1">
        <v>7.0</v>
      </c>
      <c r="E23" s="1">
        <v>75.0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10.0</v>
      </c>
      <c r="C24" s="1">
        <v>67.0</v>
      </c>
      <c r="D24" s="1">
        <v>1.0</v>
      </c>
      <c r="E24" s="1">
        <v>5.0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2.0</v>
      </c>
      <c r="C25" s="1">
        <v>60.0</v>
      </c>
      <c r="D25" s="1">
        <v>1.0</v>
      </c>
      <c r="E25" s="1">
        <v>2.0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1.0</v>
      </c>
      <c r="C26" s="1">
        <v>4.0</v>
      </c>
      <c r="D26" s="1">
        <v>10.0</v>
      </c>
      <c r="E26" s="1">
        <v>22.0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0.0</v>
      </c>
      <c r="C27" s="1">
        <v>55.0</v>
      </c>
      <c r="D27" s="1">
        <v>22.0</v>
      </c>
      <c r="E27" s="1">
        <v>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21.0</v>
      </c>
      <c r="C28" s="1">
        <v>5.0</v>
      </c>
      <c r="D28" s="1">
        <v>25.0</v>
      </c>
      <c r="E28" s="1">
        <v>2.0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1.0</v>
      </c>
      <c r="C29" s="1">
        <v>4.0</v>
      </c>
      <c r="D29" s="1">
        <v>10.0</v>
      </c>
      <c r="E29" s="1">
        <v>24.0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15.0</v>
      </c>
      <c r="C30" s="1">
        <v>15.0</v>
      </c>
      <c r="D30" s="1">
        <v>18.0</v>
      </c>
      <c r="E30" s="1">
        <v>20.0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8.0</v>
      </c>
      <c r="C31" s="1">
        <v>10.0</v>
      </c>
      <c r="D31" s="1">
        <v>15.0</v>
      </c>
      <c r="E31" s="1">
        <v>29.0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-3.0</v>
      </c>
      <c r="C32" s="1">
        <v>-11.0</v>
      </c>
      <c r="D32" s="1">
        <v>-18.0</v>
      </c>
      <c r="E32" s="1">
        <v>-23.0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10.0</v>
      </c>
      <c r="C33" s="1">
        <v>3.0</v>
      </c>
      <c r="D33" s="1">
        <v>-7.0</v>
      </c>
      <c r="E33" s="1">
        <v>-9.0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4.0</v>
      </c>
      <c r="C34" s="1">
        <v>-1.0</v>
      </c>
      <c r="D34" s="1">
        <v>-2.0</v>
      </c>
      <c r="E34" s="1">
        <v>5.0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3.0</v>
      </c>
      <c r="C35" s="1">
        <v>-4.0</v>
      </c>
      <c r="D35" s="1">
        <v>-4.0</v>
      </c>
      <c r="E35" s="1">
        <v>-5.0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5.0</v>
      </c>
      <c r="C36" s="1">
        <v>-1.0</v>
      </c>
      <c r="D36" s="1">
        <v>-2.0</v>
      </c>
      <c r="E36" s="1">
        <v>5.0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6.0</v>
      </c>
      <c r="C37" s="1">
        <v>3.0</v>
      </c>
      <c r="D37" s="1">
        <v>7.0</v>
      </c>
      <c r="E37" s="1">
        <v>30.0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>
        <v>29.0</v>
      </c>
      <c r="C39" s="1">
        <v>38.0</v>
      </c>
      <c r="D39" s="1">
        <v>48.0</v>
      </c>
      <c r="E39" s="1">
        <v>30.0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29.0</v>
      </c>
      <c r="C40" s="1">
        <v>38.0</v>
      </c>
      <c r="D40" s="1">
        <v>48.0</v>
      </c>
      <c r="E40" s="1">
        <v>52.0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 t="s">
        <v>93</v>
      </c>
      <c r="C41" s="1" t="s">
        <v>94</v>
      </c>
      <c r="D41" s="1" t="s">
        <v>95</v>
      </c>
      <c r="E41" s="1" t="s">
        <v>96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4.0</v>
      </c>
      <c r="C42" s="1">
        <v>-1.0</v>
      </c>
      <c r="D42" s="1">
        <v>-3.0</v>
      </c>
      <c r="E42" s="1">
        <v>4.0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 t="s">
        <v>93</v>
      </c>
      <c r="C43" s="1" t="s">
        <v>99</v>
      </c>
      <c r="D43" s="1" t="s">
        <v>100</v>
      </c>
      <c r="E43" s="1" t="s">
        <v>101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37.0</v>
      </c>
      <c r="C44" s="1">
        <v>1.0</v>
      </c>
      <c r="D44" s="1">
        <v>2.0</v>
      </c>
      <c r="E44" s="1">
        <v>5.0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-5.0</v>
      </c>
      <c r="C45" s="1">
        <v>-45.0</v>
      </c>
      <c r="D45" s="1">
        <v>86.0</v>
      </c>
      <c r="E45" s="1">
        <v>-97.0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2.0</v>
      </c>
      <c r="C46" s="1">
        <v>2.0</v>
      </c>
      <c r="D46" s="1">
        <v>5.0</v>
      </c>
      <c r="E46" s="1">
        <v>2.0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3.0</v>
      </c>
      <c r="C47" s="1">
        <v>-4.0</v>
      </c>
      <c r="D47" s="1">
        <v>-4.0</v>
      </c>
      <c r="E47" s="1">
        <v>-5.0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0.0</v>
      </c>
      <c r="C48" s="1">
        <v>5.0</v>
      </c>
      <c r="D48" s="1">
        <v>5.0</v>
      </c>
      <c r="E48" s="1">
        <v>5.0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>
        <v>19.0</v>
      </c>
      <c r="C49" s="1">
        <v>31.0</v>
      </c>
      <c r="D49" s="1">
        <v>61.0</v>
      </c>
      <c r="E49" s="1">
        <v>66.0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>
        <v>0.0</v>
      </c>
      <c r="C50" s="1">
        <v>164.0</v>
      </c>
      <c r="D50" s="1">
        <v>135.0</v>
      </c>
      <c r="E50" s="1">
        <v>218.0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</v>
      </c>
      <c r="B2" s="1">
        <v>12.0</v>
      </c>
      <c r="C2" s="1">
        <v>22.0</v>
      </c>
      <c r="D2" s="1">
        <v>44.0</v>
      </c>
      <c r="E2" s="1">
        <v>61.0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</v>
      </c>
      <c r="B3" s="1">
        <v>12.0</v>
      </c>
      <c r="C3" s="1">
        <v>22.0</v>
      </c>
      <c r="D3" s="1">
        <v>44.0</v>
      </c>
      <c r="E3" s="1">
        <v>61.0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</v>
      </c>
      <c r="B4" s="1">
        <v>10.0</v>
      </c>
      <c r="C4" s="1">
        <v>19.0</v>
      </c>
      <c r="D4" s="1">
        <v>40.0</v>
      </c>
      <c r="E4" s="1">
        <v>56.0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</v>
      </c>
      <c r="B5" s="1">
        <v>1.0</v>
      </c>
      <c r="C5" s="1">
        <v>2.0</v>
      </c>
      <c r="D5" s="1">
        <v>3.0</v>
      </c>
      <c r="E5" s="1">
        <v>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</v>
      </c>
      <c r="B6" s="1">
        <v>5.0</v>
      </c>
      <c r="C6" s="1">
        <v>8.0</v>
      </c>
      <c r="D6" s="1">
        <v>9.0</v>
      </c>
      <c r="E6" s="1">
        <v>10.0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</v>
      </c>
      <c r="B7" s="1">
        <v>0.0</v>
      </c>
      <c r="C7" s="1">
        <v>1.0</v>
      </c>
      <c r="D7" s="1">
        <v>1.0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</v>
      </c>
      <c r="B8" s="1">
        <v>5.0</v>
      </c>
      <c r="C8" s="1">
        <v>10.0</v>
      </c>
      <c r="D8" s="1">
        <v>11.0</v>
      </c>
      <c r="E8" s="1">
        <v>10.0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</v>
      </c>
      <c r="B9" s="1">
        <v>-3.0</v>
      </c>
      <c r="C9" s="1">
        <v>-8.0</v>
      </c>
      <c r="D9" s="1">
        <v>-7.0</v>
      </c>
      <c r="E9" s="1">
        <v>-5.0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</v>
      </c>
      <c r="B10" s="1">
        <v>0.0</v>
      </c>
      <c r="C10" s="1">
        <v>-2.0</v>
      </c>
      <c r="D10" s="1">
        <v>-28.0</v>
      </c>
      <c r="E10" s="1">
        <v>-29.0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</v>
      </c>
      <c r="B11" s="1">
        <v>0.0</v>
      </c>
      <c r="C11" s="1">
        <v>-2.0</v>
      </c>
      <c r="D11" s="1">
        <v>-28.0</v>
      </c>
      <c r="E11" s="1">
        <v>-29.0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</v>
      </c>
      <c r="B12" s="1">
        <v>21.0</v>
      </c>
      <c r="C12" s="1">
        <v>6.0</v>
      </c>
      <c r="D12" s="1">
        <v>12.0</v>
      </c>
      <c r="E12" s="1">
        <v>28.0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120</v>
      </c>
      <c r="B13" s="1">
        <v>-3.0</v>
      </c>
      <c r="C13" s="1">
        <v>-8.0</v>
      </c>
      <c r="D13" s="1">
        <v>-7.0</v>
      </c>
      <c r="E13" s="1">
        <v>-5.0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</v>
      </c>
      <c r="B14" s="1">
        <v>0.0</v>
      </c>
      <c r="C14" s="1">
        <v>0.0</v>
      </c>
      <c r="D14" s="1">
        <v>82.0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</v>
      </c>
      <c r="B15" s="1">
        <v>-3.0</v>
      </c>
      <c r="C15" s="1">
        <v>-8.0</v>
      </c>
      <c r="D15" s="1">
        <v>-6.0</v>
      </c>
      <c r="E15" s="1">
        <v>-5.0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</v>
      </c>
      <c r="B16" s="1">
        <v>-3.0</v>
      </c>
      <c r="C16" s="1">
        <v>-8.0</v>
      </c>
      <c r="D16" s="1">
        <v>-6.0</v>
      </c>
      <c r="E16" s="1">
        <v>-5.0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</v>
      </c>
      <c r="B17" s="1">
        <v>-3.0</v>
      </c>
      <c r="C17" s="1">
        <v>-8.0</v>
      </c>
      <c r="D17" s="1">
        <v>-6.0</v>
      </c>
      <c r="E17" s="1">
        <v>-5.0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</v>
      </c>
      <c r="B18" s="1">
        <v>6.0</v>
      </c>
      <c r="C18" s="1">
        <v>12.0</v>
      </c>
      <c r="D18" s="1">
        <v>4.0</v>
      </c>
      <c r="E18" s="1">
        <v>1.0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>
        <v>-3.0</v>
      </c>
      <c r="C19" s="1">
        <v>-8.0</v>
      </c>
      <c r="D19" s="1">
        <v>-6.0</v>
      </c>
      <c r="E19" s="1">
        <v>-5.0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>
        <v>-3.0</v>
      </c>
      <c r="C20" s="1">
        <v>-8.0</v>
      </c>
      <c r="D20" s="1">
        <v>-6.0</v>
      </c>
      <c r="E20" s="1">
        <v>-5.0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>
        <v>-3.0</v>
      </c>
      <c r="C21" s="1">
        <v>-8.0</v>
      </c>
      <c r="D21" s="1">
        <v>-6.0</v>
      </c>
      <c r="E21" s="1">
        <v>-5.0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1" t="s">
        <v>130</v>
      </c>
      <c r="C23" s="1" t="s">
        <v>131</v>
      </c>
      <c r="D23" s="1" t="s">
        <v>132</v>
      </c>
      <c r="E23" s="1" t="s">
        <v>130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133</v>
      </c>
      <c r="B24" s="1" t="s">
        <v>130</v>
      </c>
      <c r="C24" s="1" t="s">
        <v>131</v>
      </c>
      <c r="D24" s="1" t="s">
        <v>132</v>
      </c>
      <c r="E24" s="1" t="s">
        <v>130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134</v>
      </c>
      <c r="B25" s="1">
        <v>29.0</v>
      </c>
      <c r="C25" s="1">
        <v>42.0</v>
      </c>
      <c r="D25" s="1">
        <v>41.0</v>
      </c>
      <c r="E25" s="1">
        <v>48.0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135</v>
      </c>
      <c r="B26" s="1" t="s">
        <v>130</v>
      </c>
      <c r="C26" s="1" t="s">
        <v>131</v>
      </c>
      <c r="D26" s="1" t="s">
        <v>132</v>
      </c>
      <c r="E26" s="1" t="s">
        <v>130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136</v>
      </c>
      <c r="B27" s="1" t="s">
        <v>130</v>
      </c>
      <c r="C27" s="1" t="s">
        <v>131</v>
      </c>
      <c r="D27" s="1" t="s">
        <v>132</v>
      </c>
      <c r="E27" s="1" t="s">
        <v>130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137</v>
      </c>
      <c r="B28" s="1">
        <v>29.0</v>
      </c>
      <c r="C28" s="1">
        <v>42.0</v>
      </c>
      <c r="D28" s="1">
        <v>41.0</v>
      </c>
      <c r="E28" s="1">
        <v>48.0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138</v>
      </c>
      <c r="B29" s="1" t="s">
        <v>139</v>
      </c>
      <c r="C29" s="1" t="s">
        <v>140</v>
      </c>
      <c r="D29" s="1" t="s">
        <v>130</v>
      </c>
      <c r="E29" s="1" t="s">
        <v>139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 t="s">
        <v>139</v>
      </c>
      <c r="C30" s="1" t="s">
        <v>140</v>
      </c>
      <c r="D30" s="1" t="s">
        <v>130</v>
      </c>
      <c r="E30" s="1" t="s">
        <v>139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142</v>
      </c>
      <c r="B32" s="1">
        <v>-3.0</v>
      </c>
      <c r="C32" s="1">
        <v>-8.0</v>
      </c>
      <c r="D32" s="1">
        <v>-7.0</v>
      </c>
      <c r="E32" s="1">
        <v>-4.0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143</v>
      </c>
      <c r="B33" s="1">
        <v>-3.0</v>
      </c>
      <c r="C33" s="1">
        <v>-8.0</v>
      </c>
      <c r="D33" s="1">
        <v>-7.0</v>
      </c>
      <c r="E33" s="1">
        <v>-5.0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144</v>
      </c>
      <c r="B34" s="1">
        <v>-3.0</v>
      </c>
      <c r="C34" s="1">
        <v>-8.0</v>
      </c>
      <c r="D34" s="1">
        <v>-7.0</v>
      </c>
      <c r="E34" s="1">
        <v>-5.0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145</v>
      </c>
      <c r="B35" s="1">
        <v>-3.0</v>
      </c>
      <c r="C35" s="1">
        <v>-7.0</v>
      </c>
      <c r="D35" s="1">
        <v>-6.0</v>
      </c>
      <c r="E35" s="1">
        <v>-4.0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146</v>
      </c>
      <c r="B36" s="1">
        <v>-1.0</v>
      </c>
      <c r="C36" s="1">
        <v>-4.0</v>
      </c>
      <c r="D36" s="1">
        <v>-4.0</v>
      </c>
      <c r="E36" s="1">
        <v>-3.0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147</v>
      </c>
      <c r="B37" s="1">
        <v>0.0</v>
      </c>
      <c r="C37" s="1">
        <v>2.0</v>
      </c>
      <c r="D37" s="1">
        <v>23.0</v>
      </c>
      <c r="E37" s="1">
        <v>24.0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149</v>
      </c>
      <c r="B39" s="1">
        <v>2.0</v>
      </c>
      <c r="C39" s="1">
        <v>4.0</v>
      </c>
      <c r="D39" s="1">
        <v>4.0</v>
      </c>
      <c r="E39" s="1">
        <v>2.0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150</v>
      </c>
      <c r="B40" s="1">
        <v>3.0</v>
      </c>
      <c r="C40" s="1">
        <v>4.0</v>
      </c>
      <c r="D40" s="1">
        <v>5.0</v>
      </c>
      <c r="E40" s="1">
        <v>7.0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151</v>
      </c>
      <c r="B41" s="1">
        <v>26.0</v>
      </c>
      <c r="C41" s="1">
        <v>36.0</v>
      </c>
      <c r="D41" s="1">
        <v>64.0</v>
      </c>
      <c r="E41" s="1">
        <v>36.0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152</v>
      </c>
      <c r="B42" s="1">
        <v>0.0</v>
      </c>
      <c r="C42" s="1">
        <v>9.0</v>
      </c>
      <c r="D42" s="1">
        <v>77.0</v>
      </c>
      <c r="E42" s="1">
        <v>21.0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153</v>
      </c>
      <c r="B43" s="1">
        <v>0.0</v>
      </c>
      <c r="C43" s="1">
        <v>27.0</v>
      </c>
      <c r="D43" s="1">
        <v>-12.0</v>
      </c>
      <c r="E43" s="1">
        <v>15.0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154</v>
      </c>
      <c r="B44" s="1">
        <v>0.0</v>
      </c>
      <c r="C44" s="1">
        <v>1.0</v>
      </c>
      <c r="D44" s="1">
        <v>1.0</v>
      </c>
      <c r="E44" s="1">
        <v>0.0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155</v>
      </c>
      <c r="B45" s="1">
        <v>0.0</v>
      </c>
      <c r="C45" s="1">
        <v>1.0</v>
      </c>
      <c r="D45" s="1">
        <v>1.0</v>
      </c>
      <c r="E45" s="1">
        <v>0.0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157</v>
      </c>
      <c r="B3" s="1">
        <v>0.0</v>
      </c>
      <c r="C3" s="1" t="s">
        <v>158</v>
      </c>
      <c r="D3" s="1" t="s">
        <v>159</v>
      </c>
      <c r="E3" s="1" t="s">
        <v>160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161</v>
      </c>
      <c r="B4" s="1">
        <v>0.0</v>
      </c>
      <c r="C4" s="1" t="s">
        <v>162</v>
      </c>
      <c r="D4" s="1">
        <v>0.0</v>
      </c>
      <c r="E4" s="1" t="s">
        <v>163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164</v>
      </c>
      <c r="B5" s="1">
        <v>0.0</v>
      </c>
      <c r="C5" s="1" t="s">
        <v>165</v>
      </c>
      <c r="D5" s="1" t="s">
        <v>166</v>
      </c>
      <c r="E5" s="1" t="s">
        <v>167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168</v>
      </c>
      <c r="B6" s="1">
        <v>0.0</v>
      </c>
      <c r="C6" s="1" t="s">
        <v>169</v>
      </c>
      <c r="D6" s="1" t="s">
        <v>170</v>
      </c>
      <c r="E6" s="1" t="s">
        <v>171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173</v>
      </c>
      <c r="B8" s="1" t="s">
        <v>174</v>
      </c>
      <c r="C8" s="1" t="s">
        <v>175</v>
      </c>
      <c r="D8" s="1" t="s">
        <v>176</v>
      </c>
      <c r="E8" s="1" t="s">
        <v>177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178</v>
      </c>
      <c r="B9" s="1" t="s">
        <v>179</v>
      </c>
      <c r="C9" s="1" t="s">
        <v>180</v>
      </c>
      <c r="D9" s="1" t="s">
        <v>181</v>
      </c>
      <c r="E9" s="1" t="s">
        <v>182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183</v>
      </c>
      <c r="B10" s="1" t="s">
        <v>184</v>
      </c>
      <c r="C10" s="1" t="s">
        <v>185</v>
      </c>
      <c r="D10" s="1" t="s">
        <v>186</v>
      </c>
      <c r="E10" s="1" t="s">
        <v>187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188</v>
      </c>
      <c r="B11" s="1" t="s">
        <v>189</v>
      </c>
      <c r="C11" s="1" t="s">
        <v>190</v>
      </c>
      <c r="D11" s="1" t="s">
        <v>191</v>
      </c>
      <c r="E11" s="1" t="s">
        <v>192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193</v>
      </c>
      <c r="B12" s="1" t="s">
        <v>189</v>
      </c>
      <c r="C12" s="1" t="s">
        <v>190</v>
      </c>
      <c r="D12" s="1" t="s">
        <v>191</v>
      </c>
      <c r="E12" s="1" t="s">
        <v>192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194</v>
      </c>
      <c r="B13" s="1" t="s">
        <v>195</v>
      </c>
      <c r="C13" s="1" t="s">
        <v>196</v>
      </c>
      <c r="D13" s="1" t="s">
        <v>197</v>
      </c>
      <c r="E13" s="1" t="s">
        <v>198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199</v>
      </c>
      <c r="B14" s="1" t="s">
        <v>200</v>
      </c>
      <c r="C14" s="1" t="s">
        <v>201</v>
      </c>
      <c r="D14" s="1" t="s">
        <v>202</v>
      </c>
      <c r="E14" s="1" t="s">
        <v>203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204</v>
      </c>
      <c r="B15" s="1" t="s">
        <v>200</v>
      </c>
      <c r="C15" s="1" t="s">
        <v>201</v>
      </c>
      <c r="D15" s="1" t="s">
        <v>202</v>
      </c>
      <c r="E15" s="1" t="s">
        <v>203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205</v>
      </c>
      <c r="B16" s="1" t="s">
        <v>206</v>
      </c>
      <c r="C16" s="1" t="s">
        <v>207</v>
      </c>
      <c r="D16" s="1" t="s">
        <v>208</v>
      </c>
      <c r="E16" s="1" t="s">
        <v>209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210</v>
      </c>
      <c r="B17" s="1">
        <v>0.0</v>
      </c>
      <c r="C17" s="1" t="s">
        <v>211</v>
      </c>
      <c r="D17" s="1" t="s">
        <v>212</v>
      </c>
      <c r="E17" s="1" t="s">
        <v>213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214</v>
      </c>
      <c r="B18" s="1">
        <v>0.0</v>
      </c>
      <c r="C18" s="1" t="s">
        <v>215</v>
      </c>
      <c r="D18" s="1" t="s">
        <v>216</v>
      </c>
      <c r="E18" s="1" t="s">
        <v>217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218</v>
      </c>
      <c r="B20" s="1">
        <v>0.0</v>
      </c>
      <c r="C20" s="1" t="s">
        <v>219</v>
      </c>
      <c r="D20" s="1" t="s">
        <v>220</v>
      </c>
      <c r="E20" s="1" t="s">
        <v>221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222</v>
      </c>
      <c r="B21" s="1">
        <v>0.0</v>
      </c>
      <c r="C21" s="1" t="s">
        <v>223</v>
      </c>
      <c r="D21" s="1" t="s">
        <v>224</v>
      </c>
      <c r="E21" s="1" t="s">
        <v>225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226</v>
      </c>
      <c r="B22" s="1">
        <v>0.0</v>
      </c>
      <c r="C22" s="1" t="s">
        <v>227</v>
      </c>
      <c r="D22" s="1" t="s">
        <v>228</v>
      </c>
      <c r="E22" s="1" t="s">
        <v>229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230</v>
      </c>
      <c r="B23" s="1">
        <v>0.0</v>
      </c>
      <c r="C23" s="1" t="s">
        <v>231</v>
      </c>
      <c r="D23" s="1" t="s">
        <v>232</v>
      </c>
      <c r="E23" s="1" t="s">
        <v>233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235</v>
      </c>
      <c r="B25" s="1" t="s">
        <v>236</v>
      </c>
      <c r="C25" s="1" t="s">
        <v>237</v>
      </c>
      <c r="D25" s="1" t="s">
        <v>238</v>
      </c>
      <c r="E25" s="1" t="s">
        <v>239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240</v>
      </c>
      <c r="B26" s="1" t="s">
        <v>241</v>
      </c>
      <c r="C26" s="1" t="s">
        <v>242</v>
      </c>
      <c r="D26" s="1" t="s">
        <v>243</v>
      </c>
      <c r="E26" s="1" t="s">
        <v>244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245</v>
      </c>
      <c r="B27" s="1" t="s">
        <v>246</v>
      </c>
      <c r="C27" s="1" t="s">
        <v>247</v>
      </c>
      <c r="D27" s="1" t="s">
        <v>248</v>
      </c>
      <c r="E27" s="1" t="s">
        <v>249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250</v>
      </c>
      <c r="B28" s="1">
        <v>0.0</v>
      </c>
      <c r="C28" s="1" t="s">
        <v>251</v>
      </c>
      <c r="D28" s="1" t="s">
        <v>252</v>
      </c>
      <c r="E28" s="1" t="s">
        <v>253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254</v>
      </c>
      <c r="B29" s="1">
        <v>0.0</v>
      </c>
      <c r="C29" s="1" t="s">
        <v>255</v>
      </c>
      <c r="D29" s="1" t="s">
        <v>256</v>
      </c>
      <c r="E29" s="1" t="s">
        <v>257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258</v>
      </c>
      <c r="B30" s="1">
        <v>0.0</v>
      </c>
      <c r="C30" s="1" t="s">
        <v>259</v>
      </c>
      <c r="D30" s="1" t="s">
        <v>260</v>
      </c>
      <c r="E30" s="1" t="s">
        <v>261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262</v>
      </c>
      <c r="B31" s="1">
        <v>0.0</v>
      </c>
      <c r="C31" s="1" t="s">
        <v>263</v>
      </c>
      <c r="D31" s="1" t="s">
        <v>264</v>
      </c>
      <c r="E31" s="1" t="s">
        <v>265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267</v>
      </c>
      <c r="B33" s="1" t="s">
        <v>268</v>
      </c>
      <c r="C33" s="1" t="s">
        <v>269</v>
      </c>
      <c r="D33" s="1" t="s">
        <v>270</v>
      </c>
      <c r="E33" s="1" t="s">
        <v>271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272</v>
      </c>
      <c r="B34" s="1" t="s">
        <v>273</v>
      </c>
      <c r="C34" s="1">
        <v>15.0</v>
      </c>
      <c r="D34" s="1">
        <v>0.0</v>
      </c>
      <c r="E34" s="1" t="s">
        <v>274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275</v>
      </c>
      <c r="B35" s="1" t="s">
        <v>276</v>
      </c>
      <c r="C35" s="1" t="s">
        <v>277</v>
      </c>
      <c r="D35" s="1" t="s">
        <v>278</v>
      </c>
      <c r="E35" s="1" t="s">
        <v>279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280</v>
      </c>
      <c r="B36" s="1" t="s">
        <v>281</v>
      </c>
      <c r="C36" s="1">
        <v>7.0</v>
      </c>
      <c r="D36" s="1" t="s">
        <v>282</v>
      </c>
      <c r="E36" s="1" t="s">
        <v>283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284</v>
      </c>
      <c r="B37" s="1" t="s">
        <v>285</v>
      </c>
      <c r="C37" s="1" t="s">
        <v>286</v>
      </c>
      <c r="D37" s="1" t="s">
        <v>287</v>
      </c>
      <c r="E37" s="1" t="s">
        <v>288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289</v>
      </c>
      <c r="B38" s="1">
        <v>0.0</v>
      </c>
      <c r="C38" s="1" t="s">
        <v>290</v>
      </c>
      <c r="D38" s="1" t="s">
        <v>291</v>
      </c>
      <c r="E38" s="1" t="s">
        <v>292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293</v>
      </c>
      <c r="B39" s="1">
        <v>0.0</v>
      </c>
      <c r="C39" s="1" t="s">
        <v>294</v>
      </c>
      <c r="D39" s="1" t="s">
        <v>295</v>
      </c>
      <c r="E39" s="1" t="s">
        <v>296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297</v>
      </c>
      <c r="B40" s="1">
        <v>0.0</v>
      </c>
      <c r="C40" s="1" t="s">
        <v>298</v>
      </c>
      <c r="D40" s="1" t="s">
        <v>299</v>
      </c>
      <c r="E40" s="1" t="s">
        <v>300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301</v>
      </c>
      <c r="B41" s="1" t="s">
        <v>140</v>
      </c>
      <c r="C41" s="1" t="s">
        <v>132</v>
      </c>
      <c r="D41" s="1" t="s">
        <v>302</v>
      </c>
      <c r="E41" s="1" t="s">
        <v>303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304</v>
      </c>
      <c r="B42" s="1" t="s">
        <v>305</v>
      </c>
      <c r="C42" s="1" t="s">
        <v>306</v>
      </c>
      <c r="D42" s="1" t="s">
        <v>307</v>
      </c>
      <c r="E42" s="1" t="s">
        <v>308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309</v>
      </c>
      <c r="B43" s="1" t="s">
        <v>130</v>
      </c>
      <c r="C43" s="1" t="s">
        <v>132</v>
      </c>
      <c r="D43" s="1" t="s">
        <v>310</v>
      </c>
      <c r="E43" s="1" t="s">
        <v>311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312</v>
      </c>
      <c r="B44" s="1" t="s">
        <v>313</v>
      </c>
      <c r="C44" s="1" t="s">
        <v>306</v>
      </c>
      <c r="D44" s="1" t="s">
        <v>307</v>
      </c>
      <c r="E44" s="1" t="s">
        <v>314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316</v>
      </c>
      <c r="B46" s="1">
        <v>0.0</v>
      </c>
      <c r="C46" s="1" t="s">
        <v>317</v>
      </c>
      <c r="D46" s="1" t="s">
        <v>318</v>
      </c>
      <c r="E46" s="1" t="s">
        <v>319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320</v>
      </c>
      <c r="B47" s="1">
        <v>0.0</v>
      </c>
      <c r="C47" s="1" t="s">
        <v>321</v>
      </c>
      <c r="D47" s="1" t="s">
        <v>322</v>
      </c>
      <c r="E47" s="1" t="s">
        <v>323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324</v>
      </c>
      <c r="B48" s="1">
        <v>0.0</v>
      </c>
      <c r="C48" s="1" t="s">
        <v>325</v>
      </c>
      <c r="D48" s="1" t="s">
        <v>326</v>
      </c>
      <c r="E48" s="1" t="s">
        <v>327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328</v>
      </c>
      <c r="B49" s="1">
        <v>0.0</v>
      </c>
      <c r="C49" s="1" t="s">
        <v>329</v>
      </c>
      <c r="D49" s="1" t="s">
        <v>330</v>
      </c>
      <c r="E49" s="1" t="s">
        <v>331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332</v>
      </c>
      <c r="B50" s="1">
        <v>0.0</v>
      </c>
      <c r="C50" s="1" t="s">
        <v>329</v>
      </c>
      <c r="D50" s="1" t="s">
        <v>330</v>
      </c>
      <c r="E50" s="1" t="s">
        <v>331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333</v>
      </c>
      <c r="B51" s="1">
        <v>0.0</v>
      </c>
      <c r="C51" s="1" t="s">
        <v>334</v>
      </c>
      <c r="D51" s="1" t="s">
        <v>335</v>
      </c>
      <c r="E51" s="1" t="s">
        <v>336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337</v>
      </c>
      <c r="B52" s="1">
        <v>0.0</v>
      </c>
      <c r="C52" s="1" t="s">
        <v>338</v>
      </c>
      <c r="D52" s="1" t="s">
        <v>339</v>
      </c>
      <c r="E52" s="1" t="s">
        <v>340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341</v>
      </c>
      <c r="B53" s="1">
        <v>0.0</v>
      </c>
      <c r="C53" s="1" t="s">
        <v>342</v>
      </c>
      <c r="D53" s="1" t="s">
        <v>343</v>
      </c>
      <c r="E53" s="1" t="s">
        <v>344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345</v>
      </c>
      <c r="B54" s="1">
        <v>0.0</v>
      </c>
      <c r="C54" s="1" t="s">
        <v>346</v>
      </c>
      <c r="D54" s="1" t="s">
        <v>347</v>
      </c>
      <c r="E54" s="1" t="s">
        <v>348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349</v>
      </c>
      <c r="B55" s="1">
        <v>0.0</v>
      </c>
      <c r="C55" s="1" t="s">
        <v>350</v>
      </c>
      <c r="D55" s="1">
        <v>0.0</v>
      </c>
      <c r="E55" s="1" t="s">
        <v>351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352</v>
      </c>
      <c r="B56" s="1">
        <v>0.0</v>
      </c>
      <c r="C56" s="1" t="s">
        <v>353</v>
      </c>
      <c r="D56" s="1" t="s">
        <v>354</v>
      </c>
      <c r="E56" s="1" t="s">
        <v>355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356</v>
      </c>
      <c r="B57" s="1">
        <v>0.0</v>
      </c>
      <c r="C57" s="1" t="s">
        <v>357</v>
      </c>
      <c r="D57" s="1" t="s">
        <v>358</v>
      </c>
      <c r="E57" s="1" t="s">
        <v>359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360</v>
      </c>
      <c r="B58" s="1">
        <v>0.0</v>
      </c>
      <c r="C58" s="1" t="s">
        <v>361</v>
      </c>
      <c r="D58" s="1" t="s">
        <v>362</v>
      </c>
      <c r="E58" s="1" t="s">
        <v>363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364</v>
      </c>
      <c r="B59" s="1">
        <v>0.0</v>
      </c>
      <c r="C59" s="1" t="s">
        <v>365</v>
      </c>
      <c r="D59" s="1" t="s">
        <v>366</v>
      </c>
      <c r="E59" s="1" t="s">
        <v>367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368</v>
      </c>
      <c r="B60" s="1">
        <v>0.0</v>
      </c>
      <c r="C60" s="1" t="s">
        <v>369</v>
      </c>
      <c r="D60" s="1" t="s">
        <v>370</v>
      </c>
      <c r="E60" s="1" t="s">
        <v>371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372</v>
      </c>
      <c r="B61" s="1">
        <v>0.0</v>
      </c>
      <c r="C61" s="1" t="s">
        <v>373</v>
      </c>
      <c r="D61" s="1" t="s">
        <v>374</v>
      </c>
      <c r="E61" s="1" t="s">
        <v>375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376</v>
      </c>
      <c r="B62" s="1">
        <v>0.0</v>
      </c>
      <c r="C62" s="1" t="s">
        <v>377</v>
      </c>
      <c r="D62" s="1" t="s">
        <v>378</v>
      </c>
      <c r="E62" s="1" t="s">
        <v>379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380</v>
      </c>
      <c r="B63" s="1">
        <v>0.0</v>
      </c>
      <c r="C63" s="1">
        <v>0.0</v>
      </c>
      <c r="D63" s="1" t="s">
        <v>381</v>
      </c>
      <c r="E63" s="1" t="s">
        <v>382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383</v>
      </c>
      <c r="B64" s="1">
        <v>0.0</v>
      </c>
      <c r="C64" s="1">
        <v>0.0</v>
      </c>
      <c r="D64" s="1" t="s">
        <v>384</v>
      </c>
      <c r="E64" s="1" t="s">
        <v>385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386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387</v>
      </c>
      <c r="B66" s="1">
        <v>0.0</v>
      </c>
      <c r="C66" s="1">
        <v>0.0</v>
      </c>
      <c r="D66" s="1" t="s">
        <v>388</v>
      </c>
      <c r="E66" s="1" t="s">
        <v>389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390</v>
      </c>
      <c r="B67" s="1">
        <v>0.0</v>
      </c>
      <c r="C67" s="1">
        <v>0.0</v>
      </c>
      <c r="D67" s="1" t="s">
        <v>391</v>
      </c>
      <c r="E67" s="1" t="s">
        <v>392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393</v>
      </c>
      <c r="B68" s="1">
        <v>0.0</v>
      </c>
      <c r="C68" s="1">
        <v>0.0</v>
      </c>
      <c r="D68" s="1" t="s">
        <v>394</v>
      </c>
      <c r="E68" s="1" t="s">
        <v>395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396</v>
      </c>
      <c r="B69" s="1">
        <v>0.0</v>
      </c>
      <c r="C69" s="1">
        <v>0.0</v>
      </c>
      <c r="D69" s="1" t="s">
        <v>397</v>
      </c>
      <c r="E69" s="1" t="s">
        <v>398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399</v>
      </c>
      <c r="B70" s="1">
        <v>0.0</v>
      </c>
      <c r="C70" s="1">
        <v>0.0</v>
      </c>
      <c r="D70" s="1" t="s">
        <v>397</v>
      </c>
      <c r="E70" s="1" t="s">
        <v>398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400</v>
      </c>
      <c r="B71" s="1">
        <v>0.0</v>
      </c>
      <c r="C71" s="1">
        <v>0.0</v>
      </c>
      <c r="D71" s="1" t="s">
        <v>401</v>
      </c>
      <c r="E71" s="1" t="s">
        <v>402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403</v>
      </c>
      <c r="B72" s="1">
        <v>0.0</v>
      </c>
      <c r="C72" s="1">
        <v>0.0</v>
      </c>
      <c r="D72" s="1" t="s">
        <v>404</v>
      </c>
      <c r="E72" s="1" t="s">
        <v>405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406</v>
      </c>
      <c r="B73" s="1">
        <v>0.0</v>
      </c>
      <c r="C73" s="1">
        <v>0.0</v>
      </c>
      <c r="D73" s="1" t="s">
        <v>407</v>
      </c>
      <c r="E73" s="1" t="s">
        <v>408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409</v>
      </c>
      <c r="B74" s="1">
        <v>0.0</v>
      </c>
      <c r="C74" s="1">
        <v>0.0</v>
      </c>
      <c r="D74" s="1">
        <v>23.0</v>
      </c>
      <c r="E74" s="1" t="s">
        <v>410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411</v>
      </c>
      <c r="B75" s="1">
        <v>0.0</v>
      </c>
      <c r="C75" s="1">
        <v>0.0</v>
      </c>
      <c r="D75" s="1" t="s">
        <v>412</v>
      </c>
      <c r="E75" s="1">
        <v>0.0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413</v>
      </c>
      <c r="B76" s="1">
        <v>0.0</v>
      </c>
      <c r="C76" s="1">
        <v>0.0</v>
      </c>
      <c r="D76" s="1" t="s">
        <v>414</v>
      </c>
      <c r="E76" s="1" t="s">
        <v>415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416</v>
      </c>
      <c r="B77" s="1">
        <v>0.0</v>
      </c>
      <c r="C77" s="1">
        <v>0.0</v>
      </c>
      <c r="D77" s="1" t="s">
        <v>417</v>
      </c>
      <c r="E77" s="1" t="s">
        <v>418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419</v>
      </c>
      <c r="B78" s="1">
        <v>0.0</v>
      </c>
      <c r="C78" s="1">
        <v>0.0</v>
      </c>
      <c r="D78" s="1" t="s">
        <v>420</v>
      </c>
      <c r="E78" s="1" t="s">
        <v>421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422</v>
      </c>
      <c r="B79" s="1">
        <v>0.0</v>
      </c>
      <c r="C79" s="1">
        <v>0.0</v>
      </c>
      <c r="D79" s="1" t="s">
        <v>423</v>
      </c>
      <c r="E79" s="1" t="s">
        <v>424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425</v>
      </c>
      <c r="B80" s="1">
        <v>0.0</v>
      </c>
      <c r="C80" s="1">
        <v>0.0</v>
      </c>
      <c r="D80" s="1" t="s">
        <v>426</v>
      </c>
      <c r="E80" s="1" t="s">
        <v>427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428</v>
      </c>
      <c r="B81" s="1">
        <v>0.0</v>
      </c>
      <c r="C81" s="1">
        <v>0.0</v>
      </c>
      <c r="D81" s="1" t="s">
        <v>429</v>
      </c>
      <c r="E81" s="1" t="s">
        <v>430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431</v>
      </c>
      <c r="B82" s="1">
        <v>0.0</v>
      </c>
      <c r="C82" s="1">
        <v>0.0</v>
      </c>
      <c r="D82" s="1" t="s">
        <v>432</v>
      </c>
      <c r="E82" s="1" t="s">
        <v>433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434</v>
      </c>
      <c r="B83" s="1">
        <v>0.0</v>
      </c>
      <c r="C83" s="1">
        <v>0.0</v>
      </c>
      <c r="D83" s="1">
        <v>0.0</v>
      </c>
      <c r="E83" s="1" t="s">
        <v>435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436</v>
      </c>
      <c r="B84" s="1">
        <v>0.0</v>
      </c>
      <c r="C84" s="1">
        <v>0.0</v>
      </c>
      <c r="D84" s="1">
        <v>0.0</v>
      </c>
      <c r="E84" s="1" t="s">
        <v>437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438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439</v>
      </c>
      <c r="B86" s="1">
        <v>0.0</v>
      </c>
      <c r="C86" s="1">
        <v>0.0</v>
      </c>
      <c r="D86" s="1">
        <v>0.0</v>
      </c>
      <c r="E86" s="1" t="s">
        <v>440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441</v>
      </c>
      <c r="B87" s="1">
        <v>0.0</v>
      </c>
      <c r="C87" s="1">
        <v>0.0</v>
      </c>
      <c r="D87" s="1">
        <v>0.0</v>
      </c>
      <c r="E87" s="1" t="s">
        <v>442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443</v>
      </c>
      <c r="B88" s="1">
        <v>0.0</v>
      </c>
      <c r="C88" s="1">
        <v>0.0</v>
      </c>
      <c r="D88" s="1">
        <v>0.0</v>
      </c>
      <c r="E88" s="1" t="s">
        <v>444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445</v>
      </c>
      <c r="B89" s="1">
        <v>0.0</v>
      </c>
      <c r="C89" s="1">
        <v>0.0</v>
      </c>
      <c r="D89" s="1">
        <v>0.0</v>
      </c>
      <c r="E89" s="1" t="s">
        <v>446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447</v>
      </c>
      <c r="B90" s="1">
        <v>0.0</v>
      </c>
      <c r="C90" s="1">
        <v>0.0</v>
      </c>
      <c r="D90" s="1">
        <v>0.0</v>
      </c>
      <c r="E90" s="1" t="s">
        <v>446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448</v>
      </c>
      <c r="B91" s="1">
        <v>0.0</v>
      </c>
      <c r="C91" s="1">
        <v>0.0</v>
      </c>
      <c r="D91" s="1">
        <v>0.0</v>
      </c>
      <c r="E91" s="1" t="s">
        <v>449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450</v>
      </c>
      <c r="B92" s="1">
        <v>0.0</v>
      </c>
      <c r="C92" s="1">
        <v>0.0</v>
      </c>
      <c r="D92" s="1">
        <v>0.0</v>
      </c>
      <c r="E92" s="1" t="s">
        <v>451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452</v>
      </c>
      <c r="B93" s="1">
        <v>0.0</v>
      </c>
      <c r="C93" s="1">
        <v>0.0</v>
      </c>
      <c r="D93" s="1">
        <v>0.0</v>
      </c>
      <c r="E93" s="1" t="s">
        <v>453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454</v>
      </c>
      <c r="B94" s="1">
        <v>0.0</v>
      </c>
      <c r="C94" s="1">
        <v>0.0</v>
      </c>
      <c r="D94" s="1">
        <v>0.0</v>
      </c>
      <c r="E94" s="1" t="s">
        <v>100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455</v>
      </c>
      <c r="B95" s="1">
        <v>0.0</v>
      </c>
      <c r="C95" s="1">
        <v>0.0</v>
      </c>
      <c r="D95" s="1">
        <v>0.0</v>
      </c>
      <c r="E95" s="1" t="s">
        <v>456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457</v>
      </c>
      <c r="B96" s="1">
        <v>0.0</v>
      </c>
      <c r="C96" s="1">
        <v>0.0</v>
      </c>
      <c r="D96" s="1">
        <v>0.0</v>
      </c>
      <c r="E96" s="1" t="s">
        <v>458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459</v>
      </c>
      <c r="B97" s="1">
        <v>0.0</v>
      </c>
      <c r="C97" s="1">
        <v>0.0</v>
      </c>
      <c r="D97" s="1">
        <v>0.0</v>
      </c>
      <c r="E97" s="1" t="s">
        <v>460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461</v>
      </c>
      <c r="B98" s="1">
        <v>0.0</v>
      </c>
      <c r="C98" s="1">
        <v>0.0</v>
      </c>
      <c r="D98" s="1">
        <v>0.0</v>
      </c>
      <c r="E98" s="1" t="s">
        <v>462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463</v>
      </c>
      <c r="B99" s="1">
        <v>0.0</v>
      </c>
      <c r="C99" s="1">
        <v>0.0</v>
      </c>
      <c r="D99" s="1">
        <v>0.0</v>
      </c>
      <c r="E99" s="1" t="s">
        <v>464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465</v>
      </c>
      <c r="B100" s="1">
        <v>0.0</v>
      </c>
      <c r="C100" s="1">
        <v>0.0</v>
      </c>
      <c r="D100" s="1">
        <v>0.0</v>
      </c>
      <c r="E100" s="1" t="s">
        <v>466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467</v>
      </c>
      <c r="B101" s="1">
        <v>0.0</v>
      </c>
      <c r="C101" s="1">
        <v>0.0</v>
      </c>
      <c r="D101" s="1">
        <v>0.0</v>
      </c>
      <c r="E101" s="1" t="s">
        <v>468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469</v>
      </c>
      <c r="B102" s="1">
        <v>0.0</v>
      </c>
      <c r="C102" s="1">
        <v>0.0</v>
      </c>
      <c r="D102" s="1">
        <v>0.0</v>
      </c>
      <c r="E102" s="1" t="s">
        <v>470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471</v>
      </c>
      <c r="C1" s="1" t="s">
        <v>472</v>
      </c>
      <c r="D1" s="1" t="s">
        <v>473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474</v>
      </c>
      <c r="B2" s="1" t="s">
        <v>475</v>
      </c>
      <c r="C2" s="1" t="s">
        <v>476</v>
      </c>
      <c r="D2" s="1" t="s">
        <v>476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477</v>
      </c>
      <c r="B3" s="1" t="s">
        <v>478</v>
      </c>
      <c r="C3" s="1" t="s">
        <v>479</v>
      </c>
      <c r="D3" s="1" t="s">
        <v>480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481</v>
      </c>
      <c r="B4" s="1" t="s">
        <v>475</v>
      </c>
      <c r="C4" s="1" t="s">
        <v>476</v>
      </c>
      <c r="D4" s="1" t="s">
        <v>476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477</v>
      </c>
      <c r="B5" s="1" t="s">
        <v>478</v>
      </c>
      <c r="C5" s="1" t="s">
        <v>479</v>
      </c>
      <c r="D5" s="1" t="s">
        <v>480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482</v>
      </c>
      <c r="B6" s="1" t="s">
        <v>483</v>
      </c>
      <c r="C6" s="1" t="s">
        <v>478</v>
      </c>
      <c r="D6" s="1" t="s">
        <v>478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484</v>
      </c>
      <c r="B7" s="1" t="s">
        <v>478</v>
      </c>
      <c r="C7" s="1" t="s">
        <v>478</v>
      </c>
      <c r="D7" s="1" t="s">
        <v>478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485</v>
      </c>
      <c r="B8" s="1" t="s">
        <v>478</v>
      </c>
      <c r="C8" s="1" t="s">
        <v>478</v>
      </c>
      <c r="D8" s="1" t="s">
        <v>478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486</v>
      </c>
      <c r="B9" s="1" t="s">
        <v>478</v>
      </c>
      <c r="C9" s="1" t="s">
        <v>487</v>
      </c>
      <c r="D9" s="1" t="s">
        <v>488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489</v>
      </c>
      <c r="B10" s="1" t="s">
        <v>478</v>
      </c>
      <c r="C10" s="1" t="s">
        <v>487</v>
      </c>
      <c r="D10" s="1" t="s">
        <v>488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490</v>
      </c>
      <c r="B11" s="1" t="s">
        <v>478</v>
      </c>
      <c r="C11" s="1" t="s">
        <v>478</v>
      </c>
      <c r="D11" s="1" t="s">
        <v>478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491</v>
      </c>
      <c r="B12" s="1" t="s">
        <v>478</v>
      </c>
      <c r="C12" s="1" t="s">
        <v>492</v>
      </c>
      <c r="D12" s="1" t="s">
        <v>493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494</v>
      </c>
      <c r="B13" s="1" t="s">
        <v>478</v>
      </c>
      <c r="C13" s="1" t="s">
        <v>478</v>
      </c>
      <c r="D13" s="1" t="s">
        <v>478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495</v>
      </c>
      <c r="B14" s="1" t="s">
        <v>478</v>
      </c>
      <c r="C14" s="1" t="s">
        <v>478</v>
      </c>
      <c r="D14" s="1" t="s">
        <v>478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496</v>
      </c>
      <c r="B15" s="1" t="s">
        <v>478</v>
      </c>
      <c r="C15" s="1" t="s">
        <v>478</v>
      </c>
      <c r="D15" s="1" t="s">
        <v>478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497</v>
      </c>
      <c r="B16" s="1" t="s">
        <v>478</v>
      </c>
      <c r="C16" s="1" t="s">
        <v>478</v>
      </c>
      <c r="D16" s="1" t="s">
        <v>478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498</v>
      </c>
      <c r="B17" s="1" t="s">
        <v>130</v>
      </c>
      <c r="C17" s="1" t="s">
        <v>478</v>
      </c>
      <c r="D17" s="1" t="s">
        <v>478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499</v>
      </c>
      <c r="B18" s="1" t="s">
        <v>478</v>
      </c>
      <c r="C18" s="1" t="s">
        <v>478</v>
      </c>
      <c r="D18" s="1" t="s">
        <v>478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500</v>
      </c>
      <c r="B19" s="1" t="s">
        <v>478</v>
      </c>
      <c r="C19" s="1" t="s">
        <v>501</v>
      </c>
      <c r="D19" s="1" t="s">
        <v>502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</v>
      </c>
      <c r="B20" s="1" t="s">
        <v>478</v>
      </c>
      <c r="C20" s="1" t="s">
        <v>478</v>
      </c>
      <c r="D20" s="1" t="s">
        <v>478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503</v>
      </c>
      <c r="B21" s="1" t="s">
        <v>478</v>
      </c>
      <c r="C21" s="1" t="s">
        <v>504</v>
      </c>
      <c r="D21" s="1" t="s">
        <v>505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506</v>
      </c>
      <c r="B22" s="1" t="s">
        <v>507</v>
      </c>
      <c r="C22" s="1" t="s">
        <v>478</v>
      </c>
      <c r="D22" s="1" t="s">
        <v>478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103</v>
      </c>
      <c r="B23" s="1" t="s">
        <v>478</v>
      </c>
      <c r="C23" s="1" t="s">
        <v>478</v>
      </c>
      <c r="D23" s="1" t="s">
        <v>478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508</v>
      </c>
      <c r="B24" s="1" t="s">
        <v>509</v>
      </c>
      <c r="C24" s="1" t="s">
        <v>510</v>
      </c>
      <c r="D24" s="1" t="s">
        <v>510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511</v>
      </c>
      <c r="B25" s="1" t="s">
        <v>512</v>
      </c>
      <c r="C25" s="1" t="s">
        <v>513</v>
      </c>
      <c r="D25" s="1" t="s">
        <v>513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514</v>
      </c>
      <c r="B26" s="1" t="s">
        <v>515</v>
      </c>
      <c r="C26" s="1" t="s">
        <v>478</v>
      </c>
      <c r="D26" s="1" t="s">
        <v>478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516</v>
      </c>
      <c r="B2" s="1" t="s">
        <v>517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518</v>
      </c>
      <c r="B3" s="1" t="s">
        <v>11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519</v>
      </c>
      <c r="B4" s="1" t="s">
        <v>520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521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522</v>
      </c>
      <c r="B6" s="1" t="s">
        <v>523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524</v>
      </c>
      <c r="B7" s="4" t="s">
        <v>525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526</v>
      </c>
      <c r="B8" s="1" t="s">
        <v>527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528</v>
      </c>
      <c r="B9" s="1" t="s">
        <v>529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530</v>
      </c>
      <c r="B10" s="1" t="s">
        <v>527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531</v>
      </c>
      <c r="B11" s="1" t="s">
        <v>532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533</v>
      </c>
      <c r="B12" s="1" t="s">
        <v>534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535</v>
      </c>
      <c r="B13" s="1" t="s">
        <v>532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536</v>
      </c>
      <c r="B14" s="1" t="s">
        <v>537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538</v>
      </c>
      <c r="B15" s="1">
        <v>218.0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539</v>
      </c>
      <c r="B16" s="1" t="s">
        <v>540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541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542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543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544</v>
      </c>
      <c r="B20" s="1">
        <v>0.179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545</v>
      </c>
      <c r="B21" s="1">
        <v>0.1705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546</v>
      </c>
      <c r="B22" s="1">
        <v>0.1702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547</v>
      </c>
      <c r="B23" s="1">
        <v>0.1782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548</v>
      </c>
      <c r="B24" s="1">
        <v>0.179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549</v>
      </c>
      <c r="B25" s="1">
        <v>0.1705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550</v>
      </c>
      <c r="B26" s="1">
        <v>0.1702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551</v>
      </c>
      <c r="B27" s="1">
        <v>0.1782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552</v>
      </c>
      <c r="B28" s="1">
        <v>6044792.0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553</v>
      </c>
      <c r="B29" s="1">
        <v>6044792.0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554</v>
      </c>
      <c r="B30" s="1">
        <v>4.4053253E7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555</v>
      </c>
      <c r="B31" s="1">
        <v>1.143923E7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556</v>
      </c>
      <c r="B32" s="1">
        <v>1.143923E7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557</v>
      </c>
      <c r="B33" s="1">
        <v>0.17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558</v>
      </c>
      <c r="B34" s="1">
        <v>100.0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559</v>
      </c>
      <c r="B35" s="1">
        <v>1.2435427E7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560</v>
      </c>
      <c r="B36" s="1">
        <v>0.105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561</v>
      </c>
      <c r="B37" s="1">
        <v>0.818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562</v>
      </c>
      <c r="B38" s="1">
        <v>0.19002572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563</v>
      </c>
      <c r="B39" s="1">
        <v>0.1736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564</v>
      </c>
      <c r="B40" s="1">
        <v>0.23365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565</v>
      </c>
      <c r="B41" s="1" t="s">
        <v>566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567</v>
      </c>
      <c r="B42" s="1">
        <v>1.2170531E7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568</v>
      </c>
      <c r="B43" s="1">
        <v>-17.06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569</v>
      </c>
      <c r="B44" s="1">
        <v>-0.06802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570</v>
      </c>
      <c r="B45" s="1">
        <v>4.7560642E7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571</v>
      </c>
      <c r="B46" s="1">
        <v>5.14969E7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572</v>
      </c>
      <c r="B47" s="1">
        <v>1402008.0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573</v>
      </c>
      <c r="B48" s="1">
        <v>951768.0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574</v>
      </c>
      <c r="B49" s="1">
        <v>1.7316288E9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575</v>
      </c>
      <c r="B50" s="1">
        <v>1.734048E9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576</v>
      </c>
      <c r="B51" s="1">
        <v>0.0208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577</v>
      </c>
      <c r="B52" s="1">
        <v>0.70151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578</v>
      </c>
      <c r="B53" s="1">
        <v>0.10666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579</v>
      </c>
      <c r="B54" s="1">
        <v>0.1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580</v>
      </c>
      <c r="B55" s="1">
        <v>0.0437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581</v>
      </c>
      <c r="B56" s="1">
        <v>7.2892304E7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582</v>
      </c>
      <c r="B57" s="1">
        <v>0.092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583</v>
      </c>
      <c r="B58" s="1">
        <v>1.8543478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584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585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586</v>
      </c>
      <c r="B61" s="1">
        <v>1.7197056E9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587</v>
      </c>
      <c r="B62" s="1">
        <v>-4451386.0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588</v>
      </c>
      <c r="B63" s="1">
        <v>-0.09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589</v>
      </c>
      <c r="B64" s="1">
        <v>0.186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590</v>
      </c>
      <c r="B65" s="1">
        <v>-3.266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591</v>
      </c>
      <c r="B66" s="1">
        <v>-0.6596958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592</v>
      </c>
      <c r="B67" s="1">
        <v>0.24749029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593</v>
      </c>
      <c r="B68" s="1" t="s">
        <v>594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595</v>
      </c>
      <c r="B69" s="1" t="s">
        <v>596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597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598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599</v>
      </c>
      <c r="B72" s="1" t="s">
        <v>600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601</v>
      </c>
      <c r="B73" s="1" t="s">
        <v>602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603</v>
      </c>
      <c r="B74" s="1">
        <v>1.6977222E9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604</v>
      </c>
      <c r="B75" s="1" t="s">
        <v>605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606</v>
      </c>
      <c r="B76" s="1" t="s">
        <v>607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608</v>
      </c>
      <c r="B77" s="1" t="s">
        <v>609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610</v>
      </c>
      <c r="B78" s="1" t="s">
        <v>611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612</v>
      </c>
      <c r="B79" s="1">
        <v>-1.8E7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613</v>
      </c>
      <c r="B80" s="1">
        <v>0.1706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614</v>
      </c>
      <c r="B81" s="1">
        <v>0.85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615</v>
      </c>
      <c r="B82" s="1">
        <v>0.85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616</v>
      </c>
      <c r="B83" s="1">
        <v>0.85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617</v>
      </c>
      <c r="B84" s="1">
        <v>0.85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618</v>
      </c>
      <c r="B85" s="1" t="s">
        <v>619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620</v>
      </c>
      <c r="B86" s="1">
        <v>1.0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621</v>
      </c>
      <c r="B87" s="1">
        <v>3089530.0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622</v>
      </c>
      <c r="B88" s="1">
        <v>0.05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623</v>
      </c>
      <c r="B89" s="1">
        <v>-3726337.0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624</v>
      </c>
      <c r="B90" s="1">
        <v>4311520.0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625</v>
      </c>
      <c r="B91" s="1">
        <v>0.768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626</v>
      </c>
      <c r="B92" s="1">
        <v>1.159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627</v>
      </c>
      <c r="B93" s="1">
        <v>6.544076E7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628</v>
      </c>
      <c r="B94" s="1">
        <v>77.44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629</v>
      </c>
      <c r="B95" s="1">
        <v>1.208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630</v>
      </c>
      <c r="B96" s="1">
        <v>-0.13646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631</v>
      </c>
      <c r="B97" s="1">
        <v>-1.1122359E7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632</v>
      </c>
      <c r="B98" s="1">
        <v>-1.1826471E7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633</v>
      </c>
      <c r="B99" s="1">
        <v>0.154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634</v>
      </c>
      <c r="B100" s="1">
        <v>0.10679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635</v>
      </c>
      <c r="B101" s="1">
        <v>-0.056939997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636</v>
      </c>
      <c r="B102" s="1">
        <v>-0.10717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637</v>
      </c>
      <c r="B103" s="1" t="s">
        <v>566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638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-1.0</v>
      </c>
      <c r="D3" s="1">
        <v>-3.0</v>
      </c>
      <c r="E3" s="1">
        <v>-6.0</v>
      </c>
      <c r="F3" s="1">
        <f>IF(E3*FORECAST(F2,B3:E3,B2:E2)&gt;0,FORECAST(F2,B3:E3,B2:E2),E3)*$X$1</f>
        <v>-7.5</v>
      </c>
      <c r="G3" s="1">
        <f>IF(F3*FORECAST(G2,B3:F3,B2:F2)&gt;0,FORECAST(G2,B3:F3,B2:F2),F3)*$X$1</f>
        <v>-9.5</v>
      </c>
      <c r="H3" s="1">
        <f>IF(G3*FORECAST(H2,B3:G3,B2:G2)&gt;0,FORECAST(H2,B3:G3,B2:G2),G3)*$X$1</f>
        <v>-11.5</v>
      </c>
      <c r="I3" s="1">
        <f>IF(H3*FORECAST(I2,B3:H3,B2:H2)&gt;0,FORECAST(I2,B3:H3,B2:H2),H3)*$X$1</f>
        <v>-13.5</v>
      </c>
      <c r="J3" s="1">
        <f>IF(I3*FORECAST(J2,B3:I3,B2:I2)&gt;0,FORECAST(J2,B3:I3,B2:I2),I3)*$X$1</f>
        <v>-15.5</v>
      </c>
      <c r="K3" s="1">
        <f>IF(J3*FORECAST(K2,B3:J3,B2:J2)&gt;0,FORECAST(K2,B3:J3,B2:J2),J3)*$X$1</f>
        <v>-17.5</v>
      </c>
      <c r="L3" s="1">
        <f>IF(K3*FORECAST(L2,B3:K3,B2:K2)&gt;0,FORECAST(L2,B3:K3,B2:K2),K3)*$X$1</f>
        <v>-19.5</v>
      </c>
      <c r="M3" s="5">
        <f>IF(L3*FORECAST(M2,B3:L3,B2:L2)&gt;0,FORECAST(M2,B3:L3,B2:L2),L3)*$X$1</f>
        <v>-21.5</v>
      </c>
      <c r="N3" s="5">
        <f>IF(M3*FORECAST(N2,B3:M3,B2:M2)&gt;0,FORECAST(N2,B3:M3,B2:M2),M3)*$X$1</f>
        <v>-23.5</v>
      </c>
      <c r="O3" s="5">
        <f>IF(N3*FORECAST(O2,B3:N3,B2:N2)&gt;0,FORECAST(O2,B3:N3,B2:N2),N3)*$X$1</f>
        <v>-25.5</v>
      </c>
      <c r="P3" s="5">
        <f>IF(O3*FORECAST(P2,B3:O3,B2:O2)&gt;0,FORECAST(P2,B3:O3,B2:O2),O3)*$X$1</f>
        <v>-27.5</v>
      </c>
      <c r="Q3" s="5">
        <f>IF(P3*FORECAST(Q2,B3:P3,B2:P2)&gt;0,FORECAST(Q2,B3:P3,B2:P2),P3)*$X$1</f>
        <v>-29.5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-5.0</v>
      </c>
      <c r="C4" s="1">
        <v>-45.0</v>
      </c>
      <c r="D4" s="1">
        <v>86.0</v>
      </c>
      <c r="E4" s="1">
        <v>-97.0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639</v>
      </c>
      <c r="B5" s="1">
        <v>29.0</v>
      </c>
      <c r="C5" s="1">
        <v>42.0</v>
      </c>
      <c r="D5" s="1">
        <v>41.0</v>
      </c>
      <c r="E5" s="1">
        <v>48.0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640</v>
      </c>
      <c r="L7" s="1">
        <f>IF(Q3*FORECAST(Q2,B3:Q3,B2:Q2)&gt;0,FORECAST(Q2,B3:Q3,B2:Q2),P3)*$X$1 * (1+0.02)/(0.0758-0.02)</f>
        <v>-539.2473118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641</v>
      </c>
      <c r="L8" s="6">
        <f t="array" ref="L8">NPV(0.0758,G3:Q3)</f>
        <v>-131.5572579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642</v>
      </c>
      <c r="L9" s="6">
        <f t="array" ref="L9">NPV(0.0758,G16:Q16)</f>
        <v>-241.4021031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643</v>
      </c>
      <c r="L10" s="6">
        <f>L8 + L9</f>
        <v>-372.959361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-97.0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644</v>
      </c>
      <c r="L12" s="6">
        <f>L10 - L11</f>
        <v>-275.959361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645</v>
      </c>
      <c r="L13" s="1">
        <v>48.0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-5.749153355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(1+0.02)/(0.0758-0.02)</f>
        <v>-539.2473118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-3.0</v>
      </c>
      <c r="C3" s="1">
        <v>-8.0</v>
      </c>
      <c r="D3" s="1">
        <v>-6.0</v>
      </c>
      <c r="E3" s="1">
        <v>-5.0</v>
      </c>
      <c r="F3" s="1">
        <f>IF(E3*FORECAST(F2,B3:E3,B2:E2)&gt;0,FORECAST(F2,B3:E3,B2:E2),E3)*$X$1</f>
        <v>-6.5</v>
      </c>
      <c r="G3" s="1">
        <f>IF(F3*FORECAST(G2,B3:F3,B2:F2)&gt;0,FORECAST(G2,B3:F3,B2:F2),F3)*$X$1</f>
        <v>-6.9</v>
      </c>
      <c r="H3" s="1">
        <f>IF(G3*FORECAST(H2,B3:G3,B2:G2)&gt;0,FORECAST(H2,B3:G3,B2:G2),G3)*$X$1</f>
        <v>-7.3</v>
      </c>
      <c r="I3" s="1">
        <f>IF(H3*FORECAST(I2,B3:H3,B2:H2)&gt;0,FORECAST(I2,B3:H3,B2:H2),H3)*$X$1</f>
        <v>-7.7</v>
      </c>
      <c r="J3" s="1">
        <f>IF(I3*FORECAST(J2,B3:I3,B2:I2)&gt;0,FORECAST(J2,B3:I3,B2:I2),I3)*$X$1</f>
        <v>-8.1</v>
      </c>
      <c r="K3" s="1">
        <f>IF(J3*FORECAST(K2,B3:J3,B2:J2)&gt;0,FORECAST(K2,B3:J3,B2:J2),J3)*$X$1</f>
        <v>-8.5</v>
      </c>
      <c r="L3" s="1">
        <f>IF(K3*FORECAST(L2,B3:K3,B2:K2)&gt;0,FORECAST(L2,B3:K3,B2:K2),K3)*$X$1</f>
        <v>-8.9</v>
      </c>
      <c r="M3" s="5">
        <f>IF(L3*FORECAST(M2,B3:L3,B2:L2)&gt;0,FORECAST(M2,B3:L3,B2:L2),L3)*$X$1</f>
        <v>-9.3</v>
      </c>
      <c r="N3" s="5">
        <f>IF(M3*FORECAST(N2,B3:M3,B2:M2)&gt;0,FORECAST(N2,B3:M3,B2:M2),M3)*$X$1</f>
        <v>-9.7</v>
      </c>
      <c r="O3" s="5">
        <f>IF(N3*FORECAST(O2,B3:N3,B2:N2)&gt;0,FORECAST(O2,B3:N3,B2:N2),N3)*$X$1</f>
        <v>-10.1</v>
      </c>
      <c r="P3" s="5">
        <f>IF(O3*FORECAST(P2,B3:O3,B2:O2)&gt;0,FORECAST(P2,B3:O3,B2:O2),O3)*$X$1</f>
        <v>-10.5</v>
      </c>
      <c r="Q3" s="5">
        <f>IF(P3*FORECAST(Q2,B3:P3,B2:P2)&gt;0,FORECAST(Q2,B3:P3,B2:P2),P3)*$X$1</f>
        <v>-10.9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-5.0</v>
      </c>
      <c r="C4" s="1">
        <v>-45.0</v>
      </c>
      <c r="D4" s="1">
        <v>86.0</v>
      </c>
      <c r="E4" s="1">
        <v>-97.0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639</v>
      </c>
      <c r="B5" s="1">
        <v>29.0</v>
      </c>
      <c r="C5" s="1">
        <v>42.0</v>
      </c>
      <c r="D5" s="1">
        <v>41.0</v>
      </c>
      <c r="E5" s="1">
        <v>48.0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640</v>
      </c>
      <c r="L7" s="1">
        <f>IF(Q3*FORECAST(Q2,B3:Q3,B2:Q2)&gt;0,FORECAST(Q2,B3:Q3,B2:Q2),P3)*$X$1 * (1+0.02)/(0.0758-0.02)</f>
        <v>-199.2473118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641</v>
      </c>
      <c r="L8" s="6">
        <f t="array" ref="L8">NPV(0.0758,G3:Q3)</f>
        <v>-62.74516418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642</v>
      </c>
      <c r="L9" s="6">
        <f t="array" ref="L9">NPV(0.0758,G16:Q16)</f>
        <v>-89.19603132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643</v>
      </c>
      <c r="L10" s="6">
        <f>L8 + L9</f>
        <v>-151.9411955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-97.0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644</v>
      </c>
      <c r="L12" s="6">
        <f>L10 - L11</f>
        <v>-54.9411955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645</v>
      </c>
      <c r="L13" s="1">
        <v>48.0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-1.14460824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(1+0.02)/(0.0758-0.02)</f>
        <v>-199.2473118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