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<sst xmlns="http://schemas.openxmlformats.org/spreadsheetml/2006/main" count="2015" uniqueCount="1764">
  <si>
    <t>ticker</t>
  </si>
  <si>
    <t>WAB</t>
  </si>
  <si>
    <t>nombre</t>
  </si>
  <si>
    <t>WESTINGHOUSE AIR BRAKE TE</t>
  </si>
  <si>
    <t>empresa</t>
  </si>
  <si>
    <t>Heavy Machinery &amp; Vehicles</t>
  </si>
  <si>
    <t>Open</t>
  </si>
  <si>
    <t>Target Price</t>
  </si>
  <si>
    <t>Upside</t>
  </si>
  <si>
    <t>-2.69%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</si>
  <si>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</si>
  <si>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</si>
  <si>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</si>
  <si>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</si>
  <si>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</si>
  <si>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</si>
  <si>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</si>
  <si>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</si>
  <si>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</si>
  <si>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</si>
  <si>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</si>
  <si>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</si>
  <si>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</si>
  <si>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</si>
  <si>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</si>
  <si>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</si>
  <si>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</si>
  <si>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</si>
  <si>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</si>
  <si>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</si>
  <si>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</si>
  <si>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</si>
  <si>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</si>
  <si>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</si>
  <si>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</si>
  <si>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</si>
  <si>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</si>
  <si>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</si>
  <si>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</si>
  <si>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</si>
  <si>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</si>
  <si>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</si>
  <si>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</si>
  <si>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</si>
  <si>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</si>
  <si>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</si>
  <si>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</si>
  <si>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</si>
  <si>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</si>
  <si>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</si>
  <si>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</si>
  <si>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</si>
  <si>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</si>
  <si>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</si>
  <si>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</si>
  <si>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</si>
  <si>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</si>
  <si>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</si>
  <si>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</si>
  <si>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</si>
  <si>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</si>
  <si>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Total Receivables</t>
  </si>
  <si>
    <t>Inventory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</si>
  <si>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</si>
  <si>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</si>
  <si>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</si>
  <si>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</si>
  <si>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</si>
  <si>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</si>
  <si>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</si>
  <si>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</si>
  <si>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</si>
  <si>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</si>
  <si>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</si>
  <si>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</si>
  <si>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</si>
  <si>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</si>
  <si>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</si>
  <si>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</si>
  <si>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</si>
  <si>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</si>
  <si>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</si>
  <si>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</si>
  <si>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</si>
  <si>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</si>
  <si>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</si>
  <si>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</si>
  <si>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</si>
  <si>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</si>
  <si>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</si>
  <si>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</si>
  <si>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</si>
  <si>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</si>
  <si>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</si>
  <si>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</si>
  <si>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</si>
  <si>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</si>
  <si>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</si>
  <si>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</si>
  <si>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</si>
  <si>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</si>
  <si>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</si>
  <si>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</si>
  <si>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</si>
  <si>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18.77</t>
  </si>
  <si>
    <t>18.51</t>
  </si>
  <si>
    <t>23.12</t>
  </si>
  <si>
    <t>29.25</t>
  </si>
  <si>
    <t>29.66</t>
  </si>
  <si>
    <t>51.94</t>
  </si>
  <si>
    <t>53.59</t>
  </si>
  <si>
    <t>54.9</t>
  </si>
  <si>
    <t>55.75</t>
  </si>
  <si>
    <t>58.98</t>
  </si>
  <si>
    <t>Tangible Book Value</t>
  </si>
  <si>
    <t>Tangible Book Value Per Share</t>
  </si>
  <si>
    <t>5.42</t>
  </si>
  <si>
    <t>4.36</t>
  </si>
  <si>
    <t>-9.71</t>
  </si>
  <si>
    <t>-8.91</t>
  </si>
  <si>
    <t>-6.84</t>
  </si>
  <si>
    <t>-13.08</t>
  </si>
  <si>
    <t>-11.82</t>
  </si>
  <si>
    <t>-11.25</t>
  </si>
  <si>
    <t>-9.98</t>
  </si>
  <si>
    <t>-8.43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</si>
  <si>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</si>
  <si>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</si>
  <si>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</si>
  <si>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</si>
  <si>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</si>
  <si>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</si>
  <si>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</si>
  <si>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</si>
  <si>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</si>
  <si>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</si>
  <si>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</si>
  <si>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</si>
  <si>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</si>
  <si>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</si>
  <si>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</si>
  <si>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</si>
  <si>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</si>
  <si>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</si>
  <si>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</si>
  <si>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</si>
  <si>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</si>
  <si>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</si>
  <si>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</si>
  <si>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</si>
  <si>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</si>
  <si>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</si>
  <si>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</si>
  <si>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</si>
  <si>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</si>
  <si>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</si>
  <si>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</si>
  <si>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</si>
  <si>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</si>
  <si>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</si>
  <si>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</si>
  <si>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</si>
  <si>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</si>
  <si>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</si>
  <si>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</si>
  <si>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</si>
  <si>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</si>
  <si>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</si>
  <si>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</si>
  <si>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</si>
  <si>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</si>
  <si>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3.66</t>
  </si>
  <si>
    <t>4.14</t>
  </si>
  <si>
    <t>3.36</t>
  </si>
  <si>
    <t>2.74</t>
  </si>
  <si>
    <t>3.06</t>
  </si>
  <si>
    <t>1.91</t>
  </si>
  <si>
    <t>2.18</t>
  </si>
  <si>
    <t>2.96</t>
  </si>
  <si>
    <t>3.47</t>
  </si>
  <si>
    <t>4.56</t>
  </si>
  <si>
    <t>Basic EPS - Continuing Operations</t>
  </si>
  <si>
    <t>Basic Weighted Average Shares Outstanding</t>
  </si>
  <si>
    <t>Net EPS - Diluted</t>
  </si>
  <si>
    <t>3.62</t>
  </si>
  <si>
    <t>4.1</t>
  </si>
  <si>
    <t>3.34</t>
  </si>
  <si>
    <t>2.72</t>
  </si>
  <si>
    <t>3.05</t>
  </si>
  <si>
    <t>1.84</t>
  </si>
  <si>
    <t>2.17</t>
  </si>
  <si>
    <t>3.46</t>
  </si>
  <si>
    <t>4.53</t>
  </si>
  <si>
    <t>Diluted EPS - Continuing Operations</t>
  </si>
  <si>
    <t>Diluted Weighted Average Shares Outstanding</t>
  </si>
  <si>
    <t>Normalized Basic EPS</t>
  </si>
  <si>
    <t>3.31</t>
  </si>
  <si>
    <t>3.81</t>
  </si>
  <si>
    <t>3.17</t>
  </si>
  <si>
    <t>2.38</t>
  </si>
  <si>
    <t>2.81</t>
  </si>
  <si>
    <t>2.69</t>
  </si>
  <si>
    <t>2.22</t>
  </si>
  <si>
    <t>2.7</t>
  </si>
  <si>
    <t>3.84</t>
  </si>
  <si>
    <t>Normalized Diluted EPS</t>
  </si>
  <si>
    <t>3.28</t>
  </si>
  <si>
    <t>3.77</t>
  </si>
  <si>
    <t>3.14</t>
  </si>
  <si>
    <t>2.37</t>
  </si>
  <si>
    <t>2.8</t>
  </si>
  <si>
    <t>2.58</t>
  </si>
  <si>
    <t>3.83</t>
  </si>
  <si>
    <t>Dividend Per Share</t>
  </si>
  <si>
    <t>0.2</t>
  </si>
  <si>
    <t>0.28</t>
  </si>
  <si>
    <t>0.36</t>
  </si>
  <si>
    <t>0.44</t>
  </si>
  <si>
    <t>0.48</t>
  </si>
  <si>
    <t>0.6</t>
  </si>
  <si>
    <t>0.68</t>
  </si>
  <si>
    <t>Payout Ratio</t>
  </si>
  <si>
    <t>5.47</t>
  </si>
  <si>
    <t>6.76</t>
  </si>
  <si>
    <t>10.64</t>
  </si>
  <si>
    <t>16.1</t>
  </si>
  <si>
    <t>15.69</t>
  </si>
  <si>
    <t>25.01</t>
  </si>
  <si>
    <t>22.32</t>
  </si>
  <si>
    <t>16.49</t>
  </si>
  <si>
    <t>17.54</t>
  </si>
  <si>
    <t>15.09</t>
  </si>
  <si>
    <t>American Depositary Receipts Ratio (ADR)</t>
  </si>
  <si>
    <t>0.5</t>
  </si>
  <si>
    <t>EBITDA</t>
  </si>
  <si>
    <t>EBITA</t>
  </si>
  <si>
    <t>EBIT</t>
  </si>
  <si>
    <t>EBITDAR</t>
  </si>
  <si>
    <t>Total Revenues (As Reported)</t>
  </si>
  <si>
    <t>Effective Tax Rate - (Ratio)</t>
  </si>
  <si>
    <t>30.75</t>
  </si>
  <si>
    <t>31.9</t>
  </si>
  <si>
    <t>24.09</t>
  </si>
  <si>
    <t>25.5</t>
  </si>
  <si>
    <t>20.64</t>
  </si>
  <si>
    <t>26.92</t>
  </si>
  <si>
    <t>23.34</t>
  </si>
  <si>
    <t>24.94</t>
  </si>
  <si>
    <t>24.45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</si>
  <si>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</si>
  <si>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</si>
  <si>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</si>
  <si>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</si>
  <si>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</si>
  <si>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</si>
  <si>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</si>
  <si>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</si>
  <si>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</si>
  <si>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</si>
  <si>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</si>
  <si>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</si>
  <si>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</si>
  <si>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</si>
  <si>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</si>
  <si>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</si>
  <si>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</si>
  <si>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10.76</t>
  </si>
  <si>
    <t>11.5</t>
  </si>
  <si>
    <t>6.4</t>
  </si>
  <si>
    <t>4.12</t>
  </si>
  <si>
    <t>4.45</t>
  </si>
  <si>
    <t>4.34</t>
  </si>
  <si>
    <t>2.91</t>
  </si>
  <si>
    <t>3.29</t>
  </si>
  <si>
    <t>4.4</t>
  </si>
  <si>
    <t>Return on Total Capital</t>
  </si>
  <si>
    <t>15.06</t>
  </si>
  <si>
    <t>16.07</t>
  </si>
  <si>
    <t>8.64</t>
  </si>
  <si>
    <t>5.66</t>
  </si>
  <si>
    <t>5.93</t>
  </si>
  <si>
    <t>5.6</t>
  </si>
  <si>
    <t>3.73</t>
  </si>
  <si>
    <t>4.18</t>
  </si>
  <si>
    <t>4.64</t>
  </si>
  <si>
    <t>5.68</t>
  </si>
  <si>
    <t>Return On Equity %</t>
  </si>
  <si>
    <t>20.71</t>
  </si>
  <si>
    <t>22.72</t>
  </si>
  <si>
    <t>13.4</t>
  </si>
  <si>
    <t>9.04</t>
  </si>
  <si>
    <t>10.24</t>
  </si>
  <si>
    <t>5.08</t>
  </si>
  <si>
    <t>4.09</t>
  </si>
  <si>
    <t>5.54</t>
  </si>
  <si>
    <t>6.29</t>
  </si>
  <si>
    <t>7.98</t>
  </si>
  <si>
    <t>Return on Common Equity</t>
  </si>
  <si>
    <t>20.65</t>
  </si>
  <si>
    <t>22.67</t>
  </si>
  <si>
    <t>15.57</t>
  </si>
  <si>
    <t>10.43</t>
  </si>
  <si>
    <t>10.37</t>
  </si>
  <si>
    <t>5.07</t>
  </si>
  <si>
    <t>6.24</t>
  </si>
  <si>
    <t>7.92</t>
  </si>
  <si>
    <t>Margin Analysis</t>
  </si>
  <si>
    <t>Gross Profit Margin %</t>
  </si>
  <si>
    <t>30.74</t>
  </si>
  <si>
    <t>31.68</t>
  </si>
  <si>
    <t>31.53</t>
  </si>
  <si>
    <t>27.75</t>
  </si>
  <si>
    <t>28.68</t>
  </si>
  <si>
    <t>30.5</t>
  </si>
  <si>
    <t>28.87</t>
  </si>
  <si>
    <t>31.07</t>
  </si>
  <si>
    <t>30.89</t>
  </si>
  <si>
    <t>30.82</t>
  </si>
  <si>
    <t>SG&amp;A Margin</t>
  </si>
  <si>
    <t>10.66</t>
  </si>
  <si>
    <t>10.5</t>
  </si>
  <si>
    <t>11.17</t>
  </si>
  <si>
    <t>13.19</t>
  </si>
  <si>
    <t>13.35</t>
  </si>
  <si>
    <t>13.34</t>
  </si>
  <si>
    <t>11.48</t>
  </si>
  <si>
    <t>12.73</t>
  </si>
  <si>
    <t>12.11</t>
  </si>
  <si>
    <t>11.63</t>
  </si>
  <si>
    <t>EBITDA Margin %</t>
  </si>
  <si>
    <t>19.33</t>
  </si>
  <si>
    <t>20.32</t>
  </si>
  <si>
    <t>19.53</t>
  </si>
  <si>
    <t>13.83</t>
  </si>
  <si>
    <t>14.92</t>
  </si>
  <si>
    <t>15.59</t>
  </si>
  <si>
    <t>16.6</t>
  </si>
  <si>
    <t>18.05</t>
  </si>
  <si>
    <t>17.89</t>
  </si>
  <si>
    <t>18.55</t>
  </si>
  <si>
    <t>EBITA Margin %</t>
  </si>
  <si>
    <t>19.02</t>
  </si>
  <si>
    <t>17.92</t>
  </si>
  <si>
    <t>13.32</t>
  </si>
  <si>
    <t>13.6</t>
  </si>
  <si>
    <t>14.08</t>
  </si>
  <si>
    <t>15.44</t>
  </si>
  <si>
    <t>15.64</t>
  </si>
  <si>
    <t>16.38</t>
  </si>
  <si>
    <t>EBIT Margin %</t>
  </si>
  <si>
    <t>17.31</t>
  </si>
  <si>
    <t>18.37</t>
  </si>
  <si>
    <t>17.15</t>
  </si>
  <si>
    <t>12.41</t>
  </si>
  <si>
    <t>11.7</t>
  </si>
  <si>
    <t>11.51</t>
  </si>
  <si>
    <t>12.8</t>
  </si>
  <si>
    <t>13.64</t>
  </si>
  <si>
    <t>Income From Continuing Operations Margin %</t>
  </si>
  <si>
    <t>11.55</t>
  </si>
  <si>
    <t>12.05</t>
  </si>
  <si>
    <t>10.69</t>
  </si>
  <si>
    <t>6.68</t>
  </si>
  <si>
    <t>3.98</t>
  </si>
  <si>
    <t>5.46</t>
  </si>
  <si>
    <t>7.22</t>
  </si>
  <si>
    <t>7.67</t>
  </si>
  <si>
    <t>8.53</t>
  </si>
  <si>
    <t>Net Income Margin %</t>
  </si>
  <si>
    <t>10.4</t>
  </si>
  <si>
    <t>5.48</t>
  </si>
  <si>
    <t>7.13</t>
  </si>
  <si>
    <t>7.57</t>
  </si>
  <si>
    <t>8.42</t>
  </si>
  <si>
    <t>Net Avail. For Common Margin %</t>
  </si>
  <si>
    <t>12.01</t>
  </si>
  <si>
    <t>6.74</t>
  </si>
  <si>
    <t>3.97</t>
  </si>
  <si>
    <t>7.11</t>
  </si>
  <si>
    <t>Normalized Net Income Margin</t>
  </si>
  <si>
    <t>11.06</t>
  </si>
  <si>
    <t>9.77</t>
  </si>
  <si>
    <t>5.86</t>
  </si>
  <si>
    <t>6.19</t>
  </si>
  <si>
    <t>5.59</t>
  </si>
  <si>
    <t>6.49</t>
  </si>
  <si>
    <t>7.1</t>
  </si>
  <si>
    <t>Levered Free Cash Flow Margin</t>
  </si>
  <si>
    <t>11.57</t>
  </si>
  <si>
    <t>4.92</t>
  </si>
  <si>
    <t>-5.65</t>
  </si>
  <si>
    <t>23.44</t>
  </si>
  <si>
    <t>-33.71</t>
  </si>
  <si>
    <t>29.91</t>
  </si>
  <si>
    <t>7.33</t>
  </si>
  <si>
    <t>10.79</t>
  </si>
  <si>
    <t>8.35</t>
  </si>
  <si>
    <t>Unlevered Free Cash Flow Margin</t>
  </si>
  <si>
    <t>11.93</t>
  </si>
  <si>
    <t>5.23</t>
  </si>
  <si>
    <t>-5.06</t>
  </si>
  <si>
    <t>24.54</t>
  </si>
  <si>
    <t>-32.1</t>
  </si>
  <si>
    <t>31.58</t>
  </si>
  <si>
    <t>8.98</t>
  </si>
  <si>
    <t>12.21</t>
  </si>
  <si>
    <t>9.74</t>
  </si>
  <si>
    <t>7.51</t>
  </si>
  <si>
    <t>Asset Turnover</t>
  </si>
  <si>
    <t>0.99</t>
  </si>
  <si>
    <t>0.59</t>
  </si>
  <si>
    <t>0.57</t>
  </si>
  <si>
    <t>0.4</t>
  </si>
  <si>
    <t>0.42</t>
  </si>
  <si>
    <t>0.45</t>
  </si>
  <si>
    <t>0.52</t>
  </si>
  <si>
    <t>Fixed Assets Turnover</t>
  </si>
  <si>
    <t>9.9</t>
  </si>
  <si>
    <t>9.56</t>
  </si>
  <si>
    <t>6.73</t>
  </si>
  <si>
    <t>7.39</t>
  </si>
  <si>
    <t>5.05</t>
  </si>
  <si>
    <t>5.72</t>
  </si>
  <si>
    <t>6.64</t>
  </si>
  <si>
    <t>Receivables Turnover (Average Receivables)</t>
  </si>
  <si>
    <t>5.14</t>
  </si>
  <si>
    <t>5.38</t>
  </si>
  <si>
    <t>3.8</t>
  </si>
  <si>
    <t>3.68</t>
  </si>
  <si>
    <t>5.83</t>
  </si>
  <si>
    <t>4.91</t>
  </si>
  <si>
    <t>5.58</t>
  </si>
  <si>
    <t>6.04</t>
  </si>
  <si>
    <t>Inventory Turnover (Average Inventory)</t>
  </si>
  <si>
    <t>4.61</t>
  </si>
  <si>
    <t>4.57</t>
  </si>
  <si>
    <t>3.53</t>
  </si>
  <si>
    <t>3.92</t>
  </si>
  <si>
    <t>4.35</t>
  </si>
  <si>
    <t>3.15</t>
  </si>
  <si>
    <t>3.24</t>
  </si>
  <si>
    <t>3.1</t>
  </si>
  <si>
    <t>Short Term Liquidity</t>
  </si>
  <si>
    <t>Current Ratio</t>
  </si>
  <si>
    <t>2.43</t>
  </si>
  <si>
    <t>1.98</t>
  </si>
  <si>
    <t>1.44</t>
  </si>
  <si>
    <t>1.29</t>
  </si>
  <si>
    <t>1.2</t>
  </si>
  <si>
    <t>1.32</t>
  </si>
  <si>
    <t>1.25</t>
  </si>
  <si>
    <t>Quick Ratio</t>
  </si>
  <si>
    <t>1.43</t>
  </si>
  <si>
    <t>1.24</t>
  </si>
  <si>
    <t>0.93</t>
  </si>
  <si>
    <t>0.89</t>
  </si>
  <si>
    <t>1.05</t>
  </si>
  <si>
    <t>0.7</t>
  </si>
  <si>
    <t>0.62</t>
  </si>
  <si>
    <t>0.67</t>
  </si>
  <si>
    <t>Operating Cash Flow to Current Liabilities</t>
  </si>
  <si>
    <t>0.64</t>
  </si>
  <si>
    <t>0.31</t>
  </si>
  <si>
    <t>0.12</t>
  </si>
  <si>
    <t>0.19</t>
  </si>
  <si>
    <t>0.24</t>
  </si>
  <si>
    <t>0.37</t>
  </si>
  <si>
    <t>0.3</t>
  </si>
  <si>
    <t>Days Sales Outstanding (Average Receivables)</t>
  </si>
  <si>
    <t>71.08</t>
  </si>
  <si>
    <t>67.86</t>
  </si>
  <si>
    <t>96.23</t>
  </si>
  <si>
    <t>99.17</t>
  </si>
  <si>
    <t>96.76</t>
  </si>
  <si>
    <t>62.56</t>
  </si>
  <si>
    <t>74.51</t>
  </si>
  <si>
    <t>67.4</t>
  </si>
  <si>
    <t>65.39</t>
  </si>
  <si>
    <t>60.41</t>
  </si>
  <si>
    <t>Days Outstanding Inventory (Average Inventory)</t>
  </si>
  <si>
    <t>79.13</t>
  </si>
  <si>
    <t>79.9</t>
  </si>
  <si>
    <t>103.68</t>
  </si>
  <si>
    <t>91.17</t>
  </si>
  <si>
    <t>93.1</t>
  </si>
  <si>
    <t>83.84</t>
  </si>
  <si>
    <t>116.28</t>
  </si>
  <si>
    <t>112.74</t>
  </si>
  <si>
    <t>117.57</t>
  </si>
  <si>
    <t>117.7</t>
  </si>
  <si>
    <t>Average Days Payable Outstanding</t>
  </si>
  <si>
    <t>59.83</t>
  </si>
  <si>
    <t>58.93</t>
  </si>
  <si>
    <t>71.11</t>
  </si>
  <si>
    <t>68.4</t>
  </si>
  <si>
    <t>64.84</t>
  </si>
  <si>
    <t>48.11</t>
  </si>
  <si>
    <t>72.13</t>
  </si>
  <si>
    <t>64.46</t>
  </si>
  <si>
    <t>68.93</t>
  </si>
  <si>
    <t>67.03</t>
  </si>
  <si>
    <t>Cash Conversion Cycle (Average Days)</t>
  </si>
  <si>
    <t>90.38</t>
  </si>
  <si>
    <t>88.83</t>
  </si>
  <si>
    <t>128.8</t>
  </si>
  <si>
    <t>121.94</t>
  </si>
  <si>
    <t>125.02</t>
  </si>
  <si>
    <t>98.29</t>
  </si>
  <si>
    <t>118.65</t>
  </si>
  <si>
    <t>115.69</t>
  </si>
  <si>
    <t>114.03</t>
  </si>
  <si>
    <t>111.08</t>
  </si>
  <si>
    <t>Long Term Solvency</t>
  </si>
  <si>
    <t>Total Debt/Equity</t>
  </si>
  <si>
    <t>29.01</t>
  </si>
  <si>
    <t>40.89</t>
  </si>
  <si>
    <t>63.71</t>
  </si>
  <si>
    <t>66.13</t>
  </si>
  <si>
    <t>134.43</t>
  </si>
  <si>
    <t>47.07</t>
  </si>
  <si>
    <t>44.67</t>
  </si>
  <si>
    <t>42.74</t>
  </si>
  <si>
    <t>42.96</t>
  </si>
  <si>
    <t>41.64</t>
  </si>
  <si>
    <t>Total Debt / Total Capital</t>
  </si>
  <si>
    <t>22.49</t>
  </si>
  <si>
    <t>29.02</t>
  </si>
  <si>
    <t>38.92</t>
  </si>
  <si>
    <t>39.81</t>
  </si>
  <si>
    <t>57.34</t>
  </si>
  <si>
    <t>30.88</t>
  </si>
  <si>
    <t>29.94</t>
  </si>
  <si>
    <t>30.05</t>
  </si>
  <si>
    <t>29.4</t>
  </si>
  <si>
    <t>LT Debt/Equity</t>
  </si>
  <si>
    <t>28.78</t>
  </si>
  <si>
    <t>40.87</t>
  </si>
  <si>
    <t>59.35</t>
  </si>
  <si>
    <t>132.2</t>
  </si>
  <si>
    <t>45.57</t>
  </si>
  <si>
    <t>39.71</t>
  </si>
  <si>
    <t>42.13</t>
  </si>
  <si>
    <t>39.88</t>
  </si>
  <si>
    <t>33.64</t>
  </si>
  <si>
    <t>Long-Term Debt / Total Capital</t>
  </si>
  <si>
    <t>22.31</t>
  </si>
  <si>
    <t>36.25</t>
  </si>
  <si>
    <t>38.8</t>
  </si>
  <si>
    <t>56.39</t>
  </si>
  <si>
    <t>30.98</t>
  </si>
  <si>
    <t>27.45</t>
  </si>
  <si>
    <t>29.52</t>
  </si>
  <si>
    <t>27.9</t>
  </si>
  <si>
    <t>23.75</t>
  </si>
  <si>
    <t>Total Liabilities / Total Assets</t>
  </si>
  <si>
    <t>45.27</t>
  </si>
  <si>
    <t>48.45</t>
  </si>
  <si>
    <t>54.77</t>
  </si>
  <si>
    <t>57.01</t>
  </si>
  <si>
    <t>66.83</t>
  </si>
  <si>
    <t>47.25</t>
  </si>
  <si>
    <t>44.99</t>
  </si>
  <si>
    <t>44.52</t>
  </si>
  <si>
    <t>45.2</t>
  </si>
  <si>
    <t>44.58</t>
  </si>
  <si>
    <t>EBIT / Interest Expense</t>
  </si>
  <si>
    <t>29.99</t>
  </si>
  <si>
    <t>35.98</t>
  </si>
  <si>
    <t>18.17</t>
  </si>
  <si>
    <t>6.31</t>
  </si>
  <si>
    <t>4.83</t>
  </si>
  <si>
    <t>4.38</t>
  </si>
  <si>
    <t>4.37</t>
  </si>
  <si>
    <t>5.49</t>
  </si>
  <si>
    <t>5.75</t>
  </si>
  <si>
    <t>6.44</t>
  </si>
  <si>
    <t>EBITDA / Interest Expense</t>
  </si>
  <si>
    <t>33.48</t>
  </si>
  <si>
    <t>20.7</t>
  </si>
  <si>
    <t>7.81</t>
  </si>
  <si>
    <t>5.8</t>
  </si>
  <si>
    <t>6.08</t>
  </si>
  <si>
    <t>6.59</t>
  </si>
  <si>
    <t>8.31</t>
  </si>
  <si>
    <t>8.37</t>
  </si>
  <si>
    <t>9.07</t>
  </si>
  <si>
    <t>(EBITDA - Capex) / Interest Expense</t>
  </si>
  <si>
    <t>30.77</t>
  </si>
  <si>
    <t>36.88</t>
  </si>
  <si>
    <t>18.88</t>
  </si>
  <si>
    <t>6.51</t>
  </si>
  <si>
    <t>4.97</t>
  </si>
  <si>
    <t>5.24</t>
  </si>
  <si>
    <t>5.91</t>
  </si>
  <si>
    <t>7.58</t>
  </si>
  <si>
    <t>7.56</t>
  </si>
  <si>
    <t>8.16</t>
  </si>
  <si>
    <t>Total Debt / EBITDA</t>
  </si>
  <si>
    <t>1.03</t>
  </si>
  <si>
    <t>3.48</t>
  </si>
  <si>
    <t>5.92</t>
  </si>
  <si>
    <t>2.97</t>
  </si>
  <si>
    <t>2.36</t>
  </si>
  <si>
    <t>Net Debt / EBITDA</t>
  </si>
  <si>
    <t>0.17</t>
  </si>
  <si>
    <t>2.62</t>
  </si>
  <si>
    <t>5.03</t>
  </si>
  <si>
    <t>3.08</t>
  </si>
  <si>
    <t>2.65</t>
  </si>
  <si>
    <t>2.45</t>
  </si>
  <si>
    <t>2.02</t>
  </si>
  <si>
    <t>Total Debt / (EBITDA - Capex)</t>
  </si>
  <si>
    <t>0.97</t>
  </si>
  <si>
    <t>1.12</t>
  </si>
  <si>
    <t>3.63</t>
  </si>
  <si>
    <t>6.92</t>
  </si>
  <si>
    <t>3.86</t>
  </si>
  <si>
    <t>3.26</t>
  </si>
  <si>
    <t>Net Debt / (EBITDA - Capex)</t>
  </si>
  <si>
    <t>0.18</t>
  </si>
  <si>
    <t>0.75</t>
  </si>
  <si>
    <t>2.87</t>
  </si>
  <si>
    <t>5.87</t>
  </si>
  <si>
    <t>3.57</t>
  </si>
  <si>
    <t>3.35</t>
  </si>
  <si>
    <t>2.71</t>
  </si>
  <si>
    <t>2.25</t>
  </si>
  <si>
    <t>Growth Over Prior Year</t>
  </si>
  <si>
    <t>Total Revenues, 1 Yr. Growth %</t>
  </si>
  <si>
    <t>18.63</t>
  </si>
  <si>
    <t>8.66</t>
  </si>
  <si>
    <t>-11.39</t>
  </si>
  <si>
    <t>32.43</t>
  </si>
  <si>
    <t>87.92</t>
  </si>
  <si>
    <t>-7.85</t>
  </si>
  <si>
    <t>3.52</t>
  </si>
  <si>
    <t>6.9</t>
  </si>
  <si>
    <t>15.73</t>
  </si>
  <si>
    <t>Gross Profit, 1 Yr. Growth %</t>
  </si>
  <si>
    <t>22.51</t>
  </si>
  <si>
    <t>11.95</t>
  </si>
  <si>
    <t>-11.79</t>
  </si>
  <si>
    <t>16.54</t>
  </si>
  <si>
    <t>16.19</t>
  </si>
  <si>
    <t>99.78</t>
  </si>
  <si>
    <t>-12.79</t>
  </si>
  <si>
    <t>11.37</t>
  </si>
  <si>
    <t>6.65</t>
  </si>
  <si>
    <t>15.45</t>
  </si>
  <si>
    <t>EBITDA, 1 Yr. Growth %</t>
  </si>
  <si>
    <t>21.41</t>
  </si>
  <si>
    <t>14.26</t>
  </si>
  <si>
    <t>-14.85</t>
  </si>
  <si>
    <t>-6.23</t>
  </si>
  <si>
    <t>13.08</t>
  </si>
  <si>
    <t>96.43</t>
  </si>
  <si>
    <t>-10.84</t>
  </si>
  <si>
    <t>12.42</t>
  </si>
  <si>
    <t>6.55</t>
  </si>
  <si>
    <t>20.55</t>
  </si>
  <si>
    <t>EBITA, 1 Yr. Growth %</t>
  </si>
  <si>
    <t>21.82</t>
  </si>
  <si>
    <t>14.5</t>
  </si>
  <si>
    <t>-16.51</t>
  </si>
  <si>
    <t>-10.53</t>
  </si>
  <si>
    <t>14.25</t>
  </si>
  <si>
    <t>91.88</t>
  </si>
  <si>
    <t>-14.51</t>
  </si>
  <si>
    <t>13.43</t>
  </si>
  <si>
    <t>21.83</t>
  </si>
  <si>
    <t>EBIT, 1 Yr. Growth %</t>
  </si>
  <si>
    <t>21.62</t>
  </si>
  <si>
    <t>15.26</t>
  </si>
  <si>
    <t>-17.27</t>
  </si>
  <si>
    <t>-13.75</t>
  </si>
  <si>
    <t>14.66</t>
  </si>
  <si>
    <t>77.13</t>
  </si>
  <si>
    <t>-20.08</t>
  </si>
  <si>
    <t>11.11</t>
  </si>
  <si>
    <t>24.18</t>
  </si>
  <si>
    <t>Earnings From Cont. Operations, 1 Yr. Growth %</t>
  </si>
  <si>
    <t>20.34</t>
  </si>
  <si>
    <t>-21.38</t>
  </si>
  <si>
    <t>-16.31</t>
  </si>
  <si>
    <t>11.21</t>
  </si>
  <si>
    <t>26.28</t>
  </si>
  <si>
    <t>37.14</t>
  </si>
  <si>
    <t>13.45</t>
  </si>
  <si>
    <t>28.71</t>
  </si>
  <si>
    <t>Net Income, 1 Yr. Growth %</t>
  </si>
  <si>
    <t>-23.52</t>
  </si>
  <si>
    <t>-13.98</t>
  </si>
  <si>
    <t>12.46</t>
  </si>
  <si>
    <t>10.78</t>
  </si>
  <si>
    <t>26.84</t>
  </si>
  <si>
    <t>34.78</t>
  </si>
  <si>
    <t>13.44</t>
  </si>
  <si>
    <t>28.75</t>
  </si>
  <si>
    <t>Normalized Net Income, 1 Yr. Growth %</t>
  </si>
  <si>
    <t>21.73</t>
  </si>
  <si>
    <t>-21.69</t>
  </si>
  <si>
    <t>-20.64</t>
  </si>
  <si>
    <t>10.39</t>
  </si>
  <si>
    <t>69.81</t>
  </si>
  <si>
    <t>-21.64</t>
  </si>
  <si>
    <t>20.05</t>
  </si>
  <si>
    <t>11.12</t>
  </si>
  <si>
    <t>23.04</t>
  </si>
  <si>
    <t>Diluted EPS Before Extra, 1 Yr. Growth %</t>
  </si>
  <si>
    <t>20.27</t>
  </si>
  <si>
    <t>13.26</t>
  </si>
  <si>
    <t>-18.54</t>
  </si>
  <si>
    <t>-18.56</t>
  </si>
  <si>
    <t>12.13</t>
  </si>
  <si>
    <t>-39.77</t>
  </si>
  <si>
    <t>18.13</t>
  </si>
  <si>
    <t>36.41</t>
  </si>
  <si>
    <t>16.89</t>
  </si>
  <si>
    <t>30.92</t>
  </si>
  <si>
    <t>Accounts Receivable, 1 Yr. Growth %</t>
  </si>
  <si>
    <t>13.84</t>
  </si>
  <si>
    <t>-5.14</t>
  </si>
  <si>
    <t>57.4</t>
  </si>
  <si>
    <t>23.8</t>
  </si>
  <si>
    <t>-1.71</t>
  </si>
  <si>
    <t>45.09</t>
  </si>
  <si>
    <t>-15.11</t>
  </si>
  <si>
    <t>4.6</t>
  </si>
  <si>
    <t>2.84</t>
  </si>
  <si>
    <t>10.86</t>
  </si>
  <si>
    <t>Inventory, 1 Yr. Growth %</t>
  </si>
  <si>
    <t>26.71</t>
  </si>
  <si>
    <t>-6.34</t>
  </si>
  <si>
    <t>37.6</t>
  </si>
  <si>
    <t>12.77</t>
  </si>
  <si>
    <t>13.77</t>
  </si>
  <si>
    <t>109.86</t>
  </si>
  <si>
    <t>-7.39</t>
  </si>
  <si>
    <t>2.86</t>
  </si>
  <si>
    <t>20.43</t>
  </si>
  <si>
    <t>12.29</t>
  </si>
  <si>
    <t>Net Property, Plant and Equip., 1 Yr. Growth %</t>
  </si>
  <si>
    <t>22.83</t>
  </si>
  <si>
    <t>4.15</t>
  </si>
  <si>
    <t>46.77</t>
  </si>
  <si>
    <t>10.72</t>
  </si>
  <si>
    <t>-1.78</t>
  </si>
  <si>
    <t>193.69</t>
  </si>
  <si>
    <t>-3.27</t>
  </si>
  <si>
    <t>-6.5</t>
  </si>
  <si>
    <t>-4.54</t>
  </si>
  <si>
    <t>Total Assets, 1 Yr. Growth %</t>
  </si>
  <si>
    <t>17.07</t>
  </si>
  <si>
    <t>-0.11</t>
  </si>
  <si>
    <t>103.78</t>
  </si>
  <si>
    <t>-0.02</t>
  </si>
  <si>
    <t>31.45</t>
  </si>
  <si>
    <t>119.03</t>
  </si>
  <si>
    <t>-2.58</t>
  </si>
  <si>
    <t>0</t>
  </si>
  <si>
    <t>0.34</t>
  </si>
  <si>
    <t>2.55</t>
  </si>
  <si>
    <t>Tangible Book Value, 1 Yr. Growth %</t>
  </si>
  <si>
    <t>26.37</t>
  </si>
  <si>
    <t>-23.28</t>
  </si>
  <si>
    <t>-331.35</t>
  </si>
  <si>
    <t>-7.66</t>
  </si>
  <si>
    <t>-22.72</t>
  </si>
  <si>
    <t>279.33</t>
  </si>
  <si>
    <t>-6.28</t>
  </si>
  <si>
    <t>-13.53</t>
  </si>
  <si>
    <t>-17.15</t>
  </si>
  <si>
    <t>Common Equity, 1 Yr. Growth %</t>
  </si>
  <si>
    <t>-5.96</t>
  </si>
  <si>
    <t>29.79</t>
  </si>
  <si>
    <t>27.33</t>
  </si>
  <si>
    <t>247.5</t>
  </si>
  <si>
    <t>1.67</t>
  </si>
  <si>
    <t>0.77</t>
  </si>
  <si>
    <t>-0.97</t>
  </si>
  <si>
    <t>Cash From Operations, 1 Yr. Growth %</t>
  </si>
  <si>
    <t>100.46</t>
  </si>
  <si>
    <t>-5.11</t>
  </si>
  <si>
    <t>0.23</t>
  </si>
  <si>
    <t>-58.09</t>
  </si>
  <si>
    <t>66.66</t>
  </si>
  <si>
    <t>222.69</t>
  </si>
  <si>
    <t>-22.83</t>
  </si>
  <si>
    <t>36.86</t>
  </si>
  <si>
    <t>-3.26</t>
  </si>
  <si>
    <t>15.7</t>
  </si>
  <si>
    <t>Capital Expenditures, 1 Yr. Growth %</t>
  </si>
  <si>
    <t>15.58</t>
  </si>
  <si>
    <t>3.71</t>
  </si>
  <si>
    <t>1.59</t>
  </si>
  <si>
    <t>78.16</t>
  </si>
  <si>
    <t>4.29</t>
  </si>
  <si>
    <t>98.61</t>
  </si>
  <si>
    <t>-26.39</t>
  </si>
  <si>
    <t>-4.41</t>
  </si>
  <si>
    <t>14.62</t>
  </si>
  <si>
    <t>24.83</t>
  </si>
  <si>
    <t>Levered Free Cash Flow, 1 Yr. Growth %</t>
  </si>
  <si>
    <t>131.27</t>
  </si>
  <si>
    <t>-54.26</t>
  </si>
  <si>
    <t>-170.45</t>
  </si>
  <si>
    <t>-649.51</t>
  </si>
  <si>
    <t>-258.67</t>
  </si>
  <si>
    <t>-266.73</t>
  </si>
  <si>
    <t>-78.59</t>
  </si>
  <si>
    <t>37.81</t>
  </si>
  <si>
    <t>-22.32</t>
  </si>
  <si>
    <t>-21.15</t>
  </si>
  <si>
    <t>Unlevered Free Cash Flow, 1 Yr. Growth %</t>
  </si>
  <si>
    <t>124.36</t>
  </si>
  <si>
    <t>-52.76</t>
  </si>
  <si>
    <t>-160.38</t>
  </si>
  <si>
    <t>-742.54</t>
  </si>
  <si>
    <t>-243.36</t>
  </si>
  <si>
    <t>-284.85</t>
  </si>
  <si>
    <t>-75.1</t>
  </si>
  <si>
    <t>29.57</t>
  </si>
  <si>
    <t>-19.32</t>
  </si>
  <si>
    <t>-16.57</t>
  </si>
  <si>
    <t>Dividend Per Share, 1 Yr. Growth %</t>
  </si>
  <si>
    <t>53.85</t>
  </si>
  <si>
    <t>28.57</t>
  </si>
  <si>
    <t>22.22</t>
  </si>
  <si>
    <t>9.09</t>
  </si>
  <si>
    <t>13.33</t>
  </si>
  <si>
    <t>Compound Annual Growth Rate Over Two Years</t>
  </si>
  <si>
    <t>Total Revenues, 2 Yr. CAGR %</t>
  </si>
  <si>
    <t>12.84</t>
  </si>
  <si>
    <t>13.53</t>
  </si>
  <si>
    <t>-1.88</t>
  </si>
  <si>
    <t>8.33</t>
  </si>
  <si>
    <t>22.01</t>
  </si>
  <si>
    <t>45.34</t>
  </si>
  <si>
    <t>31.59</t>
  </si>
  <si>
    <t>-2.33</t>
  </si>
  <si>
    <t>5.2</t>
  </si>
  <si>
    <t>11.23</t>
  </si>
  <si>
    <t>Gross Profit, 2 Yr. CAGR %</t>
  </si>
  <si>
    <t>16.09</t>
  </si>
  <si>
    <t>17.11</t>
  </si>
  <si>
    <t>-0.63</t>
  </si>
  <si>
    <t>1.39</t>
  </si>
  <si>
    <t>16.36</t>
  </si>
  <si>
    <t>52.37</t>
  </si>
  <si>
    <t>32.95</t>
  </si>
  <si>
    <t>8.8</t>
  </si>
  <si>
    <t>12.19</t>
  </si>
  <si>
    <t>EBITDA, 2 Yr. CAGR %</t>
  </si>
  <si>
    <t>16.11</t>
  </si>
  <si>
    <t>-1.36</t>
  </si>
  <si>
    <t>-10.65</t>
  </si>
  <si>
    <t>10.22</t>
  </si>
  <si>
    <t>48.95</t>
  </si>
  <si>
    <t>45.61</t>
  </si>
  <si>
    <t>9.14</t>
  </si>
  <si>
    <t>16.57</t>
  </si>
  <si>
    <t>EBITA, 2 Yr. CAGR %</t>
  </si>
  <si>
    <t>16.12</t>
  </si>
  <si>
    <t>17.6</t>
  </si>
  <si>
    <t>-2.23</t>
  </si>
  <si>
    <t>-13.57</t>
  </si>
  <si>
    <t>47.96</t>
  </si>
  <si>
    <t>42.72</t>
  </si>
  <si>
    <t>16.37</t>
  </si>
  <si>
    <t>10.82</t>
  </si>
  <si>
    <t>19.12</t>
  </si>
  <si>
    <t>EBIT, 2 Yr. CAGR %</t>
  </si>
  <si>
    <t>15.92</t>
  </si>
  <si>
    <t>17.87</t>
  </si>
  <si>
    <t>-2.35</t>
  </si>
  <si>
    <t>-15.53</t>
  </si>
  <si>
    <t>7.8</t>
  </si>
  <si>
    <t>42.4</t>
  </si>
  <si>
    <t>34.26</t>
  </si>
  <si>
    <t>14.86</t>
  </si>
  <si>
    <t>10.84</t>
  </si>
  <si>
    <t>22.47</t>
  </si>
  <si>
    <t>Earnings From Cont. Operations, 2 Yr. CAGR %</t>
  </si>
  <si>
    <t>18.2</t>
  </si>
  <si>
    <t>16.79</t>
  </si>
  <si>
    <t>-5.6</t>
  </si>
  <si>
    <t>-18.88</t>
  </si>
  <si>
    <t>-3.52</t>
  </si>
  <si>
    <t>18.89</t>
  </si>
  <si>
    <t>24.73</t>
  </si>
  <si>
    <t>20.84</t>
  </si>
  <si>
    <t>Net Income, 2 Yr. CAGR %</t>
  </si>
  <si>
    <t>-6.89</t>
  </si>
  <si>
    <t>-18.89</t>
  </si>
  <si>
    <t>-1.64</t>
  </si>
  <si>
    <t>11.6</t>
  </si>
  <si>
    <t>18.54</t>
  </si>
  <si>
    <t>30.63</t>
  </si>
  <si>
    <t>23.65</t>
  </si>
  <si>
    <t>20.85</t>
  </si>
  <si>
    <t>Normalized Net Income, 2 Yr. CAGR %</t>
  </si>
  <si>
    <t>16.01</t>
  </si>
  <si>
    <t>17.9</t>
  </si>
  <si>
    <t>-4.99</t>
  </si>
  <si>
    <t>-21.16</t>
  </si>
  <si>
    <t>4.02</t>
  </si>
  <si>
    <t>36.74</t>
  </si>
  <si>
    <t>34.63</t>
  </si>
  <si>
    <t>26.17</t>
  </si>
  <si>
    <t>14.93</t>
  </si>
  <si>
    <t>23.05</t>
  </si>
  <si>
    <t>Diluted EPS Before Extra, 2 Yr. CAGR %</t>
  </si>
  <si>
    <t>16.71</t>
  </si>
  <si>
    <t>-3.95</t>
  </si>
  <si>
    <t>-18.55</t>
  </si>
  <si>
    <t>-4.44</t>
  </si>
  <si>
    <t>-17.82</t>
  </si>
  <si>
    <t>-15.65</t>
  </si>
  <si>
    <t>26.88</t>
  </si>
  <si>
    <t>26.27</t>
  </si>
  <si>
    <t>23.71</t>
  </si>
  <si>
    <t>Accounts Receivable, 2 Yr. CAGR %</t>
  </si>
  <si>
    <t>27.24</t>
  </si>
  <si>
    <t>22.19</t>
  </si>
  <si>
    <t>39.59</t>
  </si>
  <si>
    <t>10.31</t>
  </si>
  <si>
    <t>19.42</t>
  </si>
  <si>
    <t>10.98</t>
  </si>
  <si>
    <t>-5.78</t>
  </si>
  <si>
    <t>3.72</t>
  </si>
  <si>
    <t>6.78</t>
  </si>
  <si>
    <t>Inventory, 2 Yr. CAGR %</t>
  </si>
  <si>
    <t>12.04</t>
  </si>
  <si>
    <t>8.94</t>
  </si>
  <si>
    <t>24.57</t>
  </si>
  <si>
    <t>13.27</t>
  </si>
  <si>
    <t>54.52</t>
  </si>
  <si>
    <t>39.41</t>
  </si>
  <si>
    <t>-2.4</t>
  </si>
  <si>
    <t>11.3</t>
  </si>
  <si>
    <t>16.29</t>
  </si>
  <si>
    <t>Net Property, Plant and Equip., 2 Yr. CAGR %</t>
  </si>
  <si>
    <t>13.11</t>
  </si>
  <si>
    <t>23.64</t>
  </si>
  <si>
    <t>27.48</t>
  </si>
  <si>
    <t>4.28</t>
  </si>
  <si>
    <t>69.85</t>
  </si>
  <si>
    <t>68.54</t>
  </si>
  <si>
    <t>-4.92</t>
  </si>
  <si>
    <t>-5.52</t>
  </si>
  <si>
    <t>-0.4</t>
  </si>
  <si>
    <t>Total Assets, 2 Yr. CAGR %</t>
  </si>
  <si>
    <t>18.53</t>
  </si>
  <si>
    <t>8.14</t>
  </si>
  <si>
    <t>41.14</t>
  </si>
  <si>
    <t>14.64</t>
  </si>
  <si>
    <t>69.68</t>
  </si>
  <si>
    <t>46.07</t>
  </si>
  <si>
    <t>-1.3</t>
  </si>
  <si>
    <t>Tangible Book Value, 2 Yr. CAGR %</t>
  </si>
  <si>
    <t>31.38</t>
  </si>
  <si>
    <t>-1.54</t>
  </si>
  <si>
    <t>33.22</t>
  </si>
  <si>
    <t>46.16</t>
  </si>
  <si>
    <t>-15.52</t>
  </si>
  <si>
    <t>71.21</t>
  </si>
  <si>
    <t>83.73</t>
  </si>
  <si>
    <t>-8.69</t>
  </si>
  <si>
    <t>-15.36</t>
  </si>
  <si>
    <t>Common Equity, 2 Yr. CAGR %</t>
  </si>
  <si>
    <t>18.97</t>
  </si>
  <si>
    <t>3.54</t>
  </si>
  <si>
    <t>10.48</t>
  </si>
  <si>
    <t>28.56</t>
  </si>
  <si>
    <t>13.96</t>
  </si>
  <si>
    <t>88.27</t>
  </si>
  <si>
    <t>87.96</t>
  </si>
  <si>
    <t>1.22</t>
  </si>
  <si>
    <t>-0.1</t>
  </si>
  <si>
    <t>Cash From Operations, 2 Yr. CAGR %</t>
  </si>
  <si>
    <t>41.05</t>
  </si>
  <si>
    <t>37.92</t>
  </si>
  <si>
    <t>-2.47</t>
  </si>
  <si>
    <t>-35.29</t>
  </si>
  <si>
    <t>-16.43</t>
  </si>
  <si>
    <t>131.92</t>
  </si>
  <si>
    <t>57.81</t>
  </si>
  <si>
    <t>2.77</t>
  </si>
  <si>
    <t>Capital Expenditures, 2 Yr. CAGR %</t>
  </si>
  <si>
    <t>9.48</t>
  </si>
  <si>
    <t>2.64</t>
  </si>
  <si>
    <t>34.54</t>
  </si>
  <si>
    <t>36.31</t>
  </si>
  <si>
    <t>43.89</t>
  </si>
  <si>
    <t>20.91</t>
  </si>
  <si>
    <t>-16.4</t>
  </si>
  <si>
    <t>4.67</t>
  </si>
  <si>
    <t>19.61</t>
  </si>
  <si>
    <t>Levered Free Cash Flow, 2 Yr. CAGR %</t>
  </si>
  <si>
    <t>45.51</t>
  </si>
  <si>
    <t>2.52</t>
  </si>
  <si>
    <t>-31.76</t>
  </si>
  <si>
    <t>96.75</t>
  </si>
  <si>
    <t>169.47</t>
  </si>
  <si>
    <t>62.63</t>
  </si>
  <si>
    <t>-39.38</t>
  </si>
  <si>
    <t>-40.27</t>
  </si>
  <si>
    <t>-16.09</t>
  </si>
  <si>
    <t>Unlevered Free Cash Flow, 2 Yr. CAGR %</t>
  </si>
  <si>
    <t>43.96</t>
  </si>
  <si>
    <t>2.66</t>
  </si>
  <si>
    <t>-36.39</t>
  </si>
  <si>
    <t>96.97</t>
  </si>
  <si>
    <t>186.1</t>
  </si>
  <si>
    <t>62.78</t>
  </si>
  <si>
    <t>-31.31</t>
  </si>
  <si>
    <t>-38.24</t>
  </si>
  <si>
    <t>-12.89</t>
  </si>
  <si>
    <t>Dividend Per Share, 2 Yr. CAGR %</t>
  </si>
  <si>
    <t>58.11</t>
  </si>
  <si>
    <t>46.76</t>
  </si>
  <si>
    <t>34.16</t>
  </si>
  <si>
    <t>25.36</t>
  </si>
  <si>
    <t>15.47</t>
  </si>
  <si>
    <t>11.8</t>
  </si>
  <si>
    <t>Compound Annual Growth Rate Over Three Years</t>
  </si>
  <si>
    <t>Total Revenues, 3 Yr. CAGR %</t>
  </si>
  <si>
    <t>15.66</t>
  </si>
  <si>
    <t>11.43</t>
  </si>
  <si>
    <t>8.44</t>
  </si>
  <si>
    <t>9.67</t>
  </si>
  <si>
    <t>40.9</t>
  </si>
  <si>
    <t>24.86</t>
  </si>
  <si>
    <t>21.48</t>
  </si>
  <si>
    <t>0.65</t>
  </si>
  <si>
    <t>8.6</t>
  </si>
  <si>
    <t>Gross Profit, 3 Yr. CAGR %</t>
  </si>
  <si>
    <t>17.95</t>
  </si>
  <si>
    <t>14.69</t>
  </si>
  <si>
    <t>4.79</t>
  </si>
  <si>
    <t>6.1</t>
  </si>
  <si>
    <t>39.35</t>
  </si>
  <si>
    <t>26.51</t>
  </si>
  <si>
    <t>25.35</t>
  </si>
  <si>
    <t>10.97</t>
  </si>
  <si>
    <t>EBITDA, 3 Yr. CAGR %</t>
  </si>
  <si>
    <t>20.81</t>
  </si>
  <si>
    <t>15.49</t>
  </si>
  <si>
    <t>5.43</t>
  </si>
  <si>
    <t>-3.01</t>
  </si>
  <si>
    <t>-1.07</t>
  </si>
  <si>
    <t>33.61</t>
  </si>
  <si>
    <t>29.62</t>
  </si>
  <si>
    <t>33.63</t>
  </si>
  <si>
    <t>12.35</t>
  </si>
  <si>
    <t>12.64</t>
  </si>
  <si>
    <t>EBITA, 3 Yr. CAGR %</t>
  </si>
  <si>
    <t>21.85</t>
  </si>
  <si>
    <t>-5.08</t>
  </si>
  <si>
    <t>-2.6</t>
  </si>
  <si>
    <t>31.65</t>
  </si>
  <si>
    <t>27.82</t>
  </si>
  <si>
    <t>32.25</t>
  </si>
  <si>
    <t>13.61</t>
  </si>
  <si>
    <t>14.17</t>
  </si>
  <si>
    <t>EBIT, 3 Yr. CAGR %</t>
  </si>
  <si>
    <t>22.21</t>
  </si>
  <si>
    <t>4.75</t>
  </si>
  <si>
    <t>-6.31</t>
  </si>
  <si>
    <t>-3.75</t>
  </si>
  <si>
    <t>27.19</t>
  </si>
  <si>
    <t>26.26</t>
  </si>
  <si>
    <t>13.28</t>
  </si>
  <si>
    <t>Earnings From Cont. Operations, 3 Yr. CAGR %</t>
  </si>
  <si>
    <t>27.38</t>
  </si>
  <si>
    <t>16.56</t>
  </si>
  <si>
    <t>-9.31</t>
  </si>
  <si>
    <t>-9.89</t>
  </si>
  <si>
    <t>1.37</t>
  </si>
  <si>
    <t>16.27</t>
  </si>
  <si>
    <t>24.65</t>
  </si>
  <si>
    <t>25.15</t>
  </si>
  <si>
    <t>26.04</t>
  </si>
  <si>
    <t>Net Income, 3 Yr. CAGR %</t>
  </si>
  <si>
    <t>1.42</t>
  </si>
  <si>
    <t>-9.32</t>
  </si>
  <si>
    <t>-9.55</t>
  </si>
  <si>
    <t>2.33</t>
  </si>
  <si>
    <t>16.47</t>
  </si>
  <si>
    <t>23.69</t>
  </si>
  <si>
    <t>24.63</t>
  </si>
  <si>
    <t>25.33</t>
  </si>
  <si>
    <t>Normalized Net Income, 3 Yr. CAGR %</t>
  </si>
  <si>
    <t>22.92</t>
  </si>
  <si>
    <t>15.76</t>
  </si>
  <si>
    <t>-10.52</t>
  </si>
  <si>
    <t>-9.63</t>
  </si>
  <si>
    <t>22.46</t>
  </si>
  <si>
    <t>19.88</t>
  </si>
  <si>
    <t>20.54</t>
  </si>
  <si>
    <t>17.57</t>
  </si>
  <si>
    <t>Diluted EPS Before Extra, 3 Yr. CAGR %</t>
  </si>
  <si>
    <t>27.17</t>
  </si>
  <si>
    <t>16.4</t>
  </si>
  <si>
    <t>-9.09</t>
  </si>
  <si>
    <t>-9.39</t>
  </si>
  <si>
    <t>-18.07</t>
  </si>
  <si>
    <t>-7.25</t>
  </si>
  <si>
    <t>-0.99</t>
  </si>
  <si>
    <t>23.46</t>
  </si>
  <si>
    <t>27.8</t>
  </si>
  <si>
    <t>Accounts Receivable, 3 Yr. CAGR %</t>
  </si>
  <si>
    <t>22.16</t>
  </si>
  <si>
    <t>15.37</t>
  </si>
  <si>
    <t>19.34</t>
  </si>
  <si>
    <t>22.73</t>
  </si>
  <si>
    <t>20.86</t>
  </si>
  <si>
    <t>6.58</t>
  </si>
  <si>
    <t>-2.99</t>
  </si>
  <si>
    <t>6.05</t>
  </si>
  <si>
    <t>Inventory, 3 Yr. CAGR %</t>
  </si>
  <si>
    <t>17.76</t>
  </si>
  <si>
    <t>39.12</t>
  </si>
  <si>
    <t>30.28</t>
  </si>
  <si>
    <t>25.97</t>
  </si>
  <si>
    <t>4.68</t>
  </si>
  <si>
    <t>Net Property, Plant and Equip., 3 Yr. CAGR %</t>
  </si>
  <si>
    <t>15.16</t>
  </si>
  <si>
    <t>23.37</t>
  </si>
  <si>
    <t>19.17</t>
  </si>
  <si>
    <t>16.87</t>
  </si>
  <si>
    <t>47.27</t>
  </si>
  <si>
    <t>40.78</t>
  </si>
  <si>
    <t>38.47</t>
  </si>
  <si>
    <t>-4.79</t>
  </si>
  <si>
    <t>-2.48</t>
  </si>
  <si>
    <t>Total Assets, 3 Yr. CAGR %</t>
  </si>
  <si>
    <t>15.24</t>
  </si>
  <si>
    <t>11.96</t>
  </si>
  <si>
    <t>32.61</t>
  </si>
  <si>
    <t>25.82</t>
  </si>
  <si>
    <t>38.87</t>
  </si>
  <si>
    <t>42.25</t>
  </si>
  <si>
    <t>41.02</t>
  </si>
  <si>
    <t>28.74</t>
  </si>
  <si>
    <t>-0.76</t>
  </si>
  <si>
    <t>0.96</t>
  </si>
  <si>
    <t>Tangible Book Value, 3 Yr. CAGR %</t>
  </si>
  <si>
    <t>37.62</t>
  </si>
  <si>
    <t>9.81</t>
  </si>
  <si>
    <t>30.9</t>
  </si>
  <si>
    <t>18.19</t>
  </si>
  <si>
    <t>39.36</t>
  </si>
  <si>
    <t>37.66</t>
  </si>
  <si>
    <t>46.78</t>
  </si>
  <si>
    <t>-10.34</t>
  </si>
  <si>
    <t>-12.43</t>
  </si>
  <si>
    <t>Common Equity, 3 Yr. CAGR %</t>
  </si>
  <si>
    <t>20.03</t>
  </si>
  <si>
    <t>11.64</t>
  </si>
  <si>
    <t>15.83</t>
  </si>
  <si>
    <t>19.01</t>
  </si>
  <si>
    <t>65.26</t>
  </si>
  <si>
    <t>53.31</t>
  </si>
  <si>
    <t>52.7</t>
  </si>
  <si>
    <t>1.18</t>
  </si>
  <si>
    <t>Cash From Operations, 3 Yr. CAGR %</t>
  </si>
  <si>
    <t>23.86</t>
  </si>
  <si>
    <t>23.59</t>
  </si>
  <si>
    <t>-26.34</t>
  </si>
  <si>
    <t>-11.3</t>
  </si>
  <si>
    <t>31.11</t>
  </si>
  <si>
    <t>60.71</t>
  </si>
  <si>
    <t>50.51</t>
  </si>
  <si>
    <t>0.72</t>
  </si>
  <si>
    <t>15.28</t>
  </si>
  <si>
    <t>Capital Expenditures, 3 Yr. CAGR %</t>
  </si>
  <si>
    <t>7.87</t>
  </si>
  <si>
    <t>11.14</t>
  </si>
  <si>
    <t>6.79</t>
  </si>
  <si>
    <t>23.36</t>
  </si>
  <si>
    <t>54.53</t>
  </si>
  <si>
    <t>15.08</t>
  </si>
  <si>
    <t>11.69</t>
  </si>
  <si>
    <t>-7.13</t>
  </si>
  <si>
    <t>Levered Free Cash Flow, 3 Yr. CAGR %</t>
  </si>
  <si>
    <t>-0.75</t>
  </si>
  <si>
    <t>2.29</t>
  </si>
  <si>
    <t>36.78</t>
  </si>
  <si>
    <t>84.28</t>
  </si>
  <si>
    <t>129.63</t>
  </si>
  <si>
    <t>-15.77</t>
  </si>
  <si>
    <t>-17.58</t>
  </si>
  <si>
    <t>-33.42</t>
  </si>
  <si>
    <t>Unlevered Free Cash Flow, 3 Yr. CAGR %</t>
  </si>
  <si>
    <t>15.61</t>
  </si>
  <si>
    <t>-3.36</t>
  </si>
  <si>
    <t>37.5</t>
  </si>
  <si>
    <t>78.67</t>
  </si>
  <si>
    <t>147.34</t>
  </si>
  <si>
    <t>-11.45</t>
  </si>
  <si>
    <t>-12.75</t>
  </si>
  <si>
    <t>-31.22</t>
  </si>
  <si>
    <t>-0.45</t>
  </si>
  <si>
    <t>Dividend Per Share, 3 Yr. CAGR %</t>
  </si>
  <si>
    <t>51.83</t>
  </si>
  <si>
    <t>40.43</t>
  </si>
  <si>
    <t>30.06</t>
  </si>
  <si>
    <t>19.68</t>
  </si>
  <si>
    <t>10.06</t>
  </si>
  <si>
    <t>2.94</t>
  </si>
  <si>
    <t>7.72</t>
  </si>
  <si>
    <t>12.31</t>
  </si>
  <si>
    <t>Compound Annual Growth Rate Over Five Years</t>
  </si>
  <si>
    <t>Total Revenues, 5 Yr. CAGR %</t>
  </si>
  <si>
    <t>16.78</t>
  </si>
  <si>
    <t>17.03</t>
  </si>
  <si>
    <t>8.3</t>
  </si>
  <si>
    <t>10.18</t>
  </si>
  <si>
    <t>11.2</t>
  </si>
  <si>
    <t>21.92</t>
  </si>
  <si>
    <t>17.96</t>
  </si>
  <si>
    <t>21.69</t>
  </si>
  <si>
    <t>16.59</t>
  </si>
  <si>
    <t>17.27</t>
  </si>
  <si>
    <t>Gross Profit, 5 Yr. CAGR %</t>
  </si>
  <si>
    <t>18.93</t>
  </si>
  <si>
    <t>18.47</t>
  </si>
  <si>
    <t>10.13</t>
  </si>
  <si>
    <t>9.17</t>
  </si>
  <si>
    <t>21.72</t>
  </si>
  <si>
    <t>15.79</t>
  </si>
  <si>
    <t>21.33</t>
  </si>
  <si>
    <t>19.11</t>
  </si>
  <si>
    <t>19.3</t>
  </si>
  <si>
    <t>EBITDA, 5 Yr. CAGR %</t>
  </si>
  <si>
    <t>21.8</t>
  </si>
  <si>
    <t>11.4</t>
  </si>
  <si>
    <t>4.23</t>
  </si>
  <si>
    <t>13.29</t>
  </si>
  <si>
    <t>21.38</t>
  </si>
  <si>
    <t>21.03</t>
  </si>
  <si>
    <t>24.85</t>
  </si>
  <si>
    <t>EBITA, 5 Yr. CAGR %</t>
  </si>
  <si>
    <t>23.18</t>
  </si>
  <si>
    <t>24.19</t>
  </si>
  <si>
    <t>11.58</t>
  </si>
  <si>
    <t>2.89</t>
  </si>
  <si>
    <t>15.2</t>
  </si>
  <si>
    <t>11.07</t>
  </si>
  <si>
    <t>19.84</t>
  </si>
  <si>
    <t>20.76</t>
  </si>
  <si>
    <t>EBIT, 5 Yr. CAGR %</t>
  </si>
  <si>
    <t>11.72</t>
  </si>
  <si>
    <t>12.72</t>
  </si>
  <si>
    <t>7.43</t>
  </si>
  <si>
    <t>15.81</t>
  </si>
  <si>
    <t>17.74</t>
  </si>
  <si>
    <t>22.3</t>
  </si>
  <si>
    <t>Earnings From Cont. Operations, 5 Yr. CAGR %</t>
  </si>
  <si>
    <t>25.04</t>
  </si>
  <si>
    <t>26.49</t>
  </si>
  <si>
    <t>12.99</t>
  </si>
  <si>
    <t>0.83</t>
  </si>
  <si>
    <t>-0.04</t>
  </si>
  <si>
    <t>-1.47</t>
  </si>
  <si>
    <t>12.51</t>
  </si>
  <si>
    <t>19.57</t>
  </si>
  <si>
    <t>23.11</t>
  </si>
  <si>
    <t>Net Income, 5 Yr. CAGR %</t>
  </si>
  <si>
    <t>12.37</t>
  </si>
  <si>
    <t>0.82</t>
  </si>
  <si>
    <t>-1.46</t>
  </si>
  <si>
    <t>0.78</t>
  </si>
  <si>
    <t>12.85</t>
  </si>
  <si>
    <t>19.27</t>
  </si>
  <si>
    <t>22.55</t>
  </si>
  <si>
    <t>Normalized Net Income, 5 Yr. CAGR %</t>
  </si>
  <si>
    <t>24.87</t>
  </si>
  <si>
    <t>25.66</t>
  </si>
  <si>
    <t>10.89</t>
  </si>
  <si>
    <t>-0.73</t>
  </si>
  <si>
    <t>0.51</t>
  </si>
  <si>
    <t>7.62</t>
  </si>
  <si>
    <t>15.25</t>
  </si>
  <si>
    <t>24.14</t>
  </si>
  <si>
    <t>Diluted EPS Before Extra, 5 Yr. CAGR %</t>
  </si>
  <si>
    <t>24.82</t>
  </si>
  <si>
    <t>26.22</t>
  </si>
  <si>
    <t>13.67</t>
  </si>
  <si>
    <t>0.91</t>
  </si>
  <si>
    <t>0.26</t>
  </si>
  <si>
    <t>-12.69</t>
  </si>
  <si>
    <t>-11.95</t>
  </si>
  <si>
    <t>-2.39</t>
  </si>
  <si>
    <t>4.93</t>
  </si>
  <si>
    <t>8.23</t>
  </si>
  <si>
    <t>Accounts Receivable, 5 Yr. CAGR %</t>
  </si>
  <si>
    <t>18.33</t>
  </si>
  <si>
    <t>22.17</t>
  </si>
  <si>
    <t>24.51</t>
  </si>
  <si>
    <t>21.39</t>
  </si>
  <si>
    <t>18.73</t>
  </si>
  <si>
    <t>9.4</t>
  </si>
  <si>
    <t>7.99</t>
  </si>
  <si>
    <t>Inventory, 5 Yr. CAGR %</t>
  </si>
  <si>
    <t>13.55</t>
  </si>
  <si>
    <t>13.59</t>
  </si>
  <si>
    <t>12.78</t>
  </si>
  <si>
    <t>15.94</t>
  </si>
  <si>
    <t>28.25</t>
  </si>
  <si>
    <t>27.96</t>
  </si>
  <si>
    <t>20.73</t>
  </si>
  <si>
    <t>Net Property, Plant and Equip., 5 Yr. CAGR %</t>
  </si>
  <si>
    <t>10.95</t>
  </si>
  <si>
    <t>11.36</t>
  </si>
  <si>
    <t>18.48</t>
  </si>
  <si>
    <t>18.65</t>
  </si>
  <si>
    <t>15.35</t>
  </si>
  <si>
    <t>37.32</t>
  </si>
  <si>
    <t>35.3</t>
  </si>
  <si>
    <t>23.63</t>
  </si>
  <si>
    <t>20.01</t>
  </si>
  <si>
    <t>21.37</t>
  </si>
  <si>
    <t>Total Assets, 5 Yr. CAGR %</t>
  </si>
  <si>
    <t>24.97</t>
  </si>
  <si>
    <t>22.85</t>
  </si>
  <si>
    <t>25.11</t>
  </si>
  <si>
    <t>41.8</t>
  </si>
  <si>
    <t>41.71</t>
  </si>
  <si>
    <t>22.9</t>
  </si>
  <si>
    <t>22.99</t>
  </si>
  <si>
    <t>Tangible Book Value, 5 Yr. CAGR %</t>
  </si>
  <si>
    <t>37.48</t>
  </si>
  <si>
    <t>23.93</t>
  </si>
  <si>
    <t>35.85</t>
  </si>
  <si>
    <t>9.86</t>
  </si>
  <si>
    <t>36.87</t>
  </si>
  <si>
    <t>17.68</t>
  </si>
  <si>
    <t>16.14</t>
  </si>
  <si>
    <t>17.77</t>
  </si>
  <si>
    <t>Common Equity, 5 Yr. CAGR %</t>
  </si>
  <si>
    <t>18.39</t>
  </si>
  <si>
    <t>13.56</t>
  </si>
  <si>
    <t>17.08</t>
  </si>
  <si>
    <t>12.57</t>
  </si>
  <si>
    <t>40.68</t>
  </si>
  <si>
    <t>42.88</t>
  </si>
  <si>
    <t>35.83</t>
  </si>
  <si>
    <t>29.17</t>
  </si>
  <si>
    <t>29.63</t>
  </si>
  <si>
    <t>Cash From Operations, 5 Yr. CAGR %</t>
  </si>
  <si>
    <t>23.82</t>
  </si>
  <si>
    <t>12.56</t>
  </si>
  <si>
    <t>-4.48</t>
  </si>
  <si>
    <t>5.95</t>
  </si>
  <si>
    <t>18.95</t>
  </si>
  <si>
    <t>40.62</t>
  </si>
  <si>
    <t>30.72</t>
  </si>
  <si>
    <t>Capital Expenditures, 5 Yr. CAGR %</t>
  </si>
  <si>
    <t>21.12</t>
  </si>
  <si>
    <t>18.85</t>
  </si>
  <si>
    <t>19.97</t>
  </si>
  <si>
    <t>31.2</t>
  </si>
  <si>
    <t>20.95</t>
  </si>
  <si>
    <t>10.73</t>
  </si>
  <si>
    <t>14.8</t>
  </si>
  <si>
    <t>Levered Free Cash Flow, 5 Yr. CAGR %</t>
  </si>
  <si>
    <t>23.41</t>
  </si>
  <si>
    <t>40.48</t>
  </si>
  <si>
    <t>56.9</t>
  </si>
  <si>
    <t>47.15</t>
  </si>
  <si>
    <t>18.71</t>
  </si>
  <si>
    <t>33.04</t>
  </si>
  <si>
    <t>-5.51</t>
  </si>
  <si>
    <t>-16.86</t>
  </si>
  <si>
    <t>Unlevered Free Cash Flow, 5 Yr. CAGR %</t>
  </si>
  <si>
    <t>6.69</t>
  </si>
  <si>
    <t>-8.8</t>
  </si>
  <si>
    <t>40.31</t>
  </si>
  <si>
    <t>53.51</t>
  </si>
  <si>
    <t>47.85</t>
  </si>
  <si>
    <t>22.54</t>
  </si>
  <si>
    <t>41.03</t>
  </si>
  <si>
    <t>-3.57</t>
  </si>
  <si>
    <t>Dividend Per Share, 5 Yr. CAGR %</t>
  </si>
  <si>
    <t>58.49</t>
  </si>
  <si>
    <t>69.52</t>
  </si>
  <si>
    <t>55.18</t>
  </si>
  <si>
    <t>40.63</t>
  </si>
  <si>
    <t>29.86</t>
  </si>
  <si>
    <t>19.14</t>
  </si>
  <si>
    <t>11.38</t>
  </si>
  <si>
    <t>7.21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</si>
  <si>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</si>
  <si>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</si>
  <si>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</si>
  <si>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</si>
  <si>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</si>
  <si>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</si>
  <si>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</si>
  <si>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</si>
  <si>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</si>
  <si>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14,913</t>
  </si>
  <si>
    <t>13,932</t>
  </si>
  <si>
    <t>17,208</t>
  </si>
  <si>
    <t>18,152</t>
  </si>
  <si>
    <t>22,735</t>
  </si>
  <si>
    <t>33,507</t>
  </si>
  <si>
    <t>-</t>
  </si>
  <si>
    <t>Change</t>
  </si>
  <si>
    <t>-6.58%</t>
  </si>
  <si>
    <t>23.52%</t>
  </si>
  <si>
    <t>5.49%</t>
  </si>
  <si>
    <t>25.25%</t>
  </si>
  <si>
    <t>47.38%</t>
  </si>
  <si>
    <t>0%</t>
  </si>
  <si>
    <t>Enterprise Value (EV)
                                    1</t>
  </si>
  <si>
    <t>18,738</t>
  </si>
  <si>
    <t>17,573</t>
  </si>
  <si>
    <t>20,791</t>
  </si>
  <si>
    <t>21,362</t>
  </si>
  <si>
    <t>25,403</t>
  </si>
  <si>
    <t>36,685</t>
  </si>
  <si>
    <t>36,302</t>
  </si>
  <si>
    <t>35,842</t>
  </si>
  <si>
    <t>-6.22%</t>
  </si>
  <si>
    <t>18.32%</t>
  </si>
  <si>
    <t>2.75%</t>
  </si>
  <si>
    <t>18.92%</t>
  </si>
  <si>
    <t>44.41%</t>
  </si>
  <si>
    <t>-1.04%</t>
  </si>
  <si>
    <t>-1.27%</t>
  </si>
  <si>
    <t>P/E ratio</t>
  </si>
  <si>
    <t>42.3x</t>
  </si>
  <si>
    <t>33.7x</t>
  </si>
  <si>
    <t>31.1x</t>
  </si>
  <si>
    <t>28.8x</t>
  </si>
  <si>
    <t>28x</t>
  </si>
  <si>
    <t>30.4x</t>
  </si>
  <si>
    <t>24.6x</t>
  </si>
  <si>
    <t>20.8x</t>
  </si>
  <si>
    <t>PBR</t>
  </si>
  <si>
    <t>1.5x</t>
  </si>
  <si>
    <t>1.37x</t>
  </si>
  <si>
    <t>1.69x</t>
  </si>
  <si>
    <t>1.8x</t>
  </si>
  <si>
    <t>2.16x</t>
  </si>
  <si>
    <t>3.25x</t>
  </si>
  <si>
    <t>3.13x</t>
  </si>
  <si>
    <t>3.02x</t>
  </si>
  <si>
    <t>PEG</t>
  </si>
  <si>
    <t>1.9x</t>
  </si>
  <si>
    <t>0.9x</t>
  </si>
  <si>
    <t>1.7x</t>
  </si>
  <si>
    <t>0.8x</t>
  </si>
  <si>
    <t>1x</t>
  </si>
  <si>
    <t>1.1x</t>
  </si>
  <si>
    <t>Capitalization / Revenue</t>
  </si>
  <si>
    <t>1.79x</t>
  </si>
  <si>
    <t>1.84x</t>
  </si>
  <si>
    <t>2.2x</t>
  </si>
  <si>
    <t>2.17x</t>
  </si>
  <si>
    <t>2.35x</t>
  </si>
  <si>
    <t>3.21x</t>
  </si>
  <si>
    <t>3.04x</t>
  </si>
  <si>
    <t>2.87x</t>
  </si>
  <si>
    <t>EV / Revenue</t>
  </si>
  <si>
    <t>2.25x</t>
  </si>
  <si>
    <t>2.33x</t>
  </si>
  <si>
    <t>2.66x</t>
  </si>
  <si>
    <t>2.55x</t>
  </si>
  <si>
    <t>2.63x</t>
  </si>
  <si>
    <t>3.52x</t>
  </si>
  <si>
    <t>3.29x</t>
  </si>
  <si>
    <t>3.07x</t>
  </si>
  <si>
    <t>EV / EBITDA</t>
  </si>
  <si>
    <t>12x</t>
  </si>
  <si>
    <t>13.1x</t>
  </si>
  <si>
    <t>14.1x</t>
  </si>
  <si>
    <t>13.7x</t>
  </si>
  <si>
    <t>13.8x</t>
  </si>
  <si>
    <t>16.7x</t>
  </si>
  <si>
    <t>15.3x</t>
  </si>
  <si>
    <t>14x</t>
  </si>
  <si>
    <t>EV / EBIT</t>
  </si>
  <si>
    <t>16x</t>
  </si>
  <si>
    <t>15.4x</t>
  </si>
  <si>
    <t>16.8x</t>
  </si>
  <si>
    <t>15.8x</t>
  </si>
  <si>
    <t>15.5x</t>
  </si>
  <si>
    <t>18.4x</t>
  </si>
  <si>
    <t>EV / FCF</t>
  </si>
  <si>
    <t>22.6x</t>
  </si>
  <si>
    <t>27.1x</t>
  </si>
  <si>
    <t>22x</t>
  </si>
  <si>
    <t>24x</t>
  </si>
  <si>
    <t>25x</t>
  </si>
  <si>
    <t>27.2x</t>
  </si>
  <si>
    <t>21.8x</t>
  </si>
  <si>
    <t>FCF Yield</t>
  </si>
  <si>
    <t>4.43%</t>
  </si>
  <si>
    <t>3.68%</t>
  </si>
  <si>
    <t>4.54%</t>
  </si>
  <si>
    <t>4.16%</t>
  </si>
  <si>
    <t>4%</t>
  </si>
  <si>
    <t>3.67%</t>
  </si>
  <si>
    <t>4.07%</t>
  </si>
  <si>
    <t>4.59%</t>
  </si>
  <si>
    <t>Dividend per Share
                                    2</t>
  </si>
  <si>
    <t>0.792</t>
  </si>
  <si>
    <t>0.882</t>
  </si>
  <si>
    <t>0.9675</t>
  </si>
  <si>
    <t>Rate of return</t>
  </si>
  <si>
    <t>0.62%</t>
  </si>
  <si>
    <t>0.66%</t>
  </si>
  <si>
    <t>0.52%</t>
  </si>
  <si>
    <t>0.6%</t>
  </si>
  <si>
    <t>0.54%</t>
  </si>
  <si>
    <t>0.41%</t>
  </si>
  <si>
    <t>0.46%</t>
  </si>
  <si>
    <t>0.51%</t>
  </si>
  <si>
    <t>EPS
                                    2</t>
  </si>
  <si>
    <t>6.282</t>
  </si>
  <si>
    <t>7.77</t>
  </si>
  <si>
    <t>9.19</t>
  </si>
  <si>
    <t>Distribution rate</t>
  </si>
  <si>
    <t>26.1%</t>
  </si>
  <si>
    <t>22.1%</t>
  </si>
  <si>
    <t>16.2%</t>
  </si>
  <si>
    <t>17.3%</t>
  </si>
  <si>
    <t>15%</t>
  </si>
  <si>
    <t>12.6%</t>
  </si>
  <si>
    <t>11.4%</t>
  </si>
  <si>
    <t>10.5%</t>
  </si>
  <si>
    <t>Net sales
                                    1</t>
  </si>
  <si>
    <t>8,323</t>
  </si>
  <si>
    <t>7,556</t>
  </si>
  <si>
    <t>7,822</t>
  </si>
  <si>
    <t>8,362</t>
  </si>
  <si>
    <t>9,677</t>
  </si>
  <si>
    <t>10,425</t>
  </si>
  <si>
    <t>11,035</t>
  </si>
  <si>
    <t>11,662</t>
  </si>
  <si>
    <t>EBITDA
                                    1</t>
  </si>
  <si>
    <t>1,566</t>
  </si>
  <si>
    <t>1,337</t>
  </si>
  <si>
    <t>1,477</t>
  </si>
  <si>
    <t>1,562</t>
  </si>
  <si>
    <t>1,842</t>
  </si>
  <si>
    <t>2,193</t>
  </si>
  <si>
    <t>2,374</t>
  </si>
  <si>
    <t>2,555</t>
  </si>
  <si>
    <t>EBIT
                                    1</t>
  </si>
  <si>
    <t>1,170</t>
  </si>
  <si>
    <t>1,142</t>
  </si>
  <si>
    <t>1,241</t>
  </si>
  <si>
    <t>1,354</t>
  </si>
  <si>
    <t>1,643</t>
  </si>
  <si>
    <t>1,990</t>
  </si>
  <si>
    <t>2,156</t>
  </si>
  <si>
    <t>2,329</t>
  </si>
  <si>
    <t>Net income
                                    1</t>
  </si>
  <si>
    <t>326.7</t>
  </si>
  <si>
    <t>414.4</t>
  </si>
  <si>
    <t>558</t>
  </si>
  <si>
    <t>633</t>
  </si>
  <si>
    <t>815</t>
  </si>
  <si>
    <t>1,149</t>
  </si>
  <si>
    <t>1,478</t>
  </si>
  <si>
    <t>1,646</t>
  </si>
  <si>
    <t>Net Debt
                                    1</t>
  </si>
  <si>
    <t>3,825</t>
  </si>
  <si>
    <t>3,641</t>
  </si>
  <si>
    <t>3,583</t>
  </si>
  <si>
    <t>3,210</t>
  </si>
  <si>
    <t>2,668</t>
  </si>
  <si>
    <t>3,178</t>
  </si>
  <si>
    <t>2,795</t>
  </si>
  <si>
    <t>2,335</t>
  </si>
  <si>
    <t>Reference price
                                    2</t>
  </si>
  <si>
    <t>77.80</t>
  </si>
  <si>
    <t>73.20</t>
  </si>
  <si>
    <t>92.11</t>
  </si>
  <si>
    <t>99.81</t>
  </si>
  <si>
    <t>126.90</t>
  </si>
  <si>
    <t>191.27</t>
  </si>
  <si>
    <t>Nbr of stocks (in thousands)</t>
  </si>
  <si>
    <t>191,682</t>
  </si>
  <si>
    <t>190,326</t>
  </si>
  <si>
    <t>186,821</t>
  </si>
  <si>
    <t>181,868</t>
  </si>
  <si>
    <t>179,159</t>
  </si>
  <si>
    <t>175,183</t>
  </si>
  <si>
    <t>Announcement Date</t>
  </si>
  <si>
    <t>2/18/20</t>
  </si>
  <si>
    <t>2/18/21</t>
  </si>
  <si>
    <t>2/16/22</t>
  </si>
  <si>
    <t>2/15/23</t>
  </si>
  <si>
    <t>2/14/24</t>
  </si>
  <si>
    <t>address1</t>
  </si>
  <si>
    <t>30 Isabella Street</t>
  </si>
  <si>
    <t>city</t>
  </si>
  <si>
    <t>Pittsburgh</t>
  </si>
  <si>
    <t>state</t>
  </si>
  <si>
    <t>PA</t>
  </si>
  <si>
    <t>zip</t>
  </si>
  <si>
    <t>15212</t>
  </si>
  <si>
    <t>country</t>
  </si>
  <si>
    <t>phone</t>
  </si>
  <si>
    <t>412 825 1000</t>
  </si>
  <si>
    <t>fax</t>
  </si>
  <si>
    <t>412 825 1019</t>
  </si>
  <si>
    <t>website</t>
  </si>
  <si>
    <t>https://www.wabteccorp.com</t>
  </si>
  <si>
    <t>industry</t>
  </si>
  <si>
    <t>Railroads</t>
  </si>
  <si>
    <t>industryKey</t>
  </si>
  <si>
    <t>railroads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</si>
  <si>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</si>
  <si>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</si>
  <si>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</si>
  <si>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</si>
  <si>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</si>
  <si>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</si>
  <si>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</si>
  <si>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Westinghouse Air Brake Technologies Corporation, together with its subsidiaries, provides technology-based locomotives, equipment, systems, and services for the freight rail and passenger transit industries worldwide. It offers diesel-electric, battery, and liquid natural gas-powered locomotives; engines, electric motors, and propulsion systems; and marine and mining products. The company also offers positive train control equipment; pneumatic braking products; railway electronics; signal design and engineering services; distributed locomotive power, train cruise controls, and train remote controls; industrial/mobile Internet of Things hardware and software, edge-to-cloud, on and off-board analytics and rules, and asset performance management solutions; rail and shipper transportation management, and port visibility and optimization solutions; and network optimization solutions. In addition, it provides freight car trucks, braking equipment, and related components; air compressors and dryers; heat transfer components and systems; track and switch products; new commuter and switcher locomotives; and turbochargers. Further, the company offers freight locomotive overhauls, modernizations, and refurbishment services; locomotive and car maintenance; transit locomotive and car overhaul; unit exchange of locomotive components; and maintenance of way equipment and services. Additionally, it provides railway and freight braking equipment and related components; friction products, such as brake shoes, discs, and pads; heating, ventilation, and air conditioning equipment; access and platform screen doors; pantographs; auxiliary power converter and battery chargers; passenger information systems and closed-circuit television; signaling and railway electric relays; and doors, window assemblies, accessibility lifts, ramps, and electric charging solutions for buses. The company was founded in 1869 and is headquartered in Pittsburgh, Pennsylvania.</t>
  </si>
  <si>
    <t>fullTimeEmployees</t>
  </si>
  <si>
    <t>companyOfficers</t>
  </si>
  <si>
    <t>[{'maxAge': 1, 'name': 'Mr. Rafael O. Santana', 'age': 52, 'title': 'CEO, President &amp; Director', 'yearBorn': 1972, 'fiscalYear': 2023, 'totalPay': 4838055, 'exercisedValue': 0, 'unexercisedValue': 2849246}, {'maxAge': 1, 'name': 'Mr. John A. Olin CPA', 'age': 63, 'title': 'Executive VP &amp; CFO', 'yearBorn': 1961, 'fiscalYear': 2023, 'totalPay': 2053220, 'exercisedValue': 0, 'unexercisedValue': 0}, {'maxAge': 1, 'name': 'Mr. Eric  Gebhardt', 'age': 56, 'title': 'Executive VP &amp; Chief Technology Officer', 'yearBorn': 1968, 'fiscalYear': 2023, 'totalPay': 1688580, 'exercisedValue': 0, 'unexercisedValue': 99787}, {'maxAge': 1, 'name': 'Mr. David L. DeNinno', 'age': 68, 'title': 'Executive VP, General Counsel &amp; Secretary', 'yearBorn': 1956, 'fiscalYear': 2023, 'totalPay': 1561701, 'exercisedValue': 0, 'unexercisedValue': 1239664}, {'maxAge': 1, 'name': 'Mr. Pascal  Schweitzer', 'age': 47, 'title': 'President of Transit', 'yearBorn': 1977, 'fiscalYear': 2023, 'totalPay': 2038479, 'exercisedValue': 0, 'unexercisedValue': 299628}, {'maxAge': 1, 'name': 'Mr. Greg A. Sbrocco', 'age': 55, 'title': 'Executive Vice President of Global Operations', 'yearBorn': 1969, 'fiscalYear': 2023, 'exercisedValue': 0, 'unexercisedValue': 0}, {'maxAge': 1, 'name': 'Mr. John A. Mastalerz Jr.', 'age': 57, 'title': 'Senior VP of Finance &amp; Chief Accounting Officer', 'yearBorn': 1967, 'fiscalYear': 2023, 'exercisedValue': 0, 'unexercisedValue': 0}, {'maxAge': 1, 'name': 'Rick  Smith', 'title': 'Chief Information Officer', 'fiscalYear': 2023, 'exercisedValue': 0, 'unexercisedValue': 0}, {'maxAge': 1, 'name': 'Ms. Kyra  Yates', 'title': 'Vice President of Investor Relations', 'fiscalYear': 2023, 'exercisedValue': 0, 'unexercisedValue': 0}, {'maxAge': 1, 'name': 'Ms. Gina  Trombley', 'age': 53, 'title': 'Executive VP of Sales &amp; Marketing and Chief Commercial Officer of Americas', 'yearBorn': 1971,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</si>
  <si>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</si>
  <si>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</si>
  <si>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</si>
  <si>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</si>
  <si>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</si>
  <si>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</si>
  <si>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</si>
  <si>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</si>
  <si>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http://www.wabtec.com/investor/default.asp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</si>
  <si>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</si>
  <si>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</si>
  <si>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</si>
  <si>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</si>
  <si>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</si>
  <si>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</si>
  <si>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</si>
  <si>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</si>
  <si>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</si>
  <si>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</si>
  <si>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</si>
  <si>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</si>
  <si>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</si>
  <si>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</si>
  <si>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</si>
  <si>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</si>
  <si>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</si>
  <si>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</si>
  <si>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</si>
  <si>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</si>
  <si>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</si>
  <si>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</si>
  <si>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</si>
  <si>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</si>
  <si>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</si>
  <si>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</si>
  <si>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</si>
  <si>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</si>
  <si>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</si>
  <si>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</si>
  <si>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</si>
  <si>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</si>
  <si>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</si>
  <si>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</si>
  <si>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</si>
  <si>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</si>
  <si>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</si>
  <si>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</si>
  <si>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</si>
  <si>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</si>
  <si>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</si>
  <si>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</si>
  <si>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</si>
  <si>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</si>
  <si>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</si>
  <si>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</si>
  <si>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</si>
  <si>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</si>
  <si>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</si>
  <si>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</si>
  <si>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</si>
  <si>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</si>
  <si>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</si>
  <si>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</si>
  <si>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</si>
  <si>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</si>
  <si>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</si>
  <si>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</si>
  <si>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</si>
  <si>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</si>
  <si>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</si>
  <si>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</si>
  <si>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</si>
  <si>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</si>
  <si>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</si>
  <si>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</si>
  <si>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</si>
  <si>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</si>
  <si>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</si>
  <si>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</si>
  <si>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</si>
  <si>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</si>
  <si>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</si>
  <si>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</si>
  <si>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</si>
  <si>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</si>
  <si>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Westinghouse Air Brake Technolo</t>
  </si>
  <si>
    <t>longName</t>
  </si>
  <si>
    <t>Westinghouse Air Brake Technologies Corporation</t>
  </si>
  <si>
    <t>firstTradeDateEpochUtc</t>
  </si>
  <si>
    <t>timeZoneFullName</t>
  </si>
  <si>
    <t>America/New_York</t>
  </si>
  <si>
    <t>timeZoneShortName</t>
  </si>
  <si>
    <t>EST</t>
  </si>
  <si>
    <t>uuid</t>
  </si>
  <si>
    <t>9ed7bb68-f73a-3922-ba92-87286dec3bf1</t>
  </si>
  <si>
    <t>messageBoardId</t>
  </si>
  <si>
    <t>finmb_36437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</si>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</sst>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abteccorp.com/" TargetMode="External"/><Relationship Id="rId2" Type="http://schemas.openxmlformats.org/officeDocument/2006/relationships/hyperlink" Target="http://www.wabtec.com/investor/default.asp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189.25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184.1504518757307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3.2515571712E10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59.112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21.922007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352.0</v>
      </c>
      <c r="C2" s="1">
        <v>399.0</v>
      </c>
      <c r="D2" s="1">
        <v>305.0</v>
      </c>
      <c r="E2" s="1">
        <v>262.0</v>
      </c>
      <c r="F2" s="1">
        <v>295.0</v>
      </c>
      <c r="G2" s="1">
        <v>327.0</v>
      </c>
      <c r="H2" s="1">
        <v>414.0</v>
      </c>
      <c r="I2" s="1">
        <v>558.0</v>
      </c>
      <c r="J2" s="1">
        <v>633.0</v>
      </c>
      <c r="K2" s="1">
        <v>815.0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38.0</v>
      </c>
      <c r="C3" s="1">
        <v>43.0</v>
      </c>
      <c r="D3" s="1">
        <v>47.0</v>
      </c>
      <c r="E3" s="1">
        <v>66.0</v>
      </c>
      <c r="F3" s="1">
        <v>69.0</v>
      </c>
      <c r="G3" s="1">
        <v>163.0</v>
      </c>
      <c r="H3" s="1">
        <v>191.0</v>
      </c>
      <c r="I3" s="1">
        <v>204.0</v>
      </c>
      <c r="J3" s="1">
        <v>188.0</v>
      </c>
      <c r="K3" s="1">
        <v>210.0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22.0</v>
      </c>
      <c r="C4" s="1">
        <v>21.0</v>
      </c>
      <c r="D4" s="1">
        <v>22.0</v>
      </c>
      <c r="E4" s="1">
        <v>36.0</v>
      </c>
      <c r="F4" s="1">
        <v>39.0</v>
      </c>
      <c r="G4" s="1">
        <v>156.0</v>
      </c>
      <c r="H4" s="1">
        <v>194.0</v>
      </c>
      <c r="I4" s="1">
        <v>237.0</v>
      </c>
      <c r="J4" s="1">
        <v>238.0</v>
      </c>
      <c r="K4" s="1">
        <v>265.0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61.0</v>
      </c>
      <c r="C5" s="1">
        <v>64.0</v>
      </c>
      <c r="D5" s="1">
        <v>69.0</v>
      </c>
      <c r="E5" s="1">
        <v>103.0</v>
      </c>
      <c r="F5" s="1">
        <v>109.0</v>
      </c>
      <c r="G5" s="1">
        <v>319.0</v>
      </c>
      <c r="H5" s="1">
        <v>385.0</v>
      </c>
      <c r="I5" s="1">
        <v>441.0</v>
      </c>
      <c r="J5" s="1">
        <v>426.0</v>
      </c>
      <c r="K5" s="1">
        <v>475.0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81.0</v>
      </c>
      <c r="C6" s="1">
        <v>58.0</v>
      </c>
      <c r="D6" s="1">
        <v>23.0</v>
      </c>
      <c r="E6" s="1">
        <v>1.0</v>
      </c>
      <c r="F6" s="1">
        <v>89.0</v>
      </c>
      <c r="G6" s="1">
        <v>15.0</v>
      </c>
      <c r="H6" s="1">
        <v>9.0</v>
      </c>
      <c r="I6" s="1">
        <v>-4.0</v>
      </c>
      <c r="J6" s="1">
        <v>3.0</v>
      </c>
      <c r="K6" s="1">
        <v>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26.0</v>
      </c>
      <c r="C8" s="1">
        <v>26.0</v>
      </c>
      <c r="D8" s="1">
        <v>20.0</v>
      </c>
      <c r="E8" s="1">
        <v>21.0</v>
      </c>
      <c r="F8" s="1">
        <v>25.0</v>
      </c>
      <c r="G8" s="1">
        <v>50.0</v>
      </c>
      <c r="H8" s="1">
        <v>19.0</v>
      </c>
      <c r="I8" s="1">
        <v>46.0</v>
      </c>
      <c r="J8" s="1">
        <v>41.0</v>
      </c>
      <c r="K8" s="1">
        <v>47.0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-3.0</v>
      </c>
      <c r="C9" s="1">
        <v>-2.0</v>
      </c>
      <c r="D9" s="1">
        <v>-1.0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-7.0</v>
      </c>
      <c r="C10" s="1">
        <v>4.0</v>
      </c>
      <c r="D10" s="1">
        <v>-1.0</v>
      </c>
      <c r="E10" s="1">
        <v>-67.0</v>
      </c>
      <c r="F10" s="1">
        <v>-8.0</v>
      </c>
      <c r="G10" s="1">
        <v>-27.0</v>
      </c>
      <c r="H10" s="1">
        <v>27.0</v>
      </c>
      <c r="I10" s="1">
        <v>95.0</v>
      </c>
      <c r="J10" s="1">
        <v>44.0</v>
      </c>
      <c r="K10" s="1">
        <v>-48.0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-17.0</v>
      </c>
      <c r="C11" s="1">
        <v>21.0</v>
      </c>
      <c r="D11" s="1">
        <v>19.0</v>
      </c>
      <c r="E11" s="1">
        <v>-68.0</v>
      </c>
      <c r="F11" s="1">
        <v>-54.0</v>
      </c>
      <c r="G11" s="1">
        <v>-6.0</v>
      </c>
      <c r="H11" s="1">
        <v>315.0</v>
      </c>
      <c r="I11" s="1">
        <v>-76.0</v>
      </c>
      <c r="J11" s="1">
        <v>-52.0</v>
      </c>
      <c r="K11" s="1">
        <v>-195.0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-64.0</v>
      </c>
      <c r="C12" s="1">
        <v>20.0</v>
      </c>
      <c r="D12" s="1">
        <v>45.0</v>
      </c>
      <c r="E12" s="1">
        <v>-8.0</v>
      </c>
      <c r="F12" s="1">
        <v>-109.0</v>
      </c>
      <c r="G12" s="1">
        <v>256.0</v>
      </c>
      <c r="H12" s="1">
        <v>181.0</v>
      </c>
      <c r="I12" s="1">
        <v>-41.0</v>
      </c>
      <c r="J12" s="1">
        <v>-368.0</v>
      </c>
      <c r="K12" s="1">
        <v>-58.0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55.0</v>
      </c>
      <c r="C13" s="1">
        <v>-76.0</v>
      </c>
      <c r="D13" s="1">
        <v>-18.0</v>
      </c>
      <c r="E13" s="1">
        <v>-91.0</v>
      </c>
      <c r="F13" s="1">
        <v>48.0</v>
      </c>
      <c r="G13" s="1">
        <v>-144.0</v>
      </c>
      <c r="H13" s="1">
        <v>-269.0</v>
      </c>
      <c r="I13" s="1">
        <v>109.0</v>
      </c>
      <c r="J13" s="1">
        <v>306.0</v>
      </c>
      <c r="K13" s="1">
        <v>-58.0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23.0</v>
      </c>
      <c r="C14" s="1">
        <v>21.0</v>
      </c>
      <c r="D14" s="1">
        <v>-11.0</v>
      </c>
      <c r="E14" s="1">
        <v>47.0</v>
      </c>
      <c r="F14" s="1">
        <v>7.0</v>
      </c>
      <c r="G14" s="1">
        <v>10.0</v>
      </c>
      <c r="H14" s="1">
        <v>56.0</v>
      </c>
      <c r="I14" s="1">
        <v>-4.0</v>
      </c>
      <c r="J14" s="1">
        <v>7.0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44.0</v>
      </c>
      <c r="C15" s="1">
        <v>-30.0</v>
      </c>
      <c r="D15" s="1">
        <v>22.0</v>
      </c>
      <c r="E15" s="1">
        <v>-10.0</v>
      </c>
      <c r="F15" s="1">
        <v>-39.0</v>
      </c>
      <c r="G15" s="1">
        <v>215.0</v>
      </c>
      <c r="H15" s="1">
        <v>-356.0</v>
      </c>
      <c r="I15" s="1">
        <v>-51.0</v>
      </c>
      <c r="J15" s="1">
        <v>-2.0</v>
      </c>
      <c r="K15" s="1">
        <v>213.0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472.0</v>
      </c>
      <c r="C16" s="1">
        <v>448.0</v>
      </c>
      <c r="D16" s="1">
        <v>449.0</v>
      </c>
      <c r="E16" s="1">
        <v>189.0</v>
      </c>
      <c r="F16" s="1">
        <v>315.0</v>
      </c>
      <c r="G16" s="1">
        <v>1020.0</v>
      </c>
      <c r="H16" s="1">
        <v>784.0</v>
      </c>
      <c r="I16" s="1">
        <v>1070.0</v>
      </c>
      <c r="J16" s="1">
        <v>1040.0</v>
      </c>
      <c r="K16" s="1">
        <v>1200.0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-47.0</v>
      </c>
      <c r="C17" s="1">
        <v>-49.0</v>
      </c>
      <c r="D17" s="1">
        <v>-50.0</v>
      </c>
      <c r="E17" s="1">
        <v>-89.0</v>
      </c>
      <c r="F17" s="1">
        <v>-93.0</v>
      </c>
      <c r="G17" s="1">
        <v>-185.0</v>
      </c>
      <c r="H17" s="1">
        <v>-136.0</v>
      </c>
      <c r="I17" s="1">
        <v>-130.0</v>
      </c>
      <c r="J17" s="1">
        <v>-149.0</v>
      </c>
      <c r="K17" s="1">
        <v>-186.0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42.0</v>
      </c>
      <c r="C18" s="1">
        <v>1.0</v>
      </c>
      <c r="D18" s="1">
        <v>36.0</v>
      </c>
      <c r="E18" s="1">
        <v>1.0</v>
      </c>
      <c r="F18" s="1">
        <v>11.0</v>
      </c>
      <c r="G18" s="1">
        <v>3.0</v>
      </c>
      <c r="H18" s="1">
        <v>21.0</v>
      </c>
      <c r="I18" s="1">
        <v>25.0</v>
      </c>
      <c r="J18" s="1">
        <v>3.0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-300.0</v>
      </c>
      <c r="C19" s="1">
        <v>-130.0</v>
      </c>
      <c r="D19" s="1">
        <v>-183.0</v>
      </c>
      <c r="E19" s="1">
        <v>-922.0</v>
      </c>
      <c r="F19" s="1">
        <v>-51.0</v>
      </c>
      <c r="G19" s="1">
        <v>-3000.0</v>
      </c>
      <c r="H19" s="1">
        <v>-40.0</v>
      </c>
      <c r="I19" s="1">
        <v>-435.0</v>
      </c>
      <c r="J19" s="1">
        <v>-89.0</v>
      </c>
      <c r="K19" s="1">
        <v>-308.0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-203.0</v>
      </c>
      <c r="D20" s="1">
        <v>-542.0</v>
      </c>
      <c r="E20" s="1">
        <v>734.0</v>
      </c>
      <c r="F20" s="1">
        <v>-14.0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-348.0</v>
      </c>
      <c r="C21" s="1">
        <v>-380.0</v>
      </c>
      <c r="D21" s="1">
        <v>-775.0</v>
      </c>
      <c r="E21" s="1">
        <v>-276.0</v>
      </c>
      <c r="F21" s="1">
        <v>-147.0</v>
      </c>
      <c r="G21" s="1">
        <v>-3180.0</v>
      </c>
      <c r="H21" s="1">
        <v>-155.0</v>
      </c>
      <c r="I21" s="1">
        <v>-540.0</v>
      </c>
      <c r="J21" s="1">
        <v>-235.0</v>
      </c>
      <c r="K21" s="1">
        <v>-492.0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563.0</v>
      </c>
      <c r="C22" s="1">
        <v>787.0</v>
      </c>
      <c r="D22" s="1">
        <v>1880.0</v>
      </c>
      <c r="E22" s="1">
        <v>1220.0</v>
      </c>
      <c r="F22" s="1">
        <v>3480.0</v>
      </c>
      <c r="G22" s="1">
        <v>3980.0</v>
      </c>
      <c r="H22" s="1">
        <v>3880.0</v>
      </c>
      <c r="I22" s="1">
        <v>5390.0</v>
      </c>
      <c r="J22" s="1">
        <v>6090.0</v>
      </c>
      <c r="K22" s="1">
        <v>5560.0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563.0</v>
      </c>
      <c r="C23" s="1">
        <v>787.0</v>
      </c>
      <c r="D23" s="1">
        <v>1880.0</v>
      </c>
      <c r="E23" s="1">
        <v>1220.0</v>
      </c>
      <c r="F23" s="1">
        <v>3480.0</v>
      </c>
      <c r="G23" s="1">
        <v>3980.0</v>
      </c>
      <c r="H23" s="1">
        <v>3880.0</v>
      </c>
      <c r="I23" s="1">
        <v>5390.0</v>
      </c>
      <c r="J23" s="1">
        <v>6090.0</v>
      </c>
      <c r="K23" s="1">
        <v>5560.0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-494.0</v>
      </c>
      <c r="C24" s="1">
        <v>-613.0</v>
      </c>
      <c r="D24" s="1">
        <v>-1100.0</v>
      </c>
      <c r="E24" s="1">
        <v>-1270.0</v>
      </c>
      <c r="F24" s="1">
        <v>-1450.0</v>
      </c>
      <c r="G24" s="1">
        <v>-3420.0</v>
      </c>
      <c r="H24" s="1">
        <v>-4080.0</v>
      </c>
      <c r="I24" s="1">
        <v>-5550.0</v>
      </c>
      <c r="J24" s="1">
        <v>-6120.0</v>
      </c>
      <c r="K24" s="1">
        <v>-5520.0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-494.0</v>
      </c>
      <c r="C25" s="1">
        <v>-613.0</v>
      </c>
      <c r="D25" s="1">
        <v>-1100.0</v>
      </c>
      <c r="E25" s="1">
        <v>-1270.0</v>
      </c>
      <c r="F25" s="1">
        <v>-1450.0</v>
      </c>
      <c r="G25" s="1">
        <v>-3420.0</v>
      </c>
      <c r="H25" s="1">
        <v>-4080.0</v>
      </c>
      <c r="I25" s="1">
        <v>-5550.0</v>
      </c>
      <c r="J25" s="1">
        <v>-6120.0</v>
      </c>
      <c r="K25" s="1">
        <v>-5520.0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3.0</v>
      </c>
      <c r="C26" s="1">
        <v>3.0</v>
      </c>
      <c r="D26" s="1">
        <v>1.0</v>
      </c>
      <c r="E26" s="1">
        <v>4.0</v>
      </c>
      <c r="F26" s="1">
        <v>9.0</v>
      </c>
      <c r="G26" s="1">
        <v>80.0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-26.0</v>
      </c>
      <c r="C27" s="1">
        <v>-402.0</v>
      </c>
      <c r="D27" s="1">
        <v>-219.0</v>
      </c>
      <c r="E27" s="1">
        <v>-6.0</v>
      </c>
      <c r="F27" s="1">
        <v>-12.0</v>
      </c>
      <c r="G27" s="1">
        <v>-6.0</v>
      </c>
      <c r="H27" s="1">
        <v>-207.0</v>
      </c>
      <c r="I27" s="1">
        <v>-300.0</v>
      </c>
      <c r="J27" s="1">
        <v>-473.0</v>
      </c>
      <c r="K27" s="1">
        <v>-425.0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-19.0</v>
      </c>
      <c r="C28" s="1">
        <v>-26.0</v>
      </c>
      <c r="D28" s="1">
        <v>-32.0</v>
      </c>
      <c r="E28" s="1">
        <v>-42.0</v>
      </c>
      <c r="F28" s="1">
        <v>-46.0</v>
      </c>
      <c r="G28" s="1">
        <v>-81.0</v>
      </c>
      <c r="H28" s="1">
        <v>-92.0</v>
      </c>
      <c r="I28" s="1">
        <v>-92.0</v>
      </c>
      <c r="J28" s="1">
        <v>-111.0</v>
      </c>
      <c r="K28" s="1">
        <v>-123.0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-19.0</v>
      </c>
      <c r="C29" s="1">
        <v>-26.0</v>
      </c>
      <c r="D29" s="1">
        <v>-32.0</v>
      </c>
      <c r="E29" s="1">
        <v>-42.0</v>
      </c>
      <c r="F29" s="1">
        <v>-46.0</v>
      </c>
      <c r="G29" s="1">
        <v>-81.0</v>
      </c>
      <c r="H29" s="1">
        <v>-92.0</v>
      </c>
      <c r="I29" s="1">
        <v>-92.0</v>
      </c>
      <c r="J29" s="1">
        <v>-111.0</v>
      </c>
      <c r="K29" s="1">
        <v>-123.0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-1.0</v>
      </c>
      <c r="C30" s="1">
        <v>2.0</v>
      </c>
      <c r="D30" s="1">
        <v>1.0</v>
      </c>
      <c r="E30" s="1">
        <v>0.0</v>
      </c>
      <c r="F30" s="1">
        <v>0.0</v>
      </c>
      <c r="G30" s="1">
        <v>-10.0</v>
      </c>
      <c r="H30" s="1">
        <v>-120.0</v>
      </c>
      <c r="I30" s="1">
        <v>-100.0</v>
      </c>
      <c r="J30" s="1">
        <v>-94.0</v>
      </c>
      <c r="K30" s="1">
        <v>-127.0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25.0</v>
      </c>
      <c r="C31" s="1">
        <v>-249.0</v>
      </c>
      <c r="D31" s="1">
        <v>524.0</v>
      </c>
      <c r="E31" s="1">
        <v>-97.0</v>
      </c>
      <c r="F31" s="1">
        <v>1980.0</v>
      </c>
      <c r="G31" s="1">
        <v>462.0</v>
      </c>
      <c r="H31" s="1">
        <v>-619.0</v>
      </c>
      <c r="I31" s="1">
        <v>-653.0</v>
      </c>
      <c r="J31" s="1">
        <v>-708.0</v>
      </c>
      <c r="K31" s="1">
        <v>-633.0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-10.0</v>
      </c>
      <c r="C32" s="1">
        <v>-18.0</v>
      </c>
      <c r="D32" s="1">
        <v>-26.0</v>
      </c>
      <c r="E32" s="1">
        <v>19.0</v>
      </c>
      <c r="F32" s="1">
        <v>-36.0</v>
      </c>
      <c r="G32" s="1">
        <v>-37.0</v>
      </c>
      <c r="H32" s="1">
        <v>-14.0</v>
      </c>
      <c r="I32" s="1">
        <v>-6.0</v>
      </c>
      <c r="J32" s="1">
        <v>-27.0</v>
      </c>
      <c r="K32" s="1">
        <v>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140.0</v>
      </c>
      <c r="C33" s="1">
        <v>-200.0</v>
      </c>
      <c r="D33" s="1">
        <v>172.0</v>
      </c>
      <c r="E33" s="1">
        <v>-165.0</v>
      </c>
      <c r="F33" s="1">
        <v>2110.0</v>
      </c>
      <c r="G33" s="1">
        <v>-1740.0</v>
      </c>
      <c r="H33" s="1">
        <v>-5.0</v>
      </c>
      <c r="I33" s="1">
        <v>-126.0</v>
      </c>
      <c r="J33" s="1">
        <v>68.0</v>
      </c>
      <c r="K33" s="1">
        <v>79.0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18.0</v>
      </c>
      <c r="C35" s="1">
        <v>19.0</v>
      </c>
      <c r="D35" s="1">
        <v>30.0</v>
      </c>
      <c r="E35" s="1">
        <v>75.0</v>
      </c>
      <c r="F35" s="1">
        <v>81.0</v>
      </c>
      <c r="G35" s="1">
        <v>193.0</v>
      </c>
      <c r="H35" s="1">
        <v>174.0</v>
      </c>
      <c r="I35" s="1">
        <v>164.0</v>
      </c>
      <c r="J35" s="1">
        <v>179.0</v>
      </c>
      <c r="K35" s="1">
        <v>210.0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125.0</v>
      </c>
      <c r="C36" s="1">
        <v>148.0</v>
      </c>
      <c r="D36" s="1">
        <v>122.0</v>
      </c>
      <c r="E36" s="1">
        <v>89.0</v>
      </c>
      <c r="F36" s="1">
        <v>83.0</v>
      </c>
      <c r="G36" s="1">
        <v>99.0</v>
      </c>
      <c r="H36" s="1">
        <v>129.0</v>
      </c>
      <c r="I36" s="1">
        <v>123.0</v>
      </c>
      <c r="J36" s="1">
        <v>157.0</v>
      </c>
      <c r="K36" s="1">
        <v>233.0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352.0</v>
      </c>
      <c r="C37" s="1">
        <v>163.0</v>
      </c>
      <c r="D37" s="1">
        <v>-166.0</v>
      </c>
      <c r="E37" s="1">
        <v>910.0</v>
      </c>
      <c r="F37" s="1">
        <v>-1470.0</v>
      </c>
      <c r="G37" s="1">
        <v>2450.0</v>
      </c>
      <c r="H37" s="1">
        <v>554.0</v>
      </c>
      <c r="I37" s="1">
        <v>844.0</v>
      </c>
      <c r="J37" s="1">
        <v>698.0</v>
      </c>
      <c r="K37" s="1">
        <v>599.0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363.0</v>
      </c>
      <c r="C38" s="1">
        <v>173.0</v>
      </c>
      <c r="D38" s="1">
        <v>-148.0</v>
      </c>
      <c r="E38" s="1">
        <v>953.0</v>
      </c>
      <c r="F38" s="1">
        <v>-1400.0</v>
      </c>
      <c r="G38" s="1">
        <v>2590.0</v>
      </c>
      <c r="H38" s="1">
        <v>678.0</v>
      </c>
      <c r="I38" s="1">
        <v>955.0</v>
      </c>
      <c r="J38" s="1">
        <v>815.0</v>
      </c>
      <c r="K38" s="1">
        <v>727.0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6.0</v>
      </c>
      <c r="C39" s="1">
        <v>248.0</v>
      </c>
      <c r="D39" s="1">
        <v>503.0</v>
      </c>
      <c r="E39" s="1">
        <v>-647.0</v>
      </c>
      <c r="F39" s="1">
        <v>1780.0</v>
      </c>
      <c r="G39" s="1">
        <v>-1810.0</v>
      </c>
      <c r="H39" s="1">
        <v>133.0</v>
      </c>
      <c r="I39" s="1">
        <v>9.0</v>
      </c>
      <c r="J39" s="1">
        <v>180.0</v>
      </c>
      <c r="K39" s="1">
        <v>446.0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69.0</v>
      </c>
      <c r="C40" s="1">
        <v>175.0</v>
      </c>
      <c r="D40" s="1">
        <v>772.0</v>
      </c>
      <c r="E40" s="1">
        <v>-52.0</v>
      </c>
      <c r="F40" s="1">
        <v>2029.0</v>
      </c>
      <c r="G40" s="1">
        <v>559.0</v>
      </c>
      <c r="H40" s="1">
        <v>-199.0</v>
      </c>
      <c r="I40" s="1">
        <v>-161.0</v>
      </c>
      <c r="J40" s="1">
        <v>-30.0</v>
      </c>
      <c r="K40" s="1">
        <v>42.0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426.0</v>
      </c>
      <c r="C3" s="1">
        <v>226.0</v>
      </c>
      <c r="D3" s="1">
        <v>398.0</v>
      </c>
      <c r="E3" s="1">
        <v>233.0</v>
      </c>
      <c r="F3" s="1">
        <v>581.0</v>
      </c>
      <c r="G3" s="1">
        <v>604.0</v>
      </c>
      <c r="H3" s="1">
        <v>599.0</v>
      </c>
      <c r="I3" s="1">
        <v>473.0</v>
      </c>
      <c r="J3" s="1">
        <v>541.0</v>
      </c>
      <c r="K3" s="1">
        <v>615.0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426.0</v>
      </c>
      <c r="C5" s="1">
        <v>226.0</v>
      </c>
      <c r="D5" s="1">
        <v>398.0</v>
      </c>
      <c r="E5" s="1">
        <v>233.0</v>
      </c>
      <c r="F5" s="1">
        <v>581.0</v>
      </c>
      <c r="G5" s="1">
        <v>604.0</v>
      </c>
      <c r="H5" s="1">
        <v>599.0</v>
      </c>
      <c r="I5" s="1">
        <v>473.0</v>
      </c>
      <c r="J5" s="1">
        <v>541.0</v>
      </c>
      <c r="K5" s="1">
        <v>625.0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631.0</v>
      </c>
      <c r="C6" s="1">
        <v>599.0</v>
      </c>
      <c r="D6" s="1">
        <v>943.0</v>
      </c>
      <c r="E6" s="1">
        <v>1170.0</v>
      </c>
      <c r="F6" s="1">
        <v>1150.0</v>
      </c>
      <c r="G6" s="1">
        <v>1660.0</v>
      </c>
      <c r="H6" s="1">
        <v>1410.0</v>
      </c>
      <c r="I6" s="1">
        <v>1480.0</v>
      </c>
      <c r="J6" s="1">
        <v>1520.0</v>
      </c>
      <c r="K6" s="1">
        <v>1680.0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631.0</v>
      </c>
      <c r="C7" s="1">
        <v>599.0</v>
      </c>
      <c r="D7" s="1">
        <v>943.0</v>
      </c>
      <c r="E7" s="1">
        <v>1170.0</v>
      </c>
      <c r="F7" s="1">
        <v>1150.0</v>
      </c>
      <c r="G7" s="1">
        <v>1660.0</v>
      </c>
      <c r="H7" s="1">
        <v>1410.0</v>
      </c>
      <c r="I7" s="1">
        <v>1480.0</v>
      </c>
      <c r="J7" s="1">
        <v>1520.0</v>
      </c>
      <c r="K7" s="1">
        <v>1680.0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511.0</v>
      </c>
      <c r="C8" s="1">
        <v>479.0</v>
      </c>
      <c r="D8" s="1">
        <v>659.0</v>
      </c>
      <c r="E8" s="1">
        <v>743.0</v>
      </c>
      <c r="F8" s="1">
        <v>845.0</v>
      </c>
      <c r="G8" s="1">
        <v>1770.0</v>
      </c>
      <c r="H8" s="1">
        <v>1640.0</v>
      </c>
      <c r="I8" s="1">
        <v>1690.0</v>
      </c>
      <c r="J8" s="1">
        <v>2029.0</v>
      </c>
      <c r="K8" s="1">
        <v>2280.0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43.0</v>
      </c>
      <c r="C9" s="1">
        <v>71.0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0.0</v>
      </c>
      <c r="C10" s="1">
        <v>0.0</v>
      </c>
      <c r="D10" s="1">
        <v>0.0</v>
      </c>
      <c r="E10" s="1">
        <v>0.0</v>
      </c>
      <c r="F10" s="1">
        <v>1760.0</v>
      </c>
      <c r="G10" s="1">
        <v>0.0</v>
      </c>
      <c r="H10" s="1">
        <v>0.0</v>
      </c>
      <c r="I10" s="1">
        <v>0.0</v>
      </c>
      <c r="J10" s="1">
        <v>0.0</v>
      </c>
      <c r="K10" s="1">
        <v>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25.0</v>
      </c>
      <c r="C11" s="1">
        <v>237.0</v>
      </c>
      <c r="D11" s="1">
        <v>868.0</v>
      </c>
      <c r="E11" s="1">
        <v>122.0</v>
      </c>
      <c r="F11" s="1">
        <v>116.0</v>
      </c>
      <c r="G11" s="1">
        <v>151.0</v>
      </c>
      <c r="H11" s="1">
        <v>226.0</v>
      </c>
      <c r="I11" s="1">
        <v>193.0</v>
      </c>
      <c r="J11" s="1">
        <v>233.0</v>
      </c>
      <c r="K11" s="1">
        <v>257.0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1640.0</v>
      </c>
      <c r="C12" s="1">
        <v>1610.0</v>
      </c>
      <c r="D12" s="1">
        <v>2870.0</v>
      </c>
      <c r="E12" s="1">
        <v>2270.0</v>
      </c>
      <c r="F12" s="1">
        <v>4450.0</v>
      </c>
      <c r="G12" s="1">
        <v>4190.0</v>
      </c>
      <c r="H12" s="1">
        <v>3880.0</v>
      </c>
      <c r="I12" s="1">
        <v>3830.0</v>
      </c>
      <c r="J12" s="1">
        <v>4330.0</v>
      </c>
      <c r="K12" s="1">
        <v>4860.0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683.0</v>
      </c>
      <c r="C13" s="1">
        <v>717.0</v>
      </c>
      <c r="D13" s="1">
        <v>912.0</v>
      </c>
      <c r="E13" s="1">
        <v>1030.0</v>
      </c>
      <c r="F13" s="1">
        <v>1040.0</v>
      </c>
      <c r="G13" s="1">
        <v>2220.0</v>
      </c>
      <c r="H13" s="1">
        <v>2370.0</v>
      </c>
      <c r="I13" s="1">
        <v>2400.0</v>
      </c>
      <c r="J13" s="1">
        <v>2480.0</v>
      </c>
      <c r="K13" s="1">
        <v>2680.0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-344.0</v>
      </c>
      <c r="C14" s="1">
        <v>-364.0</v>
      </c>
      <c r="D14" s="1">
        <v>-394.0</v>
      </c>
      <c r="E14" s="1">
        <v>-452.0</v>
      </c>
      <c r="F14" s="1">
        <v>-473.0</v>
      </c>
      <c r="G14" s="1">
        <v>-560.0</v>
      </c>
      <c r="H14" s="1">
        <v>-772.0</v>
      </c>
      <c r="I14" s="1">
        <v>-906.0</v>
      </c>
      <c r="J14" s="1">
        <v>-1050.0</v>
      </c>
      <c r="K14" s="1">
        <v>-1190.0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339.0</v>
      </c>
      <c r="C15" s="1">
        <v>353.0</v>
      </c>
      <c r="D15" s="1">
        <v>518.0</v>
      </c>
      <c r="E15" s="1">
        <v>574.0</v>
      </c>
      <c r="F15" s="1">
        <v>564.0</v>
      </c>
      <c r="G15" s="1">
        <v>1660.0</v>
      </c>
      <c r="H15" s="1">
        <v>1600.0</v>
      </c>
      <c r="I15" s="1">
        <v>1500.0</v>
      </c>
      <c r="J15" s="1">
        <v>1430.0</v>
      </c>
      <c r="K15" s="1">
        <v>1480.0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100.0</v>
      </c>
      <c r="I16" s="1">
        <v>96.0</v>
      </c>
      <c r="J16" s="1">
        <v>105.0</v>
      </c>
      <c r="K16" s="1">
        <v>36.0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862.0</v>
      </c>
      <c r="C17" s="1">
        <v>859.0</v>
      </c>
      <c r="D17" s="1">
        <v>2080.0</v>
      </c>
      <c r="E17" s="1">
        <v>2460.0</v>
      </c>
      <c r="F17" s="1">
        <v>2400.0</v>
      </c>
      <c r="G17" s="1">
        <v>8360.0</v>
      </c>
      <c r="H17" s="1">
        <v>8490.0</v>
      </c>
      <c r="I17" s="1">
        <v>8590.0</v>
      </c>
      <c r="J17" s="1">
        <v>8510.0</v>
      </c>
      <c r="K17" s="1">
        <v>8780.0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423.0</v>
      </c>
      <c r="C18" s="1">
        <v>441.0</v>
      </c>
      <c r="D18" s="1">
        <v>1050.0</v>
      </c>
      <c r="E18" s="1">
        <v>1200.0</v>
      </c>
      <c r="F18" s="1">
        <v>1130.0</v>
      </c>
      <c r="G18" s="1">
        <v>4100.0</v>
      </c>
      <c r="H18" s="1">
        <v>3870.0</v>
      </c>
      <c r="I18" s="1">
        <v>3700.0</v>
      </c>
      <c r="J18" s="1">
        <v>3400.0</v>
      </c>
      <c r="K18" s="1">
        <v>3200.0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109.0</v>
      </c>
      <c r="H19" s="1">
        <v>101.0</v>
      </c>
      <c r="I19" s="1">
        <v>153.0</v>
      </c>
      <c r="J19" s="1">
        <v>162.0</v>
      </c>
      <c r="K19" s="1">
        <v>154.0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61.0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41.0</v>
      </c>
      <c r="C21" s="1">
        <v>35.0</v>
      </c>
      <c r="D21" s="1">
        <v>62.0</v>
      </c>
      <c r="E21" s="1">
        <v>76.0</v>
      </c>
      <c r="F21" s="1">
        <v>109.0</v>
      </c>
      <c r="G21" s="1">
        <v>522.0</v>
      </c>
      <c r="H21" s="1">
        <v>418.0</v>
      </c>
      <c r="I21" s="1">
        <v>584.0</v>
      </c>
      <c r="J21" s="1">
        <v>583.0</v>
      </c>
      <c r="K21" s="1">
        <v>412.0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3300.0</v>
      </c>
      <c r="C22" s="1">
        <v>3300.0</v>
      </c>
      <c r="D22" s="1">
        <v>6580.0</v>
      </c>
      <c r="E22" s="1">
        <v>6580.0</v>
      </c>
      <c r="F22" s="1">
        <v>8650.0</v>
      </c>
      <c r="G22" s="1">
        <v>18940.0</v>
      </c>
      <c r="H22" s="1">
        <v>18450.0</v>
      </c>
      <c r="I22" s="1">
        <v>18450.0</v>
      </c>
      <c r="J22" s="1">
        <v>18520.0</v>
      </c>
      <c r="K22" s="1">
        <v>18990.0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400.0</v>
      </c>
      <c r="C24" s="1">
        <v>320.0</v>
      </c>
      <c r="D24" s="1">
        <v>530.0</v>
      </c>
      <c r="E24" s="1">
        <v>553.0</v>
      </c>
      <c r="F24" s="1">
        <v>589.0</v>
      </c>
      <c r="G24" s="1">
        <v>1160.0</v>
      </c>
      <c r="H24" s="1">
        <v>909.0</v>
      </c>
      <c r="I24" s="1">
        <v>1010.0</v>
      </c>
      <c r="J24" s="1">
        <v>1300.0</v>
      </c>
      <c r="K24" s="1">
        <v>1250.0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154.0</v>
      </c>
      <c r="C25" s="1">
        <v>166.0</v>
      </c>
      <c r="D25" s="1">
        <v>406.0</v>
      </c>
      <c r="E25" s="1">
        <v>466.0</v>
      </c>
      <c r="F25" s="1">
        <v>413.0</v>
      </c>
      <c r="G25" s="1">
        <v>1000.0</v>
      </c>
      <c r="H25" s="1">
        <v>691.0</v>
      </c>
      <c r="I25" s="1">
        <v>762.0</v>
      </c>
      <c r="J25" s="1">
        <v>650.0</v>
      </c>
      <c r="K25" s="1">
        <v>779.0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4.0</v>
      </c>
      <c r="C26" s="1">
        <v>43.0</v>
      </c>
      <c r="D26" s="1">
        <v>130.0</v>
      </c>
      <c r="E26" s="1">
        <v>47.0</v>
      </c>
      <c r="F26" s="1">
        <v>64.0</v>
      </c>
      <c r="G26" s="1">
        <v>95.0</v>
      </c>
      <c r="H26" s="1">
        <v>447.0</v>
      </c>
      <c r="I26" s="1">
        <v>2.0</v>
      </c>
      <c r="J26" s="1">
        <v>251.0</v>
      </c>
      <c r="K26" s="1">
        <v>781.0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54.0</v>
      </c>
      <c r="H27" s="1">
        <v>56.0</v>
      </c>
      <c r="I27" s="1">
        <v>60.0</v>
      </c>
      <c r="J27" s="1">
        <v>61.0</v>
      </c>
      <c r="K27" s="1">
        <v>61.0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112.0</v>
      </c>
      <c r="C28" s="1">
        <v>106.0</v>
      </c>
      <c r="D28" s="1">
        <v>257.0</v>
      </c>
      <c r="E28" s="1">
        <v>370.0</v>
      </c>
      <c r="F28" s="1">
        <v>374.0</v>
      </c>
      <c r="G28" s="1">
        <v>604.0</v>
      </c>
      <c r="H28" s="1">
        <v>643.0</v>
      </c>
      <c r="I28" s="1">
        <v>629.0</v>
      </c>
      <c r="J28" s="1">
        <v>772.0</v>
      </c>
      <c r="K28" s="1">
        <v>804.0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68.0</v>
      </c>
      <c r="C29" s="1">
        <v>73.0</v>
      </c>
      <c r="D29" s="1">
        <v>124.0</v>
      </c>
      <c r="E29" s="1">
        <v>138.0</v>
      </c>
      <c r="F29" s="1">
        <v>207.0</v>
      </c>
      <c r="G29" s="1">
        <v>345.0</v>
      </c>
      <c r="H29" s="1">
        <v>479.0</v>
      </c>
      <c r="I29" s="1">
        <v>445.0</v>
      </c>
      <c r="J29" s="1">
        <v>432.0</v>
      </c>
      <c r="K29" s="1">
        <v>381.0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739.0</v>
      </c>
      <c r="C30" s="1">
        <v>665.0</v>
      </c>
      <c r="D30" s="1">
        <v>1450.0</v>
      </c>
      <c r="E30" s="1">
        <v>1570.0</v>
      </c>
      <c r="F30" s="1">
        <v>1650.0</v>
      </c>
      <c r="G30" s="1">
        <v>3260.0</v>
      </c>
      <c r="H30" s="1">
        <v>3230.0</v>
      </c>
      <c r="I30" s="1">
        <v>2910.0</v>
      </c>
      <c r="J30" s="1">
        <v>3470.0</v>
      </c>
      <c r="K30" s="1">
        <v>4059.0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520.0</v>
      </c>
      <c r="C31" s="1">
        <v>695.0</v>
      </c>
      <c r="D31" s="1">
        <v>1770.0</v>
      </c>
      <c r="E31" s="1">
        <v>1820.0</v>
      </c>
      <c r="F31" s="1">
        <v>3790.0</v>
      </c>
      <c r="G31" s="1">
        <v>4330.0</v>
      </c>
      <c r="H31" s="1">
        <v>3790.0</v>
      </c>
      <c r="I31" s="1">
        <v>4059.0</v>
      </c>
      <c r="J31" s="1">
        <v>3750.0</v>
      </c>
      <c r="K31" s="1">
        <v>3290.0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220.0</v>
      </c>
      <c r="H32" s="1">
        <v>239.0</v>
      </c>
      <c r="I32" s="1">
        <v>258.0</v>
      </c>
      <c r="J32" s="1">
        <v>296.0</v>
      </c>
      <c r="K32" s="1">
        <v>252.0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77.0</v>
      </c>
      <c r="H33" s="1">
        <v>79.0</v>
      </c>
      <c r="I33" s="1">
        <v>88.0</v>
      </c>
      <c r="J33" s="1">
        <v>86.0</v>
      </c>
      <c r="K33" s="1">
        <v>174.0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81.0</v>
      </c>
      <c r="C34" s="1">
        <v>55.0</v>
      </c>
      <c r="D34" s="1">
        <v>111.0</v>
      </c>
      <c r="E34" s="1">
        <v>104.0</v>
      </c>
      <c r="F34" s="1">
        <v>95.0</v>
      </c>
      <c r="G34" s="1">
        <v>113.0</v>
      </c>
      <c r="H34" s="1">
        <v>114.0</v>
      </c>
      <c r="I34" s="1">
        <v>77.0</v>
      </c>
      <c r="J34" s="1">
        <v>57.0</v>
      </c>
      <c r="K34" s="1">
        <v>62.0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113.0</v>
      </c>
      <c r="C35" s="1">
        <v>140.0</v>
      </c>
      <c r="D35" s="1">
        <v>246.0</v>
      </c>
      <c r="E35" s="1">
        <v>176.0</v>
      </c>
      <c r="F35" s="1">
        <v>198.0</v>
      </c>
      <c r="G35" s="1">
        <v>145.0</v>
      </c>
      <c r="H35" s="1">
        <v>168.0</v>
      </c>
      <c r="I35" s="1">
        <v>288.0</v>
      </c>
      <c r="J35" s="1">
        <v>326.0</v>
      </c>
      <c r="K35" s="1">
        <v>318.0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41.0</v>
      </c>
      <c r="C36" s="1">
        <v>43.0</v>
      </c>
      <c r="D36" s="1">
        <v>34.0</v>
      </c>
      <c r="E36" s="1">
        <v>75.0</v>
      </c>
      <c r="F36" s="1">
        <v>46.0</v>
      </c>
      <c r="G36" s="1">
        <v>804.0</v>
      </c>
      <c r="H36" s="1">
        <v>683.0</v>
      </c>
      <c r="I36" s="1">
        <v>538.0</v>
      </c>
      <c r="J36" s="1">
        <v>386.0</v>
      </c>
      <c r="K36" s="1">
        <v>314.0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1500.0</v>
      </c>
      <c r="C37" s="1">
        <v>1600.0</v>
      </c>
      <c r="D37" s="1">
        <v>3600.0</v>
      </c>
      <c r="E37" s="1">
        <v>3750.0</v>
      </c>
      <c r="F37" s="1">
        <v>5780.0</v>
      </c>
      <c r="G37" s="1">
        <v>8950.0</v>
      </c>
      <c r="H37" s="1">
        <v>8300.0</v>
      </c>
      <c r="I37" s="1">
        <v>8220.0</v>
      </c>
      <c r="J37" s="1">
        <v>8370.0</v>
      </c>
      <c r="K37" s="1">
        <v>8460.0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1.0</v>
      </c>
      <c r="C38" s="1">
        <v>1.0</v>
      </c>
      <c r="D38" s="1">
        <v>1.0</v>
      </c>
      <c r="E38" s="1">
        <v>1.0</v>
      </c>
      <c r="F38" s="1">
        <v>1.0</v>
      </c>
      <c r="G38" s="1">
        <v>2.0</v>
      </c>
      <c r="H38" s="1">
        <v>2.0</v>
      </c>
      <c r="I38" s="1">
        <v>2.0</v>
      </c>
      <c r="J38" s="1">
        <v>2.0</v>
      </c>
      <c r="K38" s="1">
        <v>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449.0</v>
      </c>
      <c r="C39" s="1">
        <v>469.0</v>
      </c>
      <c r="D39" s="1">
        <v>870.0</v>
      </c>
      <c r="E39" s="1">
        <v>907.0</v>
      </c>
      <c r="F39" s="1">
        <v>915.0</v>
      </c>
      <c r="G39" s="1">
        <v>7880.0</v>
      </c>
      <c r="H39" s="1">
        <v>7880.0</v>
      </c>
      <c r="I39" s="1">
        <v>7920.0</v>
      </c>
      <c r="J39" s="1">
        <v>7950.0</v>
      </c>
      <c r="K39" s="1">
        <v>7980.0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1910.0</v>
      </c>
      <c r="C40" s="1">
        <v>2280.0</v>
      </c>
      <c r="D40" s="1">
        <v>2550.0</v>
      </c>
      <c r="E40" s="1">
        <v>2770.0</v>
      </c>
      <c r="F40" s="1">
        <v>3020.0</v>
      </c>
      <c r="G40" s="1">
        <v>3270.0</v>
      </c>
      <c r="H40" s="1">
        <v>3590.0</v>
      </c>
      <c r="I40" s="1">
        <v>4059.0</v>
      </c>
      <c r="J40" s="1">
        <v>4580.0</v>
      </c>
      <c r="K40" s="1">
        <v>5270.0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-392.0</v>
      </c>
      <c r="C41" s="1">
        <v>-775.0</v>
      </c>
      <c r="D41" s="1">
        <v>-839.0</v>
      </c>
      <c r="E41" s="1">
        <v>-827.0</v>
      </c>
      <c r="F41" s="1">
        <v>-816.0</v>
      </c>
      <c r="G41" s="1">
        <v>-807.0</v>
      </c>
      <c r="H41" s="1">
        <v>-1010.0</v>
      </c>
      <c r="I41" s="1">
        <v>-1310.0</v>
      </c>
      <c r="J41" s="1">
        <v>-1770.0</v>
      </c>
      <c r="K41" s="1">
        <v>-2170.0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-159.0</v>
      </c>
      <c r="C42" s="1">
        <v>-277.0</v>
      </c>
      <c r="D42" s="1">
        <v>-380.0</v>
      </c>
      <c r="E42" s="1">
        <v>-44.0</v>
      </c>
      <c r="F42" s="1">
        <v>-257.0</v>
      </c>
      <c r="G42" s="1">
        <v>-383.0</v>
      </c>
      <c r="H42" s="1">
        <v>-339.0</v>
      </c>
      <c r="I42" s="1">
        <v>-466.0</v>
      </c>
      <c r="J42" s="1">
        <v>-661.0</v>
      </c>
      <c r="K42" s="1">
        <v>-590.0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1810.0</v>
      </c>
      <c r="C43" s="1">
        <v>1700.0</v>
      </c>
      <c r="D43" s="1">
        <v>2210.0</v>
      </c>
      <c r="E43" s="1">
        <v>2810.0</v>
      </c>
      <c r="F43" s="1">
        <v>2870.0</v>
      </c>
      <c r="G43" s="1">
        <v>9960.0</v>
      </c>
      <c r="H43" s="1">
        <v>10120.0</v>
      </c>
      <c r="I43" s="1">
        <v>10200.0</v>
      </c>
      <c r="J43" s="1">
        <v>10100.0</v>
      </c>
      <c r="K43" s="1">
        <v>10490.0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1.0</v>
      </c>
      <c r="C44" s="1">
        <v>1.0</v>
      </c>
      <c r="D44" s="1">
        <v>771.0</v>
      </c>
      <c r="E44" s="1">
        <v>19.0</v>
      </c>
      <c r="F44" s="1">
        <v>3.0</v>
      </c>
      <c r="G44" s="1">
        <v>37.0</v>
      </c>
      <c r="H44" s="1">
        <v>30.0</v>
      </c>
      <c r="I44" s="1">
        <v>38.0</v>
      </c>
      <c r="J44" s="1">
        <v>45.0</v>
      </c>
      <c r="K44" s="1">
        <v>37.0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1810.0</v>
      </c>
      <c r="C45" s="1">
        <v>1700.0</v>
      </c>
      <c r="D45" s="1">
        <v>2980.0</v>
      </c>
      <c r="E45" s="1">
        <v>2830.0</v>
      </c>
      <c r="F45" s="1">
        <v>2870.0</v>
      </c>
      <c r="G45" s="1">
        <v>9990.0</v>
      </c>
      <c r="H45" s="1">
        <v>10150.0</v>
      </c>
      <c r="I45" s="1">
        <v>10240.0</v>
      </c>
      <c r="J45" s="1">
        <v>10150.0</v>
      </c>
      <c r="K45" s="1">
        <v>10520.0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3300.0</v>
      </c>
      <c r="C46" s="1">
        <v>3300.0</v>
      </c>
      <c r="D46" s="1">
        <v>6580.0</v>
      </c>
      <c r="E46" s="1">
        <v>6580.0</v>
      </c>
      <c r="F46" s="1">
        <v>8650.0</v>
      </c>
      <c r="G46" s="1">
        <v>18940.0</v>
      </c>
      <c r="H46" s="1">
        <v>18450.0</v>
      </c>
      <c r="I46" s="1">
        <v>18450.0</v>
      </c>
      <c r="J46" s="1">
        <v>18520.0</v>
      </c>
      <c r="K46" s="1">
        <v>18990.0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>
        <v>96.0</v>
      </c>
      <c r="C48" s="1">
        <v>91.0</v>
      </c>
      <c r="D48" s="1">
        <v>95.0</v>
      </c>
      <c r="E48" s="1">
        <v>96.0</v>
      </c>
      <c r="F48" s="1">
        <v>96.0</v>
      </c>
      <c r="G48" s="1">
        <v>192.0</v>
      </c>
      <c r="H48" s="1">
        <v>189.0</v>
      </c>
      <c r="I48" s="1">
        <v>185.0</v>
      </c>
      <c r="J48" s="1">
        <v>180.0</v>
      </c>
      <c r="K48" s="1">
        <v>177.0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102</v>
      </c>
      <c r="B49" s="1">
        <v>96.0</v>
      </c>
      <c r="C49" s="1">
        <v>91.0</v>
      </c>
      <c r="D49" s="1">
        <v>95.0</v>
      </c>
      <c r="E49" s="1">
        <v>96.0</v>
      </c>
      <c r="F49" s="1">
        <v>96.0</v>
      </c>
      <c r="G49" s="1">
        <v>192.0</v>
      </c>
      <c r="H49" s="1">
        <v>189.0</v>
      </c>
      <c r="I49" s="1">
        <v>186.0</v>
      </c>
      <c r="J49" s="1">
        <v>181.0</v>
      </c>
      <c r="K49" s="1">
        <v>178.0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103</v>
      </c>
      <c r="B50" s="1" t="s">
        <v>104</v>
      </c>
      <c r="C50" s="1" t="s">
        <v>105</v>
      </c>
      <c r="D50" s="1" t="s">
        <v>106</v>
      </c>
      <c r="E50" s="1" t="s">
        <v>107</v>
      </c>
      <c r="F50" s="1" t="s">
        <v>108</v>
      </c>
      <c r="G50" s="1" t="s">
        <v>109</v>
      </c>
      <c r="H50" s="1" t="s">
        <v>110</v>
      </c>
      <c r="I50" s="1" t="s">
        <v>111</v>
      </c>
      <c r="J50" s="1" t="s">
        <v>112</v>
      </c>
      <c r="K50" s="1" t="s">
        <v>113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522.0</v>
      </c>
      <c r="C51" s="1">
        <v>401.0</v>
      </c>
      <c r="D51" s="1">
        <v>-927.0</v>
      </c>
      <c r="E51" s="1">
        <v>-856.0</v>
      </c>
      <c r="F51" s="1">
        <v>-661.0</v>
      </c>
      <c r="G51" s="1">
        <v>-2510.0</v>
      </c>
      <c r="H51" s="1">
        <v>-2230.0</v>
      </c>
      <c r="I51" s="1">
        <v>-2090.0</v>
      </c>
      <c r="J51" s="1">
        <v>-1810.0</v>
      </c>
      <c r="K51" s="1">
        <v>-1500.0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 t="s">
        <v>116</v>
      </c>
      <c r="C52" s="1" t="s">
        <v>117</v>
      </c>
      <c r="D52" s="1" t="s">
        <v>118</v>
      </c>
      <c r="E52" s="1" t="s">
        <v>119</v>
      </c>
      <c r="F52" s="1" t="s">
        <v>120</v>
      </c>
      <c r="G52" s="1" t="s">
        <v>121</v>
      </c>
      <c r="H52" s="1" t="s">
        <v>122</v>
      </c>
      <c r="I52" s="1" t="s">
        <v>123</v>
      </c>
      <c r="J52" s="1" t="s">
        <v>124</v>
      </c>
      <c r="K52" s="1" t="s">
        <v>125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>
        <v>525.0</v>
      </c>
      <c r="C53" s="1">
        <v>696.0</v>
      </c>
      <c r="D53" s="1">
        <v>1900.0</v>
      </c>
      <c r="E53" s="1">
        <v>1870.0</v>
      </c>
      <c r="F53" s="1">
        <v>3860.0</v>
      </c>
      <c r="G53" s="1">
        <v>4700.0</v>
      </c>
      <c r="H53" s="1">
        <v>4540.0</v>
      </c>
      <c r="I53" s="1">
        <v>4380.0</v>
      </c>
      <c r="J53" s="1">
        <v>4360.0</v>
      </c>
      <c r="K53" s="1">
        <v>4380.0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127</v>
      </c>
      <c r="B54" s="1">
        <v>98.0</v>
      </c>
      <c r="C54" s="1">
        <v>470.0</v>
      </c>
      <c r="D54" s="1">
        <v>1500.0</v>
      </c>
      <c r="E54" s="1">
        <v>1640.0</v>
      </c>
      <c r="F54" s="1">
        <v>3280.0</v>
      </c>
      <c r="G54" s="1">
        <v>4100.0</v>
      </c>
      <c r="H54" s="1">
        <v>3940.0</v>
      </c>
      <c r="I54" s="1">
        <v>3900.0</v>
      </c>
      <c r="J54" s="1">
        <v>3820.0</v>
      </c>
      <c r="K54" s="1">
        <v>3760.0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128</v>
      </c>
      <c r="B55" s="1">
        <v>45.0</v>
      </c>
      <c r="C55" s="1">
        <v>35.0</v>
      </c>
      <c r="D55" s="1">
        <v>87.0</v>
      </c>
      <c r="E55" s="1">
        <v>78.0</v>
      </c>
      <c r="F55" s="1">
        <v>77.0</v>
      </c>
      <c r="G55" s="1">
        <v>84.0</v>
      </c>
      <c r="H55" s="1">
        <v>87.0</v>
      </c>
      <c r="I55" s="1">
        <v>48.0</v>
      </c>
      <c r="J55" s="1">
        <v>33.0</v>
      </c>
      <c r="K55" s="1">
        <v>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>
        <v>160.0</v>
      </c>
      <c r="C56" s="1">
        <v>162.0</v>
      </c>
      <c r="D56" s="1">
        <v>218.0</v>
      </c>
      <c r="E56" s="1">
        <v>277.0</v>
      </c>
      <c r="F56" s="1">
        <v>321.0</v>
      </c>
      <c r="G56" s="1">
        <v>436.0</v>
      </c>
      <c r="H56" s="1">
        <v>456.0</v>
      </c>
      <c r="I56" s="1">
        <v>472.0</v>
      </c>
      <c r="J56" s="1">
        <v>480.0</v>
      </c>
      <c r="K56" s="1">
        <v>512.0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130</v>
      </c>
      <c r="B57" s="1">
        <v>1.0</v>
      </c>
      <c r="C57" s="1">
        <v>1.0</v>
      </c>
      <c r="D57" s="1">
        <v>771.0</v>
      </c>
      <c r="E57" s="1">
        <v>19.0</v>
      </c>
      <c r="F57" s="1">
        <v>3.0</v>
      </c>
      <c r="G57" s="1">
        <v>37.0</v>
      </c>
      <c r="H57" s="1">
        <v>30.0</v>
      </c>
      <c r="I57" s="1">
        <v>38.0</v>
      </c>
      <c r="J57" s="1">
        <v>45.0</v>
      </c>
      <c r="K57" s="1">
        <v>37.0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131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100.0</v>
      </c>
      <c r="I58" s="1">
        <v>96.0</v>
      </c>
      <c r="J58" s="1">
        <v>105.0</v>
      </c>
      <c r="K58" s="1">
        <v>36.0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132</v>
      </c>
      <c r="B59" s="1">
        <v>5.0</v>
      </c>
      <c r="C59" s="1">
        <v>5.0</v>
      </c>
      <c r="D59" s="1">
        <v>5.0</v>
      </c>
      <c r="E59" s="1">
        <v>5.0</v>
      </c>
      <c r="F59" s="1">
        <v>5.0</v>
      </c>
      <c r="G59" s="1">
        <v>5.0</v>
      </c>
      <c r="H59" s="1">
        <v>5.0</v>
      </c>
      <c r="I59" s="1">
        <v>5.0</v>
      </c>
      <c r="J59" s="1">
        <v>5.0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133</v>
      </c>
      <c r="B60" s="1">
        <v>222.0</v>
      </c>
      <c r="C60" s="1">
        <v>180.0</v>
      </c>
      <c r="D60" s="1">
        <v>331.0</v>
      </c>
      <c r="E60" s="1">
        <v>378.0</v>
      </c>
      <c r="F60" s="1">
        <v>466.0</v>
      </c>
      <c r="G60" s="1">
        <v>786.0</v>
      </c>
      <c r="H60" s="1">
        <v>669.0</v>
      </c>
      <c r="I60" s="1">
        <v>757.0</v>
      </c>
      <c r="J60" s="1">
        <v>878.0</v>
      </c>
      <c r="K60" s="1">
        <v>1060.0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134</v>
      </c>
      <c r="B61" s="1">
        <v>154.0</v>
      </c>
      <c r="C61" s="1">
        <v>171.0</v>
      </c>
      <c r="D61" s="1">
        <v>145.0</v>
      </c>
      <c r="E61" s="1">
        <v>167.0</v>
      </c>
      <c r="F61" s="1">
        <v>154.0</v>
      </c>
      <c r="G61" s="1">
        <v>374.0</v>
      </c>
      <c r="H61" s="1">
        <v>339.0</v>
      </c>
      <c r="I61" s="1">
        <v>316.0</v>
      </c>
      <c r="J61" s="1">
        <v>515.0</v>
      </c>
      <c r="K61" s="1">
        <v>463.0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135</v>
      </c>
      <c r="B62" s="1">
        <v>135.0</v>
      </c>
      <c r="C62" s="1">
        <v>127.0</v>
      </c>
      <c r="D62" s="1">
        <v>182.0</v>
      </c>
      <c r="E62" s="1">
        <v>197.0</v>
      </c>
      <c r="F62" s="1">
        <v>225.0</v>
      </c>
      <c r="G62" s="1">
        <v>613.0</v>
      </c>
      <c r="H62" s="1">
        <v>633.0</v>
      </c>
      <c r="I62" s="1">
        <v>616.0</v>
      </c>
      <c r="J62" s="1">
        <v>641.0</v>
      </c>
      <c r="K62" s="1">
        <v>759.0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136</v>
      </c>
      <c r="B63" s="1">
        <v>23.0</v>
      </c>
      <c r="C63" s="1">
        <v>41.0</v>
      </c>
      <c r="D63" s="1">
        <v>41.0</v>
      </c>
      <c r="E63" s="1">
        <v>38.0</v>
      </c>
      <c r="F63" s="1">
        <v>38.0</v>
      </c>
      <c r="G63" s="1">
        <v>78.0</v>
      </c>
      <c r="H63" s="1">
        <v>97.0</v>
      </c>
      <c r="I63" s="1">
        <v>96.0</v>
      </c>
      <c r="J63" s="1">
        <v>100.0</v>
      </c>
      <c r="K63" s="1">
        <v>100.0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137</v>
      </c>
      <c r="B64" s="1">
        <v>180.0</v>
      </c>
      <c r="C64" s="1">
        <v>171.0</v>
      </c>
      <c r="D64" s="1">
        <v>225.0</v>
      </c>
      <c r="E64" s="1">
        <v>260.0</v>
      </c>
      <c r="F64" s="1">
        <v>248.0</v>
      </c>
      <c r="G64" s="1">
        <v>774.0</v>
      </c>
      <c r="H64" s="1">
        <v>801.0</v>
      </c>
      <c r="I64" s="1">
        <v>785.0</v>
      </c>
      <c r="J64" s="1">
        <v>783.0</v>
      </c>
      <c r="K64" s="1">
        <v>838.0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138</v>
      </c>
      <c r="B65" s="1">
        <v>479.0</v>
      </c>
      <c r="C65" s="1">
        <v>505.0</v>
      </c>
      <c r="D65" s="1">
        <v>645.0</v>
      </c>
      <c r="E65" s="1">
        <v>728.0</v>
      </c>
      <c r="F65" s="1">
        <v>750.0</v>
      </c>
      <c r="G65" s="1">
        <v>1360.0</v>
      </c>
      <c r="H65" s="1">
        <v>1470.0</v>
      </c>
      <c r="I65" s="1">
        <v>1430.0</v>
      </c>
      <c r="J65" s="1">
        <v>1470.0</v>
      </c>
      <c r="K65" s="1">
        <v>1600.0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139</v>
      </c>
      <c r="B66" s="1">
        <v>1.0</v>
      </c>
      <c r="C66" s="1">
        <v>1.0</v>
      </c>
      <c r="D66" s="1">
        <v>2.0</v>
      </c>
      <c r="E66" s="1">
        <v>1.0</v>
      </c>
      <c r="F66" s="1">
        <v>1.0</v>
      </c>
      <c r="G66" s="1">
        <v>2.0</v>
      </c>
      <c r="H66" s="1">
        <v>2.0</v>
      </c>
      <c r="I66" s="1">
        <v>2.0</v>
      </c>
      <c r="J66" s="1">
        <v>2.0</v>
      </c>
      <c r="K66" s="1">
        <v>2.0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140</v>
      </c>
      <c r="B67" s="1">
        <v>6.0</v>
      </c>
      <c r="C67" s="1">
        <v>5.0</v>
      </c>
      <c r="D67" s="1">
        <v>7.0</v>
      </c>
      <c r="E67" s="1">
        <v>12.0</v>
      </c>
      <c r="F67" s="1">
        <v>16.0</v>
      </c>
      <c r="G67" s="1">
        <v>19.0</v>
      </c>
      <c r="H67" s="1">
        <v>36.0</v>
      </c>
      <c r="I67" s="1">
        <v>32.0</v>
      </c>
      <c r="J67" s="1">
        <v>28.0</v>
      </c>
      <c r="K67" s="1">
        <v>31.0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141</v>
      </c>
      <c r="B68" s="1">
        <v>2320.0</v>
      </c>
      <c r="C68" s="1">
        <v>2150.0</v>
      </c>
      <c r="D68" s="1">
        <v>3980.0</v>
      </c>
      <c r="E68" s="1">
        <v>4600.0</v>
      </c>
      <c r="F68" s="1">
        <v>4480.0</v>
      </c>
      <c r="G68" s="1">
        <v>22430.0</v>
      </c>
      <c r="H68" s="1">
        <v>21590.0</v>
      </c>
      <c r="I68" s="1">
        <v>22170.0</v>
      </c>
      <c r="J68" s="1">
        <v>22440.0</v>
      </c>
      <c r="K68" s="1">
        <v>22000.0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3040.0</v>
      </c>
      <c r="C2" s="1">
        <v>3310.0</v>
      </c>
      <c r="D2" s="1">
        <v>2930.0</v>
      </c>
      <c r="E2" s="1">
        <v>3880.0</v>
      </c>
      <c r="F2" s="1">
        <v>4360.0</v>
      </c>
      <c r="G2" s="1">
        <v>8200.0</v>
      </c>
      <c r="H2" s="1">
        <v>7560.0</v>
      </c>
      <c r="I2" s="1">
        <v>7820.0</v>
      </c>
      <c r="J2" s="1">
        <v>8360.0</v>
      </c>
      <c r="K2" s="1">
        <v>9680.0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3040.0</v>
      </c>
      <c r="C3" s="1">
        <v>3310.0</v>
      </c>
      <c r="D3" s="1">
        <v>2930.0</v>
      </c>
      <c r="E3" s="1">
        <v>3880.0</v>
      </c>
      <c r="F3" s="1">
        <v>4360.0</v>
      </c>
      <c r="G3" s="1">
        <v>8200.0</v>
      </c>
      <c r="H3" s="1">
        <v>7560.0</v>
      </c>
      <c r="I3" s="1">
        <v>7820.0</v>
      </c>
      <c r="J3" s="1">
        <v>8360.0</v>
      </c>
      <c r="K3" s="1">
        <v>9680.0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2110.0</v>
      </c>
      <c r="C4" s="1">
        <v>2260.0</v>
      </c>
      <c r="D4" s="1">
        <v>2009.0</v>
      </c>
      <c r="E4" s="1">
        <v>2800.0</v>
      </c>
      <c r="F4" s="1">
        <v>3110.0</v>
      </c>
      <c r="G4" s="1">
        <v>5700.0</v>
      </c>
      <c r="H4" s="1">
        <v>5380.0</v>
      </c>
      <c r="I4" s="1">
        <v>5390.0</v>
      </c>
      <c r="J4" s="1">
        <v>5780.0</v>
      </c>
      <c r="K4" s="1">
        <v>6700.0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936.0</v>
      </c>
      <c r="C5" s="1">
        <v>1050.0</v>
      </c>
      <c r="D5" s="1">
        <v>924.0</v>
      </c>
      <c r="E5" s="1">
        <v>1080.0</v>
      </c>
      <c r="F5" s="1">
        <v>1250.0</v>
      </c>
      <c r="G5" s="1">
        <v>2500.0</v>
      </c>
      <c r="H5" s="1">
        <v>2180.0</v>
      </c>
      <c r="I5" s="1">
        <v>2430.0</v>
      </c>
      <c r="J5" s="1">
        <v>2580.0</v>
      </c>
      <c r="K5" s="1">
        <v>2980.0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325.0</v>
      </c>
      <c r="C6" s="1">
        <v>347.0</v>
      </c>
      <c r="D6" s="1">
        <v>328.0</v>
      </c>
      <c r="E6" s="1">
        <v>512.0</v>
      </c>
      <c r="F6" s="1">
        <v>583.0</v>
      </c>
      <c r="G6" s="1">
        <v>1090.0</v>
      </c>
      <c r="H6" s="1">
        <v>867.0</v>
      </c>
      <c r="I6" s="1">
        <v>996.0</v>
      </c>
      <c r="J6" s="1">
        <v>1010.0</v>
      </c>
      <c r="K6" s="1">
        <v>1120.0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61.0</v>
      </c>
      <c r="C7" s="1">
        <v>71.0</v>
      </c>
      <c r="D7" s="1">
        <v>71.0</v>
      </c>
      <c r="E7" s="1">
        <v>95.0</v>
      </c>
      <c r="F7" s="1">
        <v>87.0</v>
      </c>
      <c r="G7" s="1">
        <v>210.0</v>
      </c>
      <c r="H7" s="1">
        <v>162.0</v>
      </c>
      <c r="I7" s="1">
        <v>176.0</v>
      </c>
      <c r="J7" s="1">
        <v>209.0</v>
      </c>
      <c r="K7" s="1">
        <v>218.0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22.0</v>
      </c>
      <c r="C8" s="1">
        <v>21.0</v>
      </c>
      <c r="D8" s="1">
        <v>22.0</v>
      </c>
      <c r="E8" s="1">
        <v>36.0</v>
      </c>
      <c r="F8" s="1">
        <v>39.0</v>
      </c>
      <c r="G8" s="1">
        <v>238.0</v>
      </c>
      <c r="H8" s="1">
        <v>282.0</v>
      </c>
      <c r="I8" s="1">
        <v>287.0</v>
      </c>
      <c r="J8" s="1">
        <v>291.0</v>
      </c>
      <c r="K8" s="1">
        <v>319.0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409.0</v>
      </c>
      <c r="C9" s="1">
        <v>440.0</v>
      </c>
      <c r="D9" s="1">
        <v>422.0</v>
      </c>
      <c r="E9" s="1">
        <v>644.0</v>
      </c>
      <c r="F9" s="1">
        <v>710.0</v>
      </c>
      <c r="G9" s="1">
        <v>1540.0</v>
      </c>
      <c r="H9" s="1">
        <v>1310.0</v>
      </c>
      <c r="I9" s="1">
        <v>1460.0</v>
      </c>
      <c r="J9" s="1">
        <v>1510.0</v>
      </c>
      <c r="K9" s="1">
        <v>1660.0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527.0</v>
      </c>
      <c r="C10" s="1">
        <v>608.0</v>
      </c>
      <c r="D10" s="1">
        <v>503.0</v>
      </c>
      <c r="E10" s="1">
        <v>434.0</v>
      </c>
      <c r="F10" s="1">
        <v>542.0</v>
      </c>
      <c r="G10" s="1">
        <v>959.0</v>
      </c>
      <c r="H10" s="1">
        <v>870.0</v>
      </c>
      <c r="I10" s="1">
        <v>971.0</v>
      </c>
      <c r="J10" s="1">
        <v>1070.0</v>
      </c>
      <c r="K10" s="1">
        <v>1320.0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-17.0</v>
      </c>
      <c r="C11" s="1">
        <v>-16.0</v>
      </c>
      <c r="D11" s="1">
        <v>-27.0</v>
      </c>
      <c r="E11" s="1">
        <v>-68.0</v>
      </c>
      <c r="F11" s="1">
        <v>-112.0</v>
      </c>
      <c r="G11" s="1">
        <v>-219.0</v>
      </c>
      <c r="H11" s="1">
        <v>-199.0</v>
      </c>
      <c r="I11" s="1">
        <v>-177.0</v>
      </c>
      <c r="J11" s="1">
        <v>-186.0</v>
      </c>
      <c r="K11" s="1">
        <v>-205.0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-17.0</v>
      </c>
      <c r="C12" s="1">
        <v>-16.0</v>
      </c>
      <c r="D12" s="1">
        <v>-27.0</v>
      </c>
      <c r="E12" s="1">
        <v>-68.0</v>
      </c>
      <c r="F12" s="1">
        <v>-112.0</v>
      </c>
      <c r="G12" s="1">
        <v>-219.0</v>
      </c>
      <c r="H12" s="1">
        <v>-199.0</v>
      </c>
      <c r="I12" s="1">
        <v>-177.0</v>
      </c>
      <c r="J12" s="1">
        <v>-186.0</v>
      </c>
      <c r="K12" s="1">
        <v>-205.0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0.0</v>
      </c>
      <c r="C13" s="1">
        <v>0.0</v>
      </c>
      <c r="D13" s="1">
        <v>0.0</v>
      </c>
      <c r="E13" s="1">
        <v>2.0</v>
      </c>
      <c r="F13" s="1">
        <v>1.0</v>
      </c>
      <c r="G13" s="1">
        <v>8.0</v>
      </c>
      <c r="H13" s="1">
        <v>9.0</v>
      </c>
      <c r="I13" s="1">
        <v>20.0</v>
      </c>
      <c r="J13" s="1">
        <v>17.0</v>
      </c>
      <c r="K13" s="1">
        <v>25.0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-2.0</v>
      </c>
      <c r="C14" s="1">
        <v>-4.0</v>
      </c>
      <c r="D14" s="1">
        <v>-4.0</v>
      </c>
      <c r="E14" s="1">
        <v>-6.0</v>
      </c>
      <c r="F14" s="1">
        <v>-5.0</v>
      </c>
      <c r="G14" s="1">
        <v>-13.0</v>
      </c>
      <c r="H14" s="1">
        <v>-8.0</v>
      </c>
      <c r="I14" s="1">
        <v>8.0</v>
      </c>
      <c r="J14" s="1">
        <v>6.0</v>
      </c>
      <c r="K14" s="1">
        <v>-20.0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76.0</v>
      </c>
      <c r="C15" s="1">
        <v>-65.0</v>
      </c>
      <c r="D15" s="1">
        <v>1.0</v>
      </c>
      <c r="E15" s="1">
        <v>3.0</v>
      </c>
      <c r="F15" s="1">
        <v>1.0</v>
      </c>
      <c r="G15" s="1">
        <v>-1.0</v>
      </c>
      <c r="H15" s="1">
        <v>10.0</v>
      </c>
      <c r="I15" s="1">
        <v>1.0</v>
      </c>
      <c r="J15" s="1">
        <v>-1.0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508.0</v>
      </c>
      <c r="C16" s="1">
        <v>585.0</v>
      </c>
      <c r="D16" s="1">
        <v>472.0</v>
      </c>
      <c r="E16" s="1">
        <v>364.0</v>
      </c>
      <c r="F16" s="1">
        <v>427.0</v>
      </c>
      <c r="G16" s="1">
        <v>733.0</v>
      </c>
      <c r="H16" s="1">
        <v>672.0</v>
      </c>
      <c r="I16" s="1">
        <v>823.0</v>
      </c>
      <c r="J16" s="1">
        <v>906.0</v>
      </c>
      <c r="K16" s="1">
        <v>1120.0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0.0</v>
      </c>
      <c r="C17" s="1">
        <v>0.0</v>
      </c>
      <c r="D17" s="1">
        <v>-5.0</v>
      </c>
      <c r="E17" s="1">
        <v>0.0</v>
      </c>
      <c r="F17" s="1">
        <v>-37.0</v>
      </c>
      <c r="G17" s="1">
        <v>-38.0</v>
      </c>
      <c r="H17" s="1">
        <v>-67.0</v>
      </c>
      <c r="I17" s="1">
        <v>-75.0</v>
      </c>
      <c r="J17" s="1">
        <v>-52.0</v>
      </c>
      <c r="K17" s="1">
        <v>-58.0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0.0</v>
      </c>
      <c r="C18" s="1">
        <v>0.0</v>
      </c>
      <c r="D18" s="1">
        <v>-38.0</v>
      </c>
      <c r="E18" s="1">
        <v>-11.0</v>
      </c>
      <c r="F18" s="1">
        <v>-21.0</v>
      </c>
      <c r="G18" s="1">
        <v>-248.0</v>
      </c>
      <c r="H18" s="1">
        <v>-47.0</v>
      </c>
      <c r="I18" s="1">
        <v>-11.0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35.0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0.0</v>
      </c>
      <c r="C20" s="1">
        <v>0.0</v>
      </c>
      <c r="D20" s="1">
        <v>-14.0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508.0</v>
      </c>
      <c r="C21" s="1">
        <v>585.0</v>
      </c>
      <c r="D21" s="1">
        <v>413.0</v>
      </c>
      <c r="E21" s="1">
        <v>352.0</v>
      </c>
      <c r="F21" s="1">
        <v>368.0</v>
      </c>
      <c r="G21" s="1">
        <v>447.0</v>
      </c>
      <c r="H21" s="1">
        <v>557.0</v>
      </c>
      <c r="I21" s="1">
        <v>737.0</v>
      </c>
      <c r="J21" s="1">
        <v>854.0</v>
      </c>
      <c r="K21" s="1">
        <v>1090.0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156.0</v>
      </c>
      <c r="C22" s="1">
        <v>187.0</v>
      </c>
      <c r="D22" s="1">
        <v>99.0</v>
      </c>
      <c r="E22" s="1">
        <v>89.0</v>
      </c>
      <c r="F22" s="1">
        <v>75.0</v>
      </c>
      <c r="G22" s="1">
        <v>120.0</v>
      </c>
      <c r="H22" s="1">
        <v>145.0</v>
      </c>
      <c r="I22" s="1">
        <v>172.0</v>
      </c>
      <c r="J22" s="1">
        <v>213.0</v>
      </c>
      <c r="K22" s="1">
        <v>267.0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352.0</v>
      </c>
      <c r="C23" s="1">
        <v>399.0</v>
      </c>
      <c r="D23" s="1">
        <v>313.0</v>
      </c>
      <c r="E23" s="1">
        <v>262.0</v>
      </c>
      <c r="F23" s="1">
        <v>292.0</v>
      </c>
      <c r="G23" s="1">
        <v>326.0</v>
      </c>
      <c r="H23" s="1">
        <v>412.0</v>
      </c>
      <c r="I23" s="1">
        <v>565.0</v>
      </c>
      <c r="J23" s="1">
        <v>641.0</v>
      </c>
      <c r="K23" s="1">
        <v>825.0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352.0</v>
      </c>
      <c r="C24" s="1">
        <v>399.0</v>
      </c>
      <c r="D24" s="1">
        <v>313.0</v>
      </c>
      <c r="E24" s="1">
        <v>262.0</v>
      </c>
      <c r="F24" s="1">
        <v>292.0</v>
      </c>
      <c r="G24" s="1">
        <v>326.0</v>
      </c>
      <c r="H24" s="1">
        <v>412.0</v>
      </c>
      <c r="I24" s="1">
        <v>565.0</v>
      </c>
      <c r="J24" s="1">
        <v>641.0</v>
      </c>
      <c r="K24" s="1">
        <v>825.0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98</v>
      </c>
      <c r="B25" s="1">
        <v>0.0</v>
      </c>
      <c r="C25" s="1">
        <v>0.0</v>
      </c>
      <c r="D25" s="1">
        <v>-8.0</v>
      </c>
      <c r="E25" s="1">
        <v>-2.0</v>
      </c>
      <c r="F25" s="1">
        <v>3.0</v>
      </c>
      <c r="G25" s="1">
        <v>20.0</v>
      </c>
      <c r="H25" s="1">
        <v>2.0</v>
      </c>
      <c r="I25" s="1">
        <v>-7.0</v>
      </c>
      <c r="J25" s="1">
        <v>-8.0</v>
      </c>
      <c r="K25" s="1">
        <v>-10.0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352.0</v>
      </c>
      <c r="C26" s="1">
        <v>399.0</v>
      </c>
      <c r="D26" s="1">
        <v>305.0</v>
      </c>
      <c r="E26" s="1">
        <v>262.0</v>
      </c>
      <c r="F26" s="1">
        <v>295.0</v>
      </c>
      <c r="G26" s="1">
        <v>327.0</v>
      </c>
      <c r="H26" s="1">
        <v>414.0</v>
      </c>
      <c r="I26" s="1">
        <v>558.0</v>
      </c>
      <c r="J26" s="1">
        <v>633.0</v>
      </c>
      <c r="K26" s="1">
        <v>815.0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1.0</v>
      </c>
      <c r="C27" s="1">
        <v>1.0</v>
      </c>
      <c r="D27" s="1">
        <v>91.0</v>
      </c>
      <c r="E27" s="1">
        <v>78.0</v>
      </c>
      <c r="F27" s="1">
        <v>85.0</v>
      </c>
      <c r="G27" s="1">
        <v>1.0</v>
      </c>
      <c r="H27" s="1">
        <v>1.0</v>
      </c>
      <c r="I27" s="1">
        <v>2.0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350.0</v>
      </c>
      <c r="C28" s="1">
        <v>397.0</v>
      </c>
      <c r="D28" s="1">
        <v>304.0</v>
      </c>
      <c r="E28" s="1">
        <v>261.0</v>
      </c>
      <c r="F28" s="1">
        <v>294.0</v>
      </c>
      <c r="G28" s="1">
        <v>325.0</v>
      </c>
      <c r="H28" s="1">
        <v>413.0</v>
      </c>
      <c r="I28" s="1">
        <v>556.0</v>
      </c>
      <c r="J28" s="1">
        <v>633.0</v>
      </c>
      <c r="K28" s="1">
        <v>815.0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350.0</v>
      </c>
      <c r="C29" s="1">
        <v>397.0</v>
      </c>
      <c r="D29" s="1">
        <v>304.0</v>
      </c>
      <c r="E29" s="1">
        <v>261.0</v>
      </c>
      <c r="F29" s="1">
        <v>294.0</v>
      </c>
      <c r="G29" s="1">
        <v>325.0</v>
      </c>
      <c r="H29" s="1">
        <v>413.0</v>
      </c>
      <c r="I29" s="1">
        <v>556.0</v>
      </c>
      <c r="J29" s="1">
        <v>633.0</v>
      </c>
      <c r="K29" s="1">
        <v>815.0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 t="s">
        <v>171</v>
      </c>
      <c r="C31" s="1" t="s">
        <v>172</v>
      </c>
      <c r="D31" s="1" t="s">
        <v>173</v>
      </c>
      <c r="E31" s="1" t="s">
        <v>174</v>
      </c>
      <c r="F31" s="1" t="s">
        <v>175</v>
      </c>
      <c r="G31" s="1" t="s">
        <v>176</v>
      </c>
      <c r="H31" s="1" t="s">
        <v>177</v>
      </c>
      <c r="I31" s="1" t="s">
        <v>178</v>
      </c>
      <c r="J31" s="1" t="s">
        <v>179</v>
      </c>
      <c r="K31" s="1" t="s">
        <v>180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181</v>
      </c>
      <c r="B32" s="1" t="s">
        <v>171</v>
      </c>
      <c r="C32" s="1" t="s">
        <v>172</v>
      </c>
      <c r="D32" s="1" t="s">
        <v>173</v>
      </c>
      <c r="E32" s="1" t="s">
        <v>174</v>
      </c>
      <c r="F32" s="1" t="s">
        <v>175</v>
      </c>
      <c r="G32" s="1" t="s">
        <v>176</v>
      </c>
      <c r="H32" s="1" t="s">
        <v>177</v>
      </c>
      <c r="I32" s="1" t="s">
        <v>178</v>
      </c>
      <c r="J32" s="1" t="s">
        <v>179</v>
      </c>
      <c r="K32" s="1" t="s">
        <v>180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182</v>
      </c>
      <c r="B33" s="1">
        <v>95.0</v>
      </c>
      <c r="C33" s="1">
        <v>96.0</v>
      </c>
      <c r="D33" s="1">
        <v>90.0</v>
      </c>
      <c r="E33" s="1">
        <v>95.0</v>
      </c>
      <c r="F33" s="1">
        <v>95.0</v>
      </c>
      <c r="G33" s="1">
        <v>170.0</v>
      </c>
      <c r="H33" s="1">
        <v>190.0</v>
      </c>
      <c r="I33" s="1">
        <v>188.0</v>
      </c>
      <c r="J33" s="1">
        <v>182.0</v>
      </c>
      <c r="K33" s="1">
        <v>179.0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 t="s">
        <v>184</v>
      </c>
      <c r="C34" s="1" t="s">
        <v>185</v>
      </c>
      <c r="D34" s="1" t="s">
        <v>186</v>
      </c>
      <c r="E34" s="1" t="s">
        <v>187</v>
      </c>
      <c r="F34" s="1" t="s">
        <v>188</v>
      </c>
      <c r="G34" s="1" t="s">
        <v>189</v>
      </c>
      <c r="H34" s="1" t="s">
        <v>190</v>
      </c>
      <c r="I34" s="1" t="s">
        <v>178</v>
      </c>
      <c r="J34" s="1" t="s">
        <v>191</v>
      </c>
      <c r="K34" s="1" t="s">
        <v>192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193</v>
      </c>
      <c r="B35" s="1" t="s">
        <v>184</v>
      </c>
      <c r="C35" s="1" t="s">
        <v>185</v>
      </c>
      <c r="D35" s="1" t="s">
        <v>186</v>
      </c>
      <c r="E35" s="1" t="s">
        <v>187</v>
      </c>
      <c r="F35" s="1" t="s">
        <v>188</v>
      </c>
      <c r="G35" s="1" t="s">
        <v>189</v>
      </c>
      <c r="H35" s="1" t="s">
        <v>190</v>
      </c>
      <c r="I35" s="1" t="s">
        <v>178</v>
      </c>
      <c r="J35" s="1" t="s">
        <v>191</v>
      </c>
      <c r="K35" s="1" t="s">
        <v>192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194</v>
      </c>
      <c r="B36" s="1">
        <v>96.0</v>
      </c>
      <c r="C36" s="1">
        <v>97.0</v>
      </c>
      <c r="D36" s="1">
        <v>91.0</v>
      </c>
      <c r="E36" s="1">
        <v>96.0</v>
      </c>
      <c r="F36" s="1">
        <v>96.0</v>
      </c>
      <c r="G36" s="1">
        <v>177.0</v>
      </c>
      <c r="H36" s="1">
        <v>190.0</v>
      </c>
      <c r="I36" s="1">
        <v>188.0</v>
      </c>
      <c r="J36" s="1">
        <v>183.0</v>
      </c>
      <c r="K36" s="1">
        <v>180.0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195</v>
      </c>
      <c r="B37" s="1" t="s">
        <v>196</v>
      </c>
      <c r="C37" s="1" t="s">
        <v>197</v>
      </c>
      <c r="D37" s="1" t="s">
        <v>198</v>
      </c>
      <c r="E37" s="1" t="s">
        <v>199</v>
      </c>
      <c r="F37" s="1" t="s">
        <v>200</v>
      </c>
      <c r="G37" s="1" t="s">
        <v>201</v>
      </c>
      <c r="H37" s="1" t="s">
        <v>202</v>
      </c>
      <c r="I37" s="1" t="s">
        <v>203</v>
      </c>
      <c r="J37" s="1" t="s">
        <v>175</v>
      </c>
      <c r="K37" s="1" t="s">
        <v>204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 t="s">
        <v>206</v>
      </c>
      <c r="C38" s="1" t="s">
        <v>207</v>
      </c>
      <c r="D38" s="1" t="s">
        <v>208</v>
      </c>
      <c r="E38" s="1" t="s">
        <v>209</v>
      </c>
      <c r="F38" s="1" t="s">
        <v>210</v>
      </c>
      <c r="G38" s="1" t="s">
        <v>211</v>
      </c>
      <c r="H38" s="1" t="s">
        <v>202</v>
      </c>
      <c r="I38" s="1" t="s">
        <v>203</v>
      </c>
      <c r="J38" s="1" t="s">
        <v>188</v>
      </c>
      <c r="K38" s="1" t="s">
        <v>212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213</v>
      </c>
      <c r="B39" s="1" t="s">
        <v>214</v>
      </c>
      <c r="C39" s="1" t="s">
        <v>215</v>
      </c>
      <c r="D39" s="1" t="s">
        <v>216</v>
      </c>
      <c r="E39" s="1" t="s">
        <v>217</v>
      </c>
      <c r="F39" s="1" t="s">
        <v>218</v>
      </c>
      <c r="G39" s="1" t="s">
        <v>218</v>
      </c>
      <c r="H39" s="1" t="s">
        <v>218</v>
      </c>
      <c r="I39" s="1" t="s">
        <v>218</v>
      </c>
      <c r="J39" s="1" t="s">
        <v>219</v>
      </c>
      <c r="K39" s="1" t="s">
        <v>220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221</v>
      </c>
      <c r="B40" s="1" t="s">
        <v>222</v>
      </c>
      <c r="C40" s="1" t="s">
        <v>223</v>
      </c>
      <c r="D40" s="1" t="s">
        <v>224</v>
      </c>
      <c r="E40" s="1" t="s">
        <v>225</v>
      </c>
      <c r="F40" s="1" t="s">
        <v>226</v>
      </c>
      <c r="G40" s="1" t="s">
        <v>227</v>
      </c>
      <c r="H40" s="1" t="s">
        <v>228</v>
      </c>
      <c r="I40" s="1" t="s">
        <v>229</v>
      </c>
      <c r="J40" s="1" t="s">
        <v>230</v>
      </c>
      <c r="K40" s="1" t="s">
        <v>231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232</v>
      </c>
      <c r="B41" s="1" t="s">
        <v>233</v>
      </c>
      <c r="C41" s="1" t="s">
        <v>233</v>
      </c>
      <c r="D41" s="1" t="s">
        <v>233</v>
      </c>
      <c r="E41" s="1" t="s">
        <v>233</v>
      </c>
      <c r="F41" s="1" t="s">
        <v>233</v>
      </c>
      <c r="G41" s="1" t="s">
        <v>233</v>
      </c>
      <c r="H41" s="1" t="s">
        <v>233</v>
      </c>
      <c r="I41" s="1" t="s">
        <v>233</v>
      </c>
      <c r="J41" s="1" t="s">
        <v>233</v>
      </c>
      <c r="K41" s="1" t="s">
        <v>233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234</v>
      </c>
      <c r="B43" s="1">
        <v>588.0</v>
      </c>
      <c r="C43" s="1">
        <v>672.0</v>
      </c>
      <c r="D43" s="1">
        <v>572.0</v>
      </c>
      <c r="E43" s="1">
        <v>537.0</v>
      </c>
      <c r="F43" s="1">
        <v>651.0</v>
      </c>
      <c r="G43" s="1">
        <v>1280.0</v>
      </c>
      <c r="H43" s="1">
        <v>1250.0</v>
      </c>
      <c r="I43" s="1">
        <v>1410.0</v>
      </c>
      <c r="J43" s="1">
        <v>1500.0</v>
      </c>
      <c r="K43" s="1">
        <v>1800.0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235</v>
      </c>
      <c r="B44" s="1">
        <v>550.0</v>
      </c>
      <c r="C44" s="1">
        <v>629.0</v>
      </c>
      <c r="D44" s="1">
        <v>525.0</v>
      </c>
      <c r="E44" s="1">
        <v>470.0</v>
      </c>
      <c r="F44" s="1">
        <v>581.0</v>
      </c>
      <c r="G44" s="1">
        <v>1120.0</v>
      </c>
      <c r="H44" s="1">
        <v>1060.0</v>
      </c>
      <c r="I44" s="1">
        <v>1210.0</v>
      </c>
      <c r="J44" s="1">
        <v>1310.0</v>
      </c>
      <c r="K44" s="1">
        <v>1580.0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236</v>
      </c>
      <c r="B45" s="1">
        <v>527.0</v>
      </c>
      <c r="C45" s="1">
        <v>608.0</v>
      </c>
      <c r="D45" s="1">
        <v>503.0</v>
      </c>
      <c r="E45" s="1">
        <v>434.0</v>
      </c>
      <c r="F45" s="1">
        <v>542.0</v>
      </c>
      <c r="G45" s="1">
        <v>959.0</v>
      </c>
      <c r="H45" s="1">
        <v>870.0</v>
      </c>
      <c r="I45" s="1">
        <v>971.0</v>
      </c>
      <c r="J45" s="1">
        <v>1070.0</v>
      </c>
      <c r="K45" s="1">
        <v>1320.0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237</v>
      </c>
      <c r="B46" s="1">
        <v>608.0</v>
      </c>
      <c r="C46" s="1">
        <v>693.0</v>
      </c>
      <c r="D46" s="1">
        <v>600.0</v>
      </c>
      <c r="E46" s="1">
        <v>571.0</v>
      </c>
      <c r="F46" s="1">
        <v>691.0</v>
      </c>
      <c r="G46" s="1">
        <v>1330.0</v>
      </c>
      <c r="H46" s="1">
        <v>1310.0</v>
      </c>
      <c r="I46" s="1">
        <v>1470.0</v>
      </c>
      <c r="J46" s="1">
        <v>1560.0</v>
      </c>
      <c r="K46" s="1">
        <v>1860.0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238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8200.0</v>
      </c>
      <c r="H47" s="1">
        <v>7560.0</v>
      </c>
      <c r="I47" s="1">
        <v>7820.0</v>
      </c>
      <c r="J47" s="1">
        <v>8360.0</v>
      </c>
      <c r="K47" s="1">
        <v>9680.0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239</v>
      </c>
      <c r="B48" s="1" t="s">
        <v>240</v>
      </c>
      <c r="C48" s="1" t="s">
        <v>241</v>
      </c>
      <c r="D48" s="1" t="s">
        <v>242</v>
      </c>
      <c r="E48" s="1" t="s">
        <v>243</v>
      </c>
      <c r="F48" s="1" t="s">
        <v>244</v>
      </c>
      <c r="G48" s="1" t="s">
        <v>245</v>
      </c>
      <c r="H48" s="1">
        <v>26.0</v>
      </c>
      <c r="I48" s="1" t="s">
        <v>246</v>
      </c>
      <c r="J48" s="1" t="s">
        <v>247</v>
      </c>
      <c r="K48" s="1" t="s">
        <v>248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249</v>
      </c>
      <c r="B49" s="1">
        <v>126.0</v>
      </c>
      <c r="C49" s="1">
        <v>157.0</v>
      </c>
      <c r="D49" s="1">
        <v>82.0</v>
      </c>
      <c r="E49" s="1">
        <v>89.0</v>
      </c>
      <c r="F49" s="1">
        <v>12.0</v>
      </c>
      <c r="G49" s="1">
        <v>6.0</v>
      </c>
      <c r="H49" s="1">
        <v>23.0</v>
      </c>
      <c r="I49" s="1">
        <v>-54.0</v>
      </c>
      <c r="J49" s="1">
        <v>40.0</v>
      </c>
      <c r="K49" s="1">
        <v>177.0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250</v>
      </c>
      <c r="B50" s="1">
        <v>37.0</v>
      </c>
      <c r="C50" s="1">
        <v>24.0</v>
      </c>
      <c r="D50" s="1">
        <v>27.0</v>
      </c>
      <c r="E50" s="1">
        <v>67.0</v>
      </c>
      <c r="F50" s="1">
        <v>68.0</v>
      </c>
      <c r="G50" s="1">
        <v>141.0</v>
      </c>
      <c r="H50" s="1">
        <v>92.0</v>
      </c>
      <c r="I50" s="1">
        <v>138.0</v>
      </c>
      <c r="J50" s="1">
        <v>137.0</v>
      </c>
      <c r="K50" s="1">
        <v>148.0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251</v>
      </c>
      <c r="B51" s="1">
        <v>163.0</v>
      </c>
      <c r="C51" s="1">
        <v>182.0</v>
      </c>
      <c r="D51" s="1">
        <v>110.0</v>
      </c>
      <c r="E51" s="1">
        <v>157.0</v>
      </c>
      <c r="F51" s="1">
        <v>81.0</v>
      </c>
      <c r="G51" s="1">
        <v>148.0</v>
      </c>
      <c r="H51" s="1">
        <v>116.0</v>
      </c>
      <c r="I51" s="1">
        <v>84.0</v>
      </c>
      <c r="J51" s="1">
        <v>177.0</v>
      </c>
      <c r="K51" s="1">
        <v>325.0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252</v>
      </c>
      <c r="B52" s="1">
        <v>3.0</v>
      </c>
      <c r="C52" s="1">
        <v>10.0</v>
      </c>
      <c r="D52" s="1">
        <v>12.0</v>
      </c>
      <c r="E52" s="1">
        <v>-23.0</v>
      </c>
      <c r="F52" s="1">
        <v>5.0</v>
      </c>
      <c r="G52" s="1">
        <v>22.0</v>
      </c>
      <c r="H52" s="1">
        <v>34.0</v>
      </c>
      <c r="I52" s="1">
        <v>97.0</v>
      </c>
      <c r="J52" s="1">
        <v>29.0</v>
      </c>
      <c r="K52" s="1">
        <v>-49.0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253</v>
      </c>
      <c r="B53" s="1">
        <v>-10.0</v>
      </c>
      <c r="C53" s="1">
        <v>-5.0</v>
      </c>
      <c r="D53" s="1">
        <v>-23.0</v>
      </c>
      <c r="E53" s="1">
        <v>-43.0</v>
      </c>
      <c r="F53" s="1">
        <v>-11.0</v>
      </c>
      <c r="G53" s="1">
        <v>-50.0</v>
      </c>
      <c r="H53" s="1">
        <v>-5.0</v>
      </c>
      <c r="I53" s="1">
        <v>-9.0</v>
      </c>
      <c r="J53" s="1">
        <v>7.0</v>
      </c>
      <c r="K53" s="1">
        <v>-9.0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254</v>
      </c>
      <c r="B54" s="1">
        <v>-7.0</v>
      </c>
      <c r="C54" s="1">
        <v>4.0</v>
      </c>
      <c r="D54" s="1">
        <v>-10.0</v>
      </c>
      <c r="E54" s="1">
        <v>-67.0</v>
      </c>
      <c r="F54" s="1">
        <v>-5.0</v>
      </c>
      <c r="G54" s="1">
        <v>-27.0</v>
      </c>
      <c r="H54" s="1">
        <v>29.0</v>
      </c>
      <c r="I54" s="1">
        <v>88.0</v>
      </c>
      <c r="J54" s="1">
        <v>36.0</v>
      </c>
      <c r="K54" s="1">
        <v>-58.0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255</v>
      </c>
      <c r="B55" s="1">
        <v>317.0</v>
      </c>
      <c r="C55" s="1">
        <v>366.0</v>
      </c>
      <c r="D55" s="1">
        <v>287.0</v>
      </c>
      <c r="E55" s="1">
        <v>227.0</v>
      </c>
      <c r="F55" s="1">
        <v>270.0</v>
      </c>
      <c r="G55" s="1">
        <v>458.0</v>
      </c>
      <c r="H55" s="1">
        <v>422.0</v>
      </c>
      <c r="I55" s="1">
        <v>507.0</v>
      </c>
      <c r="J55" s="1">
        <v>558.0</v>
      </c>
      <c r="K55" s="1">
        <v>687.0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256</v>
      </c>
      <c r="B56" s="1">
        <v>2.0</v>
      </c>
      <c r="C56" s="1">
        <v>90.0</v>
      </c>
      <c r="D56" s="1">
        <v>-1.0</v>
      </c>
      <c r="E56" s="1">
        <v>-77.0</v>
      </c>
      <c r="F56" s="1">
        <v>-60.0</v>
      </c>
      <c r="G56" s="1">
        <v>-1.0</v>
      </c>
      <c r="H56" s="1">
        <v>-2.0</v>
      </c>
      <c r="I56" s="1">
        <v>-3.0</v>
      </c>
      <c r="J56" s="1">
        <v>-4.0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258</v>
      </c>
      <c r="B58" s="1">
        <v>61.0</v>
      </c>
      <c r="C58" s="1">
        <v>71.0</v>
      </c>
      <c r="D58" s="1">
        <v>71.0</v>
      </c>
      <c r="E58" s="1">
        <v>95.0</v>
      </c>
      <c r="F58" s="1">
        <v>87.0</v>
      </c>
      <c r="G58" s="1">
        <v>210.0</v>
      </c>
      <c r="H58" s="1">
        <v>162.0</v>
      </c>
      <c r="I58" s="1">
        <v>176.0</v>
      </c>
      <c r="J58" s="1">
        <v>209.0</v>
      </c>
      <c r="K58" s="1">
        <v>218.0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259</v>
      </c>
      <c r="B59" s="1">
        <v>20.0</v>
      </c>
      <c r="C59" s="1">
        <v>20.0</v>
      </c>
      <c r="D59" s="1">
        <v>27.0</v>
      </c>
      <c r="E59" s="1">
        <v>34.0</v>
      </c>
      <c r="F59" s="1">
        <v>40.0</v>
      </c>
      <c r="G59" s="1">
        <v>54.0</v>
      </c>
      <c r="H59" s="1">
        <v>57.0</v>
      </c>
      <c r="I59" s="1">
        <v>59.0</v>
      </c>
      <c r="J59" s="1">
        <v>60.0</v>
      </c>
      <c r="K59" s="1">
        <v>64.0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260</v>
      </c>
      <c r="B60" s="1">
        <v>5.0</v>
      </c>
      <c r="C60" s="1">
        <v>4.0</v>
      </c>
      <c r="D60" s="1">
        <v>4.0</v>
      </c>
      <c r="E60" s="1">
        <v>10.0</v>
      </c>
      <c r="F60" s="1">
        <v>12.0</v>
      </c>
      <c r="G60" s="1">
        <v>22.0</v>
      </c>
      <c r="H60" s="1">
        <v>20.0</v>
      </c>
      <c r="I60" s="1">
        <v>19.0</v>
      </c>
      <c r="J60" s="1">
        <v>21.0</v>
      </c>
      <c r="K60" s="1">
        <v>25.0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261</v>
      </c>
      <c r="B61" s="1">
        <v>14.0</v>
      </c>
      <c r="C61" s="1">
        <v>15.0</v>
      </c>
      <c r="D61" s="1">
        <v>22.0</v>
      </c>
      <c r="E61" s="1">
        <v>24.0</v>
      </c>
      <c r="F61" s="1">
        <v>27.0</v>
      </c>
      <c r="G61" s="1">
        <v>32.0</v>
      </c>
      <c r="H61" s="1">
        <v>36.0</v>
      </c>
      <c r="I61" s="1">
        <v>39.0</v>
      </c>
      <c r="J61" s="1">
        <v>38.0</v>
      </c>
      <c r="K61" s="1">
        <v>38.0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262</v>
      </c>
      <c r="B62" s="1">
        <v>26.0</v>
      </c>
      <c r="C62" s="1">
        <v>26.0</v>
      </c>
      <c r="D62" s="1">
        <v>20.0</v>
      </c>
      <c r="E62" s="1">
        <v>21.0</v>
      </c>
      <c r="F62" s="1">
        <v>25.0</v>
      </c>
      <c r="G62" s="1">
        <v>50.0</v>
      </c>
      <c r="H62" s="1">
        <v>19.0</v>
      </c>
      <c r="I62" s="1">
        <v>46.0</v>
      </c>
      <c r="J62" s="1">
        <v>49.0</v>
      </c>
      <c r="K62" s="1">
        <v>59.0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263</v>
      </c>
      <c r="B63" s="1">
        <v>26.0</v>
      </c>
      <c r="C63" s="1">
        <v>26.0</v>
      </c>
      <c r="D63" s="1">
        <v>20.0</v>
      </c>
      <c r="E63" s="1">
        <v>21.0</v>
      </c>
      <c r="F63" s="1">
        <v>25.0</v>
      </c>
      <c r="G63" s="1">
        <v>50.0</v>
      </c>
      <c r="H63" s="1">
        <v>19.0</v>
      </c>
      <c r="I63" s="1">
        <v>46.0</v>
      </c>
      <c r="J63" s="1">
        <v>49.0</v>
      </c>
      <c r="K63" s="1">
        <v>59.0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265</v>
      </c>
      <c r="B3" s="1" t="s">
        <v>266</v>
      </c>
      <c r="C3" s="1" t="s">
        <v>267</v>
      </c>
      <c r="D3" s="1" t="s">
        <v>268</v>
      </c>
      <c r="E3" s="1" t="s">
        <v>269</v>
      </c>
      <c r="F3" s="1" t="s">
        <v>270</v>
      </c>
      <c r="G3" s="1" t="s">
        <v>271</v>
      </c>
      <c r="H3" s="1" t="s">
        <v>272</v>
      </c>
      <c r="I3" s="1" t="s">
        <v>273</v>
      </c>
      <c r="J3" s="1" t="s">
        <v>184</v>
      </c>
      <c r="K3" s="1" t="s">
        <v>274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275</v>
      </c>
      <c r="B4" s="1" t="s">
        <v>276</v>
      </c>
      <c r="C4" s="1" t="s">
        <v>277</v>
      </c>
      <c r="D4" s="1" t="s">
        <v>278</v>
      </c>
      <c r="E4" s="1" t="s">
        <v>279</v>
      </c>
      <c r="F4" s="1" t="s">
        <v>280</v>
      </c>
      <c r="G4" s="1" t="s">
        <v>281</v>
      </c>
      <c r="H4" s="1" t="s">
        <v>282</v>
      </c>
      <c r="I4" s="1" t="s">
        <v>283</v>
      </c>
      <c r="J4" s="1" t="s">
        <v>284</v>
      </c>
      <c r="K4" s="1" t="s">
        <v>285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286</v>
      </c>
      <c r="B5" s="1" t="s">
        <v>287</v>
      </c>
      <c r="C5" s="1" t="s">
        <v>288</v>
      </c>
      <c r="D5" s="1" t="s">
        <v>289</v>
      </c>
      <c r="E5" s="1" t="s">
        <v>290</v>
      </c>
      <c r="F5" s="1" t="s">
        <v>291</v>
      </c>
      <c r="G5" s="1" t="s">
        <v>292</v>
      </c>
      <c r="H5" s="1" t="s">
        <v>293</v>
      </c>
      <c r="I5" s="1" t="s">
        <v>294</v>
      </c>
      <c r="J5" s="1" t="s">
        <v>295</v>
      </c>
      <c r="K5" s="1" t="s">
        <v>296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297</v>
      </c>
      <c r="B6" s="1" t="s">
        <v>298</v>
      </c>
      <c r="C6" s="1" t="s">
        <v>299</v>
      </c>
      <c r="D6" s="1" t="s">
        <v>300</v>
      </c>
      <c r="E6" s="1" t="s">
        <v>301</v>
      </c>
      <c r="F6" s="1" t="s">
        <v>302</v>
      </c>
      <c r="G6" s="1" t="s">
        <v>303</v>
      </c>
      <c r="H6" s="1" t="s">
        <v>269</v>
      </c>
      <c r="I6" s="1" t="s">
        <v>222</v>
      </c>
      <c r="J6" s="1" t="s">
        <v>304</v>
      </c>
      <c r="K6" s="1" t="s">
        <v>305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307</v>
      </c>
      <c r="B8" s="1" t="s">
        <v>308</v>
      </c>
      <c r="C8" s="1" t="s">
        <v>309</v>
      </c>
      <c r="D8" s="1" t="s">
        <v>310</v>
      </c>
      <c r="E8" s="1" t="s">
        <v>311</v>
      </c>
      <c r="F8" s="1" t="s">
        <v>312</v>
      </c>
      <c r="G8" s="1" t="s">
        <v>313</v>
      </c>
      <c r="H8" s="1" t="s">
        <v>314</v>
      </c>
      <c r="I8" s="1" t="s">
        <v>315</v>
      </c>
      <c r="J8" s="1" t="s">
        <v>316</v>
      </c>
      <c r="K8" s="1" t="s">
        <v>317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318</v>
      </c>
      <c r="B9" s="1" t="s">
        <v>319</v>
      </c>
      <c r="C9" s="1" t="s">
        <v>320</v>
      </c>
      <c r="D9" s="1" t="s">
        <v>321</v>
      </c>
      <c r="E9" s="1" t="s">
        <v>322</v>
      </c>
      <c r="F9" s="1" t="s">
        <v>323</v>
      </c>
      <c r="G9" s="1" t="s">
        <v>324</v>
      </c>
      <c r="H9" s="1" t="s">
        <v>325</v>
      </c>
      <c r="I9" s="1" t="s">
        <v>326</v>
      </c>
      <c r="J9" s="1" t="s">
        <v>327</v>
      </c>
      <c r="K9" s="1" t="s">
        <v>328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329</v>
      </c>
      <c r="B10" s="1" t="s">
        <v>330</v>
      </c>
      <c r="C10" s="1" t="s">
        <v>331</v>
      </c>
      <c r="D10" s="1" t="s">
        <v>332</v>
      </c>
      <c r="E10" s="1" t="s">
        <v>333</v>
      </c>
      <c r="F10" s="1" t="s">
        <v>334</v>
      </c>
      <c r="G10" s="1" t="s">
        <v>335</v>
      </c>
      <c r="H10" s="1" t="s">
        <v>336</v>
      </c>
      <c r="I10" s="1" t="s">
        <v>337</v>
      </c>
      <c r="J10" s="1" t="s">
        <v>338</v>
      </c>
      <c r="K10" s="1" t="s">
        <v>339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340</v>
      </c>
      <c r="B11" s="1" t="s">
        <v>337</v>
      </c>
      <c r="C11" s="1" t="s">
        <v>341</v>
      </c>
      <c r="D11" s="1" t="s">
        <v>342</v>
      </c>
      <c r="E11" s="1" t="s">
        <v>327</v>
      </c>
      <c r="F11" s="1" t="s">
        <v>343</v>
      </c>
      <c r="G11" s="1" t="s">
        <v>344</v>
      </c>
      <c r="H11" s="1" t="s">
        <v>345</v>
      </c>
      <c r="I11" s="1" t="s">
        <v>346</v>
      </c>
      <c r="J11" s="1" t="s">
        <v>347</v>
      </c>
      <c r="K11" s="1" t="s">
        <v>348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349</v>
      </c>
      <c r="B12" s="1" t="s">
        <v>350</v>
      </c>
      <c r="C12" s="1" t="s">
        <v>351</v>
      </c>
      <c r="D12" s="1" t="s">
        <v>352</v>
      </c>
      <c r="E12" s="1" t="s">
        <v>321</v>
      </c>
      <c r="F12" s="1" t="s">
        <v>353</v>
      </c>
      <c r="G12" s="1" t="s">
        <v>354</v>
      </c>
      <c r="H12" s="1" t="s">
        <v>355</v>
      </c>
      <c r="I12" s="1" t="s">
        <v>353</v>
      </c>
      <c r="J12" s="1" t="s">
        <v>356</v>
      </c>
      <c r="K12" s="1" t="s">
        <v>357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358</v>
      </c>
      <c r="B13" s="1" t="s">
        <v>359</v>
      </c>
      <c r="C13" s="1" t="s">
        <v>360</v>
      </c>
      <c r="D13" s="1" t="s">
        <v>361</v>
      </c>
      <c r="E13" s="1" t="s">
        <v>223</v>
      </c>
      <c r="F13" s="1" t="s">
        <v>362</v>
      </c>
      <c r="G13" s="1" t="s">
        <v>363</v>
      </c>
      <c r="H13" s="1" t="s">
        <v>364</v>
      </c>
      <c r="I13" s="1" t="s">
        <v>365</v>
      </c>
      <c r="J13" s="1" t="s">
        <v>366</v>
      </c>
      <c r="K13" s="1" t="s">
        <v>367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368</v>
      </c>
      <c r="B14" s="1" t="s">
        <v>359</v>
      </c>
      <c r="C14" s="1" t="s">
        <v>360</v>
      </c>
      <c r="D14" s="1" t="s">
        <v>369</v>
      </c>
      <c r="E14" s="1" t="s">
        <v>223</v>
      </c>
      <c r="F14" s="1" t="s">
        <v>223</v>
      </c>
      <c r="G14" s="1" t="s">
        <v>363</v>
      </c>
      <c r="H14" s="1" t="s">
        <v>370</v>
      </c>
      <c r="I14" s="1" t="s">
        <v>371</v>
      </c>
      <c r="J14" s="1" t="s">
        <v>372</v>
      </c>
      <c r="K14" s="1" t="s">
        <v>373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374</v>
      </c>
      <c r="B15" s="1" t="s">
        <v>355</v>
      </c>
      <c r="C15" s="1" t="s">
        <v>375</v>
      </c>
      <c r="D15" s="1" t="s">
        <v>302</v>
      </c>
      <c r="E15" s="1" t="s">
        <v>376</v>
      </c>
      <c r="F15" s="1" t="s">
        <v>376</v>
      </c>
      <c r="G15" s="1" t="s">
        <v>377</v>
      </c>
      <c r="H15" s="1" t="s">
        <v>222</v>
      </c>
      <c r="I15" s="1" t="s">
        <v>378</v>
      </c>
      <c r="J15" s="1" t="s">
        <v>372</v>
      </c>
      <c r="K15" s="1" t="s">
        <v>373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379</v>
      </c>
      <c r="B16" s="1" t="s">
        <v>301</v>
      </c>
      <c r="C16" s="1" t="s">
        <v>380</v>
      </c>
      <c r="D16" s="1" t="s">
        <v>381</v>
      </c>
      <c r="E16" s="1" t="s">
        <v>382</v>
      </c>
      <c r="F16" s="1" t="s">
        <v>383</v>
      </c>
      <c r="G16" s="1" t="s">
        <v>384</v>
      </c>
      <c r="H16" s="1" t="s">
        <v>384</v>
      </c>
      <c r="I16" s="1" t="s">
        <v>385</v>
      </c>
      <c r="J16" s="1" t="s">
        <v>362</v>
      </c>
      <c r="K16" s="1" t="s">
        <v>386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387</v>
      </c>
      <c r="B17" s="1" t="s">
        <v>388</v>
      </c>
      <c r="C17" s="1" t="s">
        <v>389</v>
      </c>
      <c r="D17" s="1" t="s">
        <v>390</v>
      </c>
      <c r="E17" s="1" t="s">
        <v>391</v>
      </c>
      <c r="F17" s="1" t="s">
        <v>392</v>
      </c>
      <c r="G17" s="1" t="s">
        <v>393</v>
      </c>
      <c r="H17" s="1" t="s">
        <v>394</v>
      </c>
      <c r="I17" s="1" t="s">
        <v>395</v>
      </c>
      <c r="J17" s="1" t="s">
        <v>396</v>
      </c>
      <c r="K17" s="1" t="s">
        <v>383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397</v>
      </c>
      <c r="B18" s="1" t="s">
        <v>398</v>
      </c>
      <c r="C18" s="1" t="s">
        <v>399</v>
      </c>
      <c r="D18" s="1" t="s">
        <v>400</v>
      </c>
      <c r="E18" s="1" t="s">
        <v>401</v>
      </c>
      <c r="F18" s="1" t="s">
        <v>402</v>
      </c>
      <c r="G18" s="1" t="s">
        <v>403</v>
      </c>
      <c r="H18" s="1" t="s">
        <v>404</v>
      </c>
      <c r="I18" s="1" t="s">
        <v>405</v>
      </c>
      <c r="J18" s="1" t="s">
        <v>406</v>
      </c>
      <c r="K18" s="1" t="s">
        <v>407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408</v>
      </c>
      <c r="B20" s="1" t="s">
        <v>409</v>
      </c>
      <c r="C20" s="1">
        <v>1.0</v>
      </c>
      <c r="D20" s="1" t="s">
        <v>219</v>
      </c>
      <c r="E20" s="1" t="s">
        <v>410</v>
      </c>
      <c r="F20" s="1" t="s">
        <v>411</v>
      </c>
      <c r="G20" s="1" t="s">
        <v>410</v>
      </c>
      <c r="H20" s="1" t="s">
        <v>412</v>
      </c>
      <c r="I20" s="1" t="s">
        <v>413</v>
      </c>
      <c r="J20" s="1" t="s">
        <v>414</v>
      </c>
      <c r="K20" s="1" t="s">
        <v>415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416</v>
      </c>
      <c r="B21" s="1" t="s">
        <v>417</v>
      </c>
      <c r="C21" s="1" t="s">
        <v>418</v>
      </c>
      <c r="D21" s="1" t="s">
        <v>419</v>
      </c>
      <c r="E21" s="1" t="s">
        <v>378</v>
      </c>
      <c r="F21" s="1" t="s">
        <v>366</v>
      </c>
      <c r="G21" s="1" t="s">
        <v>420</v>
      </c>
      <c r="H21" s="1" t="s">
        <v>284</v>
      </c>
      <c r="I21" s="1" t="s">
        <v>421</v>
      </c>
      <c r="J21" s="1" t="s">
        <v>422</v>
      </c>
      <c r="K21" s="1" t="s">
        <v>423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424</v>
      </c>
      <c r="B22" s="1" t="s">
        <v>425</v>
      </c>
      <c r="C22" s="1" t="s">
        <v>426</v>
      </c>
      <c r="D22" s="1" t="s">
        <v>427</v>
      </c>
      <c r="E22" s="1" t="s">
        <v>428</v>
      </c>
      <c r="F22" s="1" t="s">
        <v>207</v>
      </c>
      <c r="G22" s="1" t="s">
        <v>429</v>
      </c>
      <c r="H22" s="1" t="s">
        <v>430</v>
      </c>
      <c r="I22" s="1" t="s">
        <v>116</v>
      </c>
      <c r="J22" s="1" t="s">
        <v>431</v>
      </c>
      <c r="K22" s="1" t="s">
        <v>432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433</v>
      </c>
      <c r="B23" s="1" t="s">
        <v>434</v>
      </c>
      <c r="C23" s="1" t="s">
        <v>435</v>
      </c>
      <c r="D23" s="1" t="s">
        <v>436</v>
      </c>
      <c r="E23" s="1">
        <v>4.0</v>
      </c>
      <c r="F23" s="1" t="s">
        <v>437</v>
      </c>
      <c r="G23" s="1" t="s">
        <v>438</v>
      </c>
      <c r="H23" s="1" t="s">
        <v>439</v>
      </c>
      <c r="I23" s="1" t="s">
        <v>440</v>
      </c>
      <c r="J23" s="1" t="s">
        <v>441</v>
      </c>
      <c r="K23" s="1" t="s">
        <v>441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443</v>
      </c>
      <c r="B25" s="1" t="s">
        <v>202</v>
      </c>
      <c r="C25" s="1" t="s">
        <v>444</v>
      </c>
      <c r="D25" s="1" t="s">
        <v>445</v>
      </c>
      <c r="E25" s="1" t="s">
        <v>446</v>
      </c>
      <c r="F25" s="1" t="s">
        <v>203</v>
      </c>
      <c r="G25" s="1" t="s">
        <v>447</v>
      </c>
      <c r="H25" s="1" t="s">
        <v>448</v>
      </c>
      <c r="I25" s="1" t="s">
        <v>449</v>
      </c>
      <c r="J25" s="1" t="s">
        <v>450</v>
      </c>
      <c r="K25" s="1" t="s">
        <v>448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451</v>
      </c>
      <c r="B26" s="1" t="s">
        <v>452</v>
      </c>
      <c r="C26" s="1" t="s">
        <v>453</v>
      </c>
      <c r="D26" s="1" t="s">
        <v>454</v>
      </c>
      <c r="E26" s="1" t="s">
        <v>455</v>
      </c>
      <c r="F26" s="1" t="s">
        <v>456</v>
      </c>
      <c r="G26" s="1" t="s">
        <v>457</v>
      </c>
      <c r="H26" s="1" t="s">
        <v>458</v>
      </c>
      <c r="I26" s="1" t="s">
        <v>459</v>
      </c>
      <c r="J26" s="1" t="s">
        <v>410</v>
      </c>
      <c r="K26" s="1" t="s">
        <v>411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460</v>
      </c>
      <c r="B27" s="1" t="s">
        <v>461</v>
      </c>
      <c r="C27" s="1" t="s">
        <v>459</v>
      </c>
      <c r="D27" s="1" t="s">
        <v>462</v>
      </c>
      <c r="E27" s="1" t="s">
        <v>463</v>
      </c>
      <c r="F27" s="1" t="s">
        <v>464</v>
      </c>
      <c r="G27" s="1" t="s">
        <v>462</v>
      </c>
      <c r="H27" s="1" t="s">
        <v>465</v>
      </c>
      <c r="I27" s="1" t="s">
        <v>466</v>
      </c>
      <c r="J27" s="1" t="s">
        <v>467</v>
      </c>
      <c r="K27" s="1" t="s">
        <v>467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468</v>
      </c>
      <c r="B28" s="1" t="s">
        <v>469</v>
      </c>
      <c r="C28" s="1" t="s">
        <v>470</v>
      </c>
      <c r="D28" s="1" t="s">
        <v>471</v>
      </c>
      <c r="E28" s="1" t="s">
        <v>472</v>
      </c>
      <c r="F28" s="1" t="s">
        <v>473</v>
      </c>
      <c r="G28" s="1" t="s">
        <v>474</v>
      </c>
      <c r="H28" s="1" t="s">
        <v>475</v>
      </c>
      <c r="I28" s="1" t="s">
        <v>476</v>
      </c>
      <c r="J28" s="1" t="s">
        <v>477</v>
      </c>
      <c r="K28" s="1" t="s">
        <v>478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479</v>
      </c>
      <c r="B29" s="1" t="s">
        <v>480</v>
      </c>
      <c r="C29" s="1" t="s">
        <v>481</v>
      </c>
      <c r="D29" s="1" t="s">
        <v>482</v>
      </c>
      <c r="E29" s="1" t="s">
        <v>483</v>
      </c>
      <c r="F29" s="1" t="s">
        <v>484</v>
      </c>
      <c r="G29" s="1" t="s">
        <v>485</v>
      </c>
      <c r="H29" s="1" t="s">
        <v>486</v>
      </c>
      <c r="I29" s="1" t="s">
        <v>487</v>
      </c>
      <c r="J29" s="1" t="s">
        <v>488</v>
      </c>
      <c r="K29" s="1" t="s">
        <v>489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490</v>
      </c>
      <c r="B30" s="1" t="s">
        <v>491</v>
      </c>
      <c r="C30" s="1" t="s">
        <v>492</v>
      </c>
      <c r="D30" s="1" t="s">
        <v>493</v>
      </c>
      <c r="E30" s="1" t="s">
        <v>494</v>
      </c>
      <c r="F30" s="1" t="s">
        <v>495</v>
      </c>
      <c r="G30" s="1" t="s">
        <v>496</v>
      </c>
      <c r="H30" s="1" t="s">
        <v>497</v>
      </c>
      <c r="I30" s="1" t="s">
        <v>498</v>
      </c>
      <c r="J30" s="1" t="s">
        <v>499</v>
      </c>
      <c r="K30" s="1" t="s">
        <v>500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501</v>
      </c>
      <c r="B31" s="1" t="s">
        <v>502</v>
      </c>
      <c r="C31" s="1" t="s">
        <v>503</v>
      </c>
      <c r="D31" s="1" t="s">
        <v>504</v>
      </c>
      <c r="E31" s="1" t="s">
        <v>505</v>
      </c>
      <c r="F31" s="1" t="s">
        <v>506</v>
      </c>
      <c r="G31" s="1" t="s">
        <v>507</v>
      </c>
      <c r="H31" s="1" t="s">
        <v>508</v>
      </c>
      <c r="I31" s="1" t="s">
        <v>509</v>
      </c>
      <c r="J31" s="1" t="s">
        <v>510</v>
      </c>
      <c r="K31" s="1" t="s">
        <v>511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513</v>
      </c>
      <c r="B33" s="1" t="s">
        <v>514</v>
      </c>
      <c r="C33" s="1" t="s">
        <v>515</v>
      </c>
      <c r="D33" s="1" t="s">
        <v>516</v>
      </c>
      <c r="E33" s="1" t="s">
        <v>517</v>
      </c>
      <c r="F33" s="1" t="s">
        <v>518</v>
      </c>
      <c r="G33" s="1" t="s">
        <v>519</v>
      </c>
      <c r="H33" s="1" t="s">
        <v>520</v>
      </c>
      <c r="I33" s="1" t="s">
        <v>521</v>
      </c>
      <c r="J33" s="1" t="s">
        <v>522</v>
      </c>
      <c r="K33" s="1" t="s">
        <v>523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524</v>
      </c>
      <c r="B34" s="1" t="s">
        <v>525</v>
      </c>
      <c r="C34" s="1" t="s">
        <v>526</v>
      </c>
      <c r="D34" s="1" t="s">
        <v>527</v>
      </c>
      <c r="E34" s="1" t="s">
        <v>528</v>
      </c>
      <c r="F34" s="1" t="s">
        <v>529</v>
      </c>
      <c r="G34" s="1">
        <v>32.0</v>
      </c>
      <c r="H34" s="1" t="s">
        <v>530</v>
      </c>
      <c r="I34" s="1" t="s">
        <v>531</v>
      </c>
      <c r="J34" s="1" t="s">
        <v>532</v>
      </c>
      <c r="K34" s="1" t="s">
        <v>533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534</v>
      </c>
      <c r="B35" s="1" t="s">
        <v>535</v>
      </c>
      <c r="C35" s="1" t="s">
        <v>536</v>
      </c>
      <c r="D35" s="1" t="s">
        <v>537</v>
      </c>
      <c r="E35" s="1" t="s">
        <v>498</v>
      </c>
      <c r="F35" s="1" t="s">
        <v>538</v>
      </c>
      <c r="G35" s="1" t="s">
        <v>539</v>
      </c>
      <c r="H35" s="1" t="s">
        <v>540</v>
      </c>
      <c r="I35" s="1" t="s">
        <v>541</v>
      </c>
      <c r="J35" s="1" t="s">
        <v>542</v>
      </c>
      <c r="K35" s="1" t="s">
        <v>543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544</v>
      </c>
      <c r="B36" s="1" t="s">
        <v>545</v>
      </c>
      <c r="C36" s="1" t="s">
        <v>514</v>
      </c>
      <c r="D36" s="1" t="s">
        <v>546</v>
      </c>
      <c r="E36" s="1" t="s">
        <v>547</v>
      </c>
      <c r="F36" s="1" t="s">
        <v>548</v>
      </c>
      <c r="G36" s="1" t="s">
        <v>549</v>
      </c>
      <c r="H36" s="1" t="s">
        <v>550</v>
      </c>
      <c r="I36" s="1" t="s">
        <v>551</v>
      </c>
      <c r="J36" s="1" t="s">
        <v>552</v>
      </c>
      <c r="K36" s="1" t="s">
        <v>553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554</v>
      </c>
      <c r="B37" s="1" t="s">
        <v>555</v>
      </c>
      <c r="C37" s="1" t="s">
        <v>556</v>
      </c>
      <c r="D37" s="1" t="s">
        <v>557</v>
      </c>
      <c r="E37" s="1" t="s">
        <v>558</v>
      </c>
      <c r="F37" s="1" t="s">
        <v>559</v>
      </c>
      <c r="G37" s="1" t="s">
        <v>560</v>
      </c>
      <c r="H37" s="1" t="s">
        <v>561</v>
      </c>
      <c r="I37" s="1" t="s">
        <v>562</v>
      </c>
      <c r="J37" s="1" t="s">
        <v>563</v>
      </c>
      <c r="K37" s="1" t="s">
        <v>564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565</v>
      </c>
      <c r="B38" s="1" t="s">
        <v>566</v>
      </c>
      <c r="C38" s="1" t="s">
        <v>567</v>
      </c>
      <c r="D38" s="1" t="s">
        <v>568</v>
      </c>
      <c r="E38" s="1" t="s">
        <v>569</v>
      </c>
      <c r="F38" s="1" t="s">
        <v>570</v>
      </c>
      <c r="G38" s="1" t="s">
        <v>571</v>
      </c>
      <c r="H38" s="1" t="s">
        <v>572</v>
      </c>
      <c r="I38" s="1" t="s">
        <v>573</v>
      </c>
      <c r="J38" s="1" t="s">
        <v>574</v>
      </c>
      <c r="K38" s="1" t="s">
        <v>575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576</v>
      </c>
      <c r="B39" s="1" t="s">
        <v>577</v>
      </c>
      <c r="C39" s="1" t="s">
        <v>528</v>
      </c>
      <c r="D39" s="1" t="s">
        <v>578</v>
      </c>
      <c r="E39" s="1" t="s">
        <v>579</v>
      </c>
      <c r="F39" s="1" t="s">
        <v>580</v>
      </c>
      <c r="G39" s="1" t="s">
        <v>581</v>
      </c>
      <c r="H39" s="1" t="s">
        <v>582</v>
      </c>
      <c r="I39" s="1" t="s">
        <v>583</v>
      </c>
      <c r="J39" s="1" t="s">
        <v>584</v>
      </c>
      <c r="K39" s="1" t="s">
        <v>585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586</v>
      </c>
      <c r="B40" s="1" t="s">
        <v>587</v>
      </c>
      <c r="C40" s="1" t="s">
        <v>588</v>
      </c>
      <c r="D40" s="1" t="s">
        <v>589</v>
      </c>
      <c r="E40" s="1" t="s">
        <v>590</v>
      </c>
      <c r="F40" s="1" t="s">
        <v>591</v>
      </c>
      <c r="G40" s="1" t="s">
        <v>592</v>
      </c>
      <c r="H40" s="1" t="s">
        <v>593</v>
      </c>
      <c r="I40" s="1" t="s">
        <v>594</v>
      </c>
      <c r="J40" s="1" t="s">
        <v>595</v>
      </c>
      <c r="K40" s="1" t="s">
        <v>596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597</v>
      </c>
      <c r="B41" s="1" t="s">
        <v>455</v>
      </c>
      <c r="C41" s="1" t="s">
        <v>598</v>
      </c>
      <c r="D41" s="1" t="s">
        <v>196</v>
      </c>
      <c r="E41" s="1" t="s">
        <v>599</v>
      </c>
      <c r="F41" s="1" t="s">
        <v>600</v>
      </c>
      <c r="G41" s="1" t="s">
        <v>436</v>
      </c>
      <c r="H41" s="1" t="s">
        <v>191</v>
      </c>
      <c r="I41" s="1" t="s">
        <v>601</v>
      </c>
      <c r="J41" s="1" t="s">
        <v>210</v>
      </c>
      <c r="K41" s="1" t="s">
        <v>602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603</v>
      </c>
      <c r="B42" s="1" t="s">
        <v>604</v>
      </c>
      <c r="C42" s="1" t="s">
        <v>457</v>
      </c>
      <c r="D42" s="1" t="s">
        <v>605</v>
      </c>
      <c r="E42" s="1" t="s">
        <v>188</v>
      </c>
      <c r="F42" s="1" t="s">
        <v>606</v>
      </c>
      <c r="G42" s="1" t="s">
        <v>607</v>
      </c>
      <c r="H42" s="1">
        <v>3.0</v>
      </c>
      <c r="I42" s="1" t="s">
        <v>608</v>
      </c>
      <c r="J42" s="1" t="s">
        <v>609</v>
      </c>
      <c r="K42" s="1" t="s">
        <v>610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611</v>
      </c>
      <c r="B43" s="1" t="s">
        <v>612</v>
      </c>
      <c r="C43" s="1" t="s">
        <v>613</v>
      </c>
      <c r="D43" s="1" t="s">
        <v>614</v>
      </c>
      <c r="E43" s="1" t="s">
        <v>283</v>
      </c>
      <c r="F43" s="1" t="s">
        <v>615</v>
      </c>
      <c r="G43" s="1" t="s">
        <v>185</v>
      </c>
      <c r="H43" s="1" t="s">
        <v>616</v>
      </c>
      <c r="I43" s="1" t="s">
        <v>617</v>
      </c>
      <c r="J43" s="1" t="s">
        <v>441</v>
      </c>
      <c r="K43" s="1" t="s">
        <v>605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618</v>
      </c>
      <c r="B44" s="1" t="s">
        <v>619</v>
      </c>
      <c r="C44" s="1" t="s">
        <v>620</v>
      </c>
      <c r="D44" s="1" t="s">
        <v>621</v>
      </c>
      <c r="E44" s="1" t="s">
        <v>171</v>
      </c>
      <c r="F44" s="1" t="s">
        <v>622</v>
      </c>
      <c r="G44" s="1" t="s">
        <v>623</v>
      </c>
      <c r="H44" s="1" t="s">
        <v>624</v>
      </c>
      <c r="I44" s="1" t="s">
        <v>272</v>
      </c>
      <c r="J44" s="1" t="s">
        <v>625</v>
      </c>
      <c r="K44" s="1" t="s">
        <v>626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628</v>
      </c>
      <c r="B46" s="1" t="s">
        <v>629</v>
      </c>
      <c r="C46" s="1" t="s">
        <v>630</v>
      </c>
      <c r="D46" s="1" t="s">
        <v>631</v>
      </c>
      <c r="E46" s="1" t="s">
        <v>632</v>
      </c>
      <c r="F46" s="1" t="s">
        <v>353</v>
      </c>
      <c r="G46" s="1" t="s">
        <v>633</v>
      </c>
      <c r="H46" s="1" t="s">
        <v>634</v>
      </c>
      <c r="I46" s="1" t="s">
        <v>635</v>
      </c>
      <c r="J46" s="1" t="s">
        <v>636</v>
      </c>
      <c r="K46" s="1" t="s">
        <v>637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638</v>
      </c>
      <c r="B47" s="1" t="s">
        <v>639</v>
      </c>
      <c r="C47" s="1" t="s">
        <v>640</v>
      </c>
      <c r="D47" s="1" t="s">
        <v>641</v>
      </c>
      <c r="E47" s="1" t="s">
        <v>642</v>
      </c>
      <c r="F47" s="1" t="s">
        <v>643</v>
      </c>
      <c r="G47" s="1" t="s">
        <v>644</v>
      </c>
      <c r="H47" s="1" t="s">
        <v>645</v>
      </c>
      <c r="I47" s="1" t="s">
        <v>646</v>
      </c>
      <c r="J47" s="1" t="s">
        <v>647</v>
      </c>
      <c r="K47" s="1" t="s">
        <v>648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649</v>
      </c>
      <c r="B48" s="1" t="s">
        <v>650</v>
      </c>
      <c r="C48" s="1" t="s">
        <v>651</v>
      </c>
      <c r="D48" s="1" t="s">
        <v>652</v>
      </c>
      <c r="E48" s="1" t="s">
        <v>653</v>
      </c>
      <c r="F48" s="1" t="s">
        <v>654</v>
      </c>
      <c r="G48" s="1" t="s">
        <v>655</v>
      </c>
      <c r="H48" s="1" t="s">
        <v>656</v>
      </c>
      <c r="I48" s="1" t="s">
        <v>657</v>
      </c>
      <c r="J48" s="1" t="s">
        <v>658</v>
      </c>
      <c r="K48" s="1" t="s">
        <v>659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660</v>
      </c>
      <c r="B49" s="1" t="s">
        <v>661</v>
      </c>
      <c r="C49" s="1" t="s">
        <v>662</v>
      </c>
      <c r="D49" s="1" t="s">
        <v>663</v>
      </c>
      <c r="E49" s="1" t="s">
        <v>664</v>
      </c>
      <c r="F49" s="1" t="s">
        <v>665</v>
      </c>
      <c r="G49" s="1" t="s">
        <v>666</v>
      </c>
      <c r="H49" s="1" t="s">
        <v>667</v>
      </c>
      <c r="I49" s="1" t="s">
        <v>668</v>
      </c>
      <c r="J49" s="1">
        <v>9.0</v>
      </c>
      <c r="K49" s="1" t="s">
        <v>669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670</v>
      </c>
      <c r="B50" s="1" t="s">
        <v>671</v>
      </c>
      <c r="C50" s="1" t="s">
        <v>672</v>
      </c>
      <c r="D50" s="1" t="s">
        <v>673</v>
      </c>
      <c r="E50" s="1" t="s">
        <v>674</v>
      </c>
      <c r="F50" s="1" t="s">
        <v>675</v>
      </c>
      <c r="G50" s="1" t="s">
        <v>676</v>
      </c>
      <c r="H50" s="1" t="s">
        <v>677</v>
      </c>
      <c r="I50" s="1" t="s">
        <v>325</v>
      </c>
      <c r="J50" s="1" t="s">
        <v>678</v>
      </c>
      <c r="K50" s="1" t="s">
        <v>679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680</v>
      </c>
      <c r="B51" s="1" t="s">
        <v>681</v>
      </c>
      <c r="C51" s="1" t="s">
        <v>323</v>
      </c>
      <c r="D51" s="1" t="s">
        <v>682</v>
      </c>
      <c r="E51" s="1" t="s">
        <v>683</v>
      </c>
      <c r="F51" s="1" t="s">
        <v>684</v>
      </c>
      <c r="G51" s="1" t="s">
        <v>398</v>
      </c>
      <c r="H51" s="1" t="s">
        <v>685</v>
      </c>
      <c r="I51" s="1" t="s">
        <v>686</v>
      </c>
      <c r="J51" s="1" t="s">
        <v>687</v>
      </c>
      <c r="K51" s="1" t="s">
        <v>688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689</v>
      </c>
      <c r="B52" s="1" t="s">
        <v>681</v>
      </c>
      <c r="C52" s="1" t="s">
        <v>323</v>
      </c>
      <c r="D52" s="1" t="s">
        <v>690</v>
      </c>
      <c r="E52" s="1" t="s">
        <v>691</v>
      </c>
      <c r="F52" s="1" t="s">
        <v>692</v>
      </c>
      <c r="G52" s="1" t="s">
        <v>693</v>
      </c>
      <c r="H52" s="1" t="s">
        <v>694</v>
      </c>
      <c r="I52" s="1" t="s">
        <v>695</v>
      </c>
      <c r="J52" s="1" t="s">
        <v>696</v>
      </c>
      <c r="K52" s="1" t="s">
        <v>697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698</v>
      </c>
      <c r="B53" s="1" t="s">
        <v>699</v>
      </c>
      <c r="C53" s="1" t="s">
        <v>672</v>
      </c>
      <c r="D53" s="1" t="s">
        <v>700</v>
      </c>
      <c r="E53" s="1" t="s">
        <v>701</v>
      </c>
      <c r="F53" s="1" t="s">
        <v>702</v>
      </c>
      <c r="G53" s="1" t="s">
        <v>703</v>
      </c>
      <c r="H53" s="1" t="s">
        <v>704</v>
      </c>
      <c r="I53" s="1" t="s">
        <v>705</v>
      </c>
      <c r="J53" s="1" t="s">
        <v>706</v>
      </c>
      <c r="K53" s="1" t="s">
        <v>707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708</v>
      </c>
      <c r="B54" s="1" t="s">
        <v>709</v>
      </c>
      <c r="C54" s="1" t="s">
        <v>710</v>
      </c>
      <c r="D54" s="1" t="s">
        <v>711</v>
      </c>
      <c r="E54" s="1" t="s">
        <v>712</v>
      </c>
      <c r="F54" s="1" t="s">
        <v>713</v>
      </c>
      <c r="G54" s="1" t="s">
        <v>714</v>
      </c>
      <c r="H54" s="1" t="s">
        <v>715</v>
      </c>
      <c r="I54" s="1" t="s">
        <v>716</v>
      </c>
      <c r="J54" s="1" t="s">
        <v>717</v>
      </c>
      <c r="K54" s="1" t="s">
        <v>718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719</v>
      </c>
      <c r="B55" s="1" t="s">
        <v>720</v>
      </c>
      <c r="C55" s="1" t="s">
        <v>721</v>
      </c>
      <c r="D55" s="1" t="s">
        <v>722</v>
      </c>
      <c r="E55" s="1" t="s">
        <v>723</v>
      </c>
      <c r="F55" s="1" t="s">
        <v>724</v>
      </c>
      <c r="G55" s="1" t="s">
        <v>725</v>
      </c>
      <c r="H55" s="1" t="s">
        <v>726</v>
      </c>
      <c r="I55" s="1" t="s">
        <v>727</v>
      </c>
      <c r="J55" s="1" t="s">
        <v>728</v>
      </c>
      <c r="K55" s="1" t="s">
        <v>729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730</v>
      </c>
      <c r="B56" s="1" t="s">
        <v>731</v>
      </c>
      <c r="C56" s="1" t="s">
        <v>732</v>
      </c>
      <c r="D56" s="1" t="s">
        <v>733</v>
      </c>
      <c r="E56" s="1" t="s">
        <v>734</v>
      </c>
      <c r="F56" s="1" t="s">
        <v>735</v>
      </c>
      <c r="G56" s="1" t="s">
        <v>736</v>
      </c>
      <c r="H56" s="1" t="s">
        <v>737</v>
      </c>
      <c r="I56" s="1" t="s">
        <v>738</v>
      </c>
      <c r="J56" s="1" t="s">
        <v>739</v>
      </c>
      <c r="K56" s="1" t="s">
        <v>740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741</v>
      </c>
      <c r="B57" s="1" t="s">
        <v>742</v>
      </c>
      <c r="C57" s="1" t="s">
        <v>743</v>
      </c>
      <c r="D57" s="1" t="s">
        <v>744</v>
      </c>
      <c r="E57" s="1" t="s">
        <v>745</v>
      </c>
      <c r="F57" s="1" t="s">
        <v>746</v>
      </c>
      <c r="G57" s="1" t="s">
        <v>747</v>
      </c>
      <c r="H57" s="1" t="s">
        <v>748</v>
      </c>
      <c r="I57" s="1" t="s">
        <v>749</v>
      </c>
      <c r="J57" s="1" t="s">
        <v>750</v>
      </c>
      <c r="K57" s="1" t="s">
        <v>437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751</v>
      </c>
      <c r="B58" s="1" t="s">
        <v>752</v>
      </c>
      <c r="C58" s="1" t="s">
        <v>753</v>
      </c>
      <c r="D58" s="1" t="s">
        <v>754</v>
      </c>
      <c r="E58" s="1" t="s">
        <v>755</v>
      </c>
      <c r="F58" s="1" t="s">
        <v>756</v>
      </c>
      <c r="G58" s="1" t="s">
        <v>757</v>
      </c>
      <c r="H58" s="1" t="s">
        <v>758</v>
      </c>
      <c r="I58" s="1" t="s">
        <v>759</v>
      </c>
      <c r="J58" s="1" t="s">
        <v>760</v>
      </c>
      <c r="K58" s="1" t="s">
        <v>761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762</v>
      </c>
      <c r="B59" s="1" t="s">
        <v>763</v>
      </c>
      <c r="C59" s="1" t="s">
        <v>764</v>
      </c>
      <c r="D59" s="1" t="s">
        <v>765</v>
      </c>
      <c r="E59" s="1" t="s">
        <v>766</v>
      </c>
      <c r="F59" s="1" t="s">
        <v>767</v>
      </c>
      <c r="G59" s="1" t="s">
        <v>768</v>
      </c>
      <c r="H59" s="1">
        <v>-11.0</v>
      </c>
      <c r="I59" s="1" t="s">
        <v>769</v>
      </c>
      <c r="J59" s="1" t="s">
        <v>770</v>
      </c>
      <c r="K59" s="1" t="s">
        <v>771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772</v>
      </c>
      <c r="B60" s="1">
        <v>14.0</v>
      </c>
      <c r="C60" s="1" t="s">
        <v>773</v>
      </c>
      <c r="D60" s="1" t="s">
        <v>774</v>
      </c>
      <c r="E60" s="1" t="s">
        <v>775</v>
      </c>
      <c r="F60" s="1">
        <v>2.0</v>
      </c>
      <c r="G60" s="1" t="s">
        <v>776</v>
      </c>
      <c r="H60" s="1" t="s">
        <v>777</v>
      </c>
      <c r="I60" s="1" t="s">
        <v>778</v>
      </c>
      <c r="J60" s="1" t="s">
        <v>779</v>
      </c>
      <c r="K60" s="1" t="s">
        <v>197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780</v>
      </c>
      <c r="B61" s="1" t="s">
        <v>781</v>
      </c>
      <c r="C61" s="1" t="s">
        <v>782</v>
      </c>
      <c r="D61" s="1" t="s">
        <v>783</v>
      </c>
      <c r="E61" s="1" t="s">
        <v>784</v>
      </c>
      <c r="F61" s="1" t="s">
        <v>785</v>
      </c>
      <c r="G61" s="1" t="s">
        <v>786</v>
      </c>
      <c r="H61" s="1" t="s">
        <v>787</v>
      </c>
      <c r="I61" s="1" t="s">
        <v>788</v>
      </c>
      <c r="J61" s="1" t="s">
        <v>789</v>
      </c>
      <c r="K61" s="1" t="s">
        <v>790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791</v>
      </c>
      <c r="B62" s="1" t="s">
        <v>792</v>
      </c>
      <c r="C62" s="1" t="s">
        <v>793</v>
      </c>
      <c r="D62" s="1" t="s">
        <v>794</v>
      </c>
      <c r="E62" s="1" t="s">
        <v>795</v>
      </c>
      <c r="F62" s="1" t="s">
        <v>796</v>
      </c>
      <c r="G62" s="1" t="s">
        <v>797</v>
      </c>
      <c r="H62" s="1" t="s">
        <v>798</v>
      </c>
      <c r="I62" s="1" t="s">
        <v>799</v>
      </c>
      <c r="J62" s="1" t="s">
        <v>800</v>
      </c>
      <c r="K62" s="1" t="s">
        <v>801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802</v>
      </c>
      <c r="B63" s="1" t="s">
        <v>803</v>
      </c>
      <c r="C63" s="1" t="s">
        <v>804</v>
      </c>
      <c r="D63" s="1" t="s">
        <v>805</v>
      </c>
      <c r="E63" s="1" t="s">
        <v>806</v>
      </c>
      <c r="F63" s="1" t="s">
        <v>807</v>
      </c>
      <c r="G63" s="1" t="s">
        <v>808</v>
      </c>
      <c r="H63" s="1" t="s">
        <v>809</v>
      </c>
      <c r="I63" s="1" t="s">
        <v>810</v>
      </c>
      <c r="J63" s="1" t="s">
        <v>811</v>
      </c>
      <c r="K63" s="1" t="s">
        <v>812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813</v>
      </c>
      <c r="B64" s="1" t="s">
        <v>814</v>
      </c>
      <c r="C64" s="1" t="s">
        <v>815</v>
      </c>
      <c r="D64" s="1" t="s">
        <v>816</v>
      </c>
      <c r="E64" s="1" t="s">
        <v>817</v>
      </c>
      <c r="F64" s="1" t="s">
        <v>818</v>
      </c>
      <c r="G64" s="1" t="s">
        <v>819</v>
      </c>
      <c r="H64" s="1" t="s">
        <v>820</v>
      </c>
      <c r="I64" s="1" t="s">
        <v>821</v>
      </c>
      <c r="J64" s="1" t="s">
        <v>822</v>
      </c>
      <c r="K64" s="1" t="s">
        <v>823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824</v>
      </c>
      <c r="B65" s="1" t="s">
        <v>825</v>
      </c>
      <c r="C65" s="1">
        <v>40.0</v>
      </c>
      <c r="D65" s="1" t="s">
        <v>826</v>
      </c>
      <c r="E65" s="1" t="s">
        <v>827</v>
      </c>
      <c r="F65" s="1" t="s">
        <v>828</v>
      </c>
      <c r="G65" s="1" t="s">
        <v>759</v>
      </c>
      <c r="H65" s="1" t="s">
        <v>759</v>
      </c>
      <c r="I65" s="1" t="s">
        <v>759</v>
      </c>
      <c r="J65" s="1">
        <v>25.0</v>
      </c>
      <c r="K65" s="1" t="s">
        <v>829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830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831</v>
      </c>
      <c r="B67" s="1" t="s">
        <v>832</v>
      </c>
      <c r="C67" s="1" t="s">
        <v>833</v>
      </c>
      <c r="D67" s="1" t="s">
        <v>834</v>
      </c>
      <c r="E67" s="1" t="s">
        <v>835</v>
      </c>
      <c r="F67" s="1" t="s">
        <v>836</v>
      </c>
      <c r="G67" s="1" t="s">
        <v>837</v>
      </c>
      <c r="H67" s="1" t="s">
        <v>838</v>
      </c>
      <c r="I67" s="1" t="s">
        <v>839</v>
      </c>
      <c r="J67" s="1" t="s">
        <v>840</v>
      </c>
      <c r="K67" s="1" t="s">
        <v>841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842</v>
      </c>
      <c r="B68" s="1" t="s">
        <v>843</v>
      </c>
      <c r="C68" s="1" t="s">
        <v>844</v>
      </c>
      <c r="D68" s="1" t="s">
        <v>845</v>
      </c>
      <c r="E68" s="1" t="s">
        <v>846</v>
      </c>
      <c r="F68" s="1" t="s">
        <v>847</v>
      </c>
      <c r="G68" s="1" t="s">
        <v>848</v>
      </c>
      <c r="H68" s="1" t="s">
        <v>849</v>
      </c>
      <c r="I68" s="1" t="s">
        <v>206</v>
      </c>
      <c r="J68" s="1" t="s">
        <v>850</v>
      </c>
      <c r="K68" s="1" t="s">
        <v>851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852</v>
      </c>
      <c r="B69" s="1" t="s">
        <v>853</v>
      </c>
      <c r="C69" s="1" t="s">
        <v>350</v>
      </c>
      <c r="D69" s="1" t="s">
        <v>854</v>
      </c>
      <c r="E69" s="1" t="s">
        <v>855</v>
      </c>
      <c r="F69" s="1" t="s">
        <v>856</v>
      </c>
      <c r="G69" s="1" t="s">
        <v>857</v>
      </c>
      <c r="H69" s="1" t="s">
        <v>858</v>
      </c>
      <c r="I69" s="1" t="s">
        <v>226</v>
      </c>
      <c r="J69" s="1" t="s">
        <v>859</v>
      </c>
      <c r="K69" s="1" t="s">
        <v>860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861</v>
      </c>
      <c r="B70" s="1" t="s">
        <v>862</v>
      </c>
      <c r="C70" s="1" t="s">
        <v>863</v>
      </c>
      <c r="D70" s="1" t="s">
        <v>864</v>
      </c>
      <c r="E70" s="1" t="s">
        <v>865</v>
      </c>
      <c r="F70" s="1" t="s">
        <v>585</v>
      </c>
      <c r="G70" s="1" t="s">
        <v>866</v>
      </c>
      <c r="H70" s="1" t="s">
        <v>867</v>
      </c>
      <c r="I70" s="1" t="s">
        <v>868</v>
      </c>
      <c r="J70" s="1" t="s">
        <v>869</v>
      </c>
      <c r="K70" s="1" t="s">
        <v>870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871</v>
      </c>
      <c r="B71" s="1" t="s">
        <v>872</v>
      </c>
      <c r="C71" s="1" t="s">
        <v>873</v>
      </c>
      <c r="D71" s="1" t="s">
        <v>874</v>
      </c>
      <c r="E71" s="1" t="s">
        <v>875</v>
      </c>
      <c r="F71" s="1" t="s">
        <v>876</v>
      </c>
      <c r="G71" s="1" t="s">
        <v>877</v>
      </c>
      <c r="H71" s="1" t="s">
        <v>878</v>
      </c>
      <c r="I71" s="1" t="s">
        <v>879</v>
      </c>
      <c r="J71" s="1" t="s">
        <v>880</v>
      </c>
      <c r="K71" s="1" t="s">
        <v>881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882</v>
      </c>
      <c r="B72" s="1" t="s">
        <v>883</v>
      </c>
      <c r="C72" s="1" t="s">
        <v>884</v>
      </c>
      <c r="D72" s="1" t="s">
        <v>885</v>
      </c>
      <c r="E72" s="1" t="s">
        <v>886</v>
      </c>
      <c r="F72" s="1" t="s">
        <v>887</v>
      </c>
      <c r="G72" s="1" t="s">
        <v>388</v>
      </c>
      <c r="H72" s="1" t="s">
        <v>888</v>
      </c>
      <c r="I72" s="1" t="s">
        <v>756</v>
      </c>
      <c r="J72" s="1" t="s">
        <v>889</v>
      </c>
      <c r="K72" s="1" t="s">
        <v>890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891</v>
      </c>
      <c r="B73" s="1" t="s">
        <v>883</v>
      </c>
      <c r="C73" s="1" t="s">
        <v>884</v>
      </c>
      <c r="D73" s="1" t="s">
        <v>892</v>
      </c>
      <c r="E73" s="1" t="s">
        <v>893</v>
      </c>
      <c r="F73" s="1" t="s">
        <v>894</v>
      </c>
      <c r="G73" s="1" t="s">
        <v>895</v>
      </c>
      <c r="H73" s="1" t="s">
        <v>896</v>
      </c>
      <c r="I73" s="1" t="s">
        <v>897</v>
      </c>
      <c r="J73" s="1" t="s">
        <v>898</v>
      </c>
      <c r="K73" s="1" t="s">
        <v>899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900</v>
      </c>
      <c r="B74" s="1" t="s">
        <v>901</v>
      </c>
      <c r="C74" s="1" t="s">
        <v>902</v>
      </c>
      <c r="D74" s="1" t="s">
        <v>903</v>
      </c>
      <c r="E74" s="1" t="s">
        <v>904</v>
      </c>
      <c r="F74" s="1" t="s">
        <v>905</v>
      </c>
      <c r="G74" s="1" t="s">
        <v>906</v>
      </c>
      <c r="H74" s="1" t="s">
        <v>907</v>
      </c>
      <c r="I74" s="1" t="s">
        <v>908</v>
      </c>
      <c r="J74" s="1" t="s">
        <v>909</v>
      </c>
      <c r="K74" s="1" t="s">
        <v>910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911</v>
      </c>
      <c r="B75" s="1">
        <v>18.0</v>
      </c>
      <c r="C75" s="1" t="s">
        <v>912</v>
      </c>
      <c r="D75" s="1" t="s">
        <v>913</v>
      </c>
      <c r="E75" s="1" t="s">
        <v>914</v>
      </c>
      <c r="F75" s="1" t="s">
        <v>915</v>
      </c>
      <c r="G75" s="1" t="s">
        <v>916</v>
      </c>
      <c r="H75" s="1" t="s">
        <v>917</v>
      </c>
      <c r="I75" s="1" t="s">
        <v>918</v>
      </c>
      <c r="J75" s="1" t="s">
        <v>919</v>
      </c>
      <c r="K75" s="1" t="s">
        <v>920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921</v>
      </c>
      <c r="B76" s="1" t="s">
        <v>922</v>
      </c>
      <c r="C76" s="1" t="s">
        <v>437</v>
      </c>
      <c r="D76" s="1" t="s">
        <v>923</v>
      </c>
      <c r="E76" s="1" t="s">
        <v>924</v>
      </c>
      <c r="F76" s="1" t="s">
        <v>925</v>
      </c>
      <c r="G76" s="1" t="s">
        <v>926</v>
      </c>
      <c r="H76" s="1" t="s">
        <v>927</v>
      </c>
      <c r="I76" s="1" t="s">
        <v>928</v>
      </c>
      <c r="J76" s="1" t="s">
        <v>929</v>
      </c>
      <c r="K76" s="1" t="s">
        <v>930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931</v>
      </c>
      <c r="B77" s="1" t="s">
        <v>932</v>
      </c>
      <c r="C77" s="1" t="s">
        <v>933</v>
      </c>
      <c r="D77" s="1" t="s">
        <v>833</v>
      </c>
      <c r="E77" s="1" t="s">
        <v>934</v>
      </c>
      <c r="F77" s="1" t="s">
        <v>935</v>
      </c>
      <c r="G77" s="1" t="s">
        <v>936</v>
      </c>
      <c r="H77" s="1" t="s">
        <v>937</v>
      </c>
      <c r="I77" s="1" t="s">
        <v>938</v>
      </c>
      <c r="J77" s="1" t="s">
        <v>939</v>
      </c>
      <c r="K77" s="1" t="s">
        <v>940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941</v>
      </c>
      <c r="B78" s="1" t="s">
        <v>873</v>
      </c>
      <c r="C78" s="1" t="s">
        <v>942</v>
      </c>
      <c r="D78" s="1" t="s">
        <v>943</v>
      </c>
      <c r="E78" s="1" t="s">
        <v>944</v>
      </c>
      <c r="F78" s="1" t="s">
        <v>945</v>
      </c>
      <c r="G78" s="1" t="s">
        <v>946</v>
      </c>
      <c r="H78" s="1" t="s">
        <v>947</v>
      </c>
      <c r="I78" s="1" t="s">
        <v>948</v>
      </c>
      <c r="J78" s="1" t="s">
        <v>949</v>
      </c>
      <c r="K78" s="1" t="s">
        <v>950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951</v>
      </c>
      <c r="B79" s="1" t="s">
        <v>952</v>
      </c>
      <c r="C79" s="1" t="s">
        <v>953</v>
      </c>
      <c r="D79" s="1" t="s">
        <v>954</v>
      </c>
      <c r="E79" s="1" t="s">
        <v>521</v>
      </c>
      <c r="F79" s="1" t="s">
        <v>955</v>
      </c>
      <c r="G79" s="1" t="s">
        <v>956</v>
      </c>
      <c r="H79" s="1" t="s">
        <v>957</v>
      </c>
      <c r="I79" s="1" t="s">
        <v>958</v>
      </c>
      <c r="J79" s="1" t="s">
        <v>604</v>
      </c>
      <c r="K79" s="1" t="s">
        <v>446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959</v>
      </c>
      <c r="B80" s="1" t="s">
        <v>960</v>
      </c>
      <c r="C80" s="1" t="s">
        <v>961</v>
      </c>
      <c r="D80" s="1" t="s">
        <v>962</v>
      </c>
      <c r="E80" s="1" t="s">
        <v>963</v>
      </c>
      <c r="F80" s="1" t="s">
        <v>964</v>
      </c>
      <c r="G80" s="1" t="s">
        <v>965</v>
      </c>
      <c r="H80" s="1" t="s">
        <v>966</v>
      </c>
      <c r="I80" s="1" t="s">
        <v>967</v>
      </c>
      <c r="J80" s="1" t="s">
        <v>124</v>
      </c>
      <c r="K80" s="1" t="s">
        <v>968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969</v>
      </c>
      <c r="B81" s="1" t="s">
        <v>970</v>
      </c>
      <c r="C81" s="1" t="s">
        <v>971</v>
      </c>
      <c r="D81" s="1" t="s">
        <v>972</v>
      </c>
      <c r="E81" s="1" t="s">
        <v>973</v>
      </c>
      <c r="F81" s="1" t="s">
        <v>974</v>
      </c>
      <c r="G81" s="1" t="s">
        <v>975</v>
      </c>
      <c r="H81" s="1" t="s">
        <v>976</v>
      </c>
      <c r="I81" s="1" t="s">
        <v>977</v>
      </c>
      <c r="J81" s="1" t="s">
        <v>978</v>
      </c>
      <c r="K81" s="1" t="s">
        <v>846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979</v>
      </c>
      <c r="B82" s="1" t="s">
        <v>980</v>
      </c>
      <c r="C82" s="1" t="s">
        <v>981</v>
      </c>
      <c r="D82" s="1" t="s">
        <v>982</v>
      </c>
      <c r="E82" s="1" t="s">
        <v>983</v>
      </c>
      <c r="F82" s="1" t="s">
        <v>984</v>
      </c>
      <c r="G82" s="1" t="s">
        <v>985</v>
      </c>
      <c r="H82" s="1" t="s">
        <v>986</v>
      </c>
      <c r="I82" s="1" t="s">
        <v>987</v>
      </c>
      <c r="J82" s="1" t="s">
        <v>276</v>
      </c>
      <c r="K82" s="1" t="s">
        <v>580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988</v>
      </c>
      <c r="B83" s="1" t="s">
        <v>276</v>
      </c>
      <c r="C83" s="1" t="s">
        <v>989</v>
      </c>
      <c r="D83" s="1" t="s">
        <v>990</v>
      </c>
      <c r="E83" s="1" t="s">
        <v>991</v>
      </c>
      <c r="F83" s="1" t="s">
        <v>992</v>
      </c>
      <c r="G83" s="1" t="s">
        <v>993</v>
      </c>
      <c r="H83" s="1" t="s">
        <v>994</v>
      </c>
      <c r="I83" s="1" t="s">
        <v>995</v>
      </c>
      <c r="J83" s="1" t="s">
        <v>996</v>
      </c>
      <c r="K83" s="1" t="s">
        <v>997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998</v>
      </c>
      <c r="B84" s="1" t="s">
        <v>999</v>
      </c>
      <c r="C84" s="1" t="s">
        <v>1000</v>
      </c>
      <c r="D84" s="1" t="s">
        <v>1001</v>
      </c>
      <c r="E84" s="1" t="s">
        <v>1002</v>
      </c>
      <c r="F84" s="1" t="s">
        <v>1003</v>
      </c>
      <c r="G84" s="1" t="s">
        <v>1004</v>
      </c>
      <c r="H84" s="1" t="s">
        <v>1005</v>
      </c>
      <c r="I84" s="1" t="s">
        <v>1006</v>
      </c>
      <c r="J84" s="1" t="s">
        <v>930</v>
      </c>
      <c r="K84" s="1" t="s">
        <v>1007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1008</v>
      </c>
      <c r="B85" s="1" t="s">
        <v>1009</v>
      </c>
      <c r="C85" s="1" t="s">
        <v>1010</v>
      </c>
      <c r="D85" s="1" t="s">
        <v>1011</v>
      </c>
      <c r="E85" s="1" t="s">
        <v>1012</v>
      </c>
      <c r="F85" s="1" t="s">
        <v>1013</v>
      </c>
      <c r="G85" s="1" t="s">
        <v>1014</v>
      </c>
      <c r="H85" s="1" t="s">
        <v>1015</v>
      </c>
      <c r="I85" s="1" t="s">
        <v>1016</v>
      </c>
      <c r="J85" s="1" t="s">
        <v>425</v>
      </c>
      <c r="K85" s="1" t="s">
        <v>1017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1018</v>
      </c>
      <c r="B86" s="1" t="s">
        <v>1019</v>
      </c>
      <c r="C86" s="1" t="s">
        <v>1020</v>
      </c>
      <c r="D86" s="1" t="s">
        <v>1021</v>
      </c>
      <c r="E86" s="1" t="s">
        <v>1022</v>
      </c>
      <c r="F86" s="1" t="s">
        <v>1023</v>
      </c>
      <c r="G86" s="1" t="s">
        <v>270</v>
      </c>
      <c r="H86" s="1" t="s">
        <v>759</v>
      </c>
      <c r="I86" s="1" t="s">
        <v>759</v>
      </c>
      <c r="J86" s="1" t="s">
        <v>1024</v>
      </c>
      <c r="K86" s="1" t="s">
        <v>341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1025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1026</v>
      </c>
      <c r="B88" s="1" t="s">
        <v>1027</v>
      </c>
      <c r="C88" s="1" t="s">
        <v>1028</v>
      </c>
      <c r="D88" s="1" t="s">
        <v>192</v>
      </c>
      <c r="E88" s="1" t="s">
        <v>1029</v>
      </c>
      <c r="F88" s="1" t="s">
        <v>1030</v>
      </c>
      <c r="G88" s="1" t="s">
        <v>1031</v>
      </c>
      <c r="H88" s="1" t="s">
        <v>1032</v>
      </c>
      <c r="I88" s="1" t="s">
        <v>1033</v>
      </c>
      <c r="J88" s="1" t="s">
        <v>1034</v>
      </c>
      <c r="K88" s="1" t="s">
        <v>1035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1036</v>
      </c>
      <c r="B89" s="1" t="s">
        <v>1037</v>
      </c>
      <c r="C89" s="1" t="s">
        <v>1038</v>
      </c>
      <c r="D89" s="1" t="s">
        <v>658</v>
      </c>
      <c r="E89" s="1" t="s">
        <v>1039</v>
      </c>
      <c r="F89" s="1" t="s">
        <v>1040</v>
      </c>
      <c r="G89" s="1" t="s">
        <v>1041</v>
      </c>
      <c r="H89" s="1" t="s">
        <v>1042</v>
      </c>
      <c r="I89" s="1" t="s">
        <v>1043</v>
      </c>
      <c r="J89" s="1" t="s">
        <v>945</v>
      </c>
      <c r="K89" s="1" t="s">
        <v>1044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1045</v>
      </c>
      <c r="B90" s="1" t="s">
        <v>1046</v>
      </c>
      <c r="C90" s="1" t="s">
        <v>1047</v>
      </c>
      <c r="D90" s="1" t="s">
        <v>1048</v>
      </c>
      <c r="E90" s="1" t="s">
        <v>1049</v>
      </c>
      <c r="F90" s="1" t="s">
        <v>1050</v>
      </c>
      <c r="G90" s="1" t="s">
        <v>1051</v>
      </c>
      <c r="H90" s="1" t="s">
        <v>1052</v>
      </c>
      <c r="I90" s="1" t="s">
        <v>1053</v>
      </c>
      <c r="J90" s="1" t="s">
        <v>1054</v>
      </c>
      <c r="K90" s="1" t="s">
        <v>1055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1056</v>
      </c>
      <c r="B91" s="1" t="s">
        <v>1057</v>
      </c>
      <c r="C91" s="1" t="s">
        <v>792</v>
      </c>
      <c r="D91" s="1" t="s">
        <v>430</v>
      </c>
      <c r="E91" s="1" t="s">
        <v>1058</v>
      </c>
      <c r="F91" s="1" t="s">
        <v>1059</v>
      </c>
      <c r="G91" s="1" t="s">
        <v>1060</v>
      </c>
      <c r="H91" s="1" t="s">
        <v>1061</v>
      </c>
      <c r="I91" s="1" t="s">
        <v>1062</v>
      </c>
      <c r="J91" s="1" t="s">
        <v>1063</v>
      </c>
      <c r="K91" s="1" t="s">
        <v>1064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1065</v>
      </c>
      <c r="B92" s="1" t="s">
        <v>1066</v>
      </c>
      <c r="C92" s="1" t="s">
        <v>790</v>
      </c>
      <c r="D92" s="1" t="s">
        <v>1067</v>
      </c>
      <c r="E92" s="1" t="s">
        <v>1068</v>
      </c>
      <c r="F92" s="1" t="s">
        <v>1069</v>
      </c>
      <c r="G92" s="1" t="s">
        <v>1070</v>
      </c>
      <c r="H92" s="1" t="s">
        <v>639</v>
      </c>
      <c r="I92" s="1" t="s">
        <v>1071</v>
      </c>
      <c r="J92" s="1" t="s">
        <v>1072</v>
      </c>
      <c r="K92" s="1" t="s">
        <v>879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1073</v>
      </c>
      <c r="B93" s="1" t="s">
        <v>1074</v>
      </c>
      <c r="C93" s="1" t="s">
        <v>1075</v>
      </c>
      <c r="D93" s="1" t="s">
        <v>602</v>
      </c>
      <c r="E93" s="1" t="s">
        <v>1076</v>
      </c>
      <c r="F93" s="1" t="s">
        <v>1077</v>
      </c>
      <c r="G93" s="1" t="s">
        <v>1078</v>
      </c>
      <c r="H93" s="1" t="s">
        <v>1079</v>
      </c>
      <c r="I93" s="1" t="s">
        <v>1080</v>
      </c>
      <c r="J93" s="1" t="s">
        <v>1081</v>
      </c>
      <c r="K93" s="1" t="s">
        <v>1082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1083</v>
      </c>
      <c r="B94" s="1" t="s">
        <v>1074</v>
      </c>
      <c r="C94" s="1" t="s">
        <v>1075</v>
      </c>
      <c r="D94" s="1" t="s">
        <v>1084</v>
      </c>
      <c r="E94" s="1" t="s">
        <v>1085</v>
      </c>
      <c r="F94" s="1" t="s">
        <v>1086</v>
      </c>
      <c r="G94" s="1" t="s">
        <v>1087</v>
      </c>
      <c r="H94" s="1" t="s">
        <v>1088</v>
      </c>
      <c r="I94" s="1" t="s">
        <v>1089</v>
      </c>
      <c r="J94" s="1" t="s">
        <v>1090</v>
      </c>
      <c r="K94" s="1" t="s">
        <v>1091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1092</v>
      </c>
      <c r="B95" s="1" t="s">
        <v>1093</v>
      </c>
      <c r="C95" s="1" t="s">
        <v>1094</v>
      </c>
      <c r="D95" s="1" t="s">
        <v>621</v>
      </c>
      <c r="E95" s="1" t="s">
        <v>1095</v>
      </c>
      <c r="F95" s="1" t="s">
        <v>1096</v>
      </c>
      <c r="G95" s="1" t="s">
        <v>1097</v>
      </c>
      <c r="H95" s="1" t="s">
        <v>1098</v>
      </c>
      <c r="I95" s="1" t="s">
        <v>1052</v>
      </c>
      <c r="J95" s="1" t="s">
        <v>1099</v>
      </c>
      <c r="K95" s="1" t="s">
        <v>1100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1101</v>
      </c>
      <c r="B96" s="1" t="s">
        <v>1102</v>
      </c>
      <c r="C96" s="1" t="s">
        <v>1103</v>
      </c>
      <c r="D96" s="1" t="s">
        <v>436</v>
      </c>
      <c r="E96" s="1" t="s">
        <v>1104</v>
      </c>
      <c r="F96" s="1" t="s">
        <v>1105</v>
      </c>
      <c r="G96" s="1" t="s">
        <v>1106</v>
      </c>
      <c r="H96" s="1" t="s">
        <v>1107</v>
      </c>
      <c r="I96" s="1" t="s">
        <v>1108</v>
      </c>
      <c r="J96" s="1" t="s">
        <v>1109</v>
      </c>
      <c r="K96" s="1" t="s">
        <v>1110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1111</v>
      </c>
      <c r="B97" s="1" t="s">
        <v>1112</v>
      </c>
      <c r="C97" s="1" t="s">
        <v>1113</v>
      </c>
      <c r="D97" s="1" t="s">
        <v>1114</v>
      </c>
      <c r="E97" s="1" t="s">
        <v>1115</v>
      </c>
      <c r="F97" s="1" t="s">
        <v>679</v>
      </c>
      <c r="G97" s="1" t="s">
        <v>1116</v>
      </c>
      <c r="H97" s="1" t="s">
        <v>1117</v>
      </c>
      <c r="I97" s="1" t="s">
        <v>850</v>
      </c>
      <c r="J97" s="1" t="s">
        <v>1118</v>
      </c>
      <c r="K97" s="1" t="s">
        <v>1119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1120</v>
      </c>
      <c r="B98" s="1" t="s">
        <v>357</v>
      </c>
      <c r="C98" s="1" t="s">
        <v>294</v>
      </c>
      <c r="D98" s="1" t="s">
        <v>1121</v>
      </c>
      <c r="E98" s="1" t="s">
        <v>935</v>
      </c>
      <c r="F98" s="1" t="s">
        <v>1116</v>
      </c>
      <c r="G98" s="1" t="s">
        <v>1122</v>
      </c>
      <c r="H98" s="1" t="s">
        <v>1123</v>
      </c>
      <c r="I98" s="1" t="s">
        <v>1124</v>
      </c>
      <c r="J98" s="1" t="s">
        <v>1125</v>
      </c>
      <c r="K98" s="1" t="s">
        <v>328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1126</v>
      </c>
      <c r="B99" s="1" t="s">
        <v>1127</v>
      </c>
      <c r="C99" s="1" t="s">
        <v>942</v>
      </c>
      <c r="D99" s="1" t="s">
        <v>1128</v>
      </c>
      <c r="E99" s="1" t="s">
        <v>1129</v>
      </c>
      <c r="F99" s="1" t="s">
        <v>1130</v>
      </c>
      <c r="G99" s="1" t="s">
        <v>1131</v>
      </c>
      <c r="H99" s="1" t="s">
        <v>1132</v>
      </c>
      <c r="I99" s="1" t="s">
        <v>1133</v>
      </c>
      <c r="J99" s="1" t="s">
        <v>1134</v>
      </c>
      <c r="K99" s="1" t="s">
        <v>1135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1136</v>
      </c>
      <c r="B100" s="1" t="s">
        <v>1137</v>
      </c>
      <c r="C100" s="1" t="s">
        <v>1138</v>
      </c>
      <c r="D100" s="1" t="s">
        <v>1139</v>
      </c>
      <c r="E100" s="1" t="s">
        <v>1140</v>
      </c>
      <c r="F100" s="1" t="s">
        <v>1141</v>
      </c>
      <c r="G100" s="1" t="s">
        <v>1142</v>
      </c>
      <c r="H100" s="1" t="s">
        <v>1143</v>
      </c>
      <c r="I100" s="1" t="s">
        <v>1144</v>
      </c>
      <c r="J100" s="1" t="s">
        <v>1145</v>
      </c>
      <c r="K100" s="1" t="s">
        <v>1146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1147</v>
      </c>
      <c r="B101" s="1" t="s">
        <v>1148</v>
      </c>
      <c r="C101" s="1" t="s">
        <v>1149</v>
      </c>
      <c r="D101" s="1" t="s">
        <v>1150</v>
      </c>
      <c r="E101" s="1" t="s">
        <v>902</v>
      </c>
      <c r="F101" s="1" t="s">
        <v>1151</v>
      </c>
      <c r="G101" s="1" t="s">
        <v>1152</v>
      </c>
      <c r="H101" s="1" t="s">
        <v>1153</v>
      </c>
      <c r="I101" s="1" t="s">
        <v>1154</v>
      </c>
      <c r="J101" s="1" t="s">
        <v>1155</v>
      </c>
      <c r="K101" s="1" t="s">
        <v>1156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1157</v>
      </c>
      <c r="B102" s="1" t="s">
        <v>1158</v>
      </c>
      <c r="C102" s="1">
        <v>10.0</v>
      </c>
      <c r="D102" s="1" t="s">
        <v>1159</v>
      </c>
      <c r="E102" s="1" t="s">
        <v>1160</v>
      </c>
      <c r="F102" s="1" t="s">
        <v>1161</v>
      </c>
      <c r="G102" s="1" t="s">
        <v>1162</v>
      </c>
      <c r="H102" s="1" t="s">
        <v>1163</v>
      </c>
      <c r="I102" s="1" t="s">
        <v>1164</v>
      </c>
      <c r="J102" s="1" t="s">
        <v>218</v>
      </c>
      <c r="K102" s="1" t="s">
        <v>1165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1166</v>
      </c>
      <c r="B103" s="1" t="s">
        <v>1167</v>
      </c>
      <c r="C103" s="1" t="s">
        <v>1168</v>
      </c>
      <c r="D103" s="1">
        <v>24.0</v>
      </c>
      <c r="E103" s="1" t="s">
        <v>1169</v>
      </c>
      <c r="F103" s="1" t="s">
        <v>1170</v>
      </c>
      <c r="G103" s="1" t="s">
        <v>1171</v>
      </c>
      <c r="H103" s="1" t="s">
        <v>1172</v>
      </c>
      <c r="I103" s="1" t="s">
        <v>1173</v>
      </c>
      <c r="J103" s="1" t="s">
        <v>1174</v>
      </c>
      <c r="K103" s="1" t="s">
        <v>1175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1176</v>
      </c>
      <c r="B104" s="1" t="s">
        <v>1177</v>
      </c>
      <c r="C104" s="1" t="s">
        <v>1178</v>
      </c>
      <c r="D104" s="1" t="s">
        <v>1179</v>
      </c>
      <c r="E104" s="1" t="s">
        <v>1180</v>
      </c>
      <c r="F104" s="1" t="s">
        <v>1168</v>
      </c>
      <c r="G104" s="1" t="s">
        <v>1181</v>
      </c>
      <c r="H104" s="1" t="s">
        <v>1182</v>
      </c>
      <c r="I104" s="1" t="s">
        <v>1183</v>
      </c>
      <c r="J104" s="1" t="s">
        <v>1184</v>
      </c>
      <c r="K104" s="1">
        <v>11.0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1185</v>
      </c>
      <c r="B105" s="1">
        <v>16.0</v>
      </c>
      <c r="C105" s="1" t="s">
        <v>1186</v>
      </c>
      <c r="D105" s="1" t="s">
        <v>1187</v>
      </c>
      <c r="E105" s="1" t="s">
        <v>1188</v>
      </c>
      <c r="F105" s="1" t="s">
        <v>1189</v>
      </c>
      <c r="G105" s="1" t="s">
        <v>1190</v>
      </c>
      <c r="H105" s="1" t="s">
        <v>1191</v>
      </c>
      <c r="I105" s="1" t="s">
        <v>1192</v>
      </c>
      <c r="J105" s="1" t="s">
        <v>1193</v>
      </c>
      <c r="K105" s="1" t="s">
        <v>1186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1194</v>
      </c>
      <c r="B106" s="1" t="s">
        <v>1195</v>
      </c>
      <c r="C106" s="1" t="s">
        <v>950</v>
      </c>
      <c r="D106" s="1" t="s">
        <v>1196</v>
      </c>
      <c r="E106" s="1" t="s">
        <v>1197</v>
      </c>
      <c r="F106" s="1" t="s">
        <v>1198</v>
      </c>
      <c r="G106" s="1" t="s">
        <v>1199</v>
      </c>
      <c r="H106" s="1" t="s">
        <v>1200</v>
      </c>
      <c r="I106" s="1" t="s">
        <v>1201</v>
      </c>
      <c r="J106" s="1" t="s">
        <v>1202</v>
      </c>
      <c r="K106" s="1" t="s">
        <v>1203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1204</v>
      </c>
      <c r="B107" s="1">
        <v>71.0</v>
      </c>
      <c r="C107" s="1" t="s">
        <v>1205</v>
      </c>
      <c r="D107" s="1" t="s">
        <v>1206</v>
      </c>
      <c r="E107" s="1" t="s">
        <v>1207</v>
      </c>
      <c r="F107" s="1" t="s">
        <v>1208</v>
      </c>
      <c r="G107" s="1" t="s">
        <v>1209</v>
      </c>
      <c r="H107" s="1" t="s">
        <v>1210</v>
      </c>
      <c r="I107" s="1" t="s">
        <v>759</v>
      </c>
      <c r="J107" s="1" t="s">
        <v>1211</v>
      </c>
      <c r="K107" s="1" t="s">
        <v>1212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1213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1214</v>
      </c>
      <c r="B109" s="1" t="s">
        <v>1215</v>
      </c>
      <c r="C109" s="1" t="s">
        <v>1216</v>
      </c>
      <c r="D109" s="1" t="s">
        <v>1217</v>
      </c>
      <c r="E109" s="1" t="s">
        <v>1218</v>
      </c>
      <c r="F109" s="1" t="s">
        <v>1219</v>
      </c>
      <c r="G109" s="1" t="s">
        <v>1220</v>
      </c>
      <c r="H109" s="1" t="s">
        <v>1221</v>
      </c>
      <c r="I109" s="1" t="s">
        <v>1222</v>
      </c>
      <c r="J109" s="1" t="s">
        <v>1223</v>
      </c>
      <c r="K109" s="1" t="s">
        <v>1224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1225</v>
      </c>
      <c r="B110" s="1" t="s">
        <v>1226</v>
      </c>
      <c r="C110" s="1" t="s">
        <v>1227</v>
      </c>
      <c r="D110" s="1" t="s">
        <v>1228</v>
      </c>
      <c r="E110" s="1" t="s">
        <v>1229</v>
      </c>
      <c r="F110" s="1" t="s">
        <v>302</v>
      </c>
      <c r="G110" s="1" t="s">
        <v>1230</v>
      </c>
      <c r="H110" s="1" t="s">
        <v>1231</v>
      </c>
      <c r="I110" s="1" t="s">
        <v>1232</v>
      </c>
      <c r="J110" s="1" t="s">
        <v>1233</v>
      </c>
      <c r="K110" s="1" t="s">
        <v>1234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1235</v>
      </c>
      <c r="B111" s="1" t="s">
        <v>1236</v>
      </c>
      <c r="C111" s="1" t="s">
        <v>1115</v>
      </c>
      <c r="D111" s="1" t="s">
        <v>1237</v>
      </c>
      <c r="E111" s="1" t="s">
        <v>1238</v>
      </c>
      <c r="F111" s="1" t="s">
        <v>593</v>
      </c>
      <c r="G111" s="1" t="s">
        <v>884</v>
      </c>
      <c r="H111" s="1" t="s">
        <v>1239</v>
      </c>
      <c r="I111" s="1" t="s">
        <v>1240</v>
      </c>
      <c r="J111" s="1" t="s">
        <v>1241</v>
      </c>
      <c r="K111" s="1" t="s">
        <v>1242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1243</v>
      </c>
      <c r="B112" s="1" t="s">
        <v>1244</v>
      </c>
      <c r="C112" s="1" t="s">
        <v>1245</v>
      </c>
      <c r="D112" s="1" t="s">
        <v>1246</v>
      </c>
      <c r="E112" s="1" t="s">
        <v>1247</v>
      </c>
      <c r="F112" s="1" t="s">
        <v>606</v>
      </c>
      <c r="G112" s="1" t="s">
        <v>1248</v>
      </c>
      <c r="H112" s="1" t="s">
        <v>1249</v>
      </c>
      <c r="I112" s="1" t="s">
        <v>1250</v>
      </c>
      <c r="J112" s="1" t="s">
        <v>1251</v>
      </c>
      <c r="K112" s="1" t="s">
        <v>1032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1252</v>
      </c>
      <c r="B113" s="1" t="s">
        <v>391</v>
      </c>
      <c r="C113" s="1" t="s">
        <v>401</v>
      </c>
      <c r="D113" s="1" t="s">
        <v>1253</v>
      </c>
      <c r="E113" s="1" t="s">
        <v>610</v>
      </c>
      <c r="F113" s="1" t="s">
        <v>572</v>
      </c>
      <c r="G113" s="1" t="s">
        <v>1254</v>
      </c>
      <c r="H113" s="1" t="s">
        <v>1255</v>
      </c>
      <c r="I113" s="1" t="s">
        <v>1256</v>
      </c>
      <c r="J113" s="1" t="s">
        <v>1257</v>
      </c>
      <c r="K113" s="1" t="s">
        <v>1258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1259</v>
      </c>
      <c r="B114" s="1" t="s">
        <v>1260</v>
      </c>
      <c r="C114" s="1" t="s">
        <v>1261</v>
      </c>
      <c r="D114" s="1" t="s">
        <v>1262</v>
      </c>
      <c r="E114" s="1" t="s">
        <v>1263</v>
      </c>
      <c r="F114" s="1" t="s">
        <v>1264</v>
      </c>
      <c r="G114" s="1" t="s">
        <v>1265</v>
      </c>
      <c r="H114" s="1" t="s">
        <v>220</v>
      </c>
      <c r="I114" s="1" t="s">
        <v>1266</v>
      </c>
      <c r="J114" s="1" t="s">
        <v>1267</v>
      </c>
      <c r="K114" s="1" t="s">
        <v>1268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1269</v>
      </c>
      <c r="B115" s="1" t="s">
        <v>1260</v>
      </c>
      <c r="C115" s="1" t="s">
        <v>1261</v>
      </c>
      <c r="D115" s="1" t="s">
        <v>1270</v>
      </c>
      <c r="E115" s="1" t="s">
        <v>1271</v>
      </c>
      <c r="F115" s="1" t="s">
        <v>619</v>
      </c>
      <c r="G115" s="1" t="s">
        <v>1272</v>
      </c>
      <c r="H115" s="1" t="s">
        <v>1273</v>
      </c>
      <c r="I115" s="1" t="s">
        <v>1274</v>
      </c>
      <c r="J115" s="1" t="s">
        <v>1275</v>
      </c>
      <c r="K115" s="1" t="s">
        <v>1276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1277</v>
      </c>
      <c r="B116" s="1" t="s">
        <v>1278</v>
      </c>
      <c r="C116" s="1" t="s">
        <v>1279</v>
      </c>
      <c r="D116" s="1" t="s">
        <v>1280</v>
      </c>
      <c r="E116" s="1" t="s">
        <v>1281</v>
      </c>
      <c r="F116" s="1" t="s">
        <v>1282</v>
      </c>
      <c r="G116" s="1" t="s">
        <v>1283</v>
      </c>
      <c r="H116" s="1" t="s">
        <v>272</v>
      </c>
      <c r="I116" s="1" t="s">
        <v>1284</v>
      </c>
      <c r="J116" s="1" t="s">
        <v>902</v>
      </c>
      <c r="K116" s="1" t="s">
        <v>1285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1286</v>
      </c>
      <c r="B117" s="1" t="s">
        <v>1287</v>
      </c>
      <c r="C117" s="1" t="s">
        <v>1288</v>
      </c>
      <c r="D117" s="1" t="s">
        <v>1289</v>
      </c>
      <c r="E117" s="1" t="s">
        <v>1290</v>
      </c>
      <c r="F117" s="1" t="s">
        <v>1291</v>
      </c>
      <c r="G117" s="1" t="s">
        <v>1292</v>
      </c>
      <c r="H117" s="1" t="s">
        <v>1293</v>
      </c>
      <c r="I117" s="1" t="s">
        <v>1294</v>
      </c>
      <c r="J117" s="1" t="s">
        <v>1295</v>
      </c>
      <c r="K117" s="1" t="s">
        <v>1296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1297</v>
      </c>
      <c r="B118" s="1" t="s">
        <v>801</v>
      </c>
      <c r="C118" s="1" t="s">
        <v>1298</v>
      </c>
      <c r="D118" s="1" t="s">
        <v>1299</v>
      </c>
      <c r="E118" s="1" t="s">
        <v>1300</v>
      </c>
      <c r="F118" s="1" t="s">
        <v>347</v>
      </c>
      <c r="G118" s="1" t="s">
        <v>1301</v>
      </c>
      <c r="H118" s="1" t="s">
        <v>1302</v>
      </c>
      <c r="I118" s="1" t="s">
        <v>1303</v>
      </c>
      <c r="J118" s="1" t="s">
        <v>116</v>
      </c>
      <c r="K118" s="1" t="s">
        <v>1304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1305</v>
      </c>
      <c r="B119" s="1" t="s">
        <v>348</v>
      </c>
      <c r="C119" s="1" t="s">
        <v>1306</v>
      </c>
      <c r="D119" s="1" t="s">
        <v>1307</v>
      </c>
      <c r="E119" s="1" t="s">
        <v>1308</v>
      </c>
      <c r="F119" s="1" t="s">
        <v>1309</v>
      </c>
      <c r="G119" s="1" t="s">
        <v>1310</v>
      </c>
      <c r="H119" s="1" t="s">
        <v>1311</v>
      </c>
      <c r="I119" s="1" t="s">
        <v>1312</v>
      </c>
      <c r="J119" s="1" t="s">
        <v>228</v>
      </c>
      <c r="K119" s="1" t="s">
        <v>836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1313</v>
      </c>
      <c r="B120" s="1" t="s">
        <v>1314</v>
      </c>
      <c r="C120" s="1" t="s">
        <v>1315</v>
      </c>
      <c r="D120" s="1" t="s">
        <v>1316</v>
      </c>
      <c r="E120" s="1" t="s">
        <v>1317</v>
      </c>
      <c r="F120" s="1" t="s">
        <v>1318</v>
      </c>
      <c r="G120" s="1" t="s">
        <v>1319</v>
      </c>
      <c r="H120" s="1" t="s">
        <v>1320</v>
      </c>
      <c r="I120" s="1" t="s">
        <v>1321</v>
      </c>
      <c r="J120" s="1" t="s">
        <v>1322</v>
      </c>
      <c r="K120" s="1" t="s">
        <v>1323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1324</v>
      </c>
      <c r="B121" s="1" t="s">
        <v>1256</v>
      </c>
      <c r="C121" s="1" t="s">
        <v>1274</v>
      </c>
      <c r="D121" s="1" t="s">
        <v>1325</v>
      </c>
      <c r="E121" s="1" t="s">
        <v>1326</v>
      </c>
      <c r="F121" s="1" t="s">
        <v>1327</v>
      </c>
      <c r="G121" s="1" t="s">
        <v>1328</v>
      </c>
      <c r="H121" s="1" t="s">
        <v>1329</v>
      </c>
      <c r="I121" s="1" t="s">
        <v>1330</v>
      </c>
      <c r="J121" s="1" t="s">
        <v>1331</v>
      </c>
      <c r="K121" s="1" t="s">
        <v>1216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1332</v>
      </c>
      <c r="B122" s="1" t="s">
        <v>1333</v>
      </c>
      <c r="C122" s="1" t="s">
        <v>1334</v>
      </c>
      <c r="D122" s="1" t="s">
        <v>1335</v>
      </c>
      <c r="E122" s="1" t="s">
        <v>106</v>
      </c>
      <c r="F122" s="1" t="s">
        <v>1336</v>
      </c>
      <c r="G122" s="1" t="s">
        <v>1337</v>
      </c>
      <c r="H122" s="1">
        <v>41.0</v>
      </c>
      <c r="I122" s="1" t="s">
        <v>1338</v>
      </c>
      <c r="J122" s="1" t="s">
        <v>1339</v>
      </c>
      <c r="K122" s="1" t="s">
        <v>1340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1341</v>
      </c>
      <c r="B123" s="1" t="s">
        <v>1342</v>
      </c>
      <c r="C123" s="1" t="s">
        <v>1343</v>
      </c>
      <c r="D123" s="1" t="s">
        <v>853</v>
      </c>
      <c r="E123" s="1" t="s">
        <v>1344</v>
      </c>
      <c r="F123" s="1" t="s">
        <v>1345</v>
      </c>
      <c r="G123" s="1" t="s">
        <v>1346</v>
      </c>
      <c r="H123" s="1" t="s">
        <v>1347</v>
      </c>
      <c r="I123" s="1" t="s">
        <v>1348</v>
      </c>
      <c r="J123" s="1" t="s">
        <v>1349</v>
      </c>
      <c r="K123" s="1" t="s">
        <v>1350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1351</v>
      </c>
      <c r="B124" s="1" t="s">
        <v>1352</v>
      </c>
      <c r="C124" s="1" t="s">
        <v>1099</v>
      </c>
      <c r="D124" s="1" t="s">
        <v>1353</v>
      </c>
      <c r="E124" s="1" t="s">
        <v>1354</v>
      </c>
      <c r="F124" s="1" t="s">
        <v>1355</v>
      </c>
      <c r="G124" s="1" t="s">
        <v>642</v>
      </c>
      <c r="H124" s="1" t="s">
        <v>1183</v>
      </c>
      <c r="I124" s="1" t="s">
        <v>1356</v>
      </c>
      <c r="J124" s="1" t="s">
        <v>1357</v>
      </c>
      <c r="K124" s="1" t="s">
        <v>1358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1359</v>
      </c>
      <c r="B125" s="1" t="s">
        <v>1360</v>
      </c>
      <c r="C125" s="1" t="s">
        <v>1361</v>
      </c>
      <c r="D125" s="1" t="s">
        <v>574</v>
      </c>
      <c r="E125" s="1" t="s">
        <v>1362</v>
      </c>
      <c r="F125" s="1" t="s">
        <v>1257</v>
      </c>
      <c r="G125" s="1" t="s">
        <v>1363</v>
      </c>
      <c r="H125" s="1" t="s">
        <v>639</v>
      </c>
      <c r="I125" s="1" t="s">
        <v>1364</v>
      </c>
      <c r="J125" s="1" t="s">
        <v>1365</v>
      </c>
      <c r="K125" s="1" t="s">
        <v>1366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1367</v>
      </c>
      <c r="B126" s="1" t="s">
        <v>1368</v>
      </c>
      <c r="C126" s="1" t="s">
        <v>378</v>
      </c>
      <c r="D126" s="1">
        <v>-6.0</v>
      </c>
      <c r="E126" s="1" t="s">
        <v>1369</v>
      </c>
      <c r="F126" s="1" t="s">
        <v>1370</v>
      </c>
      <c r="G126" s="1" t="s">
        <v>1371</v>
      </c>
      <c r="H126" s="1" t="s">
        <v>1372</v>
      </c>
      <c r="I126" s="1" t="s">
        <v>1373</v>
      </c>
      <c r="J126" s="1" t="s">
        <v>1374</v>
      </c>
      <c r="K126" s="1" t="s">
        <v>1375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1376</v>
      </c>
      <c r="B127" s="1" t="s">
        <v>1299</v>
      </c>
      <c r="C127" s="1" t="s">
        <v>1377</v>
      </c>
      <c r="D127" s="1" t="s">
        <v>1378</v>
      </c>
      <c r="E127" s="1" t="s">
        <v>1379</v>
      </c>
      <c r="F127" s="1" t="s">
        <v>1380</v>
      </c>
      <c r="G127" s="1" t="s">
        <v>1381</v>
      </c>
      <c r="H127" s="1" t="s">
        <v>1382</v>
      </c>
      <c r="I127" s="1" t="s">
        <v>1383</v>
      </c>
      <c r="J127" s="1" t="s">
        <v>1384</v>
      </c>
      <c r="K127" s="1" t="s">
        <v>1201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1385</v>
      </c>
      <c r="B128" s="1" t="s">
        <v>1386</v>
      </c>
      <c r="C128" s="1" t="s">
        <v>1387</v>
      </c>
      <c r="D128" s="1" t="s">
        <v>1388</v>
      </c>
      <c r="E128" s="1" t="s">
        <v>1389</v>
      </c>
      <c r="F128" s="1" t="s">
        <v>1390</v>
      </c>
      <c r="G128" s="1" t="s">
        <v>1391</v>
      </c>
      <c r="H128" s="1" t="s">
        <v>1392</v>
      </c>
      <c r="I128" s="1" t="s">
        <v>600</v>
      </c>
      <c r="J128" s="1" t="s">
        <v>268</v>
      </c>
      <c r="K128" s="1" t="s">
        <v>1393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1394</v>
      </c>
      <c r="C1" s="1" t="s">
        <v>1395</v>
      </c>
      <c r="D1" s="1" t="s">
        <v>1396</v>
      </c>
      <c r="E1" s="1" t="s">
        <v>1397</v>
      </c>
      <c r="F1" s="1" t="s">
        <v>1398</v>
      </c>
      <c r="G1" s="1" t="s">
        <v>1399</v>
      </c>
      <c r="H1" s="1" t="s">
        <v>1400</v>
      </c>
      <c r="I1" s="1" t="s">
        <v>1401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1402</v>
      </c>
      <c r="B2" s="1" t="s">
        <v>1403</v>
      </c>
      <c r="C2" s="1" t="s">
        <v>1404</v>
      </c>
      <c r="D2" s="1" t="s">
        <v>1405</v>
      </c>
      <c r="E2" s="1" t="s">
        <v>1406</v>
      </c>
      <c r="F2" s="1" t="s">
        <v>1407</v>
      </c>
      <c r="G2" s="1" t="s">
        <v>1408</v>
      </c>
      <c r="H2" s="1" t="s">
        <v>1408</v>
      </c>
      <c r="I2" s="1" t="s">
        <v>1409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1410</v>
      </c>
      <c r="B3" s="1" t="s">
        <v>1409</v>
      </c>
      <c r="C3" s="1" t="s">
        <v>1411</v>
      </c>
      <c r="D3" s="1" t="s">
        <v>1412</v>
      </c>
      <c r="E3" s="1" t="s">
        <v>1413</v>
      </c>
      <c r="F3" s="1" t="s">
        <v>1414</v>
      </c>
      <c r="G3" s="1" t="s">
        <v>1415</v>
      </c>
      <c r="H3" s="1" t="s">
        <v>1416</v>
      </c>
      <c r="I3" s="1" t="s">
        <v>1409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1417</v>
      </c>
      <c r="B4" s="1" t="s">
        <v>1418</v>
      </c>
      <c r="C4" s="1" t="s">
        <v>1419</v>
      </c>
      <c r="D4" s="1" t="s">
        <v>1420</v>
      </c>
      <c r="E4" s="1" t="s">
        <v>1421</v>
      </c>
      <c r="F4" s="1" t="s">
        <v>1422</v>
      </c>
      <c r="G4" s="1" t="s">
        <v>1423</v>
      </c>
      <c r="H4" s="1" t="s">
        <v>1424</v>
      </c>
      <c r="I4" s="1" t="s">
        <v>1425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1410</v>
      </c>
      <c r="B5" s="1" t="s">
        <v>1409</v>
      </c>
      <c r="C5" s="1" t="s">
        <v>1426</v>
      </c>
      <c r="D5" s="1" t="s">
        <v>1427</v>
      </c>
      <c r="E5" s="1" t="s">
        <v>1428</v>
      </c>
      <c r="F5" s="1" t="s">
        <v>1429</v>
      </c>
      <c r="G5" s="1" t="s">
        <v>1430</v>
      </c>
      <c r="H5" s="1" t="s">
        <v>1431</v>
      </c>
      <c r="I5" s="1" t="s">
        <v>1432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1433</v>
      </c>
      <c r="B6" s="1" t="s">
        <v>1434</v>
      </c>
      <c r="C6" s="1" t="s">
        <v>1435</v>
      </c>
      <c r="D6" s="1" t="s">
        <v>1436</v>
      </c>
      <c r="E6" s="1" t="s">
        <v>1437</v>
      </c>
      <c r="F6" s="1" t="s">
        <v>1438</v>
      </c>
      <c r="G6" s="1" t="s">
        <v>1439</v>
      </c>
      <c r="H6" s="1" t="s">
        <v>1440</v>
      </c>
      <c r="I6" s="1" t="s">
        <v>1441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1442</v>
      </c>
      <c r="B7" s="1" t="s">
        <v>1443</v>
      </c>
      <c r="C7" s="1" t="s">
        <v>1444</v>
      </c>
      <c r="D7" s="1" t="s">
        <v>1445</v>
      </c>
      <c r="E7" s="1" t="s">
        <v>1446</v>
      </c>
      <c r="F7" s="1" t="s">
        <v>1447</v>
      </c>
      <c r="G7" s="1" t="s">
        <v>1448</v>
      </c>
      <c r="H7" s="1" t="s">
        <v>1449</v>
      </c>
      <c r="I7" s="1" t="s">
        <v>1450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1451</v>
      </c>
      <c r="B8" s="1" t="s">
        <v>1409</v>
      </c>
      <c r="C8" s="1" t="s">
        <v>1452</v>
      </c>
      <c r="D8" s="1" t="s">
        <v>1453</v>
      </c>
      <c r="E8" s="1" t="s">
        <v>1454</v>
      </c>
      <c r="F8" s="1" t="s">
        <v>1453</v>
      </c>
      <c r="G8" s="1" t="s">
        <v>1455</v>
      </c>
      <c r="H8" s="1" t="s">
        <v>1456</v>
      </c>
      <c r="I8" s="1" t="s">
        <v>1457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1458</v>
      </c>
      <c r="B9" s="1" t="s">
        <v>1459</v>
      </c>
      <c r="C9" s="1" t="s">
        <v>1460</v>
      </c>
      <c r="D9" s="1" t="s">
        <v>1461</v>
      </c>
      <c r="E9" s="1" t="s">
        <v>1462</v>
      </c>
      <c r="F9" s="1" t="s">
        <v>1463</v>
      </c>
      <c r="G9" s="1" t="s">
        <v>1464</v>
      </c>
      <c r="H9" s="1" t="s">
        <v>1465</v>
      </c>
      <c r="I9" s="1" t="s">
        <v>1466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1467</v>
      </c>
      <c r="B10" s="1" t="s">
        <v>1468</v>
      </c>
      <c r="C10" s="1" t="s">
        <v>1469</v>
      </c>
      <c r="D10" s="1" t="s">
        <v>1470</v>
      </c>
      <c r="E10" s="1" t="s">
        <v>1471</v>
      </c>
      <c r="F10" s="1" t="s">
        <v>1472</v>
      </c>
      <c r="G10" s="1" t="s">
        <v>1473</v>
      </c>
      <c r="H10" s="1" t="s">
        <v>1474</v>
      </c>
      <c r="I10" s="1" t="s">
        <v>1475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1476</v>
      </c>
      <c r="B11" s="1" t="s">
        <v>1477</v>
      </c>
      <c r="C11" s="1" t="s">
        <v>1478</v>
      </c>
      <c r="D11" s="1" t="s">
        <v>1479</v>
      </c>
      <c r="E11" s="1" t="s">
        <v>1480</v>
      </c>
      <c r="F11" s="1" t="s">
        <v>1481</v>
      </c>
      <c r="G11" s="1" t="s">
        <v>1482</v>
      </c>
      <c r="H11" s="1" t="s">
        <v>1483</v>
      </c>
      <c r="I11" s="1" t="s">
        <v>1484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1485</v>
      </c>
      <c r="B12" s="1" t="s">
        <v>1486</v>
      </c>
      <c r="C12" s="1" t="s">
        <v>1487</v>
      </c>
      <c r="D12" s="1" t="s">
        <v>1488</v>
      </c>
      <c r="E12" s="1" t="s">
        <v>1489</v>
      </c>
      <c r="F12" s="1" t="s">
        <v>1490</v>
      </c>
      <c r="G12" s="1" t="s">
        <v>1491</v>
      </c>
      <c r="H12" s="1" t="s">
        <v>1488</v>
      </c>
      <c r="I12" s="1" t="s">
        <v>1487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1492</v>
      </c>
      <c r="B13" s="1" t="s">
        <v>1493</v>
      </c>
      <c r="C13" s="1" t="s">
        <v>1494</v>
      </c>
      <c r="D13" s="1" t="s">
        <v>1495</v>
      </c>
      <c r="E13" s="1" t="s">
        <v>1496</v>
      </c>
      <c r="F13" s="1" t="s">
        <v>1497</v>
      </c>
      <c r="G13" s="1" t="s">
        <v>1498</v>
      </c>
      <c r="H13" s="1" t="s">
        <v>1440</v>
      </c>
      <c r="I13" s="1" t="s">
        <v>1499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1500</v>
      </c>
      <c r="B14" s="1" t="s">
        <v>1501</v>
      </c>
      <c r="C14" s="1" t="s">
        <v>1502</v>
      </c>
      <c r="D14" s="1" t="s">
        <v>1503</v>
      </c>
      <c r="E14" s="1" t="s">
        <v>1504</v>
      </c>
      <c r="F14" s="1" t="s">
        <v>1505</v>
      </c>
      <c r="G14" s="1" t="s">
        <v>1506</v>
      </c>
      <c r="H14" s="1" t="s">
        <v>1507</v>
      </c>
      <c r="I14" s="1" t="s">
        <v>1508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1509</v>
      </c>
      <c r="B15" s="1" t="s">
        <v>218</v>
      </c>
      <c r="C15" s="1" t="s">
        <v>218</v>
      </c>
      <c r="D15" s="1" t="s">
        <v>218</v>
      </c>
      <c r="E15" s="1" t="s">
        <v>219</v>
      </c>
      <c r="F15" s="1" t="s">
        <v>220</v>
      </c>
      <c r="G15" s="1" t="s">
        <v>1510</v>
      </c>
      <c r="H15" s="1" t="s">
        <v>1511</v>
      </c>
      <c r="I15" s="1" t="s">
        <v>1512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1513</v>
      </c>
      <c r="B16" s="1" t="s">
        <v>1514</v>
      </c>
      <c r="C16" s="1" t="s">
        <v>1515</v>
      </c>
      <c r="D16" s="1" t="s">
        <v>1516</v>
      </c>
      <c r="E16" s="1" t="s">
        <v>1517</v>
      </c>
      <c r="F16" s="1" t="s">
        <v>1518</v>
      </c>
      <c r="G16" s="1" t="s">
        <v>1519</v>
      </c>
      <c r="H16" s="1" t="s">
        <v>1520</v>
      </c>
      <c r="I16" s="1" t="s">
        <v>1521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1522</v>
      </c>
      <c r="B17" s="1" t="s">
        <v>189</v>
      </c>
      <c r="C17" s="1" t="s">
        <v>190</v>
      </c>
      <c r="D17" s="1" t="s">
        <v>178</v>
      </c>
      <c r="E17" s="1" t="s">
        <v>191</v>
      </c>
      <c r="F17" s="1" t="s">
        <v>192</v>
      </c>
      <c r="G17" s="1" t="s">
        <v>1523</v>
      </c>
      <c r="H17" s="1" t="s">
        <v>1524</v>
      </c>
      <c r="I17" s="1" t="s">
        <v>1525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1526</v>
      </c>
      <c r="B18" s="1" t="s">
        <v>1527</v>
      </c>
      <c r="C18" s="1" t="s">
        <v>1528</v>
      </c>
      <c r="D18" s="1" t="s">
        <v>1529</v>
      </c>
      <c r="E18" s="1" t="s">
        <v>1530</v>
      </c>
      <c r="F18" s="1" t="s">
        <v>1531</v>
      </c>
      <c r="G18" s="1" t="s">
        <v>1532</v>
      </c>
      <c r="H18" s="1" t="s">
        <v>1533</v>
      </c>
      <c r="I18" s="1" t="s">
        <v>1534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1535</v>
      </c>
      <c r="B19" s="1" t="s">
        <v>1536</v>
      </c>
      <c r="C19" s="1" t="s">
        <v>1537</v>
      </c>
      <c r="D19" s="1" t="s">
        <v>1538</v>
      </c>
      <c r="E19" s="1" t="s">
        <v>1539</v>
      </c>
      <c r="F19" s="1" t="s">
        <v>1540</v>
      </c>
      <c r="G19" s="1" t="s">
        <v>1541</v>
      </c>
      <c r="H19" s="1" t="s">
        <v>1542</v>
      </c>
      <c r="I19" s="1" t="s">
        <v>1543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1544</v>
      </c>
      <c r="B20" s="1" t="s">
        <v>1545</v>
      </c>
      <c r="C20" s="1" t="s">
        <v>1546</v>
      </c>
      <c r="D20" s="1" t="s">
        <v>1547</v>
      </c>
      <c r="E20" s="1" t="s">
        <v>1548</v>
      </c>
      <c r="F20" s="1" t="s">
        <v>1549</v>
      </c>
      <c r="G20" s="1" t="s">
        <v>1550</v>
      </c>
      <c r="H20" s="1" t="s">
        <v>1551</v>
      </c>
      <c r="I20" s="1" t="s">
        <v>1552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1553</v>
      </c>
      <c r="B21" s="1" t="s">
        <v>1554</v>
      </c>
      <c r="C21" s="1" t="s">
        <v>1555</v>
      </c>
      <c r="D21" s="1" t="s">
        <v>1556</v>
      </c>
      <c r="E21" s="1" t="s">
        <v>1557</v>
      </c>
      <c r="F21" s="1" t="s">
        <v>1558</v>
      </c>
      <c r="G21" s="1" t="s">
        <v>1559</v>
      </c>
      <c r="H21" s="1" t="s">
        <v>1560</v>
      </c>
      <c r="I21" s="1" t="s">
        <v>1561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1562</v>
      </c>
      <c r="B22" s="1" t="s">
        <v>1563</v>
      </c>
      <c r="C22" s="1" t="s">
        <v>1564</v>
      </c>
      <c r="D22" s="1" t="s">
        <v>1565</v>
      </c>
      <c r="E22" s="1" t="s">
        <v>1566</v>
      </c>
      <c r="F22" s="1" t="s">
        <v>1567</v>
      </c>
      <c r="G22" s="1" t="s">
        <v>1568</v>
      </c>
      <c r="H22" s="1" t="s">
        <v>1569</v>
      </c>
      <c r="I22" s="1" t="s">
        <v>1570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1571</v>
      </c>
      <c r="B23" s="1" t="s">
        <v>1572</v>
      </c>
      <c r="C23" s="1" t="s">
        <v>1573</v>
      </c>
      <c r="D23" s="1" t="s">
        <v>1574</v>
      </c>
      <c r="E23" s="1" t="s">
        <v>1575</v>
      </c>
      <c r="F23" s="1" t="s">
        <v>1576</v>
      </c>
      <c r="G23" s="1" t="s">
        <v>1577</v>
      </c>
      <c r="H23" s="1" t="s">
        <v>1578</v>
      </c>
      <c r="I23" s="1" t="s">
        <v>1579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1580</v>
      </c>
      <c r="B24" s="1" t="s">
        <v>1581</v>
      </c>
      <c r="C24" s="1" t="s">
        <v>1582</v>
      </c>
      <c r="D24" s="1" t="s">
        <v>1583</v>
      </c>
      <c r="E24" s="1" t="s">
        <v>1584</v>
      </c>
      <c r="F24" s="1" t="s">
        <v>1585</v>
      </c>
      <c r="G24" s="1" t="s">
        <v>1586</v>
      </c>
      <c r="H24" s="1" t="s">
        <v>1586</v>
      </c>
      <c r="I24" s="1" t="s">
        <v>1586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1587</v>
      </c>
      <c r="B25" s="1" t="s">
        <v>1588</v>
      </c>
      <c r="C25" s="1" t="s">
        <v>1589</v>
      </c>
      <c r="D25" s="1" t="s">
        <v>1590</v>
      </c>
      <c r="E25" s="1" t="s">
        <v>1591</v>
      </c>
      <c r="F25" s="1" t="s">
        <v>1592</v>
      </c>
      <c r="G25" s="1" t="s">
        <v>1593</v>
      </c>
      <c r="H25" s="1" t="s">
        <v>1593</v>
      </c>
      <c r="I25" s="1" t="s">
        <v>1409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1594</v>
      </c>
      <c r="B26" s="1" t="s">
        <v>1595</v>
      </c>
      <c r="C26" s="1" t="s">
        <v>1596</v>
      </c>
      <c r="D26" s="1" t="s">
        <v>1597</v>
      </c>
      <c r="E26" s="1" t="s">
        <v>1598</v>
      </c>
      <c r="F26" s="1" t="s">
        <v>1599</v>
      </c>
      <c r="G26" s="1" t="s">
        <v>1409</v>
      </c>
      <c r="H26" s="1" t="s">
        <v>1409</v>
      </c>
      <c r="I26" s="1" t="s">
        <v>1409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1600</v>
      </c>
      <c r="B2" s="1" t="s">
        <v>1601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1602</v>
      </c>
      <c r="B3" s="1" t="s">
        <v>1603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1604</v>
      </c>
      <c r="B4" s="1" t="s">
        <v>1605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1606</v>
      </c>
      <c r="B5" s="1" t="s">
        <v>1607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1608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1609</v>
      </c>
      <c r="B7" s="1" t="s">
        <v>1610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1611</v>
      </c>
      <c r="B8" s="1" t="s">
        <v>1612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1613</v>
      </c>
      <c r="B9" s="4" t="s">
        <v>1614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1615</v>
      </c>
      <c r="B10" s="1" t="s">
        <v>1616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1617</v>
      </c>
      <c r="B11" s="1" t="s">
        <v>1618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1619</v>
      </c>
      <c r="B12" s="1" t="s">
        <v>1616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1620</v>
      </c>
      <c r="B13" s="1" t="s">
        <v>1621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1622</v>
      </c>
      <c r="B14" s="1" t="s">
        <v>1623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1624</v>
      </c>
      <c r="B15" s="1" t="s">
        <v>1621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1625</v>
      </c>
      <c r="B16" s="1" t="s">
        <v>1626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1627</v>
      </c>
      <c r="B17" s="1">
        <v>29000.0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1628</v>
      </c>
      <c r="B18" s="1" t="s">
        <v>1629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1630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1631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1632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1633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1634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1635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1636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1637</v>
      </c>
      <c r="B26" s="4" t="s">
        <v>1638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1639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1640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1641</v>
      </c>
      <c r="B29" s="1">
        <v>191.27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1642</v>
      </c>
      <c r="B30" s="1">
        <v>189.25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1643</v>
      </c>
      <c r="B31" s="1">
        <v>187.07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1644</v>
      </c>
      <c r="B32" s="1">
        <v>190.33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1645</v>
      </c>
      <c r="B33" s="1">
        <v>191.27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1646</v>
      </c>
      <c r="B34" s="1">
        <v>189.25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1647</v>
      </c>
      <c r="B35" s="1">
        <v>187.07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1648</v>
      </c>
      <c r="B36" s="1">
        <v>190.33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1649</v>
      </c>
      <c r="B37" s="1">
        <v>0.8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1650</v>
      </c>
      <c r="B38" s="1">
        <v>0.0042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1651</v>
      </c>
      <c r="B39" s="1">
        <v>1.731456E9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1652</v>
      </c>
      <c r="B40" s="1">
        <v>0.1283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1653</v>
      </c>
      <c r="B41" s="1">
        <v>0.6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1654</v>
      </c>
      <c r="B42" s="1">
        <v>1.272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1655</v>
      </c>
      <c r="B43" s="1">
        <v>31.475039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1656</v>
      </c>
      <c r="B44" s="1">
        <v>21.922007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1657</v>
      </c>
      <c r="B45" s="1">
        <v>388956.0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1658</v>
      </c>
      <c r="B46" s="1">
        <v>388956.0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1659</v>
      </c>
      <c r="B47" s="1">
        <v>1024119.0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1660</v>
      </c>
      <c r="B48" s="1">
        <v>768190.0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1661</v>
      </c>
      <c r="B49" s="1">
        <v>768190.0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1662</v>
      </c>
      <c r="B50" s="1">
        <v>189.11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1663</v>
      </c>
      <c r="B51" s="1">
        <v>189.34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1664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1665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1666</v>
      </c>
      <c r="B54" s="1">
        <v>3.2515571712E10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1667</v>
      </c>
      <c r="B55" s="1">
        <v>125.56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1668</v>
      </c>
      <c r="B56" s="1">
        <v>207.51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1669</v>
      </c>
      <c r="B57" s="1">
        <v>3.1476834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1670</v>
      </c>
      <c r="B58" s="1">
        <v>196.0412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1671</v>
      </c>
      <c r="B59" s="1">
        <v>172.41554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1672</v>
      </c>
      <c r="B60" s="1">
        <v>0.77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1673</v>
      </c>
      <c r="B61" s="1">
        <v>0.0040257224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1674</v>
      </c>
      <c r="B62" s="1" t="s">
        <v>1675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1676</v>
      </c>
      <c r="B63" s="1">
        <v>3.6817219584E10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1677</v>
      </c>
      <c r="B64" s="1">
        <v>0.10252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1678</v>
      </c>
      <c r="B65" s="1">
        <v>1.71404166E8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1679</v>
      </c>
      <c r="B66" s="1">
        <v>1.7189E8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1680</v>
      </c>
      <c r="B67" s="1">
        <v>2483370.0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1681</v>
      </c>
      <c r="B68" s="1">
        <v>2279661.0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1682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1683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1684</v>
      </c>
      <c r="B71" s="1">
        <v>0.014400001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1685</v>
      </c>
      <c r="B72" s="1">
        <v>0.01041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1686</v>
      </c>
      <c r="B73" s="1">
        <v>0.9394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1687</v>
      </c>
      <c r="B74" s="1">
        <v>2.33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1688</v>
      </c>
      <c r="B75" s="1">
        <v>0.0165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1689</v>
      </c>
      <c r="B76" s="1">
        <v>1.7349E8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1690</v>
      </c>
      <c r="B77" s="1">
        <v>59.112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1691</v>
      </c>
      <c r="B78" s="1">
        <v>3.2001116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1692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1693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1694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1695</v>
      </c>
      <c r="B82" s="1">
        <v>0.179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1696</v>
      </c>
      <c r="B83" s="1">
        <v>1.059E9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1697</v>
      </c>
      <c r="B84" s="1">
        <v>6.01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1698</v>
      </c>
      <c r="B85" s="1">
        <v>8.49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1699</v>
      </c>
      <c r="B86" s="1" t="s">
        <v>1700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1701</v>
      </c>
      <c r="B87" s="1">
        <v>1.3709952E9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1702</v>
      </c>
      <c r="B88" s="1">
        <v>3.564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1703</v>
      </c>
      <c r="B89" s="1">
        <v>17.449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1704</v>
      </c>
      <c r="B90" s="1">
        <v>0.49406338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1705</v>
      </c>
      <c r="B91" s="1">
        <v>0.23713636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1706</v>
      </c>
      <c r="B92" s="1">
        <v>0.2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1707</v>
      </c>
      <c r="B93" s="1">
        <v>1.731456E9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1708</v>
      </c>
      <c r="B94" s="1" t="s">
        <v>1709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1710</v>
      </c>
      <c r="B95" s="1" t="s">
        <v>1711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1712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1713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1714</v>
      </c>
      <c r="B98" s="1" t="s">
        <v>1715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1716</v>
      </c>
      <c r="B99" s="1" t="s">
        <v>1717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1718</v>
      </c>
      <c r="B100" s="1">
        <v>8.033094E8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1719</v>
      </c>
      <c r="B101" s="1" t="s">
        <v>1720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1721</v>
      </c>
      <c r="B102" s="1" t="s">
        <v>1722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1723</v>
      </c>
      <c r="B103" s="1" t="s">
        <v>1724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1725</v>
      </c>
      <c r="B104" s="1" t="s">
        <v>1726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1727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1728</v>
      </c>
      <c r="B106" s="1">
        <v>189.165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1729</v>
      </c>
      <c r="B107" s="1">
        <v>243.0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1730</v>
      </c>
      <c r="B108" s="1">
        <v>182.12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1731</v>
      </c>
      <c r="B109" s="1">
        <v>216.012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1732</v>
      </c>
      <c r="B110" s="1">
        <v>220.0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1733</v>
      </c>
      <c r="B111" s="1">
        <v>1.72727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1734</v>
      </c>
      <c r="B112" s="1" t="s">
        <v>1735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1736</v>
      </c>
      <c r="B113" s="1">
        <v>10.0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1737</v>
      </c>
      <c r="B114" s="1">
        <v>4.1E8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1738</v>
      </c>
      <c r="B115" s="1">
        <v>2.364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1739</v>
      </c>
      <c r="B116" s="1">
        <v>2.11E9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1740</v>
      </c>
      <c r="B117" s="1">
        <v>4.02E9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1741</v>
      </c>
      <c r="B118" s="1">
        <v>0.595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1742</v>
      </c>
      <c r="B119" s="1">
        <v>1.297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1743</v>
      </c>
      <c r="B120" s="1">
        <v>1.0330000384E10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1744</v>
      </c>
      <c r="B121" s="1">
        <v>39.063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1745</v>
      </c>
      <c r="B122" s="1">
        <v>58.76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1746</v>
      </c>
      <c r="B123" s="1">
        <v>0.05445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1747</v>
      </c>
      <c r="B124" s="1">
        <v>0.103690006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1748</v>
      </c>
      <c r="B125" s="1">
        <v>1.17762496E9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1749</v>
      </c>
      <c r="B126" s="1">
        <v>1.796999936E9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1750</v>
      </c>
      <c r="B127" s="1">
        <v>0.226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1751</v>
      </c>
      <c r="B128" s="1">
        <v>0.044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1752</v>
      </c>
      <c r="B129" s="1">
        <v>0.32575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1753</v>
      </c>
      <c r="B130" s="1">
        <v>0.20426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1754</v>
      </c>
      <c r="B131" s="1">
        <v>0.16523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1755</v>
      </c>
      <c r="B132" s="1" t="s">
        <v>1675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1756</v>
      </c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363.0</v>
      </c>
      <c r="C3" s="1">
        <v>173.0</v>
      </c>
      <c r="D3" s="1">
        <v>-148.0</v>
      </c>
      <c r="E3" s="1">
        <v>953.0</v>
      </c>
      <c r="F3" s="1">
        <v>-1400.0</v>
      </c>
      <c r="G3" s="1">
        <v>2590.0</v>
      </c>
      <c r="H3" s="1">
        <v>678.0</v>
      </c>
      <c r="I3" s="1">
        <v>955.0</v>
      </c>
      <c r="J3" s="1">
        <v>815.0</v>
      </c>
      <c r="K3" s="1">
        <v>727.0</v>
      </c>
      <c r="L3" s="1">
        <f>IF(K3*FORECAST(L2,B3:K3,B2:K2)&gt;0,FORECAST(L2,B3:K3,B2:K2),K3)*$X$1</f>
        <v>1118.933333</v>
      </c>
      <c r="M3" s="1">
        <f>IF(L3*FORECAST(M2,B3:L3,B2:L2)&gt;0,FORECAST(M2,B3:L3,B2:L2),L3)*$X$1</f>
        <v>1218.630303</v>
      </c>
      <c r="N3" s="1">
        <f>IF(M3*FORECAST(N2,B3:M3,B2:M2)&gt;0,FORECAST(N2,B3:M3,B2:M2),M3)*$X$1</f>
        <v>1318.327273</v>
      </c>
      <c r="O3" s="1">
        <f>IF(N3*FORECAST(O2,B3:N3,B2:N2)&gt;0,FORECAST(O2,B3:N3,B2:N2),N3)*$X$1</f>
        <v>1418.024242</v>
      </c>
      <c r="P3" s="1">
        <f>IF(O3*FORECAST(P2,B3:O3,B2:O2)&gt;0,FORECAST(P2,B3:O3,B2:O2),O3)*$X$1</f>
        <v>1517.721212</v>
      </c>
      <c r="Q3" s="1">
        <f>IF(P3*FORECAST(Q2,B3:P3,B2:P2)&gt;0,FORECAST(Q2,B3:P3,B2:P2),P3)*$X$1</f>
        <v>1617.418182</v>
      </c>
      <c r="R3" s="1">
        <f>IF(Q3*FORECAST(R2,B3:Q3,B2:Q2)&gt;0,FORECAST(R2,B3:Q3,B2:Q2),Q3)*$X$1</f>
        <v>1717.115152</v>
      </c>
      <c r="S3" s="5">
        <f>IF(R3*FORECAST(S2,B3:R3,B2:R2)&gt;0,FORECAST(S2,B3:R3,B2:R2),R3)*$X$1</f>
        <v>1816.812121</v>
      </c>
      <c r="T3" s="5">
        <f>IF(S3*FORECAST(T2,B3:S3,B2:S2)&gt;0,FORECAST(T2,B3:S3,B2:S2),S3)*$X$1</f>
        <v>1916.509091</v>
      </c>
      <c r="U3" s="5">
        <f>IF(T3*FORECAST(U2,B3:T3,B2:T2)&gt;0,FORECAST(U2,B3:T3,B2:T2),T3)*$X$1</f>
        <v>2016.206061</v>
      </c>
      <c r="V3" s="5">
        <f>IF(U3*FORECAST(V2,B3:U3,B2:U2)&gt;0,FORECAST(V2,B3:U3,B2:U2),U3)*$X$1</f>
        <v>2115.90303</v>
      </c>
      <c r="W3" s="5">
        <f>IF(V3*FORECAST(W2,B3:V3,B2:V2)&gt;0,FORECAST(W2,B3:V3,B2:V2),V3)*$X$1</f>
        <v>2215.6</v>
      </c>
      <c r="X3" s="2"/>
      <c r="Y3" s="2"/>
      <c r="Z3" s="2"/>
    </row>
    <row r="4">
      <c r="A4" s="3" t="s">
        <v>126</v>
      </c>
      <c r="B4" s="1">
        <v>98.0</v>
      </c>
      <c r="C4" s="1">
        <v>470.0</v>
      </c>
      <c r="D4" s="1">
        <v>1500.0</v>
      </c>
      <c r="E4" s="1">
        <v>1640.0</v>
      </c>
      <c r="F4" s="1">
        <v>3280.0</v>
      </c>
      <c r="G4" s="1">
        <v>4100.0</v>
      </c>
      <c r="H4" s="1">
        <v>3940.0</v>
      </c>
      <c r="I4" s="1">
        <v>3900.0</v>
      </c>
      <c r="J4" s="1">
        <v>3820.0</v>
      </c>
      <c r="K4" s="1">
        <v>3760.0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1757</v>
      </c>
      <c r="B5" s="1">
        <v>96.0</v>
      </c>
      <c r="C5" s="1">
        <v>97.0</v>
      </c>
      <c r="D5" s="1">
        <v>91.0</v>
      </c>
      <c r="E5" s="1">
        <v>96.0</v>
      </c>
      <c r="F5" s="1">
        <v>96.0</v>
      </c>
      <c r="G5" s="1">
        <v>177.0</v>
      </c>
      <c r="H5" s="1">
        <v>190.0</v>
      </c>
      <c r="I5" s="1">
        <v>188.0</v>
      </c>
      <c r="J5" s="1">
        <v>183.0</v>
      </c>
      <c r="K5" s="1">
        <v>180.0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1758</v>
      </c>
      <c r="L7" s="1">
        <f>IF(W3*FORECAST(W2,B3:W3,B2:W2)&gt;0,FORECAST(W2,B3:W3,B2:W2),V3)*$X$1 * (1+0.02)/(0.0810999999999999-0.02)</f>
        <v>36987.10311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1759</v>
      </c>
      <c r="L8" s="6">
        <f t="array" ref="L8">NPV(0.0810999999999999,M3:W3)</f>
        <v>11647.92977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1760</v>
      </c>
      <c r="L9" s="6">
        <f t="array" ref="L9">NPV(0.0810999999999999,M16:W16)</f>
        <v>15686.49001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1761</v>
      </c>
      <c r="L10" s="6">
        <f>L8 + L9</f>
        <v>27334.41978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3760.0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1762</v>
      </c>
      <c r="L12" s="6">
        <f>L10 - L11</f>
        <v>23574.41978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1763</v>
      </c>
      <c r="L13" s="1">
        <v>180.0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130.9689988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(1+0.02)/(0.0810999999999999-0.02)</f>
        <v>36987.10311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352.0</v>
      </c>
      <c r="C3" s="1">
        <v>399.0</v>
      </c>
      <c r="D3" s="1">
        <v>313.0</v>
      </c>
      <c r="E3" s="1">
        <v>262.0</v>
      </c>
      <c r="F3" s="1">
        <v>292.0</v>
      </c>
      <c r="G3" s="1">
        <v>326.0</v>
      </c>
      <c r="H3" s="1">
        <v>412.0</v>
      </c>
      <c r="I3" s="1">
        <v>565.0</v>
      </c>
      <c r="J3" s="1">
        <v>641.0</v>
      </c>
      <c r="K3" s="1">
        <v>825.0</v>
      </c>
      <c r="L3" s="1">
        <f>IF(K3*FORECAST(L2,B3:K3,B2:K2)&gt;0,FORECAST(L2,B3:K3,B2:K2),K3)*$X$1</f>
        <v>695.2</v>
      </c>
      <c r="M3" s="1">
        <f>IF(L3*FORECAST(M2,B3:L3,B2:L2)&gt;0,FORECAST(M2,B3:L3,B2:L2),L3)*$X$1</f>
        <v>741.8363636</v>
      </c>
      <c r="N3" s="1">
        <f>IF(M3*FORECAST(N2,B3:M3,B2:M2)&gt;0,FORECAST(N2,B3:M3,B2:M2),M3)*$X$1</f>
        <v>788.4727273</v>
      </c>
      <c r="O3" s="1">
        <f>IF(N3*FORECAST(O2,B3:N3,B2:N2)&gt;0,FORECAST(O2,B3:N3,B2:N2),N3)*$X$1</f>
        <v>835.1090909</v>
      </c>
      <c r="P3" s="1">
        <f>IF(O3*FORECAST(P2,B3:O3,B2:O2)&gt;0,FORECAST(P2,B3:O3,B2:O2),O3)*$X$1</f>
        <v>881.7454545</v>
      </c>
      <c r="Q3" s="1">
        <f>IF(P3*FORECAST(Q2,B3:P3,B2:P2)&gt;0,FORECAST(Q2,B3:P3,B2:P2),P3)*$X$1</f>
        <v>928.3818182</v>
      </c>
      <c r="R3" s="1">
        <f>IF(Q3*FORECAST(R2,B3:Q3,B2:Q2)&gt;0,FORECAST(R2,B3:Q3,B2:Q2),Q3)*$X$1</f>
        <v>975.0181818</v>
      </c>
      <c r="S3" s="5">
        <f>IF(R3*FORECAST(S2,B3:R3,B2:R2)&gt;0,FORECAST(S2,B3:R3,B2:R2),R3)*$X$1</f>
        <v>1021.654545</v>
      </c>
      <c r="T3" s="5">
        <f>IF(S3*FORECAST(T2,B3:S3,B2:S2)&gt;0,FORECAST(T2,B3:S3,B2:S2),S3)*$X$1</f>
        <v>1068.290909</v>
      </c>
      <c r="U3" s="5">
        <f>IF(T3*FORECAST(U2,B3:T3,B2:T2)&gt;0,FORECAST(U2,B3:T3,B2:T2),T3)*$X$1</f>
        <v>1114.927273</v>
      </c>
      <c r="V3" s="5">
        <f>IF(U3*FORECAST(V2,B3:U3,B2:U2)&gt;0,FORECAST(V2,B3:U3,B2:U2),U3)*$X$1</f>
        <v>1161.563636</v>
      </c>
      <c r="W3" s="5">
        <f>IF(V3*FORECAST(W2,B3:V3,B2:V2)&gt;0,FORECAST(W2,B3:V3,B2:V2),V3)*$X$1</f>
        <v>1208.2</v>
      </c>
      <c r="X3" s="2"/>
      <c r="Y3" s="2"/>
      <c r="Z3" s="2"/>
    </row>
    <row r="4">
      <c r="A4" s="3" t="s">
        <v>126</v>
      </c>
      <c r="B4" s="1">
        <v>98.0</v>
      </c>
      <c r="C4" s="1">
        <v>470.0</v>
      </c>
      <c r="D4" s="1">
        <v>1500.0</v>
      </c>
      <c r="E4" s="1">
        <v>1640.0</v>
      </c>
      <c r="F4" s="1">
        <v>3280.0</v>
      </c>
      <c r="G4" s="1">
        <v>4100.0</v>
      </c>
      <c r="H4" s="1">
        <v>3940.0</v>
      </c>
      <c r="I4" s="1">
        <v>3900.0</v>
      </c>
      <c r="J4" s="1">
        <v>3820.0</v>
      </c>
      <c r="K4" s="1">
        <v>3760.0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1757</v>
      </c>
      <c r="B5" s="1">
        <v>96.0</v>
      </c>
      <c r="C5" s="1">
        <v>97.0</v>
      </c>
      <c r="D5" s="1">
        <v>91.0</v>
      </c>
      <c r="E5" s="1">
        <v>96.0</v>
      </c>
      <c r="F5" s="1">
        <v>96.0</v>
      </c>
      <c r="G5" s="1">
        <v>177.0</v>
      </c>
      <c r="H5" s="1">
        <v>190.0</v>
      </c>
      <c r="I5" s="1">
        <v>188.0</v>
      </c>
      <c r="J5" s="1">
        <v>183.0</v>
      </c>
      <c r="K5" s="1">
        <v>180.0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1758</v>
      </c>
      <c r="L7" s="1">
        <f>IF(W3*FORECAST(W2,B3:W3,B2:W2)&gt;0,FORECAST(W2,B3:W3,B2:W2),V3)*$X$1 * (1+0.02)/(0.0810999999999999-0.02)</f>
        <v>20169.62357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1759</v>
      </c>
      <c r="L8" s="6">
        <f t="array" ref="L8">NPV(0.0810999999999999,M3:W3)</f>
        <v>6668.524731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1760</v>
      </c>
      <c r="L9" s="6">
        <f t="array" ref="L9">NPV(0.0810999999999999,M16:W16)</f>
        <v>8554.078907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1761</v>
      </c>
      <c r="L10" s="6">
        <f>L8 + L9</f>
        <v>15222.60364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3760.0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1762</v>
      </c>
      <c r="L12" s="6">
        <f>L10 - L11</f>
        <v>11462.60364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1763</v>
      </c>
      <c r="L13" s="1">
        <v>180.0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63.68113132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(1+0.02)/(0.0810999999999999-0.02)</f>
        <v>20169.62357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