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<sst xmlns="http://schemas.openxmlformats.org/spreadsheetml/2006/main" count="1464" uniqueCount="1232">
  <si>
    <t>ticker</t>
  </si>
  <si>
    <t>VXRT</t>
  </si>
  <si>
    <t>nombre</t>
  </si>
  <si>
    <t>VAXART INC</t>
  </si>
  <si>
    <t>empresa</t>
  </si>
  <si>
    <t>Biotechnology &amp; Medical Research</t>
  </si>
  <si>
    <t>Open</t>
  </si>
  <si>
    <t>Target Price</t>
  </si>
  <si>
    <t>Upside</t>
  </si>
  <si>
    <t>-1427.65%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</si>
  <si>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</si>
  <si>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</si>
  <si>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</si>
  <si>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</si>
  <si>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</si>
  <si>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</si>
  <si>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</si>
  <si>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</si>
  <si>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</si>
  <si>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</si>
  <si>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</si>
  <si>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</si>
  <si>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</si>
  <si>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</si>
  <si>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</si>
  <si>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</si>
  <si>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</si>
  <si>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</si>
  <si>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</si>
  <si>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</si>
  <si>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</si>
  <si>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</si>
  <si>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</si>
  <si>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</si>
  <si>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</si>
  <si>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</si>
  <si>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</si>
  <si>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</si>
  <si>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</si>
  <si>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</si>
  <si>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</si>
  <si>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</si>
  <si>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</si>
  <si>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</si>
  <si>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</si>
  <si>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</si>
  <si>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</si>
  <si>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</si>
  <si>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</si>
  <si>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</si>
  <si>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</si>
  <si>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</si>
  <si>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</si>
  <si>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</si>
  <si>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</si>
  <si>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</si>
  <si>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</si>
  <si>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</si>
  <si>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</si>
  <si>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</si>
  <si>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</si>
  <si>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</si>
  <si>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</si>
  <si>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</si>
  <si>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</si>
  <si>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</si>
  <si>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</si>
  <si>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</si>
  <si>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</si>
  <si>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</si>
  <si>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</si>
  <si>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</si>
  <si>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</si>
  <si>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</si>
  <si>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</si>
  <si>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</si>
  <si>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</si>
  <si>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</si>
  <si>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</si>
  <si>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</si>
  <si>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</si>
  <si>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</si>
  <si>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</si>
  <si>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</si>
  <si>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</si>
  <si>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</si>
  <si>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</si>
  <si>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</si>
  <si>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</si>
  <si>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</si>
  <si>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</si>
  <si>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</si>
  <si>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</si>
  <si>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</si>
  <si>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</si>
  <si>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</si>
  <si>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</si>
  <si>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-2.06</t>
  </si>
  <si>
    <t>-4.4</t>
  </si>
  <si>
    <t>-279.6</t>
  </si>
  <si>
    <t>1.57</t>
  </si>
  <si>
    <t>0.27</t>
  </si>
  <si>
    <t>1.12</t>
  </si>
  <si>
    <t>1.49</t>
  </si>
  <si>
    <t>0.82</t>
  </si>
  <si>
    <t>0.38</t>
  </si>
  <si>
    <t>Tangible Book Value</t>
  </si>
  <si>
    <t>Tangible Book Value Per Share</t>
  </si>
  <si>
    <t>-2.07</t>
  </si>
  <si>
    <t>-4.41</t>
  </si>
  <si>
    <t>-279.89</t>
  </si>
  <si>
    <t>-1.14</t>
  </si>
  <si>
    <t>-0.09</t>
  </si>
  <si>
    <t>0.98</t>
  </si>
  <si>
    <t>1.37</t>
  </si>
  <si>
    <t>0.75</t>
  </si>
  <si>
    <t>0.32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</si>
  <si>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</si>
  <si>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</si>
  <si>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</si>
  <si>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</si>
  <si>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</si>
  <si>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</si>
  <si>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</si>
  <si>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</si>
  <si>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</si>
  <si>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</si>
  <si>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</si>
  <si>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</si>
  <si>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</si>
  <si>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</si>
  <si>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</si>
  <si>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</si>
  <si>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</si>
  <si>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</si>
  <si>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</si>
  <si>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</si>
  <si>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</si>
  <si>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</si>
  <si>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</si>
  <si>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</si>
  <si>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</si>
  <si>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</si>
  <si>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</si>
  <si>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</si>
  <si>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</si>
  <si>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</si>
  <si>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</si>
  <si>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</si>
  <si>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</si>
  <si>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</si>
  <si>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</si>
  <si>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</si>
  <si>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</si>
  <si>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-3.5</t>
  </si>
  <si>
    <t>-2.86</t>
  </si>
  <si>
    <t>-91.65</t>
  </si>
  <si>
    <t>-2.9</t>
  </si>
  <si>
    <t>-0.86</t>
  </si>
  <si>
    <t>-0.36</t>
  </si>
  <si>
    <t>-0.58</t>
  </si>
  <si>
    <t>-0.84</t>
  </si>
  <si>
    <t>-0.57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</si>
  <si>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</si>
  <si>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</si>
  <si>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</si>
  <si>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</si>
  <si>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</si>
  <si>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</si>
  <si>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-1.77</t>
  </si>
  <si>
    <t>-1.52</t>
  </si>
  <si>
    <t>-44.37</t>
  </si>
  <si>
    <t>-2.2</t>
  </si>
  <si>
    <t>-0.38</t>
  </si>
  <si>
    <t>-0.23</t>
  </si>
  <si>
    <t>-0.37</t>
  </si>
  <si>
    <t>-0.54</t>
  </si>
  <si>
    <t>-0.35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</si>
  <si>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</si>
  <si>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</si>
  <si>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</si>
  <si>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</si>
  <si>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</si>
  <si>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</si>
  <si>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</si>
  <si>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-0.61</t>
  </si>
  <si>
    <t>-2.7</t>
  </si>
  <si>
    <t>-0.74</t>
  </si>
  <si>
    <t>-0.15</t>
  </si>
  <si>
    <t>-0.06</t>
  </si>
  <si>
    <t>-0.32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</si>
  <si>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</si>
  <si>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</si>
  <si>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</si>
  <si>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</si>
  <si>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</si>
  <si>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</si>
  <si>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</si>
  <si>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</si>
  <si>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</si>
  <si>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</si>
  <si>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</si>
  <si>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</si>
  <si>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</si>
  <si>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</si>
  <si>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</si>
  <si>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</si>
  <si>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-42.23</t>
  </si>
  <si>
    <t>-61.34</t>
  </si>
  <si>
    <t>-60.68</t>
  </si>
  <si>
    <t>-18.8</t>
  </si>
  <si>
    <t>-20.45</t>
  </si>
  <si>
    <t>-23.33</t>
  </si>
  <si>
    <t>-36.78</t>
  </si>
  <si>
    <t>-42.41</t>
  </si>
  <si>
    <t>Return on Total Capital</t>
  </si>
  <si>
    <t>-69.23</t>
  </si>
  <si>
    <t>-132.67</t>
  </si>
  <si>
    <t>-70.7</t>
  </si>
  <si>
    <t>-21.16</t>
  </si>
  <si>
    <t>-21.89</t>
  </si>
  <si>
    <t>-24.38</t>
  </si>
  <si>
    <t>-39.4</t>
  </si>
  <si>
    <t>-46.86</t>
  </si>
  <si>
    <t>Return On Equity %</t>
  </si>
  <si>
    <t>75.33</t>
  </si>
  <si>
    <t>28.03</t>
  </si>
  <si>
    <t>131.04</t>
  </si>
  <si>
    <t>-154.15</t>
  </si>
  <si>
    <t>-47.26</t>
  </si>
  <si>
    <t>-45.33</t>
  </si>
  <si>
    <t>-72.29</t>
  </si>
  <si>
    <t>-97.94</t>
  </si>
  <si>
    <t>Return on Common Equity</t>
  </si>
  <si>
    <t>88.62</t>
  </si>
  <si>
    <t>36.45</t>
  </si>
  <si>
    <t>133.5</t>
  </si>
  <si>
    <t>Margin Analysis</t>
  </si>
  <si>
    <t>Gross Profit Margin %</t>
  </si>
  <si>
    <t>-116.45</t>
  </si>
  <si>
    <t>-111.59</t>
  </si>
  <si>
    <t>-315.36</t>
  </si>
  <si>
    <t>-47.43</t>
  </si>
  <si>
    <t>-390.93</t>
  </si>
  <si>
    <t>-823.46</t>
  </si>
  <si>
    <t>SG&amp;A Margin</t>
  </si>
  <si>
    <t>39.7</t>
  </si>
  <si>
    <t>59.92</t>
  </si>
  <si>
    <t>148.62</t>
  </si>
  <si>
    <t>62.74</t>
  </si>
  <si>
    <t>375.73</t>
  </si>
  <si>
    <t>306.06</t>
  </si>
  <si>
    <t>EBITDA Margin %</t>
  </si>
  <si>
    <t>-151.86</t>
  </si>
  <si>
    <t>-165.01</t>
  </si>
  <si>
    <t>-386.97</t>
  </si>
  <si>
    <t>-73.71</t>
  </si>
  <si>
    <t>-699.68</t>
  </si>
  <si>
    <t>EBITA Margin %</t>
  </si>
  <si>
    <t>-156.09</t>
  </si>
  <si>
    <t>-171.45</t>
  </si>
  <si>
    <t>-398.41</t>
  </si>
  <si>
    <t>-86.65</t>
  </si>
  <si>
    <t>-723.85</t>
  </si>
  <si>
    <t>EBIT Margin %</t>
  </si>
  <si>
    <t>-156.14</t>
  </si>
  <si>
    <t>-171.52</t>
  </si>
  <si>
    <t>-463.98</t>
  </si>
  <si>
    <t>-110.17</t>
  </si>
  <si>
    <t>-766.66</t>
  </si>
  <si>
    <t>Income From Continuing Operations Margin %</t>
  </si>
  <si>
    <t>-200.83</t>
  </si>
  <si>
    <t>-164.1</t>
  </si>
  <si>
    <t>-432.96</t>
  </si>
  <si>
    <t>-189.06</t>
  </si>
  <si>
    <t>-796.34</t>
  </si>
  <si>
    <t>Net Income Margin %</t>
  </si>
  <si>
    <t>Net Avail. For Common Margin %</t>
  </si>
  <si>
    <t>-236.26</t>
  </si>
  <si>
    <t>-213.39</t>
  </si>
  <si>
    <t>-441.12</t>
  </si>
  <si>
    <t>Normalized Net Income Margin</t>
  </si>
  <si>
    <t>-125.52</t>
  </si>
  <si>
    <t>-103.3</t>
  </si>
  <si>
    <t>-333.43</t>
  </si>
  <si>
    <t>-83.25</t>
  </si>
  <si>
    <t>-507.15</t>
  </si>
  <si>
    <t>-696.27</t>
  </si>
  <si>
    <t>Levered Free Cash Flow Margin</t>
  </si>
  <si>
    <t>-129.75</t>
  </si>
  <si>
    <t>-136.39</t>
  </si>
  <si>
    <t>-326.27</t>
  </si>
  <si>
    <t>-29.47</t>
  </si>
  <si>
    <t>-266.61</t>
  </si>
  <si>
    <t>-549.94</t>
  </si>
  <si>
    <t>Unlevered Free Cash Flow Margin</t>
  </si>
  <si>
    <t>-118.8</t>
  </si>
  <si>
    <t>-106.36</t>
  </si>
  <si>
    <t>-286.43</t>
  </si>
  <si>
    <t>-14.33</t>
  </si>
  <si>
    <t>-237.66</t>
  </si>
  <si>
    <t>-537.69</t>
  </si>
  <si>
    <t>Asset Turnover</t>
  </si>
  <si>
    <t>0.43</t>
  </si>
  <si>
    <t>0.57</t>
  </si>
  <si>
    <t>0.21</t>
  </si>
  <si>
    <t>0.04</t>
  </si>
  <si>
    <t>0</t>
  </si>
  <si>
    <t>0.06</t>
  </si>
  <si>
    <t>Fixed Assets Turnover</t>
  </si>
  <si>
    <t>9.1</t>
  </si>
  <si>
    <t>6.79</t>
  </si>
  <si>
    <t>4.63</t>
  </si>
  <si>
    <t>6.04</t>
  </si>
  <si>
    <t>0.77</t>
  </si>
  <si>
    <t>0.19</t>
  </si>
  <si>
    <t>Receivables Turnover (Average Receivables)</t>
  </si>
  <si>
    <t>9.21</t>
  </si>
  <si>
    <t>5.26</t>
  </si>
  <si>
    <t>3.43</t>
  </si>
  <si>
    <t>3.63</t>
  </si>
  <si>
    <t>1.93</t>
  </si>
  <si>
    <t>2.86</t>
  </si>
  <si>
    <t>2.35</t>
  </si>
  <si>
    <t>4.87</t>
  </si>
  <si>
    <t>Short Term Liquidity</t>
  </si>
  <si>
    <t>Current Ratio</t>
  </si>
  <si>
    <t>0.86</t>
  </si>
  <si>
    <t>3.16</t>
  </si>
  <si>
    <t>0.83</t>
  </si>
  <si>
    <t>1.96</t>
  </si>
  <si>
    <t>1.92</t>
  </si>
  <si>
    <t>10.93</t>
  </si>
  <si>
    <t>15.69</t>
  </si>
  <si>
    <t>5.55</t>
  </si>
  <si>
    <t>3.32</t>
  </si>
  <si>
    <t>Quick Ratio</t>
  </si>
  <si>
    <t>0.85</t>
  </si>
  <si>
    <t>3.12</t>
  </si>
  <si>
    <t>0.8</t>
  </si>
  <si>
    <t>1.78</t>
  </si>
  <si>
    <t>1.87</t>
  </si>
  <si>
    <t>10.83</t>
  </si>
  <si>
    <t>15.45</t>
  </si>
  <si>
    <t>5.23</t>
  </si>
  <si>
    <t>3.11</t>
  </si>
  <si>
    <t>Operating Cash Flow to Current Liabilities</t>
  </si>
  <si>
    <t>-0.62</t>
  </si>
  <si>
    <t>-2.5</t>
  </si>
  <si>
    <t>-2.22</t>
  </si>
  <si>
    <t>-1.95</t>
  </si>
  <si>
    <t>-1.43</t>
  </si>
  <si>
    <t>-2.02</t>
  </si>
  <si>
    <t>-5.55</t>
  </si>
  <si>
    <t>-5.29</t>
  </si>
  <si>
    <t>-5.13</t>
  </si>
  <si>
    <t>Days Sales Outstanding (Average Receivables)</t>
  </si>
  <si>
    <t>39.74</t>
  </si>
  <si>
    <t>69.39</t>
  </si>
  <si>
    <t>106.45</t>
  </si>
  <si>
    <t>100.6</t>
  </si>
  <si>
    <t>189.65</t>
  </si>
  <si>
    <t>127.67</t>
  </si>
  <si>
    <t>155.21</t>
  </si>
  <si>
    <t>74.89</t>
  </si>
  <si>
    <t>Average Days Payable Outstanding</t>
  </si>
  <si>
    <t>44.62</t>
  </si>
  <si>
    <t>64.09</t>
  </si>
  <si>
    <t>24.85</t>
  </si>
  <si>
    <t>22.77</t>
  </si>
  <si>
    <t>27.5</t>
  </si>
  <si>
    <t>22.48</t>
  </si>
  <si>
    <t>21.13</t>
  </si>
  <si>
    <t>19.01</t>
  </si>
  <si>
    <t>Long Term Solvency</t>
  </si>
  <si>
    <t>Total Debt/Equity</t>
  </si>
  <si>
    <t>-209.16</t>
  </si>
  <si>
    <t>-126.68</t>
  </si>
  <si>
    <t>-103.95</t>
  </si>
  <si>
    <t>143.95</t>
  </si>
  <si>
    <t>17.94</t>
  </si>
  <si>
    <t>13.08</t>
  </si>
  <si>
    <t>24.79</t>
  </si>
  <si>
    <t>45.87</t>
  </si>
  <si>
    <t>Total Debt / Total Capital</t>
  </si>
  <si>
    <t>191.61</t>
  </si>
  <si>
    <t>474.82</t>
  </si>
  <si>
    <t>65.52</t>
  </si>
  <si>
    <t>59.01</t>
  </si>
  <si>
    <t>15.21</t>
  </si>
  <si>
    <t>11.57</t>
  </si>
  <si>
    <t>19.87</t>
  </si>
  <si>
    <t>31.44</t>
  </si>
  <si>
    <t>LT Debt/Equity</t>
  </si>
  <si>
    <t>-71.84</t>
  </si>
  <si>
    <t>145.55</t>
  </si>
  <si>
    <t>114.95</t>
  </si>
  <si>
    <t>14.02</t>
  </si>
  <si>
    <t>12.1</t>
  </si>
  <si>
    <t>22.69</t>
  </si>
  <si>
    <t>34.61</t>
  </si>
  <si>
    <t>Long-Term Debt / Total Capital</t>
  </si>
  <si>
    <t>65.81</t>
  </si>
  <si>
    <t>50.19</t>
  </si>
  <si>
    <t>47.12</t>
  </si>
  <si>
    <t>11.89</t>
  </si>
  <si>
    <t>10.7</t>
  </si>
  <si>
    <t>18.18</t>
  </si>
  <si>
    <t>23.73</t>
  </si>
  <si>
    <t>Total Liabilities / Total Assets</t>
  </si>
  <si>
    <t>163.38</t>
  </si>
  <si>
    <t>286.59</t>
  </si>
  <si>
    <t>956.11</t>
  </si>
  <si>
    <t>68.1</t>
  </si>
  <si>
    <t>65.02</t>
  </si>
  <si>
    <t>19.12</t>
  </si>
  <si>
    <t>28.11</t>
  </si>
  <si>
    <t>37.05</t>
  </si>
  <si>
    <t>EBIT / Interest Expense</t>
  </si>
  <si>
    <t>-5.94</t>
  </si>
  <si>
    <t>-3.23</t>
  </si>
  <si>
    <t>-3.3</t>
  </si>
  <si>
    <t>-7.2</t>
  </si>
  <si>
    <t>-4.55</t>
  </si>
  <si>
    <t>-16.55</t>
  </si>
  <si>
    <t>-47.13</t>
  </si>
  <si>
    <t>-84.55</t>
  </si>
  <si>
    <t>-57.6</t>
  </si>
  <si>
    <t>EBITDA / Interest Expense</t>
  </si>
  <si>
    <t>-5.83</t>
  </si>
  <si>
    <t>-3.14</t>
  </si>
  <si>
    <t>-3.17</t>
  </si>
  <si>
    <t>-6.01</t>
  </si>
  <si>
    <t>-2.66</t>
  </si>
  <si>
    <t>-14.46</t>
  </si>
  <si>
    <t>-41.55</t>
  </si>
  <si>
    <t>-75.57</t>
  </si>
  <si>
    <t>-46.05</t>
  </si>
  <si>
    <t>(EBITDA - Capex) / Interest Expense</t>
  </si>
  <si>
    <t>-5.98</t>
  </si>
  <si>
    <t>-3.27</t>
  </si>
  <si>
    <t>-3.21</t>
  </si>
  <si>
    <t>-6.27</t>
  </si>
  <si>
    <t>-3.02</t>
  </si>
  <si>
    <t>-15.12</t>
  </si>
  <si>
    <t>-45.03</t>
  </si>
  <si>
    <t>-82.93</t>
  </si>
  <si>
    <t>-47.34</t>
  </si>
  <si>
    <t>Total Debt / EBITDA</t>
  </si>
  <si>
    <t>-1.92</t>
  </si>
  <si>
    <t>-3.03</t>
  </si>
  <si>
    <t>-4.18</t>
  </si>
  <si>
    <t>-1.33</t>
  </si>
  <si>
    <t>-2.94</t>
  </si>
  <si>
    <t>-0.82</t>
  </si>
  <si>
    <t>-0.4</t>
  </si>
  <si>
    <t>-0.28</t>
  </si>
  <si>
    <t>Net Debt / EBITDA</t>
  </si>
  <si>
    <t>-0.56</t>
  </si>
  <si>
    <t>-1.98</t>
  </si>
  <si>
    <t>-3.87</t>
  </si>
  <si>
    <t>-0.81</t>
  </si>
  <si>
    <t>3.86</t>
  </si>
  <si>
    <t>2.31</t>
  </si>
  <si>
    <t>0.67</t>
  </si>
  <si>
    <t>0.2</t>
  </si>
  <si>
    <t>Total Debt / (EBITDA - Capex)</t>
  </si>
  <si>
    <t>-1.87</t>
  </si>
  <si>
    <t>-2.91</t>
  </si>
  <si>
    <t>-4.13</t>
  </si>
  <si>
    <t>-1.27</t>
  </si>
  <si>
    <t>-2.59</t>
  </si>
  <si>
    <t>-0.78</t>
  </si>
  <si>
    <t>-0.25</t>
  </si>
  <si>
    <t>-0.39</t>
  </si>
  <si>
    <t>Net Debt / (EBITDA - Capex)</t>
  </si>
  <si>
    <t>-0.55</t>
  </si>
  <si>
    <t>-1.9</t>
  </si>
  <si>
    <t>-3.82</t>
  </si>
  <si>
    <t>-0.59</t>
  </si>
  <si>
    <t>-0.71</t>
  </si>
  <si>
    <t>3.7</t>
  </si>
  <si>
    <t>2.13</t>
  </si>
  <si>
    <t>0.61</t>
  </si>
  <si>
    <t>Growth Over Prior Year</t>
  </si>
  <si>
    <t>Total Revenues, 1 Yr. Growth %</t>
  </si>
  <si>
    <t>-28.33</t>
  </si>
  <si>
    <t>-28.77</t>
  </si>
  <si>
    <t>137.12</t>
  </si>
  <si>
    <t>-58.97</t>
  </si>
  <si>
    <t>-77.95</t>
  </si>
  <si>
    <t>Gross Profit, 1 Yr. Growth %</t>
  </si>
  <si>
    <t>-19.97</t>
  </si>
  <si>
    <t>-31.32</t>
  </si>
  <si>
    <t>101.29</t>
  </si>
  <si>
    <t>-64.33</t>
  </si>
  <si>
    <t>238.11</t>
  </si>
  <si>
    <t>202.57</t>
  </si>
  <si>
    <t>69.14</t>
  </si>
  <si>
    <t>-24.93</t>
  </si>
  <si>
    <t>EBITDA, 1 Yr. Growth %</t>
  </si>
  <si>
    <t>-17.61</t>
  </si>
  <si>
    <t>-22.12</t>
  </si>
  <si>
    <t>84.25</t>
  </si>
  <si>
    <t>-56.2</t>
  </si>
  <si>
    <t>289.45</t>
  </si>
  <si>
    <t>131.51</t>
  </si>
  <si>
    <t>59.49</t>
  </si>
  <si>
    <t>-28.51</t>
  </si>
  <si>
    <t>EBITA, 1 Yr. Growth %</t>
  </si>
  <si>
    <t>-16.76</t>
  </si>
  <si>
    <t>-21.28</t>
  </si>
  <si>
    <t>81.87</t>
  </si>
  <si>
    <t>-49.94</t>
  </si>
  <si>
    <t>242.74</t>
  </si>
  <si>
    <t>132.09</t>
  </si>
  <si>
    <t>60.23</t>
  </si>
  <si>
    <t>-24.2</t>
  </si>
  <si>
    <t>EBIT, 1 Yr. Growth %</t>
  </si>
  <si>
    <t>-21.27</t>
  </si>
  <si>
    <t>111.71</t>
  </si>
  <si>
    <t>-45.12</t>
  </si>
  <si>
    <t>185.49</t>
  </si>
  <si>
    <t>124.85</t>
  </si>
  <si>
    <t>58.19</t>
  </si>
  <si>
    <t>-24.46</t>
  </si>
  <si>
    <t>Earnings From Cont. Operations, 1 Yr. Growth %</t>
  </si>
  <si>
    <t>-16.15</t>
  </si>
  <si>
    <t>-41.44</t>
  </si>
  <si>
    <t>87.93</t>
  </si>
  <si>
    <t>3.54</t>
  </si>
  <si>
    <t>72.81</t>
  </si>
  <si>
    <t>118.72</t>
  </si>
  <si>
    <t>52.91</t>
  </si>
  <si>
    <t>-23.47</t>
  </si>
  <si>
    <t>Net Income, 1 Yr. Growth %</t>
  </si>
  <si>
    <t>Normalized Net Income, 1 Yr. Growth %</t>
  </si>
  <si>
    <t>-9.67</t>
  </si>
  <si>
    <t>-41.02</t>
  </si>
  <si>
    <t>153.55</t>
  </si>
  <si>
    <t>-42.1</t>
  </si>
  <si>
    <t>149.93</t>
  </si>
  <si>
    <t>116.71</t>
  </si>
  <si>
    <t>55.17</t>
  </si>
  <si>
    <t>-25.54</t>
  </si>
  <si>
    <t>Diluted EPS Before Extra, 1 Yr. Growth %</t>
  </si>
  <si>
    <t>-18.37</t>
  </si>
  <si>
    <t>-35.44</t>
  </si>
  <si>
    <t>-96.83</t>
  </si>
  <si>
    <t>-70.24</t>
  </si>
  <si>
    <t>-57.79</t>
  </si>
  <si>
    <t>45.45</t>
  </si>
  <si>
    <t>-32.53</t>
  </si>
  <si>
    <t>Accounts Receivable, 1 Yr. Growth %</t>
  </si>
  <si>
    <t>788.27</t>
  </si>
  <si>
    <t>-60.38</t>
  </si>
  <si>
    <t>185.08</t>
  </si>
  <si>
    <t>102.67</t>
  </si>
  <si>
    <t>-84.81</t>
  </si>
  <si>
    <t>-87.16</t>
  </si>
  <si>
    <t>-71.83</t>
  </si>
  <si>
    <t>Net Property, Plant and Equip., 1 Yr. Growth %</t>
  </si>
  <si>
    <t>23.6</t>
  </si>
  <si>
    <t>-26.26</t>
  </si>
  <si>
    <t>46.03</t>
  </si>
  <si>
    <t>106.38</t>
  </si>
  <si>
    <t>278.09</t>
  </si>
  <si>
    <t>137.67</t>
  </si>
  <si>
    <t>108.91</t>
  </si>
  <si>
    <t>-11.45</t>
  </si>
  <si>
    <t>Total Assets, 1 Yr. Growth %</t>
  </si>
  <si>
    <t>-27.03</t>
  </si>
  <si>
    <t>-71.53</t>
  </si>
  <si>
    <t>678.84</t>
  </si>
  <si>
    <t>5.12</t>
  </si>
  <si>
    <t>312.03</t>
  </si>
  <si>
    <t>44.95</t>
  </si>
  <si>
    <t>-30.44</t>
  </si>
  <si>
    <t>-40.31</t>
  </si>
  <si>
    <t>Tangible Book Value, 1 Yr. Growth %</t>
  </si>
  <si>
    <t>114.39</t>
  </si>
  <si>
    <t>30.58</t>
  </si>
  <si>
    <t>-78.91</t>
  </si>
  <si>
    <t>-49.35</t>
  </si>
  <si>
    <t>59.57</t>
  </si>
  <si>
    <t>-41.38</t>
  </si>
  <si>
    <t>-51.51</t>
  </si>
  <si>
    <t>Common Equity, 1 Yr. Growth %</t>
  </si>
  <si>
    <t>114.81</t>
  </si>
  <si>
    <t>30.64</t>
  </si>
  <si>
    <t>-129.02</t>
  </si>
  <si>
    <t>15.25</t>
  </si>
  <si>
    <t>852.78</t>
  </si>
  <si>
    <t>51.96</t>
  </si>
  <si>
    <t>-47.73</t>
  </si>
  <si>
    <t>Cash From Operations, 1 Yr. Growth %</t>
  </si>
  <si>
    <t>-22.87</t>
  </si>
  <si>
    <t>-14.48</t>
  </si>
  <si>
    <t>44.9</t>
  </si>
  <si>
    <t>-10.02</t>
  </si>
  <si>
    <t>81.44</t>
  </si>
  <si>
    <t>151.92</t>
  </si>
  <si>
    <t>58.41</t>
  </si>
  <si>
    <t>-25.67</t>
  </si>
  <si>
    <t>Capital Expenditures, 1 Yr. Growth %</t>
  </si>
  <si>
    <t>40.21</t>
  </si>
  <si>
    <t>-77.92</t>
  </si>
  <si>
    <t>504.27</t>
  </si>
  <si>
    <t>20.23</t>
  </si>
  <si>
    <t>43.88</t>
  </si>
  <si>
    <t>321.67</t>
  </si>
  <si>
    <t>86.17</t>
  </si>
  <si>
    <t>-80.51</t>
  </si>
  <si>
    <t>Levered Free Cash Flow, 1 Yr. Growth %</t>
  </si>
  <si>
    <t>-24.66</t>
  </si>
  <si>
    <t>83.34</t>
  </si>
  <si>
    <t>-79.07</t>
  </si>
  <si>
    <t>271.19</t>
  </si>
  <si>
    <t>230.15</t>
  </si>
  <si>
    <t>58.29</t>
  </si>
  <si>
    <t>-28.02</t>
  </si>
  <si>
    <t>Unlevered Free Cash Flow, 1 Yr. Growth %</t>
  </si>
  <si>
    <t>-35.83</t>
  </si>
  <si>
    <t>110.92</t>
  </si>
  <si>
    <t>-88.44</t>
  </si>
  <si>
    <t>580.23</t>
  </si>
  <si>
    <t>260.75</t>
  </si>
  <si>
    <t>60.16</t>
  </si>
  <si>
    <t>-28.59</t>
  </si>
  <si>
    <t>Compound Annual Growth Rate Over Two Years</t>
  </si>
  <si>
    <t>Total Revenues, 2 Yr. CAGR %</t>
  </si>
  <si>
    <t>316.25</t>
  </si>
  <si>
    <t>-28.55</t>
  </si>
  <si>
    <t>29.96</t>
  </si>
  <si>
    <t>-1.37</t>
  </si>
  <si>
    <t>-69.93</t>
  </si>
  <si>
    <t>-83.74</t>
  </si>
  <si>
    <t>187.62</t>
  </si>
  <si>
    <t>Gross Profit, 2 Yr. CAGR %</t>
  </si>
  <si>
    <t>-25.86</t>
  </si>
  <si>
    <t>17.58</t>
  </si>
  <si>
    <t>-15.27</t>
  </si>
  <si>
    <t>9.81</t>
  </si>
  <si>
    <t>219.85</t>
  </si>
  <si>
    <t>126.22</t>
  </si>
  <si>
    <t>12.68</t>
  </si>
  <si>
    <t>EBITDA, 2 Yr. CAGR %</t>
  </si>
  <si>
    <t>-19.9</t>
  </si>
  <si>
    <t>14.05</t>
  </si>
  <si>
    <t>-8.78</t>
  </si>
  <si>
    <t>30.61</t>
  </si>
  <si>
    <t>200.27</t>
  </si>
  <si>
    <t>92.16</t>
  </si>
  <si>
    <t>6.78</t>
  </si>
  <si>
    <t>EBITA, 2 Yr. CAGR %</t>
  </si>
  <si>
    <t>-19.05</t>
  </si>
  <si>
    <t>14.15</t>
  </si>
  <si>
    <t>-3.16</t>
  </si>
  <si>
    <t>30.98</t>
  </si>
  <si>
    <t>181.86</t>
  </si>
  <si>
    <t>92.84</t>
  </si>
  <si>
    <t>10.21</t>
  </si>
  <si>
    <t>EBIT, 2 Yr. CAGR %</t>
  </si>
  <si>
    <t>23.16</t>
  </si>
  <si>
    <t>9.18</t>
  </si>
  <si>
    <t>25.17</t>
  </si>
  <si>
    <t>153.37</t>
  </si>
  <si>
    <t>88.6</t>
  </si>
  <si>
    <t>9.32</t>
  </si>
  <si>
    <t>Earnings From Cont. Operations, 2 Yr. CAGR %</t>
  </si>
  <si>
    <t>-29.92</t>
  </si>
  <si>
    <t>4.91</t>
  </si>
  <si>
    <t>39.49</t>
  </si>
  <si>
    <t>33.76</t>
  </si>
  <si>
    <t>94.41</t>
  </si>
  <si>
    <t>82.88</t>
  </si>
  <si>
    <t>8.18</t>
  </si>
  <si>
    <t>Net Income, 2 Yr. CAGR %</t>
  </si>
  <si>
    <t>Normalized Net Income, 2 Yr. CAGR %</t>
  </si>
  <si>
    <t>-27.01</t>
  </si>
  <si>
    <t>16.45</t>
  </si>
  <si>
    <t>22.52</t>
  </si>
  <si>
    <t>20.29</t>
  </si>
  <si>
    <t>132.73</t>
  </si>
  <si>
    <t>83.37</t>
  </si>
  <si>
    <t>7.49</t>
  </si>
  <si>
    <t>Diluted EPS Before Extra, 2 Yr. CAGR %</t>
  </si>
  <si>
    <t>411.63</t>
  </si>
  <si>
    <t>-85.7</t>
  </si>
  <si>
    <t>-90.29</t>
  </si>
  <si>
    <t>-64.56</t>
  </si>
  <si>
    <t>-18.07</t>
  </si>
  <si>
    <t>52.08</t>
  </si>
  <si>
    <t>-0.93</t>
  </si>
  <si>
    <t>Accounts Receivable, 2 Yr. CAGR %</t>
  </si>
  <si>
    <t>87.6</t>
  </si>
  <si>
    <t>6.28</t>
  </si>
  <si>
    <t>140.37</t>
  </si>
  <si>
    <t>-44.51</t>
  </si>
  <si>
    <t>-86.03</t>
  </si>
  <si>
    <t>-80.98</t>
  </si>
  <si>
    <t>550.89</t>
  </si>
  <si>
    <t>Net Property, Plant and Equip., 2 Yr. CAGR %</t>
  </si>
  <si>
    <t>-4.53</t>
  </si>
  <si>
    <t>3.77</t>
  </si>
  <si>
    <t>73.6</t>
  </si>
  <si>
    <t>179.34</t>
  </si>
  <si>
    <t>199.77</t>
  </si>
  <si>
    <t>122.83</t>
  </si>
  <si>
    <t>36.01</t>
  </si>
  <si>
    <t>Total Assets, 2 Yr. CAGR %</t>
  </si>
  <si>
    <t>-54.42</t>
  </si>
  <si>
    <t>48.91</t>
  </si>
  <si>
    <t>186.14</t>
  </si>
  <si>
    <t>108.12</t>
  </si>
  <si>
    <t>144.38</t>
  </si>
  <si>
    <t>0.41</t>
  </si>
  <si>
    <t>-35.56</t>
  </si>
  <si>
    <t>Tangible Book Value, 2 Yr. CAGR %</t>
  </si>
  <si>
    <t>67.31</t>
  </si>
  <si>
    <t>-47.52</t>
  </si>
  <si>
    <t>-67.32</t>
  </si>
  <si>
    <t>263.54</t>
  </si>
  <si>
    <t>545.23</t>
  </si>
  <si>
    <t>-3.28</t>
  </si>
  <si>
    <t>-46.68</t>
  </si>
  <si>
    <t>Common Equity, 2 Yr. CAGR %</t>
  </si>
  <si>
    <t>67.52</t>
  </si>
  <si>
    <t>-38.43</t>
  </si>
  <si>
    <t>-42.17</t>
  </si>
  <si>
    <t>231.38</t>
  </si>
  <si>
    <t>280.51</t>
  </si>
  <si>
    <t>-5.33</t>
  </si>
  <si>
    <t>-44.48</t>
  </si>
  <si>
    <t>Cash From Operations, 2 Yr. CAGR %</t>
  </si>
  <si>
    <t>-18.79</t>
  </si>
  <si>
    <t>11.32</t>
  </si>
  <si>
    <t>14.18</t>
  </si>
  <si>
    <t>27.77</t>
  </si>
  <si>
    <t>113.79</t>
  </si>
  <si>
    <t>99.77</t>
  </si>
  <si>
    <t>8.51</t>
  </si>
  <si>
    <t>Capital Expenditures, 2 Yr. CAGR %</t>
  </si>
  <si>
    <t>15.5</t>
  </si>
  <si>
    <t>169.54</t>
  </si>
  <si>
    <t>31.52</t>
  </si>
  <si>
    <t>146.31</t>
  </si>
  <si>
    <t>180.19</t>
  </si>
  <si>
    <t>-39.77</t>
  </si>
  <si>
    <t>Levered Free Cash Flow, 2 Yr. CAGR %</t>
  </si>
  <si>
    <t>13.3</t>
  </si>
  <si>
    <t>-37.34</t>
  </si>
  <si>
    <t>-11.85</t>
  </si>
  <si>
    <t>250.07</t>
  </si>
  <si>
    <t>128.61</t>
  </si>
  <si>
    <t>6.74</t>
  </si>
  <si>
    <t>Unlevered Free Cash Flow, 2 Yr. CAGR %</t>
  </si>
  <si>
    <t>10.94</t>
  </si>
  <si>
    <t>-49.97</t>
  </si>
  <si>
    <t>-11.31</t>
  </si>
  <si>
    <t>395.37</t>
  </si>
  <si>
    <t>6.95</t>
  </si>
  <si>
    <t>Compound Annual Growth Rate Over Three Years</t>
  </si>
  <si>
    <t>Total Revenues, 3 Yr. CAGR %</t>
  </si>
  <si>
    <t>131.09</t>
  </si>
  <si>
    <t>6.58</t>
  </si>
  <si>
    <t>-11.51</t>
  </si>
  <si>
    <t>-40.14</t>
  </si>
  <si>
    <t>-77.86</t>
  </si>
  <si>
    <t>22.18</t>
  </si>
  <si>
    <t>Gross Profit, 3 Yr. CAGR %</t>
  </si>
  <si>
    <t>34.39</t>
  </si>
  <si>
    <t>53.95</t>
  </si>
  <si>
    <t>158.65</t>
  </si>
  <si>
    <t>56.62</t>
  </si>
  <si>
    <t>EBITDA, 3 Yr. CAGR %</t>
  </si>
  <si>
    <t>2.34</t>
  </si>
  <si>
    <t>-16.24</t>
  </si>
  <si>
    <t>47.99</t>
  </si>
  <si>
    <t>58.07</t>
  </si>
  <si>
    <t>143.18</t>
  </si>
  <si>
    <t>38.2</t>
  </si>
  <si>
    <t>EBITA, 3 Yr. CAGR %</t>
  </si>
  <si>
    <t>2.74</t>
  </si>
  <si>
    <t>-12.41</t>
  </si>
  <si>
    <t>47.58</t>
  </si>
  <si>
    <t>58.56</t>
  </si>
  <si>
    <t>133.49</t>
  </si>
  <si>
    <t>41.26</t>
  </si>
  <si>
    <t>EBIT, 3 Yr. CAGR %</t>
  </si>
  <si>
    <t>8.09</t>
  </si>
  <si>
    <t>-5.12</t>
  </si>
  <si>
    <t>50.41</t>
  </si>
  <si>
    <t>52.16</t>
  </si>
  <si>
    <t>116.55</t>
  </si>
  <si>
    <t>39.02</t>
  </si>
  <si>
    <t>Earnings From Cont. Operations, 3 Yr. CAGR %</t>
  </si>
  <si>
    <t>-2.64</t>
  </si>
  <si>
    <t>4.45</t>
  </si>
  <si>
    <t>49.82</t>
  </si>
  <si>
    <t>57.59</t>
  </si>
  <si>
    <t>79.46</t>
  </si>
  <si>
    <t>36.79</t>
  </si>
  <si>
    <t>Net Income, 3 Yr. CAGR %</t>
  </si>
  <si>
    <t>Normalized Net Income, 3 Yr. CAGR %</t>
  </si>
  <si>
    <t>-7.06</t>
  </si>
  <si>
    <t>55.38</t>
  </si>
  <si>
    <t>46.37</t>
  </si>
  <si>
    <t>103.31</t>
  </si>
  <si>
    <t>35.79</t>
  </si>
  <si>
    <t>Diluted EPS Before Extra, 3 Yr. CAGR %</t>
  </si>
  <si>
    <t>-6.04</t>
  </si>
  <si>
    <t>-81.74</t>
  </si>
  <si>
    <t>-84.15</t>
  </si>
  <si>
    <t>-41.54</t>
  </si>
  <si>
    <t>-0.8</t>
  </si>
  <si>
    <t>15.99</t>
  </si>
  <si>
    <t>Accounts Receivable, 3 Yr. CAGR %</t>
  </si>
  <si>
    <t>115.68</t>
  </si>
  <si>
    <t>31.8</t>
  </si>
  <si>
    <t>-4.25</t>
  </si>
  <si>
    <t>-65.93</t>
  </si>
  <si>
    <t>-82.35</t>
  </si>
  <si>
    <t>75.87</t>
  </si>
  <si>
    <t>Net Property, Plant and Equip., 3 Yr. CAGR %</t>
  </si>
  <si>
    <t>30.5</t>
  </si>
  <si>
    <t>125.03</t>
  </si>
  <si>
    <t>164.69</t>
  </si>
  <si>
    <t>165.77</t>
  </si>
  <si>
    <t>63.82</t>
  </si>
  <si>
    <t>Total Assets, 3 Yr. CAGR %</t>
  </si>
  <si>
    <t>17.4</t>
  </si>
  <si>
    <t>32.59</t>
  </si>
  <si>
    <t>223.12</t>
  </si>
  <si>
    <t>84.48</t>
  </si>
  <si>
    <t>60.76</t>
  </si>
  <si>
    <t>-15.57</t>
  </si>
  <si>
    <t>Tangible Book Value, 3 Yr. CAGR %</t>
  </si>
  <si>
    <t>-16.11</t>
  </si>
  <si>
    <t>-48.14</t>
  </si>
  <si>
    <t>40.73</t>
  </si>
  <si>
    <t>176.28</t>
  </si>
  <si>
    <t>190.07</t>
  </si>
  <si>
    <t>-23.17</t>
  </si>
  <si>
    <t>Common Equity, 3 Yr. CAGR %</t>
  </si>
  <si>
    <t>-6.61</t>
  </si>
  <si>
    <t>-24.12</t>
  </si>
  <si>
    <t>47.16</t>
  </si>
  <si>
    <t>155.54</t>
  </si>
  <si>
    <t>104.39</t>
  </si>
  <si>
    <t>-22.34</t>
  </si>
  <si>
    <t>Cash From Operations, 3 Yr. CAGR %</t>
  </si>
  <si>
    <t>-1.5</t>
  </si>
  <si>
    <t>3.69</t>
  </si>
  <si>
    <t>33.24</t>
  </si>
  <si>
    <t>60.22</t>
  </si>
  <si>
    <t>93.46</t>
  </si>
  <si>
    <t>43.69</t>
  </si>
  <si>
    <t>Capital Expenditures, 3 Yr. CAGR %</t>
  </si>
  <si>
    <t>23.21</t>
  </si>
  <si>
    <t>17.05</t>
  </si>
  <si>
    <t>118.65</t>
  </si>
  <si>
    <t>93.94</t>
  </si>
  <si>
    <t>124.37</t>
  </si>
  <si>
    <t>15.23</t>
  </si>
  <si>
    <t>Levered Free Cash Flow, 3 Yr. CAGR %</t>
  </si>
  <si>
    <t>-34.98</t>
  </si>
  <si>
    <t>13.38</t>
  </si>
  <si>
    <t>36.9</t>
  </si>
  <si>
    <t>168.69</t>
  </si>
  <si>
    <t>55.53</t>
  </si>
  <si>
    <t>Unlevered Free Cash Flow, 3 Yr. CAGR %</t>
  </si>
  <si>
    <t>19.41</t>
  </si>
  <si>
    <t>41.57</t>
  </si>
  <si>
    <t>60.39</t>
  </si>
  <si>
    <t>Compound Annual Growth Rate Over Five Years</t>
  </si>
  <si>
    <t>Total Revenues, 5 Yr. CAGR %</t>
  </si>
  <si>
    <t>64.39</t>
  </si>
  <si>
    <t>-35.75</t>
  </si>
  <si>
    <t>-55.06</t>
  </si>
  <si>
    <t>12.15</t>
  </si>
  <si>
    <t>Gross Profit, 5 Yr. CAGR %</t>
  </si>
  <si>
    <t>5.94</t>
  </si>
  <si>
    <t>38.22</t>
  </si>
  <si>
    <t>35.88</t>
  </si>
  <si>
    <t>EBITDA, 5 Yr. CAGR %</t>
  </si>
  <si>
    <t>13.52</t>
  </si>
  <si>
    <t>39.58</t>
  </si>
  <si>
    <t>64.28</t>
  </si>
  <si>
    <t>35.11</t>
  </si>
  <si>
    <t>EBITA, 5 Yr. CAGR %</t>
  </si>
  <si>
    <t>13.9</t>
  </si>
  <si>
    <t>39.86</t>
  </si>
  <si>
    <t>64.29</t>
  </si>
  <si>
    <t>37.09</t>
  </si>
  <si>
    <t>EBIT, 5 Yr. CAGR %</t>
  </si>
  <si>
    <t>40.54</t>
  </si>
  <si>
    <t>64.66</t>
  </si>
  <si>
    <t>33.31</t>
  </si>
  <si>
    <t>Earnings From Cont. Operations, 5 Yr. CAGR %</t>
  </si>
  <si>
    <t>10.55</t>
  </si>
  <si>
    <t>33.92</t>
  </si>
  <si>
    <t>62.26</t>
  </si>
  <si>
    <t>35.57</t>
  </si>
  <si>
    <t>Net Income, 5 Yr. CAGR %</t>
  </si>
  <si>
    <t>Normalized Net Income, 5 Yr. CAGR %</t>
  </si>
  <si>
    <t>12.63</t>
  </si>
  <si>
    <t>34.17</t>
  </si>
  <si>
    <t>66.03</t>
  </si>
  <si>
    <t>29.37</t>
  </si>
  <si>
    <t>Diluted EPS Before Extra, 5 Yr. CAGR %</t>
  </si>
  <si>
    <t>-36.38</t>
  </si>
  <si>
    <t>-66.71</t>
  </si>
  <si>
    <t>-60.84</t>
  </si>
  <si>
    <t>-27.81</t>
  </si>
  <si>
    <t>Accounts Receivable, 5 Yr. CAGR %</t>
  </si>
  <si>
    <t>25.31</t>
  </si>
  <si>
    <t>-46.3</t>
  </si>
  <si>
    <t>-49.84</t>
  </si>
  <si>
    <t>10.86</t>
  </si>
  <si>
    <t>Net Property, Plant and Equip., 5 Yr. CAGR %</t>
  </si>
  <si>
    <t>59.69</t>
  </si>
  <si>
    <t>124.14</t>
  </si>
  <si>
    <t>102.8</t>
  </si>
  <si>
    <t>Total Assets, 5 Yr. CAGR %</t>
  </si>
  <si>
    <t>47.61</t>
  </si>
  <si>
    <t>69.33</t>
  </si>
  <si>
    <t>102.46</t>
  </si>
  <si>
    <t>21.12</t>
  </si>
  <si>
    <t>Tangible Book Value, 5 Yr. CAGR %</t>
  </si>
  <si>
    <t>50.82</t>
  </si>
  <si>
    <t>42.17</t>
  </si>
  <si>
    <t>43.07</t>
  </si>
  <si>
    <t>Common Equity, 5 Yr. CAGR %</t>
  </si>
  <si>
    <t>54.99</t>
  </si>
  <si>
    <t>23.35</t>
  </si>
  <si>
    <t>38.76</t>
  </si>
  <si>
    <t>Cash From Operations, 5 Yr. CAGR %</t>
  </si>
  <si>
    <t>9.3</t>
  </si>
  <si>
    <t>38.5</t>
  </si>
  <si>
    <t>56.67</t>
  </si>
  <si>
    <t>Capital Expenditures, 5 Yr. CAGR %</t>
  </si>
  <si>
    <t>26.47</t>
  </si>
  <si>
    <t>57.62</t>
  </si>
  <si>
    <t>141.45</t>
  </si>
  <si>
    <t>21.49</t>
  </si>
  <si>
    <t>Levered Free Cash Flow, 5 Yr. CAGR %</t>
  </si>
  <si>
    <t>50.09</t>
  </si>
  <si>
    <t>23.93</t>
  </si>
  <si>
    <t>Unlevered Free Cash Flow, 5 Yr. CAGR %</t>
  </si>
  <si>
    <t>29.08</t>
  </si>
  <si>
    <t>57.97</t>
  </si>
  <si>
    <t>26.55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</si>
  <si>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</si>
  <si>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</si>
  <si>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</si>
  <si>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</si>
  <si>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</si>
  <si>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</si>
  <si>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</si>
  <si>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</si>
  <si>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</si>
  <si>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16.73</t>
  </si>
  <si>
    <t>625.1</t>
  </si>
  <si>
    <t>786.9</t>
  </si>
  <si>
    <t>126.1</t>
  </si>
  <si>
    <t>87.09</t>
  </si>
  <si>
    <t>199.4</t>
  </si>
  <si>
    <t>-</t>
  </si>
  <si>
    <t>Change</t>
  </si>
  <si>
    <t>3,636.91%</t>
  </si>
  <si>
    <t>25.88%</t>
  </si>
  <si>
    <t>-83.97%</t>
  </si>
  <si>
    <t>-30.95%</t>
  </si>
  <si>
    <t>128.92%</t>
  </si>
  <si>
    <t>0%</t>
  </si>
  <si>
    <t>Enterprise Value (EV)</t>
  </si>
  <si>
    <t>620.4</t>
  </si>
  <si>
    <t>-0.75%</t>
  </si>
  <si>
    <t>-79.67%</t>
  </si>
  <si>
    <t>P/E ratio</t>
  </si>
  <si>
    <t>-0.41x</t>
  </si>
  <si>
    <t>-15.9x</t>
  </si>
  <si>
    <t>-10.8x</t>
  </si>
  <si>
    <t>-1.14x</t>
  </si>
  <si>
    <t>-1x</t>
  </si>
  <si>
    <t>-2.27x</t>
  </si>
  <si>
    <t>-2.25x</t>
  </si>
  <si>
    <t>-2.05x</t>
  </si>
  <si>
    <t>PBR</t>
  </si>
  <si>
    <t>PEG</t>
  </si>
  <si>
    <t>0.3x</t>
  </si>
  <si>
    <t>-0.2x</t>
  </si>
  <si>
    <t>-0x</t>
  </si>
  <si>
    <t>0x</t>
  </si>
  <si>
    <t>0.1x</t>
  </si>
  <si>
    <t>-2.61x</t>
  </si>
  <si>
    <t>-0.21x</t>
  </si>
  <si>
    <t>Capitalization / Revenue</t>
  </si>
  <si>
    <t>1.7x</t>
  </si>
  <si>
    <t>154x</t>
  </si>
  <si>
    <t>882x</t>
  </si>
  <si>
    <t>1,179x</t>
  </si>
  <si>
    <t>11.8x</t>
  </si>
  <si>
    <t>5.81x</t>
  </si>
  <si>
    <t>6.76x</t>
  </si>
  <si>
    <t>5.26x</t>
  </si>
  <si>
    <t>EV / Revenue</t>
  </si>
  <si>
    <t>EV / EBITDA</t>
  </si>
  <si>
    <t>EV / EBIT</t>
  </si>
  <si>
    <t>-2.51x</t>
  </si>
  <si>
    <t>-2.24x</t>
  </si>
  <si>
    <t>-2x</t>
  </si>
  <si>
    <t>EV / FCF</t>
  </si>
  <si>
    <t>-3.16x</t>
  </si>
  <si>
    <t>-2.55x</t>
  </si>
  <si>
    <t>-2.19x</t>
  </si>
  <si>
    <t>FCF Yield</t>
  </si>
  <si>
    <t>-4%</t>
  </si>
  <si>
    <t>-8.26%</t>
  </si>
  <si>
    <t>-82.8%</t>
  </si>
  <si>
    <t>-83%</t>
  </si>
  <si>
    <t>-31.6%</t>
  </si>
  <si>
    <t>-39.1%</t>
  </si>
  <si>
    <t>-45.7%</t>
  </si>
  <si>
    <t>Dividend per Share
                                    2</t>
  </si>
  <si>
    <t>Rate of return</t>
  </si>
  <si>
    <t>EPS
                                    2</t>
  </si>
  <si>
    <t>-0.3867</t>
  </si>
  <si>
    <t>-0.4275</t>
  </si>
  <si>
    <t>Distribution rate</t>
  </si>
  <si>
    <t>Net sales
                                    1</t>
  </si>
  <si>
    <t>9.862</t>
  </si>
  <si>
    <t>4.046</t>
  </si>
  <si>
    <t>0.892</t>
  </si>
  <si>
    <t>0.107</t>
  </si>
  <si>
    <t>7.379</t>
  </si>
  <si>
    <t>34.28</t>
  </si>
  <si>
    <t>29.5</t>
  </si>
  <si>
    <t>37.89</t>
  </si>
  <si>
    <t>EBIT
                                    1</t>
  </si>
  <si>
    <t>-15.78</t>
  </si>
  <si>
    <t>-30.17</t>
  </si>
  <si>
    <t>-72.75</t>
  </si>
  <si>
    <t>-114.6</t>
  </si>
  <si>
    <t>-83.35</t>
  </si>
  <si>
    <t>-79.33</t>
  </si>
  <si>
    <t>-89.01</t>
  </si>
  <si>
    <t>-99.61</t>
  </si>
  <si>
    <t>Net income
                                    1</t>
  </si>
  <si>
    <t>-18.64</t>
  </si>
  <si>
    <t>-32.22</t>
  </si>
  <si>
    <t>-70.47</t>
  </si>
  <si>
    <t>-107.8</t>
  </si>
  <si>
    <t>-82.46</t>
  </si>
  <si>
    <t>-77.05</t>
  </si>
  <si>
    <t>-88.52</t>
  </si>
  <si>
    <t>-96.47</t>
  </si>
  <si>
    <t>-166.5</t>
  </si>
  <si>
    <t>Reference price
                                    2</t>
  </si>
  <si>
    <t>0.3505</t>
  </si>
  <si>
    <t>5.7100</t>
  </si>
  <si>
    <t>6.2700</t>
  </si>
  <si>
    <t>0.9609</t>
  </si>
  <si>
    <t>0.5728</t>
  </si>
  <si>
    <t>0.8764</t>
  </si>
  <si>
    <t>Nbr of stocks (in thousands)</t>
  </si>
  <si>
    <t>47,723</t>
  </si>
  <si>
    <t>109,469</t>
  </si>
  <si>
    <t>125,496</t>
  </si>
  <si>
    <t>131,249</t>
  </si>
  <si>
    <t>152,039</t>
  </si>
  <si>
    <t>227,480</t>
  </si>
  <si>
    <t>Announcement Date</t>
  </si>
  <si>
    <t>3/19/20</t>
  </si>
  <si>
    <t>2/25/21</t>
  </si>
  <si>
    <t>2/24/22</t>
  </si>
  <si>
    <t>3/15/23</t>
  </si>
  <si>
    <t>3/14/24</t>
  </si>
  <si>
    <t>address1</t>
  </si>
  <si>
    <t>170 Harbor Way</t>
  </si>
  <si>
    <t>address2</t>
  </si>
  <si>
    <t>Suite 300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</si>
  <si>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</si>
  <si>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</si>
  <si>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</si>
  <si>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</si>
  <si>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</si>
  <si>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</si>
  <si>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</si>
  <si>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</si>
  <si>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650 550 3500</t>
  </si>
  <si>
    <t>fax</t>
  </si>
  <si>
    <t>650 871 8580</t>
  </si>
  <si>
    <t>website</t>
  </si>
  <si>
    <t>https://vaxart.com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</si>
  <si>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</si>
  <si>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</si>
  <si>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</si>
  <si>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</si>
  <si>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</si>
  <si>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</si>
  <si>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</si>
  <si>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</si>
  <si>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</si>
  <si>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</si>
  <si>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</si>
  <si>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Vaxart, Inc., a clinical-stage biotechnology company, discovers and develops oral recombinant protein vaccines based on its proprietary oral vaccine platform. The company's product pipeline includes norovirus vaccine, a bivalent oral tablet vaccine in Phase 2 clinical trial for the GI.1 and GII.4 norovirus strains; coronavirus vaccine, which is in Phase 2 clinical trial, for the treatment of SARS-CoV-2 infection; seasonal influenza vaccine, which is in Phase 2 clinical trial, to treat H1 influenza infection; and human papillomavirus therapeutic vaccine, which is in preclinical stage, that targets HPV-16 and HPV-18 for cervical cancers and precancerous cervical lesions. It has a license agreement with Altesa Biosciences, Inc. to develop and commercialize Vapendavir, a capsid-binding broad-spectrum antiviral. Vaxart, Inc. is headquartered in South San Francisco, California.</t>
  </si>
  <si>
    <t>fullTimeEmployees</t>
  </si>
  <si>
    <t>companyOfficers</t>
  </si>
  <si>
    <t>[{'maxAge': 1, 'name': 'Dr. Sean N. Tucker Ph.D.', 'age': 55, 'title': 'Senior VP &amp; Chief Scientific Officer', 'yearBorn': 1968, 'fiscalYear': 2023, 'totalPay': 561103, 'exercisedValue': 0, 'unexercisedValue': 0}, {'maxAge': 1, 'name': 'Dr. James F. Cummings M.D.', 'age': 57, 'title': 'Chief Medical Officer', 'yearBorn': 1966, 'fiscalYear': 2023, 'totalPay': 594501, 'exercisedValue': 0, 'unexercisedValue': 0}, {'maxAge': 1, 'name': 'Mr. Steven  Lo', 'age': 56, 'title': 'President, CEO &amp; Director', 'yearBorn': 1967, 'fiscalYear': 2023, 'exercisedValue': 0, 'unexercisedValue': 0}, {'maxAge': 1, 'name': 'Mr. Phillip Eric  Lee', 'age': 35, 'title': 'CFO, Principal Financial Officer &amp; Principal Accounting Officer', 'yearBorn': 1988, 'fiscalYear': 2023, 'exercisedValue': 0, 'unexercisedValue': 0}, {'maxAge': 1, 'name': 'Dr. Raymond D. Stapleton Jr., Ph.D.', 'age': 52, 'title': 'Chief Technology Officer', 'yearBorn': 1971, 'fiscalYear': 2023, 'exercisedValue': 0, 'unexercisedValue': 0}, {'maxAge': 1, 'name': 'Mr. Edward B. Berg', 'age': 59, 'title': 'Senior VP &amp; General Counsel', 'yearBorn': 1964, 'fiscalYear': 2023, 'exercisedValue': 0, 'unexercisedValue': 0}, {'maxAge': 1, 'name': 'Ms. Shaily Jaini Garg', 'title': 'Senior Vice President of Clinical Development &amp; Project Management', 'fiscalYear': 2023, 'exercisedValue': 0, 'unexercisedValue': 0}, {'maxAge': 1, 'name': 'Dr. Rajesh  Kapoor Ph.D.', 'title': 'Senior Vice President of Quality',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</si>
  <si>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</si>
  <si>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</si>
  <si>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</si>
  <si>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</si>
  <si>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</si>
  <si>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</si>
  <si>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</si>
  <si>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</si>
  <si>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http://newsroom.biotapharma.com/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</si>
  <si>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</si>
  <si>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</si>
  <si>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</si>
  <si>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</si>
  <si>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</si>
  <si>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</si>
  <si>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</si>
  <si>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</si>
  <si>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</si>
  <si>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</si>
  <si>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</si>
  <si>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</si>
  <si>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</si>
  <si>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</si>
  <si>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</si>
  <si>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</si>
  <si>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</si>
  <si>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</si>
  <si>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</si>
  <si>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</si>
  <si>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</si>
  <si>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</si>
  <si>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</si>
  <si>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</si>
  <si>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</si>
  <si>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</si>
  <si>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</si>
  <si>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</si>
  <si>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</si>
  <si>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</si>
  <si>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</si>
  <si>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</si>
  <si>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</si>
  <si>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</si>
  <si>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</si>
  <si>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</si>
  <si>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</si>
  <si>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</si>
  <si>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</si>
  <si>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</si>
  <si>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</si>
  <si>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</si>
  <si>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</si>
  <si>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</si>
  <si>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</si>
  <si>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</si>
  <si>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</si>
  <si>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</si>
  <si>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</si>
  <si>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</si>
  <si>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</si>
  <si>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</si>
  <si>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</si>
  <si>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</si>
  <si>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</si>
  <si>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</si>
  <si>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</si>
  <si>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</si>
  <si>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</si>
  <si>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</si>
  <si>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</si>
  <si>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</si>
  <si>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</si>
  <si>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</si>
  <si>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</si>
  <si>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</si>
  <si>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</si>
  <si>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Vaxart, Inc. - Common Stock</t>
  </si>
  <si>
    <t>longName</t>
  </si>
  <si>
    <t>Vaxart, Inc.</t>
  </si>
  <si>
    <t>firstTradeDateEpochUtc</t>
  </si>
  <si>
    <t>timeZoneFullName</t>
  </si>
  <si>
    <t>America/New_York</t>
  </si>
  <si>
    <t>timeZoneShortName</t>
  </si>
  <si>
    <t>EST</t>
  </si>
  <si>
    <t>uuid</t>
  </si>
  <si>
    <t>4d8f7932-a203-34dc-b099-0c90a8658892</t>
  </si>
  <si>
    <t>messageBoardId</t>
  </si>
  <si>
    <t>finmb_37819645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</si>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</sst>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vaxart.com/" TargetMode="External"/><Relationship Id="rId2" Type="http://schemas.openxmlformats.org/officeDocument/2006/relationships/hyperlink" Target="http://newsroom.biotapharma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0.8993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-11.93953084666364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1.91378928E8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-2.0519512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-19.0</v>
      </c>
      <c r="C2" s="1">
        <v>-16.0</v>
      </c>
      <c r="D2" s="1">
        <v>-9.0</v>
      </c>
      <c r="E2" s="1">
        <v>-18.0</v>
      </c>
      <c r="F2" s="1">
        <v>-18.0</v>
      </c>
      <c r="G2" s="1">
        <v>-32.0</v>
      </c>
      <c r="H2" s="1">
        <v>-70.0</v>
      </c>
      <c r="I2" s="1">
        <v>-108.0</v>
      </c>
      <c r="J2" s="1">
        <v>-82.0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26.0</v>
      </c>
      <c r="C3" s="1">
        <v>34.0</v>
      </c>
      <c r="D3" s="1">
        <v>37.0</v>
      </c>
      <c r="E3" s="1">
        <v>47.0</v>
      </c>
      <c r="F3" s="1">
        <v>1.0</v>
      </c>
      <c r="G3" s="1">
        <v>97.0</v>
      </c>
      <c r="H3" s="1">
        <v>2.0</v>
      </c>
      <c r="I3" s="1">
        <v>4.0</v>
      </c>
      <c r="J3" s="1">
        <v>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2.0</v>
      </c>
      <c r="F4" s="1">
        <v>2.0</v>
      </c>
      <c r="G4" s="1">
        <v>1.0</v>
      </c>
      <c r="H4" s="1">
        <v>1.0</v>
      </c>
      <c r="I4" s="1">
        <v>1.0</v>
      </c>
      <c r="J4" s="1">
        <v>70.0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26.0</v>
      </c>
      <c r="C5" s="1">
        <v>34.0</v>
      </c>
      <c r="D5" s="1">
        <v>38.0</v>
      </c>
      <c r="E5" s="1">
        <v>3.0</v>
      </c>
      <c r="F5" s="1">
        <v>3.0</v>
      </c>
      <c r="G5" s="1">
        <v>2.0</v>
      </c>
      <c r="H5" s="1">
        <v>4.0</v>
      </c>
      <c r="I5" s="1">
        <v>5.0</v>
      </c>
      <c r="J5" s="1">
        <v>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1.0</v>
      </c>
      <c r="D6" s="1">
        <v>14.0</v>
      </c>
      <c r="E6" s="1">
        <v>1.0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-6.0</v>
      </c>
      <c r="E7" s="1">
        <v>1.0</v>
      </c>
      <c r="F7" s="1">
        <v>0.0</v>
      </c>
      <c r="G7" s="1">
        <v>0.0</v>
      </c>
      <c r="H7" s="1">
        <v>0.0</v>
      </c>
      <c r="I7" s="1">
        <v>0.0</v>
      </c>
      <c r="J7" s="1">
        <v>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9.0</v>
      </c>
      <c r="C8" s="1">
        <v>3.0</v>
      </c>
      <c r="D8" s="1">
        <v>2.0</v>
      </c>
      <c r="E8" s="1">
        <v>0.0</v>
      </c>
      <c r="F8" s="1">
        <v>0.0</v>
      </c>
      <c r="G8" s="1">
        <v>0.0</v>
      </c>
      <c r="H8" s="1">
        <v>8.0</v>
      </c>
      <c r="I8" s="1">
        <v>-16.0</v>
      </c>
      <c r="J8" s="1">
        <v>-65.0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1.0</v>
      </c>
      <c r="F9" s="1">
        <v>1.0</v>
      </c>
      <c r="G9" s="1">
        <v>0.0</v>
      </c>
      <c r="H9" s="1">
        <v>3.0</v>
      </c>
      <c r="I9" s="1">
        <v>4.0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34.0</v>
      </c>
      <c r="C10" s="1">
        <v>51.0</v>
      </c>
      <c r="D10" s="1">
        <v>47.0</v>
      </c>
      <c r="E10" s="1">
        <v>53.0</v>
      </c>
      <c r="F10" s="1">
        <v>62.0</v>
      </c>
      <c r="G10" s="1">
        <v>4.0</v>
      </c>
      <c r="H10" s="1">
        <v>8.0</v>
      </c>
      <c r="I10" s="1">
        <v>13.0</v>
      </c>
      <c r="J10" s="1">
        <v>14.0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2.0</v>
      </c>
      <c r="D11" s="1">
        <v>-79.0</v>
      </c>
      <c r="E11" s="1">
        <v>-4.0</v>
      </c>
      <c r="F11" s="1">
        <v>-1.0</v>
      </c>
      <c r="G11" s="1">
        <v>-1.0</v>
      </c>
      <c r="H11" s="1">
        <v>-3.0</v>
      </c>
      <c r="I11" s="1">
        <v>-5.0</v>
      </c>
      <c r="J11" s="1">
        <v>71.0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-17.0</v>
      </c>
      <c r="C12" s="1">
        <v>-1.0</v>
      </c>
      <c r="D12" s="1">
        <v>96.0</v>
      </c>
      <c r="E12" s="1">
        <v>13.0</v>
      </c>
      <c r="F12" s="1">
        <v>-1.0</v>
      </c>
      <c r="G12" s="1">
        <v>3.0</v>
      </c>
      <c r="H12" s="1">
        <v>26.0</v>
      </c>
      <c r="I12" s="1">
        <v>5.0</v>
      </c>
      <c r="J12" s="1">
        <v>-2.0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19.0</v>
      </c>
      <c r="C13" s="1">
        <v>1.0</v>
      </c>
      <c r="D13" s="1">
        <v>-1.0</v>
      </c>
      <c r="E13" s="1">
        <v>-3.0</v>
      </c>
      <c r="F13" s="1">
        <v>-6.0</v>
      </c>
      <c r="G13" s="1">
        <v>1.0</v>
      </c>
      <c r="H13" s="1">
        <v>1.0</v>
      </c>
      <c r="I13" s="1">
        <v>35.0</v>
      </c>
      <c r="J13" s="1">
        <v>-2.0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2.0</v>
      </c>
      <c r="J14" s="1">
        <v>-2.0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69.0</v>
      </c>
      <c r="C15" s="1">
        <v>-13.0</v>
      </c>
      <c r="D15" s="1">
        <v>-2.0</v>
      </c>
      <c r="E15" s="1">
        <v>-7.0</v>
      </c>
      <c r="F15" s="1">
        <v>3.0</v>
      </c>
      <c r="G15" s="1">
        <v>-1.0</v>
      </c>
      <c r="H15" s="1">
        <v>-4.0</v>
      </c>
      <c r="I15" s="1">
        <v>-7.0</v>
      </c>
      <c r="J15" s="1">
        <v>-3.0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-15.0</v>
      </c>
      <c r="C16" s="1">
        <v>-11.0</v>
      </c>
      <c r="D16" s="1">
        <v>-10.0</v>
      </c>
      <c r="E16" s="1">
        <v>-14.0</v>
      </c>
      <c r="F16" s="1">
        <v>-13.0</v>
      </c>
      <c r="G16" s="1">
        <v>-23.0</v>
      </c>
      <c r="H16" s="1">
        <v>-59.0</v>
      </c>
      <c r="I16" s="1">
        <v>-94.0</v>
      </c>
      <c r="J16" s="1">
        <v>-70.0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-37.0</v>
      </c>
      <c r="C17" s="1">
        <v>-53.0</v>
      </c>
      <c r="D17" s="1">
        <v>-11.0</v>
      </c>
      <c r="E17" s="1">
        <v>-70.0</v>
      </c>
      <c r="F17" s="1">
        <v>-85.0</v>
      </c>
      <c r="G17" s="1">
        <v>-1.0</v>
      </c>
      <c r="H17" s="1">
        <v>-5.0</v>
      </c>
      <c r="I17" s="1">
        <v>-9.0</v>
      </c>
      <c r="J17" s="1">
        <v>-1.0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7.0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25.0</v>
      </c>
      <c r="F19" s="1">
        <v>0.0</v>
      </c>
      <c r="G19" s="1">
        <v>0.0</v>
      </c>
      <c r="H19" s="1">
        <v>-4.0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-25.0</v>
      </c>
      <c r="C20" s="1">
        <v>-2.0</v>
      </c>
      <c r="D20" s="1">
        <v>3.0</v>
      </c>
      <c r="E20" s="1">
        <v>1.0</v>
      </c>
      <c r="F20" s="1">
        <v>0.0</v>
      </c>
      <c r="G20" s="1">
        <v>0.0</v>
      </c>
      <c r="H20" s="1">
        <v>-39.0</v>
      </c>
      <c r="I20" s="1">
        <v>-10.0</v>
      </c>
      <c r="J20" s="1">
        <v>45.0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-63.0</v>
      </c>
      <c r="C21" s="1">
        <v>-2.0</v>
      </c>
      <c r="D21" s="1">
        <v>3.0</v>
      </c>
      <c r="E21" s="1">
        <v>26.0</v>
      </c>
      <c r="F21" s="1">
        <v>-85.0</v>
      </c>
      <c r="G21" s="1">
        <v>-1.0</v>
      </c>
      <c r="H21" s="1">
        <v>-49.0</v>
      </c>
      <c r="I21" s="1">
        <v>-20.0</v>
      </c>
      <c r="J21" s="1">
        <v>43.0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11.0</v>
      </c>
      <c r="C22" s="1">
        <v>4.0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11.0</v>
      </c>
      <c r="C23" s="1">
        <v>4.0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-21.0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-1.0</v>
      </c>
      <c r="F25" s="1">
        <v>-3.0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-1.0</v>
      </c>
      <c r="F26" s="1">
        <v>-3.0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5.0</v>
      </c>
      <c r="C27" s="1">
        <v>0.0</v>
      </c>
      <c r="D27" s="1">
        <v>2.0</v>
      </c>
      <c r="E27" s="1">
        <v>1.0</v>
      </c>
      <c r="F27" s="1">
        <v>20.0</v>
      </c>
      <c r="G27" s="1">
        <v>141.0</v>
      </c>
      <c r="H27" s="1">
        <v>132.0</v>
      </c>
      <c r="I27" s="1">
        <v>18.0</v>
      </c>
      <c r="J27" s="1">
        <v>16.0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-36.0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-1.0</v>
      </c>
      <c r="G29" s="1">
        <v>-3.0</v>
      </c>
      <c r="H29" s="1">
        <v>-5.0</v>
      </c>
      <c r="I29" s="1">
        <v>-78.0</v>
      </c>
      <c r="J29" s="1">
        <v>-38.0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11.0</v>
      </c>
      <c r="C30" s="1">
        <v>4.0</v>
      </c>
      <c r="D30" s="1">
        <v>2.0</v>
      </c>
      <c r="E30" s="1">
        <v>-1.0</v>
      </c>
      <c r="F30" s="1">
        <v>15.0</v>
      </c>
      <c r="G30" s="1">
        <v>138.0</v>
      </c>
      <c r="H30" s="1">
        <v>126.0</v>
      </c>
      <c r="I30" s="1">
        <v>17.0</v>
      </c>
      <c r="J30" s="1">
        <v>15.0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-4.0</v>
      </c>
      <c r="C31" s="1">
        <v>-9.0</v>
      </c>
      <c r="D31" s="1">
        <v>-6.0</v>
      </c>
      <c r="E31" s="1">
        <v>9.0</v>
      </c>
      <c r="F31" s="1">
        <v>2.0</v>
      </c>
      <c r="G31" s="1">
        <v>113.0</v>
      </c>
      <c r="H31" s="1">
        <v>16.0</v>
      </c>
      <c r="I31" s="1">
        <v>-97.0</v>
      </c>
      <c r="J31" s="1">
        <v>-11.0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33.0</v>
      </c>
      <c r="E33" s="1">
        <v>35.0</v>
      </c>
      <c r="F33" s="1">
        <v>22.0</v>
      </c>
      <c r="G33" s="1">
        <v>0.0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-10.0</v>
      </c>
      <c r="D34" s="1">
        <v>-7.0</v>
      </c>
      <c r="E34" s="1">
        <v>-13.0</v>
      </c>
      <c r="F34" s="1">
        <v>-2.0</v>
      </c>
      <c r="G34" s="1">
        <v>-10.0</v>
      </c>
      <c r="H34" s="1">
        <v>-35.0</v>
      </c>
      <c r="I34" s="1">
        <v>-56.0</v>
      </c>
      <c r="J34" s="1">
        <v>-40.0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-9.0</v>
      </c>
      <c r="D35" s="1">
        <v>-6.0</v>
      </c>
      <c r="E35" s="1">
        <v>-11.0</v>
      </c>
      <c r="F35" s="1">
        <v>-1.0</v>
      </c>
      <c r="G35" s="1">
        <v>-9.0</v>
      </c>
      <c r="H35" s="1">
        <v>-34.0</v>
      </c>
      <c r="I35" s="1">
        <v>-55.0</v>
      </c>
      <c r="J35" s="1">
        <v>-39.0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2.0</v>
      </c>
      <c r="D36" s="1">
        <v>69.0</v>
      </c>
      <c r="E36" s="1">
        <v>2.0</v>
      </c>
      <c r="F36" s="1">
        <v>-2.0</v>
      </c>
      <c r="G36" s="1">
        <v>-3.0</v>
      </c>
      <c r="H36" s="1">
        <v>-98.0</v>
      </c>
      <c r="I36" s="1">
        <v>-3.0</v>
      </c>
      <c r="J36" s="1">
        <v>8.0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11.0</v>
      </c>
      <c r="C37" s="1">
        <v>4.0</v>
      </c>
      <c r="D37" s="1">
        <v>0.0</v>
      </c>
      <c r="E37" s="1">
        <v>-1.0</v>
      </c>
      <c r="F37" s="1">
        <v>-3.0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17.0</v>
      </c>
      <c r="C3" s="1">
        <v>8.0</v>
      </c>
      <c r="D3" s="1">
        <v>1.0</v>
      </c>
      <c r="E3" s="1">
        <v>11.0</v>
      </c>
      <c r="F3" s="1">
        <v>13.0</v>
      </c>
      <c r="G3" s="1">
        <v>127.0</v>
      </c>
      <c r="H3" s="1">
        <v>144.0</v>
      </c>
      <c r="I3" s="1">
        <v>44.0</v>
      </c>
      <c r="J3" s="1">
        <v>34.0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2.0</v>
      </c>
      <c r="C4" s="1">
        <v>4.0</v>
      </c>
      <c r="D4" s="1">
        <v>1.0</v>
      </c>
      <c r="E4" s="1">
        <v>0.0</v>
      </c>
      <c r="F4" s="1">
        <v>0.0</v>
      </c>
      <c r="G4" s="1">
        <v>0.0</v>
      </c>
      <c r="H4" s="1">
        <v>22.0</v>
      </c>
      <c r="I4" s="1">
        <v>49.0</v>
      </c>
      <c r="J4" s="1">
        <v>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20.0</v>
      </c>
      <c r="C5" s="1">
        <v>13.0</v>
      </c>
      <c r="D5" s="1">
        <v>2.0</v>
      </c>
      <c r="E5" s="1">
        <v>11.0</v>
      </c>
      <c r="F5" s="1">
        <v>13.0</v>
      </c>
      <c r="G5" s="1">
        <v>127.0</v>
      </c>
      <c r="H5" s="1">
        <v>166.0</v>
      </c>
      <c r="I5" s="1">
        <v>93.0</v>
      </c>
      <c r="J5" s="1">
        <v>39.0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17.0</v>
      </c>
      <c r="C6" s="1">
        <v>1.0</v>
      </c>
      <c r="D6" s="1">
        <v>63.0</v>
      </c>
      <c r="E6" s="1">
        <v>1.0</v>
      </c>
      <c r="F6" s="1">
        <v>3.0</v>
      </c>
      <c r="G6" s="1">
        <v>55.0</v>
      </c>
      <c r="H6" s="1">
        <v>7.0</v>
      </c>
      <c r="I6" s="1">
        <v>2.0</v>
      </c>
      <c r="J6" s="1">
        <v>3.0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17.0</v>
      </c>
      <c r="C8" s="1">
        <v>1.0</v>
      </c>
      <c r="D8" s="1">
        <v>63.0</v>
      </c>
      <c r="E8" s="1">
        <v>1.0</v>
      </c>
      <c r="F8" s="1">
        <v>3.0</v>
      </c>
      <c r="G8" s="1">
        <v>55.0</v>
      </c>
      <c r="H8" s="1">
        <v>7.0</v>
      </c>
      <c r="I8" s="1">
        <v>2.0</v>
      </c>
      <c r="J8" s="1">
        <v>3.0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29.0</v>
      </c>
      <c r="C9" s="1">
        <v>18.0</v>
      </c>
      <c r="D9" s="1">
        <v>13.0</v>
      </c>
      <c r="E9" s="1">
        <v>1.0</v>
      </c>
      <c r="F9" s="1">
        <v>42.0</v>
      </c>
      <c r="G9" s="1">
        <v>1.0</v>
      </c>
      <c r="H9" s="1">
        <v>2.0</v>
      </c>
      <c r="I9" s="1">
        <v>3.0</v>
      </c>
      <c r="J9" s="1">
        <v>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2.0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20.0</v>
      </c>
      <c r="C11" s="1">
        <v>14.0</v>
      </c>
      <c r="D11" s="1">
        <v>3.0</v>
      </c>
      <c r="E11" s="1">
        <v>14.0</v>
      </c>
      <c r="F11" s="1">
        <v>17.0</v>
      </c>
      <c r="G11" s="1">
        <v>129.0</v>
      </c>
      <c r="H11" s="1">
        <v>169.0</v>
      </c>
      <c r="I11" s="1">
        <v>99.0</v>
      </c>
      <c r="J11" s="1">
        <v>45.0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1.0</v>
      </c>
      <c r="C12" s="1">
        <v>2.0</v>
      </c>
      <c r="D12" s="1">
        <v>1.0</v>
      </c>
      <c r="E12" s="1">
        <v>2.0</v>
      </c>
      <c r="F12" s="1">
        <v>2.0</v>
      </c>
      <c r="G12" s="1">
        <v>8.0</v>
      </c>
      <c r="H12" s="1">
        <v>21.0</v>
      </c>
      <c r="I12" s="1">
        <v>44.0</v>
      </c>
      <c r="J12" s="1">
        <v>43.0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-89.0</v>
      </c>
      <c r="C13" s="1">
        <v>-1.0</v>
      </c>
      <c r="D13" s="1">
        <v>-1.0</v>
      </c>
      <c r="E13" s="1">
        <v>-1.0</v>
      </c>
      <c r="F13" s="1">
        <v>-45.0</v>
      </c>
      <c r="G13" s="1">
        <v>-57.0</v>
      </c>
      <c r="H13" s="1">
        <v>-1.0</v>
      </c>
      <c r="I13" s="1">
        <v>-3.0</v>
      </c>
      <c r="J13" s="1">
        <v>-6.0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80.0</v>
      </c>
      <c r="C14" s="1">
        <v>99.0</v>
      </c>
      <c r="D14" s="1">
        <v>73.0</v>
      </c>
      <c r="E14" s="1">
        <v>1.0</v>
      </c>
      <c r="F14" s="1">
        <v>2.0</v>
      </c>
      <c r="G14" s="1">
        <v>8.0</v>
      </c>
      <c r="H14" s="1">
        <v>19.0</v>
      </c>
      <c r="I14" s="1">
        <v>41.0</v>
      </c>
      <c r="J14" s="1">
        <v>36.0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16.0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4.0</v>
      </c>
      <c r="I16" s="1">
        <v>4.0</v>
      </c>
      <c r="J16" s="1">
        <v>4.0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4.0</v>
      </c>
      <c r="C17" s="1">
        <v>4.0</v>
      </c>
      <c r="D17" s="1">
        <v>4.0</v>
      </c>
      <c r="E17" s="1">
        <v>19.0</v>
      </c>
      <c r="F17" s="1">
        <v>17.0</v>
      </c>
      <c r="G17" s="1">
        <v>15.0</v>
      </c>
      <c r="H17" s="1">
        <v>10.0</v>
      </c>
      <c r="I17" s="1">
        <v>5.0</v>
      </c>
      <c r="J17" s="1">
        <v>4.0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0.0</v>
      </c>
      <c r="D18" s="1">
        <v>0.0</v>
      </c>
      <c r="E18" s="1">
        <v>10.0</v>
      </c>
      <c r="F18" s="1">
        <v>14.0</v>
      </c>
      <c r="G18" s="1">
        <v>37.0</v>
      </c>
      <c r="H18" s="1">
        <v>89.0</v>
      </c>
      <c r="I18" s="1">
        <v>3.0</v>
      </c>
      <c r="J18" s="1">
        <v>92.0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21.0</v>
      </c>
      <c r="C19" s="1">
        <v>15.0</v>
      </c>
      <c r="D19" s="1">
        <v>4.0</v>
      </c>
      <c r="E19" s="1">
        <v>35.0</v>
      </c>
      <c r="F19" s="1">
        <v>37.0</v>
      </c>
      <c r="G19" s="1">
        <v>153.0</v>
      </c>
      <c r="H19" s="1">
        <v>221.0</v>
      </c>
      <c r="I19" s="1">
        <v>154.0</v>
      </c>
      <c r="J19" s="1">
        <v>91.0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1.0</v>
      </c>
      <c r="C21" s="1">
        <v>2.0</v>
      </c>
      <c r="D21" s="1">
        <v>1.0</v>
      </c>
      <c r="E21" s="1">
        <v>96.0</v>
      </c>
      <c r="F21" s="1">
        <v>85.0</v>
      </c>
      <c r="G21" s="1">
        <v>2.0</v>
      </c>
      <c r="H21" s="1">
        <v>3.0</v>
      </c>
      <c r="I21" s="1">
        <v>5.0</v>
      </c>
      <c r="J21" s="1">
        <v>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1.0</v>
      </c>
      <c r="C22" s="1">
        <v>1.0</v>
      </c>
      <c r="D22" s="1">
        <v>1.0</v>
      </c>
      <c r="E22" s="1">
        <v>1.0</v>
      </c>
      <c r="F22" s="1">
        <v>4.0</v>
      </c>
      <c r="G22" s="1">
        <v>4.0</v>
      </c>
      <c r="H22" s="1">
        <v>5.0</v>
      </c>
      <c r="I22" s="1">
        <v>8.0</v>
      </c>
      <c r="J22" s="1">
        <v>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18.0</v>
      </c>
      <c r="C23" s="1">
        <v>0.0</v>
      </c>
      <c r="D23" s="1">
        <v>1.0</v>
      </c>
      <c r="E23" s="1">
        <v>5.0</v>
      </c>
      <c r="F23" s="1">
        <v>2.0</v>
      </c>
      <c r="G23" s="1">
        <v>2.0</v>
      </c>
      <c r="H23" s="1">
        <v>83.0</v>
      </c>
      <c r="I23" s="1">
        <v>9.0</v>
      </c>
      <c r="J23" s="1">
        <v>3.0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0.0</v>
      </c>
      <c r="F24" s="1">
        <v>84.0</v>
      </c>
      <c r="G24" s="1">
        <v>2.0</v>
      </c>
      <c r="H24" s="1">
        <v>1.0</v>
      </c>
      <c r="I24" s="1">
        <v>2.0</v>
      </c>
      <c r="J24" s="1">
        <v>2.0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2.0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2.0</v>
      </c>
      <c r="C26" s="1">
        <v>13.0</v>
      </c>
      <c r="D26" s="1">
        <v>6.0</v>
      </c>
      <c r="E26" s="1">
        <v>45.0</v>
      </c>
      <c r="F26" s="1">
        <v>17.0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24.0</v>
      </c>
      <c r="C27" s="1">
        <v>4.0</v>
      </c>
      <c r="D27" s="1">
        <v>4.0</v>
      </c>
      <c r="E27" s="1">
        <v>7.0</v>
      </c>
      <c r="F27" s="1">
        <v>9.0</v>
      </c>
      <c r="G27" s="1">
        <v>11.0</v>
      </c>
      <c r="H27" s="1">
        <v>10.0</v>
      </c>
      <c r="I27" s="1">
        <v>17.0</v>
      </c>
      <c r="J27" s="1">
        <v>13.0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9.0</v>
      </c>
      <c r="C28" s="1">
        <v>37.0</v>
      </c>
      <c r="D28" s="1">
        <v>38.0</v>
      </c>
      <c r="E28" s="1">
        <v>16.0</v>
      </c>
      <c r="F28" s="1">
        <v>13.0</v>
      </c>
      <c r="G28" s="1">
        <v>12.0</v>
      </c>
      <c r="H28" s="1">
        <v>10.0</v>
      </c>
      <c r="I28" s="1">
        <v>5.0</v>
      </c>
      <c r="J28" s="1">
        <v>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0.0</v>
      </c>
      <c r="D29" s="1">
        <v>0.0</v>
      </c>
      <c r="E29" s="1">
        <v>0.0</v>
      </c>
      <c r="F29" s="1">
        <v>1.0</v>
      </c>
      <c r="G29" s="1">
        <v>5.0</v>
      </c>
      <c r="H29" s="1">
        <v>12.0</v>
      </c>
      <c r="I29" s="1">
        <v>19.0</v>
      </c>
      <c r="J29" s="1">
        <v>17.0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1.0</v>
      </c>
      <c r="C30" s="1">
        <v>3.0</v>
      </c>
      <c r="D30" s="1">
        <v>0.0</v>
      </c>
      <c r="E30" s="1">
        <v>15.0</v>
      </c>
      <c r="F30" s="1">
        <v>1.0</v>
      </c>
      <c r="G30" s="1">
        <v>10.0</v>
      </c>
      <c r="H30" s="1">
        <v>17.0</v>
      </c>
      <c r="I30" s="1">
        <v>23.0</v>
      </c>
      <c r="J30" s="1">
        <v>29.0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35.0</v>
      </c>
      <c r="C31" s="1">
        <v>45.0</v>
      </c>
      <c r="D31" s="1">
        <v>43.0</v>
      </c>
      <c r="E31" s="1">
        <v>23.0</v>
      </c>
      <c r="F31" s="1">
        <v>24.0</v>
      </c>
      <c r="G31" s="1">
        <v>29.0</v>
      </c>
      <c r="H31" s="1">
        <v>33.0</v>
      </c>
      <c r="I31" s="1">
        <v>43.0</v>
      </c>
      <c r="J31" s="1">
        <v>34.0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0.0</v>
      </c>
      <c r="D34" s="1">
        <v>0.0</v>
      </c>
      <c r="E34" s="1">
        <v>71.0</v>
      </c>
      <c r="F34" s="1">
        <v>4.0</v>
      </c>
      <c r="G34" s="1">
        <v>1.0</v>
      </c>
      <c r="H34" s="1">
        <v>1.0</v>
      </c>
      <c r="I34" s="1">
        <v>1.0</v>
      </c>
      <c r="J34" s="1">
        <v>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40.0</v>
      </c>
      <c r="C35" s="1">
        <v>40.0</v>
      </c>
      <c r="D35" s="1">
        <v>41.0</v>
      </c>
      <c r="E35" s="1">
        <v>109.0</v>
      </c>
      <c r="F35" s="1">
        <v>125.0</v>
      </c>
      <c r="G35" s="1">
        <v>272.0</v>
      </c>
      <c r="H35" s="1">
        <v>407.0</v>
      </c>
      <c r="I35" s="1">
        <v>438.0</v>
      </c>
      <c r="J35" s="1">
        <v>468.0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-54.0</v>
      </c>
      <c r="C36" s="1">
        <v>-70.0</v>
      </c>
      <c r="D36" s="1">
        <v>-79.0</v>
      </c>
      <c r="E36" s="1">
        <v>-97.0</v>
      </c>
      <c r="F36" s="1">
        <v>-117.0</v>
      </c>
      <c r="G36" s="1">
        <v>-149.0</v>
      </c>
      <c r="H36" s="1">
        <v>-219.0</v>
      </c>
      <c r="I36" s="1">
        <v>-327.0</v>
      </c>
      <c r="J36" s="1">
        <v>-410.0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-36.0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-7.0</v>
      </c>
      <c r="I38" s="1">
        <v>-29.0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-13.0</v>
      </c>
      <c r="C39" s="1">
        <v>-29.0</v>
      </c>
      <c r="D39" s="1">
        <v>-38.0</v>
      </c>
      <c r="E39" s="1">
        <v>11.0</v>
      </c>
      <c r="F39" s="1">
        <v>12.0</v>
      </c>
      <c r="G39" s="1">
        <v>123.0</v>
      </c>
      <c r="H39" s="1">
        <v>188.0</v>
      </c>
      <c r="I39" s="1">
        <v>111.0</v>
      </c>
      <c r="J39" s="1">
        <v>57.0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-13.0</v>
      </c>
      <c r="C40" s="1">
        <v>-29.0</v>
      </c>
      <c r="D40" s="1">
        <v>-38.0</v>
      </c>
      <c r="E40" s="1">
        <v>11.0</v>
      </c>
      <c r="F40" s="1">
        <v>12.0</v>
      </c>
      <c r="G40" s="1">
        <v>123.0</v>
      </c>
      <c r="H40" s="1">
        <v>188.0</v>
      </c>
      <c r="I40" s="1">
        <v>111.0</v>
      </c>
      <c r="J40" s="1">
        <v>57.0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21.0</v>
      </c>
      <c r="C41" s="1">
        <v>15.0</v>
      </c>
      <c r="D41" s="1">
        <v>4.0</v>
      </c>
      <c r="E41" s="1">
        <v>35.0</v>
      </c>
      <c r="F41" s="1">
        <v>37.0</v>
      </c>
      <c r="G41" s="1">
        <v>153.0</v>
      </c>
      <c r="H41" s="1">
        <v>221.0</v>
      </c>
      <c r="I41" s="1">
        <v>154.0</v>
      </c>
      <c r="J41" s="1">
        <v>91.0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6.0</v>
      </c>
      <c r="C43" s="1">
        <v>6.0</v>
      </c>
      <c r="D43" s="1">
        <v>13.0</v>
      </c>
      <c r="E43" s="1">
        <v>7.0</v>
      </c>
      <c r="F43" s="1">
        <v>70.0</v>
      </c>
      <c r="G43" s="1">
        <v>118.0</v>
      </c>
      <c r="H43" s="1">
        <v>126.0</v>
      </c>
      <c r="I43" s="1">
        <v>136.0</v>
      </c>
      <c r="J43" s="1">
        <v>174.0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6.0</v>
      </c>
      <c r="C44" s="1">
        <v>6.0</v>
      </c>
      <c r="D44" s="1">
        <v>13.0</v>
      </c>
      <c r="E44" s="1">
        <v>7.0</v>
      </c>
      <c r="F44" s="1">
        <v>48.0</v>
      </c>
      <c r="G44" s="1">
        <v>110.0</v>
      </c>
      <c r="H44" s="1">
        <v>126.0</v>
      </c>
      <c r="I44" s="1">
        <v>134.0</v>
      </c>
      <c r="J44" s="1">
        <v>153.0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 t="s">
        <v>97</v>
      </c>
      <c r="C45" s="1" t="s">
        <v>98</v>
      </c>
      <c r="D45" s="1" t="s">
        <v>99</v>
      </c>
      <c r="E45" s="1" t="s">
        <v>100</v>
      </c>
      <c r="F45" s="1" t="s">
        <v>101</v>
      </c>
      <c r="G45" s="1" t="s">
        <v>102</v>
      </c>
      <c r="H45" s="1" t="s">
        <v>103</v>
      </c>
      <c r="I45" s="1" t="s">
        <v>104</v>
      </c>
      <c r="J45" s="1" t="s">
        <v>105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-13.0</v>
      </c>
      <c r="C46" s="1">
        <v>-29.0</v>
      </c>
      <c r="D46" s="1">
        <v>-38.0</v>
      </c>
      <c r="E46" s="1">
        <v>-8.0</v>
      </c>
      <c r="F46" s="1">
        <v>-4.0</v>
      </c>
      <c r="G46" s="1">
        <v>108.0</v>
      </c>
      <c r="H46" s="1">
        <v>172.0</v>
      </c>
      <c r="I46" s="1">
        <v>101.0</v>
      </c>
      <c r="J46" s="1">
        <v>49.0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109</v>
      </c>
      <c r="D47" s="1" t="s">
        <v>110</v>
      </c>
      <c r="E47" s="1" t="s">
        <v>111</v>
      </c>
      <c r="F47" s="1" t="s">
        <v>112</v>
      </c>
      <c r="G47" s="1" t="s">
        <v>113</v>
      </c>
      <c r="H47" s="1" t="s">
        <v>114</v>
      </c>
      <c r="I47" s="1" t="s">
        <v>115</v>
      </c>
      <c r="J47" s="1" t="s">
        <v>116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28.0</v>
      </c>
      <c r="C48" s="1">
        <v>37.0</v>
      </c>
      <c r="D48" s="1">
        <v>40.0</v>
      </c>
      <c r="E48" s="1">
        <v>21.0</v>
      </c>
      <c r="F48" s="1">
        <v>18.0</v>
      </c>
      <c r="G48" s="1">
        <v>22.0</v>
      </c>
      <c r="H48" s="1">
        <v>24.0</v>
      </c>
      <c r="I48" s="1">
        <v>27.0</v>
      </c>
      <c r="J48" s="1">
        <v>26.0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8.0</v>
      </c>
      <c r="C49" s="1">
        <v>24.0</v>
      </c>
      <c r="D49" s="1">
        <v>37.0</v>
      </c>
      <c r="E49" s="1">
        <v>9.0</v>
      </c>
      <c r="F49" s="1">
        <v>5.0</v>
      </c>
      <c r="G49" s="1">
        <v>-105.0</v>
      </c>
      <c r="H49" s="1">
        <v>-142.0</v>
      </c>
      <c r="I49" s="1">
        <v>-66.0</v>
      </c>
      <c r="J49" s="1">
        <v>-13.0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4.0</v>
      </c>
      <c r="C50" s="1">
        <v>5.0</v>
      </c>
      <c r="D50" s="1">
        <v>4.0</v>
      </c>
      <c r="E50" s="1">
        <v>7.0</v>
      </c>
      <c r="F50" s="1">
        <v>7.0</v>
      </c>
      <c r="G50" s="1">
        <v>9.0</v>
      </c>
      <c r="H50" s="1">
        <v>32.0</v>
      </c>
      <c r="I50" s="1">
        <v>47.0</v>
      </c>
      <c r="J50" s="1">
        <v>64.0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1.0</v>
      </c>
      <c r="C52" s="1">
        <v>1.0</v>
      </c>
      <c r="D52" s="1">
        <v>1.0</v>
      </c>
      <c r="E52" s="1">
        <v>2.0</v>
      </c>
      <c r="F52" s="1">
        <v>66.0</v>
      </c>
      <c r="G52" s="1">
        <v>2.0</v>
      </c>
      <c r="H52" s="1">
        <v>5.0</v>
      </c>
      <c r="I52" s="1">
        <v>13.0</v>
      </c>
      <c r="J52" s="1">
        <v>14.0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0.0</v>
      </c>
      <c r="C53" s="1">
        <v>0.0</v>
      </c>
      <c r="D53" s="1">
        <v>0.0</v>
      </c>
      <c r="E53" s="1">
        <v>34.0</v>
      </c>
      <c r="F53" s="1">
        <v>14.0</v>
      </c>
      <c r="G53" s="1">
        <v>28.0</v>
      </c>
      <c r="H53" s="1">
        <v>110.0</v>
      </c>
      <c r="I53" s="1">
        <v>164.0</v>
      </c>
      <c r="J53" s="1">
        <v>109.0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0.0</v>
      </c>
      <c r="C54" s="1">
        <v>0.0</v>
      </c>
      <c r="D54" s="1">
        <v>0.0</v>
      </c>
      <c r="E54" s="1">
        <v>0.0</v>
      </c>
      <c r="F54" s="1">
        <v>21.0</v>
      </c>
      <c r="G54" s="1">
        <v>0.0</v>
      </c>
      <c r="H54" s="1">
        <v>0.0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33.0</v>
      </c>
      <c r="C2" s="1">
        <v>8.0</v>
      </c>
      <c r="D2" s="1">
        <v>5.0</v>
      </c>
      <c r="E2" s="1">
        <v>4.0</v>
      </c>
      <c r="F2" s="1">
        <v>9.0</v>
      </c>
      <c r="G2" s="1">
        <v>4.0</v>
      </c>
      <c r="H2" s="1">
        <v>89.0</v>
      </c>
      <c r="I2" s="1">
        <v>10.0</v>
      </c>
      <c r="J2" s="1">
        <v>7.0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33.0</v>
      </c>
      <c r="C3" s="1">
        <v>8.0</v>
      </c>
      <c r="D3" s="1">
        <v>5.0</v>
      </c>
      <c r="E3" s="1">
        <v>4.0</v>
      </c>
      <c r="F3" s="1">
        <v>9.0</v>
      </c>
      <c r="G3" s="1">
        <v>4.0</v>
      </c>
      <c r="H3" s="1">
        <v>89.0</v>
      </c>
      <c r="I3" s="1">
        <v>10.0</v>
      </c>
      <c r="J3" s="1">
        <v>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12.0</v>
      </c>
      <c r="C4" s="1">
        <v>17.0</v>
      </c>
      <c r="D4" s="1">
        <v>12.0</v>
      </c>
      <c r="E4" s="1">
        <v>17.0</v>
      </c>
      <c r="F4" s="1">
        <v>14.0</v>
      </c>
      <c r="G4" s="1">
        <v>19.0</v>
      </c>
      <c r="H4" s="1">
        <v>48.0</v>
      </c>
      <c r="I4" s="1">
        <v>81.0</v>
      </c>
      <c r="J4" s="1">
        <v>68.0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-11.0</v>
      </c>
      <c r="C5" s="1">
        <v>-9.0</v>
      </c>
      <c r="D5" s="1">
        <v>-6.0</v>
      </c>
      <c r="E5" s="1">
        <v>-13.0</v>
      </c>
      <c r="F5" s="1">
        <v>-4.0</v>
      </c>
      <c r="G5" s="1">
        <v>-15.0</v>
      </c>
      <c r="H5" s="1">
        <v>-47.0</v>
      </c>
      <c r="I5" s="1">
        <v>-80.0</v>
      </c>
      <c r="J5" s="1">
        <v>-60.0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3.0</v>
      </c>
      <c r="C6" s="1">
        <v>3.0</v>
      </c>
      <c r="D6" s="1">
        <v>3.0</v>
      </c>
      <c r="E6" s="1">
        <v>6.0</v>
      </c>
      <c r="F6" s="1">
        <v>6.0</v>
      </c>
      <c r="G6" s="1">
        <v>15.0</v>
      </c>
      <c r="H6" s="1">
        <v>21.0</v>
      </c>
      <c r="I6" s="1">
        <v>29.0</v>
      </c>
      <c r="J6" s="1">
        <v>22.0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3.0</v>
      </c>
      <c r="C7" s="1">
        <v>3.0</v>
      </c>
      <c r="D7" s="1">
        <v>3.0</v>
      </c>
      <c r="E7" s="1">
        <v>6.0</v>
      </c>
      <c r="F7" s="1">
        <v>6.0</v>
      </c>
      <c r="G7" s="1">
        <v>15.0</v>
      </c>
      <c r="H7" s="1">
        <v>21.0</v>
      </c>
      <c r="I7" s="1">
        <v>29.0</v>
      </c>
      <c r="J7" s="1">
        <v>22.0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-15.0</v>
      </c>
      <c r="C8" s="1">
        <v>-12.0</v>
      </c>
      <c r="D8" s="1">
        <v>-10.0</v>
      </c>
      <c r="E8" s="1">
        <v>-19.0</v>
      </c>
      <c r="F8" s="1">
        <v>-10.0</v>
      </c>
      <c r="G8" s="1">
        <v>-31.0</v>
      </c>
      <c r="H8" s="1">
        <v>-69.0</v>
      </c>
      <c r="I8" s="1">
        <v>-110.0</v>
      </c>
      <c r="J8" s="1">
        <v>-83.0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-2.0</v>
      </c>
      <c r="C9" s="1">
        <v>-3.0</v>
      </c>
      <c r="D9" s="1">
        <v>-3.0</v>
      </c>
      <c r="E9" s="1">
        <v>-2.0</v>
      </c>
      <c r="F9" s="1">
        <v>-2.0</v>
      </c>
      <c r="G9" s="1">
        <v>-1.0</v>
      </c>
      <c r="H9" s="1">
        <v>-1.0</v>
      </c>
      <c r="I9" s="1">
        <v>-1.0</v>
      </c>
      <c r="J9" s="1">
        <v>-1.0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5.0</v>
      </c>
      <c r="C10" s="1">
        <v>8.0</v>
      </c>
      <c r="D10" s="1">
        <v>5.0</v>
      </c>
      <c r="E10" s="1">
        <v>5.0</v>
      </c>
      <c r="F10" s="1">
        <v>14.0</v>
      </c>
      <c r="G10" s="1">
        <v>7.0</v>
      </c>
      <c r="H10" s="1">
        <v>8.0</v>
      </c>
      <c r="I10" s="1">
        <v>1.0</v>
      </c>
      <c r="J10" s="1">
        <v>2.0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-2.0</v>
      </c>
      <c r="C11" s="1">
        <v>-3.0</v>
      </c>
      <c r="D11" s="1">
        <v>-2.0</v>
      </c>
      <c r="E11" s="1">
        <v>-2.0</v>
      </c>
      <c r="F11" s="1">
        <v>-2.0</v>
      </c>
      <c r="G11" s="1">
        <v>-1.0</v>
      </c>
      <c r="H11" s="1">
        <v>-1.0</v>
      </c>
      <c r="I11" s="1">
        <v>-5.0</v>
      </c>
      <c r="J11" s="1">
        <v>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0.0</v>
      </c>
      <c r="C12" s="1">
        <v>0.0</v>
      </c>
      <c r="D12" s="1">
        <v>0.0</v>
      </c>
      <c r="E12" s="1">
        <v>-26.0</v>
      </c>
      <c r="F12" s="1">
        <v>-3.0</v>
      </c>
      <c r="G12" s="1">
        <v>-1.0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-31.0</v>
      </c>
      <c r="C13" s="1">
        <v>22.0</v>
      </c>
      <c r="D13" s="1">
        <v>3.0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-6.0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-18.0</v>
      </c>
      <c r="C14" s="1">
        <v>-16.0</v>
      </c>
      <c r="D14" s="1">
        <v>-9.0</v>
      </c>
      <c r="E14" s="1">
        <v>-22.0</v>
      </c>
      <c r="F14" s="1">
        <v>-13.0</v>
      </c>
      <c r="G14" s="1">
        <v>-32.0</v>
      </c>
      <c r="H14" s="1">
        <v>-71.0</v>
      </c>
      <c r="I14" s="1">
        <v>-110.0</v>
      </c>
      <c r="J14" s="1">
        <v>-82.0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0.0</v>
      </c>
      <c r="C15" s="1">
        <v>0.0</v>
      </c>
      <c r="D15" s="1">
        <v>0.0</v>
      </c>
      <c r="E15" s="1">
        <v>-35.0</v>
      </c>
      <c r="F15" s="1">
        <v>-4.0</v>
      </c>
      <c r="G15" s="1">
        <v>84.0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0.0</v>
      </c>
      <c r="C16" s="1">
        <v>0.0</v>
      </c>
      <c r="D16" s="1">
        <v>0.0</v>
      </c>
      <c r="E16" s="1">
        <v>-50.0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>
        <v>0.0</v>
      </c>
      <c r="E17" s="1">
        <v>6.0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0.0</v>
      </c>
      <c r="C18" s="1">
        <v>0.0</v>
      </c>
      <c r="D18" s="1">
        <v>6.0</v>
      </c>
      <c r="E18" s="1">
        <v>-1.0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-3.0</v>
      </c>
      <c r="I19" s="1">
        <v>-4.0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0.0</v>
      </c>
      <c r="C20" s="1">
        <v>0.0</v>
      </c>
      <c r="D20" s="1">
        <v>0.0</v>
      </c>
      <c r="E20" s="1">
        <v>-1.0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-1.0</v>
      </c>
      <c r="C21" s="1">
        <v>0.0</v>
      </c>
      <c r="D21" s="1">
        <v>0.0</v>
      </c>
      <c r="E21" s="1">
        <v>0.0</v>
      </c>
      <c r="F21" s="1">
        <v>-10.0</v>
      </c>
      <c r="G21" s="1">
        <v>0.0</v>
      </c>
      <c r="H21" s="1">
        <v>3.0</v>
      </c>
      <c r="I21" s="1">
        <v>6.0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-19.0</v>
      </c>
      <c r="C22" s="1">
        <v>-16.0</v>
      </c>
      <c r="D22" s="1">
        <v>-9.0</v>
      </c>
      <c r="E22" s="1">
        <v>-17.0</v>
      </c>
      <c r="F22" s="1">
        <v>-18.0</v>
      </c>
      <c r="G22" s="1">
        <v>-31.0</v>
      </c>
      <c r="H22" s="1">
        <v>-70.0</v>
      </c>
      <c r="I22" s="1">
        <v>-108.0</v>
      </c>
      <c r="J22" s="1">
        <v>-82.0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1">
        <v>0.0</v>
      </c>
      <c r="C23" s="1">
        <v>0.0</v>
      </c>
      <c r="D23" s="1">
        <v>0.0</v>
      </c>
      <c r="E23" s="1">
        <v>10.0</v>
      </c>
      <c r="F23" s="1">
        <v>49.0</v>
      </c>
      <c r="G23" s="1">
        <v>23.0</v>
      </c>
      <c r="H23" s="1">
        <v>10.0</v>
      </c>
      <c r="I23" s="1">
        <v>6.0</v>
      </c>
      <c r="J23" s="1">
        <v>26.0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-19.0</v>
      </c>
      <c r="C24" s="1">
        <v>-16.0</v>
      </c>
      <c r="D24" s="1">
        <v>-9.0</v>
      </c>
      <c r="E24" s="1">
        <v>-18.0</v>
      </c>
      <c r="F24" s="1">
        <v>-18.0</v>
      </c>
      <c r="G24" s="1">
        <v>-32.0</v>
      </c>
      <c r="H24" s="1">
        <v>-70.0</v>
      </c>
      <c r="I24" s="1">
        <v>-108.0</v>
      </c>
      <c r="J24" s="1">
        <v>-82.0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>
        <v>-19.0</v>
      </c>
      <c r="C25" s="1">
        <v>-16.0</v>
      </c>
      <c r="D25" s="1">
        <v>-9.0</v>
      </c>
      <c r="E25" s="1">
        <v>-18.0</v>
      </c>
      <c r="F25" s="1">
        <v>-18.0</v>
      </c>
      <c r="G25" s="1">
        <v>-32.0</v>
      </c>
      <c r="H25" s="1">
        <v>-70.0</v>
      </c>
      <c r="I25" s="1">
        <v>-108.0</v>
      </c>
      <c r="J25" s="1">
        <v>-82.0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>
        <v>-19.0</v>
      </c>
      <c r="C26" s="1">
        <v>-16.0</v>
      </c>
      <c r="D26" s="1">
        <v>-9.0</v>
      </c>
      <c r="E26" s="1">
        <v>-18.0</v>
      </c>
      <c r="F26" s="1">
        <v>-18.0</v>
      </c>
      <c r="G26" s="1">
        <v>-32.0</v>
      </c>
      <c r="H26" s="1">
        <v>-70.0</v>
      </c>
      <c r="I26" s="1">
        <v>-108.0</v>
      </c>
      <c r="J26" s="1">
        <v>-82.0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>
        <v>2.0</v>
      </c>
      <c r="C27" s="1">
        <v>2.0</v>
      </c>
      <c r="D27" s="1">
        <v>2.0</v>
      </c>
      <c r="E27" s="1">
        <v>33.0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-22.0</v>
      </c>
      <c r="C28" s="1">
        <v>-19.0</v>
      </c>
      <c r="D28" s="1">
        <v>-12.0</v>
      </c>
      <c r="E28" s="1">
        <v>-18.0</v>
      </c>
      <c r="F28" s="1">
        <v>-18.0</v>
      </c>
      <c r="G28" s="1">
        <v>-32.0</v>
      </c>
      <c r="H28" s="1">
        <v>-70.0</v>
      </c>
      <c r="I28" s="1">
        <v>-108.0</v>
      </c>
      <c r="J28" s="1">
        <v>-82.0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-22.0</v>
      </c>
      <c r="C29" s="1">
        <v>-19.0</v>
      </c>
      <c r="D29" s="1">
        <v>-12.0</v>
      </c>
      <c r="E29" s="1">
        <v>-18.0</v>
      </c>
      <c r="F29" s="1">
        <v>-18.0</v>
      </c>
      <c r="G29" s="1">
        <v>-32.0</v>
      </c>
      <c r="H29" s="1">
        <v>-70.0</v>
      </c>
      <c r="I29" s="1">
        <v>-108.0</v>
      </c>
      <c r="J29" s="1">
        <v>-82.0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154</v>
      </c>
      <c r="C31" s="1" t="s">
        <v>155</v>
      </c>
      <c r="D31" s="1" t="s">
        <v>156</v>
      </c>
      <c r="E31" s="1" t="s">
        <v>157</v>
      </c>
      <c r="F31" s="1" t="s">
        <v>158</v>
      </c>
      <c r="G31" s="1" t="s">
        <v>159</v>
      </c>
      <c r="H31" s="1" t="s">
        <v>160</v>
      </c>
      <c r="I31" s="1" t="s">
        <v>161</v>
      </c>
      <c r="J31" s="1" t="s">
        <v>162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 t="s">
        <v>154</v>
      </c>
      <c r="C32" s="1" t="s">
        <v>155</v>
      </c>
      <c r="D32" s="1" t="s">
        <v>156</v>
      </c>
      <c r="E32" s="1" t="s">
        <v>157</v>
      </c>
      <c r="F32" s="1" t="s">
        <v>158</v>
      </c>
      <c r="G32" s="1" t="s">
        <v>159</v>
      </c>
      <c r="H32" s="1" t="s">
        <v>160</v>
      </c>
      <c r="I32" s="1" t="s">
        <v>161</v>
      </c>
      <c r="J32" s="1" t="s">
        <v>162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6.0</v>
      </c>
      <c r="C33" s="1">
        <v>6.0</v>
      </c>
      <c r="D33" s="1">
        <v>13.0</v>
      </c>
      <c r="E33" s="1">
        <v>6.0</v>
      </c>
      <c r="F33" s="1">
        <v>21.0</v>
      </c>
      <c r="G33" s="1">
        <v>88.0</v>
      </c>
      <c r="H33" s="1">
        <v>121.0</v>
      </c>
      <c r="I33" s="1">
        <v>128.0</v>
      </c>
      <c r="J33" s="1">
        <v>145.0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 t="s">
        <v>154</v>
      </c>
      <c r="C34" s="1" t="s">
        <v>155</v>
      </c>
      <c r="D34" s="1" t="s">
        <v>156</v>
      </c>
      <c r="E34" s="1" t="s">
        <v>157</v>
      </c>
      <c r="F34" s="1" t="s">
        <v>158</v>
      </c>
      <c r="G34" s="1" t="s">
        <v>159</v>
      </c>
      <c r="H34" s="1" t="s">
        <v>160</v>
      </c>
      <c r="I34" s="1" t="s">
        <v>161</v>
      </c>
      <c r="J34" s="1" t="s">
        <v>162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 t="s">
        <v>154</v>
      </c>
      <c r="C35" s="1" t="s">
        <v>155</v>
      </c>
      <c r="D35" s="1" t="s">
        <v>156</v>
      </c>
      <c r="E35" s="1" t="s">
        <v>157</v>
      </c>
      <c r="F35" s="1" t="s">
        <v>158</v>
      </c>
      <c r="G35" s="1" t="s">
        <v>159</v>
      </c>
      <c r="H35" s="1" t="s">
        <v>160</v>
      </c>
      <c r="I35" s="1" t="s">
        <v>161</v>
      </c>
      <c r="J35" s="1" t="s">
        <v>162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6.0</v>
      </c>
      <c r="C36" s="1">
        <v>6.0</v>
      </c>
      <c r="D36" s="1">
        <v>13.0</v>
      </c>
      <c r="E36" s="1">
        <v>6.0</v>
      </c>
      <c r="F36" s="1">
        <v>21.0</v>
      </c>
      <c r="G36" s="1">
        <v>88.0</v>
      </c>
      <c r="H36" s="1">
        <v>121.0</v>
      </c>
      <c r="I36" s="1">
        <v>128.0</v>
      </c>
      <c r="J36" s="1">
        <v>145.0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 t="s">
        <v>169</v>
      </c>
      <c r="C37" s="1" t="s">
        <v>170</v>
      </c>
      <c r="D37" s="1" t="s">
        <v>171</v>
      </c>
      <c r="E37" s="1" t="s">
        <v>172</v>
      </c>
      <c r="F37" s="1" t="s">
        <v>173</v>
      </c>
      <c r="G37" s="1" t="s">
        <v>174</v>
      </c>
      <c r="H37" s="1" t="s">
        <v>175</v>
      </c>
      <c r="I37" s="1" t="s">
        <v>176</v>
      </c>
      <c r="J37" s="1" t="s">
        <v>177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 t="s">
        <v>169</v>
      </c>
      <c r="C38" s="1" t="s">
        <v>170</v>
      </c>
      <c r="D38" s="1" t="s">
        <v>171</v>
      </c>
      <c r="E38" s="1" t="s">
        <v>172</v>
      </c>
      <c r="F38" s="1" t="s">
        <v>173</v>
      </c>
      <c r="G38" s="1" t="s">
        <v>174</v>
      </c>
      <c r="H38" s="1" t="s">
        <v>175</v>
      </c>
      <c r="I38" s="1" t="s">
        <v>176</v>
      </c>
      <c r="J38" s="1" t="s">
        <v>177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179</v>
      </c>
      <c r="B40" s="1">
        <v>-15.0</v>
      </c>
      <c r="C40" s="1">
        <v>-12.0</v>
      </c>
      <c r="D40" s="1">
        <v>-9.0</v>
      </c>
      <c r="E40" s="1">
        <v>-16.0</v>
      </c>
      <c r="F40" s="1">
        <v>-7.0</v>
      </c>
      <c r="G40" s="1">
        <v>-28.0</v>
      </c>
      <c r="H40" s="1">
        <v>-65.0</v>
      </c>
      <c r="I40" s="1">
        <v>-105.0</v>
      </c>
      <c r="J40" s="1">
        <v>-74.0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>
        <v>-15.0</v>
      </c>
      <c r="C41" s="1">
        <v>-12.0</v>
      </c>
      <c r="D41" s="1">
        <v>-10.0</v>
      </c>
      <c r="E41" s="1">
        <v>-16.0</v>
      </c>
      <c r="F41" s="1">
        <v>-8.0</v>
      </c>
      <c r="G41" s="1">
        <v>-29.0</v>
      </c>
      <c r="H41" s="1">
        <v>-68.0</v>
      </c>
      <c r="I41" s="1">
        <v>-109.0</v>
      </c>
      <c r="J41" s="1">
        <v>-82.0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181</v>
      </c>
      <c r="B42" s="1">
        <v>-15.0</v>
      </c>
      <c r="C42" s="1">
        <v>-12.0</v>
      </c>
      <c r="D42" s="1">
        <v>-10.0</v>
      </c>
      <c r="E42" s="1">
        <v>-19.0</v>
      </c>
      <c r="F42" s="1">
        <v>-10.0</v>
      </c>
      <c r="G42" s="1">
        <v>-31.0</v>
      </c>
      <c r="H42" s="1">
        <v>-69.0</v>
      </c>
      <c r="I42" s="1">
        <v>-110.0</v>
      </c>
      <c r="J42" s="1">
        <v>-83.0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182</v>
      </c>
      <c r="B43" s="1">
        <v>-14.0</v>
      </c>
      <c r="C43" s="1">
        <v>-11.0</v>
      </c>
      <c r="D43" s="1">
        <v>-9.0</v>
      </c>
      <c r="E43" s="1">
        <v>-15.0</v>
      </c>
      <c r="F43" s="1">
        <v>-6.0</v>
      </c>
      <c r="G43" s="1">
        <v>-27.0</v>
      </c>
      <c r="H43" s="1">
        <v>-61.0</v>
      </c>
      <c r="I43" s="1">
        <v>-98.0</v>
      </c>
      <c r="J43" s="1">
        <v>-66.0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183</v>
      </c>
      <c r="B44" s="1">
        <v>0.0</v>
      </c>
      <c r="C44" s="1">
        <v>0.0</v>
      </c>
      <c r="D44" s="1">
        <v>0.0</v>
      </c>
      <c r="E44" s="1">
        <v>4.0</v>
      </c>
      <c r="F44" s="1">
        <v>9.0</v>
      </c>
      <c r="G44" s="1">
        <v>4.0</v>
      </c>
      <c r="H44" s="1">
        <v>89.0</v>
      </c>
      <c r="I44" s="1">
        <v>10.0</v>
      </c>
      <c r="J44" s="1">
        <v>7.0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>
        <v>0.0</v>
      </c>
      <c r="C45" s="1">
        <v>0.0</v>
      </c>
      <c r="D45" s="1">
        <v>0.0</v>
      </c>
      <c r="E45" s="1" t="s">
        <v>185</v>
      </c>
      <c r="F45" s="1" t="s">
        <v>186</v>
      </c>
      <c r="G45" s="1" t="s">
        <v>187</v>
      </c>
      <c r="H45" s="1" t="s">
        <v>188</v>
      </c>
      <c r="I45" s="1" t="s">
        <v>189</v>
      </c>
      <c r="J45" s="1" t="s">
        <v>190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0.0</v>
      </c>
      <c r="C47" s="1">
        <v>0.0</v>
      </c>
      <c r="D47" s="1">
        <v>0.0</v>
      </c>
      <c r="E47" s="1">
        <v>10.0</v>
      </c>
      <c r="F47" s="1">
        <v>48.0</v>
      </c>
      <c r="G47" s="1">
        <v>23.0</v>
      </c>
      <c r="H47" s="1">
        <v>10.0</v>
      </c>
      <c r="I47" s="1">
        <v>6.0</v>
      </c>
      <c r="J47" s="1">
        <v>25.0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0.0</v>
      </c>
      <c r="C48" s="1">
        <v>0.0</v>
      </c>
      <c r="D48" s="1">
        <v>0.0</v>
      </c>
      <c r="E48" s="1">
        <v>10.0</v>
      </c>
      <c r="F48" s="1">
        <v>49.0</v>
      </c>
      <c r="G48" s="1">
        <v>23.0</v>
      </c>
      <c r="H48" s="1">
        <v>10.0</v>
      </c>
      <c r="I48" s="1">
        <v>6.0</v>
      </c>
      <c r="J48" s="1">
        <v>26.0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-11.0</v>
      </c>
      <c r="C49" s="1">
        <v>-10.0</v>
      </c>
      <c r="D49" s="1">
        <v>-6.0</v>
      </c>
      <c r="E49" s="1">
        <v>-13.0</v>
      </c>
      <c r="F49" s="1">
        <v>-8.0</v>
      </c>
      <c r="G49" s="1">
        <v>-20.0</v>
      </c>
      <c r="H49" s="1">
        <v>-44.0</v>
      </c>
      <c r="I49" s="1">
        <v>-69.0</v>
      </c>
      <c r="J49" s="1">
        <v>-51.0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2.0</v>
      </c>
      <c r="C50" s="1">
        <v>3.0</v>
      </c>
      <c r="D50" s="1">
        <v>3.0</v>
      </c>
      <c r="E50" s="1">
        <v>82.0</v>
      </c>
      <c r="F50" s="1">
        <v>41.0</v>
      </c>
      <c r="G50" s="1">
        <v>0.0</v>
      </c>
      <c r="H50" s="1">
        <v>0.0</v>
      </c>
      <c r="I50" s="1">
        <v>1.0</v>
      </c>
      <c r="J50" s="1">
        <v>1.0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3.0</v>
      </c>
      <c r="C52" s="1">
        <v>3.0</v>
      </c>
      <c r="D52" s="1">
        <v>3.0</v>
      </c>
      <c r="E52" s="1">
        <v>6.0</v>
      </c>
      <c r="F52" s="1">
        <v>6.0</v>
      </c>
      <c r="G52" s="1">
        <v>15.0</v>
      </c>
      <c r="H52" s="1">
        <v>21.0</v>
      </c>
      <c r="I52" s="1">
        <v>29.0</v>
      </c>
      <c r="J52" s="1">
        <v>22.0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12.0</v>
      </c>
      <c r="C53" s="1">
        <v>17.0</v>
      </c>
      <c r="D53" s="1">
        <v>12.0</v>
      </c>
      <c r="E53" s="1">
        <v>18.0</v>
      </c>
      <c r="F53" s="1">
        <v>14.0</v>
      </c>
      <c r="G53" s="1">
        <v>19.0</v>
      </c>
      <c r="H53" s="1">
        <v>48.0</v>
      </c>
      <c r="I53" s="1">
        <v>81.0</v>
      </c>
      <c r="J53" s="1">
        <v>68.0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199</v>
      </c>
      <c r="B54" s="1">
        <v>50.0</v>
      </c>
      <c r="C54" s="1">
        <v>64.0</v>
      </c>
      <c r="D54" s="1">
        <v>56.0</v>
      </c>
      <c r="E54" s="1">
        <v>87.0</v>
      </c>
      <c r="F54" s="1">
        <v>91.0</v>
      </c>
      <c r="G54" s="1">
        <v>1.0</v>
      </c>
      <c r="H54" s="1">
        <v>4.0</v>
      </c>
      <c r="I54" s="1">
        <v>5.0</v>
      </c>
      <c r="J54" s="1">
        <v>8.0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200</v>
      </c>
      <c r="B55" s="1">
        <v>0.0</v>
      </c>
      <c r="C55" s="1">
        <v>61.0</v>
      </c>
      <c r="D55" s="1">
        <v>35.0</v>
      </c>
      <c r="E55" s="1">
        <v>60.0</v>
      </c>
      <c r="F55" s="1">
        <v>87.0</v>
      </c>
      <c r="G55" s="1">
        <v>88.0</v>
      </c>
      <c r="H55" s="1">
        <v>2.0</v>
      </c>
      <c r="I55" s="1">
        <v>2.0</v>
      </c>
      <c r="J55" s="1">
        <v>3.0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201</v>
      </c>
      <c r="B56" s="1">
        <v>0.0</v>
      </c>
      <c r="C56" s="1">
        <v>3.0</v>
      </c>
      <c r="D56" s="1">
        <v>21.0</v>
      </c>
      <c r="E56" s="1">
        <v>26.0</v>
      </c>
      <c r="F56" s="1">
        <v>4.0</v>
      </c>
      <c r="G56" s="1">
        <v>31.0</v>
      </c>
      <c r="H56" s="1">
        <v>1.0</v>
      </c>
      <c r="I56" s="1">
        <v>3.0</v>
      </c>
      <c r="J56" s="1">
        <v>4.0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202</v>
      </c>
      <c r="B57" s="1">
        <v>22.0</v>
      </c>
      <c r="C57" s="1">
        <v>28.0</v>
      </c>
      <c r="D57" s="1">
        <v>26.0</v>
      </c>
      <c r="E57" s="1">
        <v>25.0</v>
      </c>
      <c r="F57" s="1">
        <v>25.0</v>
      </c>
      <c r="G57" s="1">
        <v>1.0</v>
      </c>
      <c r="H57" s="1">
        <v>4.0</v>
      </c>
      <c r="I57" s="1">
        <v>9.0</v>
      </c>
      <c r="J57" s="1">
        <v>8.0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203</v>
      </c>
      <c r="B58" s="1">
        <v>12.0</v>
      </c>
      <c r="C58" s="1">
        <v>22.0</v>
      </c>
      <c r="D58" s="1">
        <v>21.0</v>
      </c>
      <c r="E58" s="1">
        <v>28.0</v>
      </c>
      <c r="F58" s="1">
        <v>37.0</v>
      </c>
      <c r="G58" s="1">
        <v>2.0</v>
      </c>
      <c r="H58" s="1">
        <v>4.0</v>
      </c>
      <c r="I58" s="1">
        <v>4.0</v>
      </c>
      <c r="J58" s="1">
        <v>5.0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204</v>
      </c>
      <c r="B59" s="1">
        <v>34.0</v>
      </c>
      <c r="C59" s="1">
        <v>51.0</v>
      </c>
      <c r="D59" s="1">
        <v>47.0</v>
      </c>
      <c r="E59" s="1">
        <v>53.0</v>
      </c>
      <c r="F59" s="1">
        <v>62.0</v>
      </c>
      <c r="G59" s="1">
        <v>4.0</v>
      </c>
      <c r="H59" s="1">
        <v>8.0</v>
      </c>
      <c r="I59" s="1">
        <v>13.0</v>
      </c>
      <c r="J59" s="1">
        <v>14.0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206</v>
      </c>
      <c r="B3" s="1">
        <v>0.0</v>
      </c>
      <c r="C3" s="1" t="s">
        <v>207</v>
      </c>
      <c r="D3" s="1" t="s">
        <v>208</v>
      </c>
      <c r="E3" s="1" t="s">
        <v>209</v>
      </c>
      <c r="F3" s="1" t="s">
        <v>210</v>
      </c>
      <c r="G3" s="1" t="s">
        <v>211</v>
      </c>
      <c r="H3" s="1" t="s">
        <v>212</v>
      </c>
      <c r="I3" s="1" t="s">
        <v>213</v>
      </c>
      <c r="J3" s="1" t="s">
        <v>214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215</v>
      </c>
      <c r="B4" s="1">
        <v>0.0</v>
      </c>
      <c r="C4" s="1" t="s">
        <v>216</v>
      </c>
      <c r="D4" s="1" t="s">
        <v>217</v>
      </c>
      <c r="E4" s="1" t="s">
        <v>218</v>
      </c>
      <c r="F4" s="1" t="s">
        <v>219</v>
      </c>
      <c r="G4" s="1" t="s">
        <v>220</v>
      </c>
      <c r="H4" s="1" t="s">
        <v>221</v>
      </c>
      <c r="I4" s="1" t="s">
        <v>222</v>
      </c>
      <c r="J4" s="1" t="s">
        <v>223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224</v>
      </c>
      <c r="B5" s="1">
        <v>0.0</v>
      </c>
      <c r="C5" s="1" t="s">
        <v>225</v>
      </c>
      <c r="D5" s="1" t="s">
        <v>226</v>
      </c>
      <c r="E5" s="1" t="s">
        <v>227</v>
      </c>
      <c r="F5" s="1" t="s">
        <v>228</v>
      </c>
      <c r="G5" s="1" t="s">
        <v>229</v>
      </c>
      <c r="H5" s="1" t="s">
        <v>230</v>
      </c>
      <c r="I5" s="1" t="s">
        <v>231</v>
      </c>
      <c r="J5" s="1" t="s">
        <v>232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233</v>
      </c>
      <c r="B6" s="1">
        <v>0.0</v>
      </c>
      <c r="C6" s="1" t="s">
        <v>234</v>
      </c>
      <c r="D6" s="1" t="s">
        <v>235</v>
      </c>
      <c r="E6" s="1" t="s">
        <v>236</v>
      </c>
      <c r="F6" s="1" t="s">
        <v>228</v>
      </c>
      <c r="G6" s="1" t="s">
        <v>229</v>
      </c>
      <c r="H6" s="1" t="s">
        <v>230</v>
      </c>
      <c r="I6" s="1" t="s">
        <v>231</v>
      </c>
      <c r="J6" s="1" t="s">
        <v>232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238</v>
      </c>
      <c r="B8" s="1">
        <v>0.0</v>
      </c>
      <c r="C8" s="1" t="s">
        <v>239</v>
      </c>
      <c r="D8" s="1" t="s">
        <v>240</v>
      </c>
      <c r="E8" s="1" t="s">
        <v>241</v>
      </c>
      <c r="F8" s="1" t="s">
        <v>242</v>
      </c>
      <c r="G8" s="1" t="s">
        <v>243</v>
      </c>
      <c r="H8" s="1">
        <v>0.0</v>
      </c>
      <c r="I8" s="1">
        <v>-7.0</v>
      </c>
      <c r="J8" s="1" t="s">
        <v>244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245</v>
      </c>
      <c r="B9" s="1">
        <v>0.0</v>
      </c>
      <c r="C9" s="1" t="s">
        <v>246</v>
      </c>
      <c r="D9" s="1" t="s">
        <v>247</v>
      </c>
      <c r="E9" s="1" t="s">
        <v>248</v>
      </c>
      <c r="F9" s="1" t="s">
        <v>249</v>
      </c>
      <c r="G9" s="1" t="s">
        <v>250</v>
      </c>
      <c r="H9" s="1">
        <v>0.0</v>
      </c>
      <c r="I9" s="1">
        <v>2.0</v>
      </c>
      <c r="J9" s="1" t="s">
        <v>251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252</v>
      </c>
      <c r="B10" s="1">
        <v>0.0</v>
      </c>
      <c r="C10" s="1" t="s">
        <v>253</v>
      </c>
      <c r="D10" s="1" t="s">
        <v>254</v>
      </c>
      <c r="E10" s="1" t="s">
        <v>255</v>
      </c>
      <c r="F10" s="1" t="s">
        <v>256</v>
      </c>
      <c r="G10" s="1" t="s">
        <v>257</v>
      </c>
      <c r="H10" s="1">
        <v>0.0</v>
      </c>
      <c r="I10" s="1">
        <v>-9.0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258</v>
      </c>
      <c r="B11" s="1">
        <v>0.0</v>
      </c>
      <c r="C11" s="1" t="s">
        <v>259</v>
      </c>
      <c r="D11" s="1" t="s">
        <v>260</v>
      </c>
      <c r="E11" s="1" t="s">
        <v>261</v>
      </c>
      <c r="F11" s="1" t="s">
        <v>262</v>
      </c>
      <c r="G11" s="1" t="s">
        <v>263</v>
      </c>
      <c r="H11" s="1">
        <v>0.0</v>
      </c>
      <c r="I11" s="1">
        <v>-10.0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264</v>
      </c>
      <c r="B12" s="1">
        <v>0.0</v>
      </c>
      <c r="C12" s="1" t="s">
        <v>265</v>
      </c>
      <c r="D12" s="1" t="s">
        <v>266</v>
      </c>
      <c r="E12" s="1" t="s">
        <v>267</v>
      </c>
      <c r="F12" s="1" t="s">
        <v>268</v>
      </c>
      <c r="G12" s="1" t="s">
        <v>269</v>
      </c>
      <c r="H12" s="1">
        <v>0.0</v>
      </c>
      <c r="I12" s="1">
        <v>-10.0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270</v>
      </c>
      <c r="B13" s="1">
        <v>0.0</v>
      </c>
      <c r="C13" s="1" t="s">
        <v>271</v>
      </c>
      <c r="D13" s="1" t="s">
        <v>272</v>
      </c>
      <c r="E13" s="1" t="s">
        <v>273</v>
      </c>
      <c r="F13" s="1" t="s">
        <v>274</v>
      </c>
      <c r="G13" s="1" t="s">
        <v>275</v>
      </c>
      <c r="H13" s="1">
        <v>0.0</v>
      </c>
      <c r="I13" s="1">
        <v>-10.0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276</v>
      </c>
      <c r="B14" s="1">
        <v>0.0</v>
      </c>
      <c r="C14" s="1" t="s">
        <v>271</v>
      </c>
      <c r="D14" s="1" t="s">
        <v>272</v>
      </c>
      <c r="E14" s="1" t="s">
        <v>273</v>
      </c>
      <c r="F14" s="1" t="s">
        <v>274</v>
      </c>
      <c r="G14" s="1" t="s">
        <v>275</v>
      </c>
      <c r="H14" s="1">
        <v>0.0</v>
      </c>
      <c r="I14" s="1">
        <v>-10.0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277</v>
      </c>
      <c r="B15" s="1">
        <v>0.0</v>
      </c>
      <c r="C15" s="1" t="s">
        <v>278</v>
      </c>
      <c r="D15" s="1" t="s">
        <v>279</v>
      </c>
      <c r="E15" s="1" t="s">
        <v>280</v>
      </c>
      <c r="F15" s="1" t="s">
        <v>274</v>
      </c>
      <c r="G15" s="1" t="s">
        <v>275</v>
      </c>
      <c r="H15" s="1">
        <v>0.0</v>
      </c>
      <c r="I15" s="1">
        <v>-10.0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281</v>
      </c>
      <c r="B16" s="1">
        <v>0.0</v>
      </c>
      <c r="C16" s="1" t="s">
        <v>282</v>
      </c>
      <c r="D16" s="1" t="s">
        <v>283</v>
      </c>
      <c r="E16" s="1" t="s">
        <v>284</v>
      </c>
      <c r="F16" s="1" t="s">
        <v>285</v>
      </c>
      <c r="G16" s="1" t="s">
        <v>286</v>
      </c>
      <c r="H16" s="1">
        <v>0.0</v>
      </c>
      <c r="I16" s="1">
        <v>-6.0</v>
      </c>
      <c r="J16" s="1" t="s">
        <v>287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288</v>
      </c>
      <c r="B17" s="1">
        <v>0.0</v>
      </c>
      <c r="C17" s="1" t="s">
        <v>289</v>
      </c>
      <c r="D17" s="1" t="s">
        <v>290</v>
      </c>
      <c r="E17" s="1" t="s">
        <v>291</v>
      </c>
      <c r="F17" s="1" t="s">
        <v>292</v>
      </c>
      <c r="G17" s="1" t="s">
        <v>293</v>
      </c>
      <c r="H17" s="1">
        <v>0.0</v>
      </c>
      <c r="I17" s="1">
        <v>-5.0</v>
      </c>
      <c r="J17" s="1" t="s">
        <v>294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295</v>
      </c>
      <c r="B18" s="1">
        <v>0.0</v>
      </c>
      <c r="C18" s="1" t="s">
        <v>296</v>
      </c>
      <c r="D18" s="1" t="s">
        <v>297</v>
      </c>
      <c r="E18" s="1" t="s">
        <v>298</v>
      </c>
      <c r="F18" s="1" t="s">
        <v>299</v>
      </c>
      <c r="G18" s="1" t="s">
        <v>300</v>
      </c>
      <c r="H18" s="1">
        <v>0.0</v>
      </c>
      <c r="I18" s="1">
        <v>-5.0</v>
      </c>
      <c r="J18" s="1" t="s">
        <v>301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302</v>
      </c>
      <c r="B20" s="1">
        <v>0.0</v>
      </c>
      <c r="C20" s="1" t="s">
        <v>303</v>
      </c>
      <c r="D20" s="1" t="s">
        <v>304</v>
      </c>
      <c r="E20" s="1" t="s">
        <v>305</v>
      </c>
      <c r="F20" s="1" t="s">
        <v>101</v>
      </c>
      <c r="G20" s="1" t="s">
        <v>306</v>
      </c>
      <c r="H20" s="1" t="s">
        <v>307</v>
      </c>
      <c r="I20" s="1" t="s">
        <v>307</v>
      </c>
      <c r="J20" s="1" t="s">
        <v>308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309</v>
      </c>
      <c r="B21" s="1">
        <v>0.0</v>
      </c>
      <c r="C21" s="1" t="s">
        <v>310</v>
      </c>
      <c r="D21" s="1" t="s">
        <v>311</v>
      </c>
      <c r="E21" s="1" t="s">
        <v>312</v>
      </c>
      <c r="F21" s="1" t="s">
        <v>313</v>
      </c>
      <c r="G21" s="1" t="s">
        <v>314</v>
      </c>
      <c r="H21" s="1" t="s">
        <v>308</v>
      </c>
      <c r="I21" s="1" t="s">
        <v>307</v>
      </c>
      <c r="J21" s="1" t="s">
        <v>315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316</v>
      </c>
      <c r="B22" s="1">
        <v>0.0</v>
      </c>
      <c r="C22" s="1" t="s">
        <v>317</v>
      </c>
      <c r="D22" s="1" t="s">
        <v>318</v>
      </c>
      <c r="E22" s="1" t="s">
        <v>319</v>
      </c>
      <c r="F22" s="1" t="s">
        <v>320</v>
      </c>
      <c r="G22" s="1" t="s">
        <v>321</v>
      </c>
      <c r="H22" s="1" t="s">
        <v>322</v>
      </c>
      <c r="I22" s="1" t="s">
        <v>323</v>
      </c>
      <c r="J22" s="1" t="s">
        <v>324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326</v>
      </c>
      <c r="B24" s="1" t="s">
        <v>327</v>
      </c>
      <c r="C24" s="1" t="s">
        <v>328</v>
      </c>
      <c r="D24" s="1" t="s">
        <v>329</v>
      </c>
      <c r="E24" s="1" t="s">
        <v>330</v>
      </c>
      <c r="F24" s="1" t="s">
        <v>331</v>
      </c>
      <c r="G24" s="1" t="s">
        <v>332</v>
      </c>
      <c r="H24" s="1" t="s">
        <v>333</v>
      </c>
      <c r="I24" s="1" t="s">
        <v>334</v>
      </c>
      <c r="J24" s="1" t="s">
        <v>335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336</v>
      </c>
      <c r="B25" s="1" t="s">
        <v>337</v>
      </c>
      <c r="C25" s="1" t="s">
        <v>338</v>
      </c>
      <c r="D25" s="1" t="s">
        <v>339</v>
      </c>
      <c r="E25" s="1" t="s">
        <v>340</v>
      </c>
      <c r="F25" s="1" t="s">
        <v>341</v>
      </c>
      <c r="G25" s="1" t="s">
        <v>342</v>
      </c>
      <c r="H25" s="1" t="s">
        <v>343</v>
      </c>
      <c r="I25" s="1" t="s">
        <v>344</v>
      </c>
      <c r="J25" s="1" t="s">
        <v>345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346</v>
      </c>
      <c r="B26" s="1" t="s">
        <v>347</v>
      </c>
      <c r="C26" s="1" t="s">
        <v>348</v>
      </c>
      <c r="D26" s="1" t="s">
        <v>349</v>
      </c>
      <c r="E26" s="1" t="s">
        <v>350</v>
      </c>
      <c r="F26" s="1" t="s">
        <v>351</v>
      </c>
      <c r="G26" s="1" t="s">
        <v>352</v>
      </c>
      <c r="H26" s="1" t="s">
        <v>353</v>
      </c>
      <c r="I26" s="1" t="s">
        <v>354</v>
      </c>
      <c r="J26" s="1" t="s">
        <v>355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356</v>
      </c>
      <c r="B27" s="1">
        <v>0.0</v>
      </c>
      <c r="C27" s="1" t="s">
        <v>357</v>
      </c>
      <c r="D27" s="1" t="s">
        <v>358</v>
      </c>
      <c r="E27" s="1" t="s">
        <v>359</v>
      </c>
      <c r="F27" s="1" t="s">
        <v>360</v>
      </c>
      <c r="G27" s="1" t="s">
        <v>361</v>
      </c>
      <c r="H27" s="1" t="s">
        <v>362</v>
      </c>
      <c r="I27" s="1" t="s">
        <v>363</v>
      </c>
      <c r="J27" s="1" t="s">
        <v>364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365</v>
      </c>
      <c r="B28" s="1">
        <v>0.0</v>
      </c>
      <c r="C28" s="1" t="s">
        <v>366</v>
      </c>
      <c r="D28" s="1" t="s">
        <v>367</v>
      </c>
      <c r="E28" s="1" t="s">
        <v>368</v>
      </c>
      <c r="F28" s="1" t="s">
        <v>369</v>
      </c>
      <c r="G28" s="1" t="s">
        <v>370</v>
      </c>
      <c r="H28" s="1" t="s">
        <v>371</v>
      </c>
      <c r="I28" s="1" t="s">
        <v>372</v>
      </c>
      <c r="J28" s="1" t="s">
        <v>373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375</v>
      </c>
      <c r="B30" s="1" t="s">
        <v>376</v>
      </c>
      <c r="C30" s="1" t="s">
        <v>377</v>
      </c>
      <c r="D30" s="1" t="s">
        <v>378</v>
      </c>
      <c r="E30" s="1">
        <v>190.0</v>
      </c>
      <c r="F30" s="1" t="s">
        <v>379</v>
      </c>
      <c r="G30" s="1" t="s">
        <v>380</v>
      </c>
      <c r="H30" s="1" t="s">
        <v>381</v>
      </c>
      <c r="I30" s="1" t="s">
        <v>382</v>
      </c>
      <c r="J30" s="1" t="s">
        <v>383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384</v>
      </c>
      <c r="B31" s="1" t="s">
        <v>385</v>
      </c>
      <c r="C31" s="1" t="s">
        <v>386</v>
      </c>
      <c r="D31" s="1">
        <v>0.0</v>
      </c>
      <c r="E31" s="1" t="s">
        <v>387</v>
      </c>
      <c r="F31" s="1" t="s">
        <v>388</v>
      </c>
      <c r="G31" s="1" t="s">
        <v>389</v>
      </c>
      <c r="H31" s="1" t="s">
        <v>390</v>
      </c>
      <c r="I31" s="1" t="s">
        <v>391</v>
      </c>
      <c r="J31" s="1" t="s">
        <v>392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393</v>
      </c>
      <c r="B32" s="1" t="s">
        <v>394</v>
      </c>
      <c r="C32" s="1" t="s">
        <v>377</v>
      </c>
      <c r="D32" s="1">
        <v>-100.0</v>
      </c>
      <c r="E32" s="1" t="s">
        <v>395</v>
      </c>
      <c r="F32" s="1" t="s">
        <v>396</v>
      </c>
      <c r="G32" s="1" t="s">
        <v>397</v>
      </c>
      <c r="H32" s="1" t="s">
        <v>398</v>
      </c>
      <c r="I32" s="1" t="s">
        <v>399</v>
      </c>
      <c r="J32" s="1" t="s">
        <v>400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401</v>
      </c>
      <c r="B33" s="1" t="s">
        <v>402</v>
      </c>
      <c r="C33" s="1" t="s">
        <v>386</v>
      </c>
      <c r="D33" s="1">
        <v>0.0</v>
      </c>
      <c r="E33" s="1" t="s">
        <v>403</v>
      </c>
      <c r="F33" s="1" t="s">
        <v>404</v>
      </c>
      <c r="G33" s="1" t="s">
        <v>405</v>
      </c>
      <c r="H33" s="1" t="s">
        <v>406</v>
      </c>
      <c r="I33" s="1" t="s">
        <v>407</v>
      </c>
      <c r="J33" s="1" t="s">
        <v>408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409</v>
      </c>
      <c r="B34" s="1" t="s">
        <v>410</v>
      </c>
      <c r="C34" s="1" t="s">
        <v>411</v>
      </c>
      <c r="D34" s="1" t="s">
        <v>412</v>
      </c>
      <c r="E34" s="1" t="s">
        <v>413</v>
      </c>
      <c r="F34" s="1" t="s">
        <v>414</v>
      </c>
      <c r="G34" s="1" t="s">
        <v>415</v>
      </c>
      <c r="H34" s="1" t="s">
        <v>389</v>
      </c>
      <c r="I34" s="1" t="s">
        <v>416</v>
      </c>
      <c r="J34" s="1" t="s">
        <v>417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418</v>
      </c>
      <c r="B35" s="1" t="s">
        <v>419</v>
      </c>
      <c r="C35" s="1" t="s">
        <v>420</v>
      </c>
      <c r="D35" s="1" t="s">
        <v>421</v>
      </c>
      <c r="E35" s="1" t="s">
        <v>422</v>
      </c>
      <c r="F35" s="1" t="s">
        <v>423</v>
      </c>
      <c r="G35" s="1" t="s">
        <v>424</v>
      </c>
      <c r="H35" s="1" t="s">
        <v>425</v>
      </c>
      <c r="I35" s="1" t="s">
        <v>426</v>
      </c>
      <c r="J35" s="1" t="s">
        <v>427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428</v>
      </c>
      <c r="B36" s="1" t="s">
        <v>429</v>
      </c>
      <c r="C36" s="1" t="s">
        <v>430</v>
      </c>
      <c r="D36" s="1" t="s">
        <v>431</v>
      </c>
      <c r="E36" s="1" t="s">
        <v>432</v>
      </c>
      <c r="F36" s="1" t="s">
        <v>433</v>
      </c>
      <c r="G36" s="1" t="s">
        <v>434</v>
      </c>
      <c r="H36" s="1" t="s">
        <v>435</v>
      </c>
      <c r="I36" s="1" t="s">
        <v>436</v>
      </c>
      <c r="J36" s="1" t="s">
        <v>437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438</v>
      </c>
      <c r="B37" s="1" t="s">
        <v>439</v>
      </c>
      <c r="C37" s="1" t="s">
        <v>440</v>
      </c>
      <c r="D37" s="1" t="s">
        <v>441</v>
      </c>
      <c r="E37" s="1" t="s">
        <v>442</v>
      </c>
      <c r="F37" s="1" t="s">
        <v>443</v>
      </c>
      <c r="G37" s="1" t="s">
        <v>444</v>
      </c>
      <c r="H37" s="1" t="s">
        <v>445</v>
      </c>
      <c r="I37" s="1" t="s">
        <v>446</v>
      </c>
      <c r="J37" s="1" t="s">
        <v>447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448</v>
      </c>
      <c r="B38" s="1" t="s">
        <v>449</v>
      </c>
      <c r="C38" s="1" t="s">
        <v>450</v>
      </c>
      <c r="D38" s="1" t="s">
        <v>451</v>
      </c>
      <c r="E38" s="1" t="s">
        <v>452</v>
      </c>
      <c r="F38" s="1" t="s">
        <v>453</v>
      </c>
      <c r="G38" s="1" t="s">
        <v>454</v>
      </c>
      <c r="H38" s="1" t="s">
        <v>455</v>
      </c>
      <c r="I38" s="1" t="s">
        <v>456</v>
      </c>
      <c r="J38" s="1" t="s">
        <v>455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457</v>
      </c>
      <c r="B39" s="1" t="s">
        <v>458</v>
      </c>
      <c r="C39" s="1" t="s">
        <v>459</v>
      </c>
      <c r="D39" s="1" t="s">
        <v>460</v>
      </c>
      <c r="E39" s="1" t="s">
        <v>185</v>
      </c>
      <c r="F39" s="1" t="s">
        <v>461</v>
      </c>
      <c r="G39" s="1" t="s">
        <v>462</v>
      </c>
      <c r="H39" s="1" t="s">
        <v>463</v>
      </c>
      <c r="I39" s="1" t="s">
        <v>464</v>
      </c>
      <c r="J39" s="1" t="s">
        <v>465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466</v>
      </c>
      <c r="B40" s="1" t="s">
        <v>467</v>
      </c>
      <c r="C40" s="1" t="s">
        <v>468</v>
      </c>
      <c r="D40" s="1" t="s">
        <v>469</v>
      </c>
      <c r="E40" s="1" t="s">
        <v>470</v>
      </c>
      <c r="F40" s="1" t="s">
        <v>471</v>
      </c>
      <c r="G40" s="1" t="s">
        <v>472</v>
      </c>
      <c r="H40" s="1" t="s">
        <v>175</v>
      </c>
      <c r="I40" s="1" t="s">
        <v>473</v>
      </c>
      <c r="J40" s="1" t="s">
        <v>474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475</v>
      </c>
      <c r="B41" s="1" t="s">
        <v>476</v>
      </c>
      <c r="C41" s="1" t="s">
        <v>477</v>
      </c>
      <c r="D41" s="1" t="s">
        <v>478</v>
      </c>
      <c r="E41" s="1" t="s">
        <v>479</v>
      </c>
      <c r="F41" s="1" t="s">
        <v>480</v>
      </c>
      <c r="G41" s="1" t="s">
        <v>481</v>
      </c>
      <c r="H41" s="1" t="s">
        <v>482</v>
      </c>
      <c r="I41" s="1" t="s">
        <v>483</v>
      </c>
      <c r="J41" s="1" t="s">
        <v>315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485</v>
      </c>
      <c r="B43" s="1">
        <v>0.0</v>
      </c>
      <c r="C43" s="1">
        <v>0.0</v>
      </c>
      <c r="D43" s="1" t="s">
        <v>486</v>
      </c>
      <c r="E43" s="1" t="s">
        <v>487</v>
      </c>
      <c r="F43" s="1" t="s">
        <v>488</v>
      </c>
      <c r="G43" s="1" t="s">
        <v>489</v>
      </c>
      <c r="H43" s="1" t="s">
        <v>490</v>
      </c>
      <c r="I43" s="1">
        <v>-88.0</v>
      </c>
      <c r="J43" s="1">
        <v>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491</v>
      </c>
      <c r="B44" s="1">
        <v>0.0</v>
      </c>
      <c r="C44" s="1" t="s">
        <v>492</v>
      </c>
      <c r="D44" s="1" t="s">
        <v>493</v>
      </c>
      <c r="E44" s="1" t="s">
        <v>494</v>
      </c>
      <c r="F44" s="1" t="s">
        <v>495</v>
      </c>
      <c r="G44" s="1" t="s">
        <v>496</v>
      </c>
      <c r="H44" s="1" t="s">
        <v>497</v>
      </c>
      <c r="I44" s="1" t="s">
        <v>498</v>
      </c>
      <c r="J44" s="1" t="s">
        <v>499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500</v>
      </c>
      <c r="B45" s="1">
        <v>0.0</v>
      </c>
      <c r="C45" s="1" t="s">
        <v>501</v>
      </c>
      <c r="D45" s="1" t="s">
        <v>502</v>
      </c>
      <c r="E45" s="1" t="s">
        <v>503</v>
      </c>
      <c r="F45" s="1" t="s">
        <v>504</v>
      </c>
      <c r="G45" s="1" t="s">
        <v>505</v>
      </c>
      <c r="H45" s="1" t="s">
        <v>506</v>
      </c>
      <c r="I45" s="1" t="s">
        <v>507</v>
      </c>
      <c r="J45" s="1" t="s">
        <v>508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509</v>
      </c>
      <c r="B46" s="1">
        <v>0.0</v>
      </c>
      <c r="C46" s="1" t="s">
        <v>510</v>
      </c>
      <c r="D46" s="1" t="s">
        <v>511</v>
      </c>
      <c r="E46" s="1" t="s">
        <v>512</v>
      </c>
      <c r="F46" s="1" t="s">
        <v>513</v>
      </c>
      <c r="G46" s="1" t="s">
        <v>514</v>
      </c>
      <c r="H46" s="1" t="s">
        <v>515</v>
      </c>
      <c r="I46" s="1" t="s">
        <v>516</v>
      </c>
      <c r="J46" s="1" t="s">
        <v>517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518</v>
      </c>
      <c r="B47" s="1">
        <v>0.0</v>
      </c>
      <c r="C47" s="1" t="s">
        <v>510</v>
      </c>
      <c r="D47" s="1" t="s">
        <v>519</v>
      </c>
      <c r="E47" s="1" t="s">
        <v>520</v>
      </c>
      <c r="F47" s="1" t="s">
        <v>521</v>
      </c>
      <c r="G47" s="1" t="s">
        <v>522</v>
      </c>
      <c r="H47" s="1" t="s">
        <v>523</v>
      </c>
      <c r="I47" s="1" t="s">
        <v>524</v>
      </c>
      <c r="J47" s="1" t="s">
        <v>525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526</v>
      </c>
      <c r="B48" s="1">
        <v>0.0</v>
      </c>
      <c r="C48" s="1" t="s">
        <v>527</v>
      </c>
      <c r="D48" s="1" t="s">
        <v>528</v>
      </c>
      <c r="E48" s="1" t="s">
        <v>529</v>
      </c>
      <c r="F48" s="1" t="s">
        <v>530</v>
      </c>
      <c r="G48" s="1" t="s">
        <v>531</v>
      </c>
      <c r="H48" s="1" t="s">
        <v>532</v>
      </c>
      <c r="I48" s="1" t="s">
        <v>533</v>
      </c>
      <c r="J48" s="1" t="s">
        <v>534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535</v>
      </c>
      <c r="B49" s="1">
        <v>0.0</v>
      </c>
      <c r="C49" s="1" t="s">
        <v>527</v>
      </c>
      <c r="D49" s="1" t="s">
        <v>528</v>
      </c>
      <c r="E49" s="1" t="s">
        <v>529</v>
      </c>
      <c r="F49" s="1" t="s">
        <v>530</v>
      </c>
      <c r="G49" s="1" t="s">
        <v>531</v>
      </c>
      <c r="H49" s="1" t="s">
        <v>532</v>
      </c>
      <c r="I49" s="1" t="s">
        <v>533</v>
      </c>
      <c r="J49" s="1" t="s">
        <v>534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536</v>
      </c>
      <c r="B50" s="1">
        <v>0.0</v>
      </c>
      <c r="C50" s="1" t="s">
        <v>537</v>
      </c>
      <c r="D50" s="1" t="s">
        <v>538</v>
      </c>
      <c r="E50" s="1" t="s">
        <v>539</v>
      </c>
      <c r="F50" s="1" t="s">
        <v>540</v>
      </c>
      <c r="G50" s="1" t="s">
        <v>541</v>
      </c>
      <c r="H50" s="1" t="s">
        <v>542</v>
      </c>
      <c r="I50" s="1" t="s">
        <v>543</v>
      </c>
      <c r="J50" s="1" t="s">
        <v>544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545</v>
      </c>
      <c r="B51" s="1">
        <v>0.0</v>
      </c>
      <c r="C51" s="1" t="s">
        <v>546</v>
      </c>
      <c r="D51" s="1" t="s">
        <v>547</v>
      </c>
      <c r="E51" s="1" t="s">
        <v>548</v>
      </c>
      <c r="F51" s="1" t="s">
        <v>549</v>
      </c>
      <c r="G51" s="1" t="s">
        <v>550</v>
      </c>
      <c r="H51" s="1">
        <v>59.0</v>
      </c>
      <c r="I51" s="1" t="s">
        <v>551</v>
      </c>
      <c r="J51" s="1" t="s">
        <v>552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553</v>
      </c>
      <c r="B52" s="1">
        <v>0.0</v>
      </c>
      <c r="C52" s="1" t="s">
        <v>554</v>
      </c>
      <c r="D52" s="1" t="s">
        <v>555</v>
      </c>
      <c r="E52" s="1" t="s">
        <v>556</v>
      </c>
      <c r="F52" s="1" t="s">
        <v>557</v>
      </c>
      <c r="G52" s="1" t="s">
        <v>558</v>
      </c>
      <c r="H52" s="1" t="s">
        <v>559</v>
      </c>
      <c r="I52" s="1" t="s">
        <v>560</v>
      </c>
      <c r="J52" s="1">
        <v>1.0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561</v>
      </c>
      <c r="B53" s="1">
        <v>0.0</v>
      </c>
      <c r="C53" s="1" t="s">
        <v>562</v>
      </c>
      <c r="D53" s="1" t="s">
        <v>563</v>
      </c>
      <c r="E53" s="1" t="s">
        <v>564</v>
      </c>
      <c r="F53" s="1" t="s">
        <v>565</v>
      </c>
      <c r="G53" s="1" t="s">
        <v>566</v>
      </c>
      <c r="H53" s="1" t="s">
        <v>567</v>
      </c>
      <c r="I53" s="1" t="s">
        <v>568</v>
      </c>
      <c r="J53" s="1" t="s">
        <v>569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570</v>
      </c>
      <c r="B54" s="1">
        <v>0.0</v>
      </c>
      <c r="C54" s="1" t="s">
        <v>571</v>
      </c>
      <c r="D54" s="1" t="s">
        <v>572</v>
      </c>
      <c r="E54" s="1" t="s">
        <v>573</v>
      </c>
      <c r="F54" s="1" t="s">
        <v>574</v>
      </c>
      <c r="G54" s="1" t="s">
        <v>575</v>
      </c>
      <c r="H54" s="1" t="s">
        <v>576</v>
      </c>
      <c r="I54" s="1" t="s">
        <v>577</v>
      </c>
      <c r="J54" s="1" t="s">
        <v>578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579</v>
      </c>
      <c r="B55" s="1">
        <v>0.0</v>
      </c>
      <c r="C55" s="1" t="s">
        <v>580</v>
      </c>
      <c r="D55" s="1" t="s">
        <v>581</v>
      </c>
      <c r="E55" s="1" t="s">
        <v>582</v>
      </c>
      <c r="F55" s="1" t="s">
        <v>583</v>
      </c>
      <c r="G55" s="1">
        <v>0.0</v>
      </c>
      <c r="H55" s="1" t="s">
        <v>584</v>
      </c>
      <c r="I55" s="1" t="s">
        <v>585</v>
      </c>
      <c r="J55" s="1" t="s">
        <v>586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587</v>
      </c>
      <c r="B56" s="1">
        <v>0.0</v>
      </c>
      <c r="C56" s="1" t="s">
        <v>588</v>
      </c>
      <c r="D56" s="1" t="s">
        <v>589</v>
      </c>
      <c r="E56" s="1" t="s">
        <v>590</v>
      </c>
      <c r="F56" s="1" t="s">
        <v>591</v>
      </c>
      <c r="G56" s="1" t="s">
        <v>592</v>
      </c>
      <c r="H56" s="1" t="s">
        <v>593</v>
      </c>
      <c r="I56" s="1" t="s">
        <v>538</v>
      </c>
      <c r="J56" s="1" t="s">
        <v>594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595</v>
      </c>
      <c r="B57" s="1">
        <v>0.0</v>
      </c>
      <c r="C57" s="1" t="s">
        <v>596</v>
      </c>
      <c r="D57" s="1" t="s">
        <v>597</v>
      </c>
      <c r="E57" s="1" t="s">
        <v>598</v>
      </c>
      <c r="F57" s="1" t="s">
        <v>599</v>
      </c>
      <c r="G57" s="1" t="s">
        <v>600</v>
      </c>
      <c r="H57" s="1" t="s">
        <v>601</v>
      </c>
      <c r="I57" s="1" t="s">
        <v>602</v>
      </c>
      <c r="J57" s="1" t="s">
        <v>603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604</v>
      </c>
      <c r="B58" s="1">
        <v>0.0</v>
      </c>
      <c r="C58" s="1" t="s">
        <v>605</v>
      </c>
      <c r="D58" s="1" t="s">
        <v>606</v>
      </c>
      <c r="E58" s="1" t="s">
        <v>607</v>
      </c>
      <c r="F58" s="1" t="s">
        <v>608</v>
      </c>
      <c r="G58" s="1" t="s">
        <v>609</v>
      </c>
      <c r="H58" s="1" t="s">
        <v>610</v>
      </c>
      <c r="I58" s="1" t="s">
        <v>611</v>
      </c>
      <c r="J58" s="1" t="s">
        <v>612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613</v>
      </c>
      <c r="B59" s="1">
        <v>0.0</v>
      </c>
      <c r="C59" s="1">
        <v>0.0</v>
      </c>
      <c r="D59" s="1" t="s">
        <v>614</v>
      </c>
      <c r="E59" s="1" t="s">
        <v>615</v>
      </c>
      <c r="F59" s="1" t="s">
        <v>616</v>
      </c>
      <c r="G59" s="1" t="s">
        <v>617</v>
      </c>
      <c r="H59" s="1" t="s">
        <v>618</v>
      </c>
      <c r="I59" s="1" t="s">
        <v>619</v>
      </c>
      <c r="J59" s="1" t="s">
        <v>620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621</v>
      </c>
      <c r="B60" s="1">
        <v>0.0</v>
      </c>
      <c r="C60" s="1">
        <v>0.0</v>
      </c>
      <c r="D60" s="1" t="s">
        <v>622</v>
      </c>
      <c r="E60" s="1" t="s">
        <v>623</v>
      </c>
      <c r="F60" s="1" t="s">
        <v>624</v>
      </c>
      <c r="G60" s="1" t="s">
        <v>625</v>
      </c>
      <c r="H60" s="1" t="s">
        <v>626</v>
      </c>
      <c r="I60" s="1" t="s">
        <v>627</v>
      </c>
      <c r="J60" s="1" t="s">
        <v>628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630</v>
      </c>
      <c r="B62" s="1">
        <v>0.0</v>
      </c>
      <c r="C62" s="1">
        <v>0.0</v>
      </c>
      <c r="D62" s="1" t="s">
        <v>631</v>
      </c>
      <c r="E62" s="1" t="s">
        <v>632</v>
      </c>
      <c r="F62" s="1" t="s">
        <v>633</v>
      </c>
      <c r="G62" s="1" t="s">
        <v>634</v>
      </c>
      <c r="H62" s="1" t="s">
        <v>635</v>
      </c>
      <c r="I62" s="1" t="s">
        <v>636</v>
      </c>
      <c r="J62" s="1" t="s">
        <v>637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638</v>
      </c>
      <c r="B63" s="1">
        <v>0.0</v>
      </c>
      <c r="C63" s="1">
        <v>0.0</v>
      </c>
      <c r="D63" s="1" t="s">
        <v>639</v>
      </c>
      <c r="E63" s="1" t="s">
        <v>640</v>
      </c>
      <c r="F63" s="1" t="s">
        <v>641</v>
      </c>
      <c r="G63" s="1" t="s">
        <v>642</v>
      </c>
      <c r="H63" s="1" t="s">
        <v>643</v>
      </c>
      <c r="I63" s="1" t="s">
        <v>644</v>
      </c>
      <c r="J63" s="1" t="s">
        <v>645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646</v>
      </c>
      <c r="B64" s="1">
        <v>0.0</v>
      </c>
      <c r="C64" s="1">
        <v>0.0</v>
      </c>
      <c r="D64" s="1" t="s">
        <v>647</v>
      </c>
      <c r="E64" s="1" t="s">
        <v>648</v>
      </c>
      <c r="F64" s="1" t="s">
        <v>649</v>
      </c>
      <c r="G64" s="1" t="s">
        <v>650</v>
      </c>
      <c r="H64" s="1" t="s">
        <v>651</v>
      </c>
      <c r="I64" s="1" t="s">
        <v>652</v>
      </c>
      <c r="J64" s="1" t="s">
        <v>653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654</v>
      </c>
      <c r="B65" s="1">
        <v>0.0</v>
      </c>
      <c r="C65" s="1">
        <v>0.0</v>
      </c>
      <c r="D65" s="1" t="s">
        <v>655</v>
      </c>
      <c r="E65" s="1" t="s">
        <v>656</v>
      </c>
      <c r="F65" s="1" t="s">
        <v>657</v>
      </c>
      <c r="G65" s="1" t="s">
        <v>658</v>
      </c>
      <c r="H65" s="1" t="s">
        <v>659</v>
      </c>
      <c r="I65" s="1" t="s">
        <v>660</v>
      </c>
      <c r="J65" s="1" t="s">
        <v>661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662</v>
      </c>
      <c r="B66" s="1">
        <v>0.0</v>
      </c>
      <c r="C66" s="1">
        <v>0.0</v>
      </c>
      <c r="D66" s="1" t="s">
        <v>655</v>
      </c>
      <c r="E66" s="1" t="s">
        <v>663</v>
      </c>
      <c r="F66" s="1" t="s">
        <v>664</v>
      </c>
      <c r="G66" s="1" t="s">
        <v>665</v>
      </c>
      <c r="H66" s="1" t="s">
        <v>666</v>
      </c>
      <c r="I66" s="1" t="s">
        <v>667</v>
      </c>
      <c r="J66" s="1" t="s">
        <v>668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669</v>
      </c>
      <c r="B67" s="1">
        <v>0.0</v>
      </c>
      <c r="C67" s="1">
        <v>0.0</v>
      </c>
      <c r="D67" s="1" t="s">
        <v>670</v>
      </c>
      <c r="E67" s="1" t="s">
        <v>671</v>
      </c>
      <c r="F67" s="1" t="s">
        <v>672</v>
      </c>
      <c r="G67" s="1" t="s">
        <v>673</v>
      </c>
      <c r="H67" s="1" t="s">
        <v>674</v>
      </c>
      <c r="I67" s="1" t="s">
        <v>675</v>
      </c>
      <c r="J67" s="1" t="s">
        <v>676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677</v>
      </c>
      <c r="B68" s="1">
        <v>0.0</v>
      </c>
      <c r="C68" s="1">
        <v>0.0</v>
      </c>
      <c r="D68" s="1" t="s">
        <v>670</v>
      </c>
      <c r="E68" s="1" t="s">
        <v>671</v>
      </c>
      <c r="F68" s="1" t="s">
        <v>672</v>
      </c>
      <c r="G68" s="1" t="s">
        <v>673</v>
      </c>
      <c r="H68" s="1" t="s">
        <v>674</v>
      </c>
      <c r="I68" s="1" t="s">
        <v>675</v>
      </c>
      <c r="J68" s="1" t="s">
        <v>676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678</v>
      </c>
      <c r="B69" s="1">
        <v>0.0</v>
      </c>
      <c r="C69" s="1">
        <v>0.0</v>
      </c>
      <c r="D69" s="1" t="s">
        <v>679</v>
      </c>
      <c r="E69" s="1" t="s">
        <v>680</v>
      </c>
      <c r="F69" s="1" t="s">
        <v>681</v>
      </c>
      <c r="G69" s="1" t="s">
        <v>682</v>
      </c>
      <c r="H69" s="1" t="s">
        <v>683</v>
      </c>
      <c r="I69" s="1" t="s">
        <v>684</v>
      </c>
      <c r="J69" s="1" t="s">
        <v>685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686</v>
      </c>
      <c r="B70" s="1">
        <v>0.0</v>
      </c>
      <c r="C70" s="1">
        <v>0.0</v>
      </c>
      <c r="D70" s="1" t="s">
        <v>687</v>
      </c>
      <c r="E70" s="1" t="s">
        <v>688</v>
      </c>
      <c r="F70" s="1" t="s">
        <v>689</v>
      </c>
      <c r="G70" s="1" t="s">
        <v>690</v>
      </c>
      <c r="H70" s="1" t="s">
        <v>691</v>
      </c>
      <c r="I70" s="1" t="s">
        <v>692</v>
      </c>
      <c r="J70" s="1" t="s">
        <v>693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694</v>
      </c>
      <c r="B71" s="1">
        <v>0.0</v>
      </c>
      <c r="C71" s="1">
        <v>0.0</v>
      </c>
      <c r="D71" s="1" t="s">
        <v>695</v>
      </c>
      <c r="E71" s="1" t="s">
        <v>696</v>
      </c>
      <c r="F71" s="1" t="s">
        <v>697</v>
      </c>
      <c r="G71" s="1" t="s">
        <v>698</v>
      </c>
      <c r="H71" s="1" t="s">
        <v>699</v>
      </c>
      <c r="I71" s="1" t="s">
        <v>700</v>
      </c>
      <c r="J71" s="1" t="s">
        <v>701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702</v>
      </c>
      <c r="B72" s="1">
        <v>0.0</v>
      </c>
      <c r="C72" s="1">
        <v>0.0</v>
      </c>
      <c r="D72" s="1" t="s">
        <v>703</v>
      </c>
      <c r="E72" s="1" t="s">
        <v>704</v>
      </c>
      <c r="F72" s="1" t="s">
        <v>705</v>
      </c>
      <c r="G72" s="1" t="s">
        <v>706</v>
      </c>
      <c r="H72" s="1" t="s">
        <v>707</v>
      </c>
      <c r="I72" s="1" t="s">
        <v>708</v>
      </c>
      <c r="J72" s="1" t="s">
        <v>709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710</v>
      </c>
      <c r="B73" s="1">
        <v>0.0</v>
      </c>
      <c r="C73" s="1">
        <v>0.0</v>
      </c>
      <c r="D73" s="1" t="s">
        <v>711</v>
      </c>
      <c r="E73" s="1" t="s">
        <v>712</v>
      </c>
      <c r="F73" s="1" t="s">
        <v>713</v>
      </c>
      <c r="G73" s="1" t="s">
        <v>714</v>
      </c>
      <c r="H73" s="1" t="s">
        <v>715</v>
      </c>
      <c r="I73" s="1" t="s">
        <v>716</v>
      </c>
      <c r="J73" s="1" t="s">
        <v>717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718</v>
      </c>
      <c r="B74" s="1">
        <v>0.0</v>
      </c>
      <c r="C74" s="1">
        <v>0.0</v>
      </c>
      <c r="D74" s="1" t="s">
        <v>719</v>
      </c>
      <c r="E74" s="1" t="s">
        <v>720</v>
      </c>
      <c r="F74" s="1" t="s">
        <v>721</v>
      </c>
      <c r="G74" s="1" t="s">
        <v>722</v>
      </c>
      <c r="H74" s="1" t="s">
        <v>723</v>
      </c>
      <c r="I74" s="1" t="s">
        <v>724</v>
      </c>
      <c r="J74" s="1" t="s">
        <v>725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726</v>
      </c>
      <c r="B75" s="1">
        <v>0.0</v>
      </c>
      <c r="C75" s="1">
        <v>0.0</v>
      </c>
      <c r="D75" s="1" t="s">
        <v>727</v>
      </c>
      <c r="E75" s="1" t="s">
        <v>728</v>
      </c>
      <c r="F75" s="1" t="s">
        <v>729</v>
      </c>
      <c r="G75" s="1" t="s">
        <v>730</v>
      </c>
      <c r="H75" s="1" t="s">
        <v>731</v>
      </c>
      <c r="I75" s="1" t="s">
        <v>732</v>
      </c>
      <c r="J75" s="1" t="s">
        <v>733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734</v>
      </c>
      <c r="B76" s="1">
        <v>0.0</v>
      </c>
      <c r="C76" s="1">
        <v>0.0</v>
      </c>
      <c r="D76" s="1" t="s">
        <v>735</v>
      </c>
      <c r="E76" s="1" t="s">
        <v>736</v>
      </c>
      <c r="F76" s="1" t="s">
        <v>737</v>
      </c>
      <c r="G76" s="1" t="s">
        <v>738</v>
      </c>
      <c r="H76" s="1" t="s">
        <v>739</v>
      </c>
      <c r="I76" s="1" t="s">
        <v>740</v>
      </c>
      <c r="J76" s="1" t="s">
        <v>741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742</v>
      </c>
      <c r="B77" s="1">
        <v>0.0</v>
      </c>
      <c r="C77" s="1">
        <v>0.0</v>
      </c>
      <c r="D77" s="1" t="s">
        <v>171</v>
      </c>
      <c r="E77" s="1" t="s">
        <v>743</v>
      </c>
      <c r="F77" s="1" t="s">
        <v>744</v>
      </c>
      <c r="G77" s="1" t="s">
        <v>745</v>
      </c>
      <c r="H77" s="1" t="s">
        <v>746</v>
      </c>
      <c r="I77" s="1" t="s">
        <v>747</v>
      </c>
      <c r="J77" s="1" t="s">
        <v>748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749</v>
      </c>
      <c r="B78" s="1">
        <v>0.0</v>
      </c>
      <c r="C78" s="1">
        <v>0.0</v>
      </c>
      <c r="D78" s="1">
        <v>0.0</v>
      </c>
      <c r="E78" s="1" t="s">
        <v>750</v>
      </c>
      <c r="F78" s="1" t="s">
        <v>751</v>
      </c>
      <c r="G78" s="1" t="s">
        <v>752</v>
      </c>
      <c r="H78" s="1" t="s">
        <v>753</v>
      </c>
      <c r="I78" s="1" t="s">
        <v>754</v>
      </c>
      <c r="J78" s="1" t="s">
        <v>755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756</v>
      </c>
      <c r="B79" s="1">
        <v>0.0</v>
      </c>
      <c r="C79" s="1">
        <v>0.0</v>
      </c>
      <c r="D79" s="1">
        <v>0.0</v>
      </c>
      <c r="E79" s="1" t="s">
        <v>757</v>
      </c>
      <c r="F79" s="1" t="s">
        <v>758</v>
      </c>
      <c r="G79" s="1" t="s">
        <v>759</v>
      </c>
      <c r="H79" s="1" t="s">
        <v>760</v>
      </c>
      <c r="I79" s="1" t="s">
        <v>697</v>
      </c>
      <c r="J79" s="1" t="s">
        <v>761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762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763</v>
      </c>
      <c r="B81" s="1">
        <v>0.0</v>
      </c>
      <c r="C81" s="1">
        <v>0.0</v>
      </c>
      <c r="D81" s="1">
        <v>0.0</v>
      </c>
      <c r="E81" s="1" t="s">
        <v>764</v>
      </c>
      <c r="F81" s="1" t="s">
        <v>765</v>
      </c>
      <c r="G81" s="1" t="s">
        <v>766</v>
      </c>
      <c r="H81" s="1" t="s">
        <v>767</v>
      </c>
      <c r="I81" s="1" t="s">
        <v>768</v>
      </c>
      <c r="J81" s="1" t="s">
        <v>769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770</v>
      </c>
      <c r="B82" s="1">
        <v>0.0</v>
      </c>
      <c r="C82" s="1">
        <v>0.0</v>
      </c>
      <c r="D82" s="1">
        <v>0.0</v>
      </c>
      <c r="E82" s="1" t="s">
        <v>319</v>
      </c>
      <c r="F82" s="1">
        <v>-21.0</v>
      </c>
      <c r="G82" s="1" t="s">
        <v>771</v>
      </c>
      <c r="H82" s="1" t="s">
        <v>772</v>
      </c>
      <c r="I82" s="1" t="s">
        <v>773</v>
      </c>
      <c r="J82" s="1" t="s">
        <v>774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775</v>
      </c>
      <c r="B83" s="1">
        <v>0.0</v>
      </c>
      <c r="C83" s="1">
        <v>0.0</v>
      </c>
      <c r="D83" s="1">
        <v>0.0</v>
      </c>
      <c r="E83" s="1" t="s">
        <v>776</v>
      </c>
      <c r="F83" s="1" t="s">
        <v>777</v>
      </c>
      <c r="G83" s="1" t="s">
        <v>778</v>
      </c>
      <c r="H83" s="1" t="s">
        <v>779</v>
      </c>
      <c r="I83" s="1" t="s">
        <v>780</v>
      </c>
      <c r="J83" s="1" t="s">
        <v>781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782</v>
      </c>
      <c r="B84" s="1">
        <v>0.0</v>
      </c>
      <c r="C84" s="1">
        <v>0.0</v>
      </c>
      <c r="D84" s="1">
        <v>0.0</v>
      </c>
      <c r="E84" s="1" t="s">
        <v>783</v>
      </c>
      <c r="F84" s="1" t="s">
        <v>784</v>
      </c>
      <c r="G84" s="1" t="s">
        <v>785</v>
      </c>
      <c r="H84" s="1" t="s">
        <v>786</v>
      </c>
      <c r="I84" s="1" t="s">
        <v>787</v>
      </c>
      <c r="J84" s="1" t="s">
        <v>788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789</v>
      </c>
      <c r="B85" s="1">
        <v>0.0</v>
      </c>
      <c r="C85" s="1">
        <v>0.0</v>
      </c>
      <c r="D85" s="1">
        <v>0.0</v>
      </c>
      <c r="E85" s="1" t="s">
        <v>790</v>
      </c>
      <c r="F85" s="1" t="s">
        <v>791</v>
      </c>
      <c r="G85" s="1" t="s">
        <v>792</v>
      </c>
      <c r="H85" s="1" t="s">
        <v>793</v>
      </c>
      <c r="I85" s="1" t="s">
        <v>794</v>
      </c>
      <c r="J85" s="1" t="s">
        <v>795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796</v>
      </c>
      <c r="B86" s="1">
        <v>0.0</v>
      </c>
      <c r="C86" s="1">
        <v>0.0</v>
      </c>
      <c r="D86" s="1">
        <v>0.0</v>
      </c>
      <c r="E86" s="1" t="s">
        <v>797</v>
      </c>
      <c r="F86" s="1" t="s">
        <v>798</v>
      </c>
      <c r="G86" s="1" t="s">
        <v>799</v>
      </c>
      <c r="H86" s="1" t="s">
        <v>800</v>
      </c>
      <c r="I86" s="1" t="s">
        <v>801</v>
      </c>
      <c r="J86" s="1" t="s">
        <v>802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803</v>
      </c>
      <c r="B87" s="1">
        <v>0.0</v>
      </c>
      <c r="C87" s="1">
        <v>0.0</v>
      </c>
      <c r="D87" s="1">
        <v>0.0</v>
      </c>
      <c r="E87" s="1" t="s">
        <v>797</v>
      </c>
      <c r="F87" s="1" t="s">
        <v>798</v>
      </c>
      <c r="G87" s="1" t="s">
        <v>799</v>
      </c>
      <c r="H87" s="1" t="s">
        <v>800</v>
      </c>
      <c r="I87" s="1" t="s">
        <v>801</v>
      </c>
      <c r="J87" s="1" t="s">
        <v>802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804</v>
      </c>
      <c r="B88" s="1">
        <v>0.0</v>
      </c>
      <c r="C88" s="1">
        <v>0.0</v>
      </c>
      <c r="D88" s="1">
        <v>0.0</v>
      </c>
      <c r="E88" s="1">
        <v>7.0</v>
      </c>
      <c r="F88" s="1" t="s">
        <v>805</v>
      </c>
      <c r="G88" s="1" t="s">
        <v>806</v>
      </c>
      <c r="H88" s="1" t="s">
        <v>807</v>
      </c>
      <c r="I88" s="1" t="s">
        <v>808</v>
      </c>
      <c r="J88" s="1" t="s">
        <v>809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810</v>
      </c>
      <c r="B89" s="1">
        <v>0.0</v>
      </c>
      <c r="C89" s="1">
        <v>0.0</v>
      </c>
      <c r="D89" s="1">
        <v>0.0</v>
      </c>
      <c r="E89" s="1" t="s">
        <v>811</v>
      </c>
      <c r="F89" s="1" t="s">
        <v>812</v>
      </c>
      <c r="G89" s="1" t="s">
        <v>813</v>
      </c>
      <c r="H89" s="1" t="s">
        <v>814</v>
      </c>
      <c r="I89" s="1" t="s">
        <v>815</v>
      </c>
      <c r="J89" s="1" t="s">
        <v>816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817</v>
      </c>
      <c r="B90" s="1">
        <v>0.0</v>
      </c>
      <c r="C90" s="1">
        <v>0.0</v>
      </c>
      <c r="D90" s="1">
        <v>0.0</v>
      </c>
      <c r="E90" s="1" t="s">
        <v>818</v>
      </c>
      <c r="F90" s="1" t="s">
        <v>819</v>
      </c>
      <c r="G90" s="1" t="s">
        <v>820</v>
      </c>
      <c r="H90" s="1" t="s">
        <v>821</v>
      </c>
      <c r="I90" s="1" t="s">
        <v>822</v>
      </c>
      <c r="J90" s="1" t="s">
        <v>823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824</v>
      </c>
      <c r="B91" s="1">
        <v>0.0</v>
      </c>
      <c r="C91" s="1">
        <v>0.0</v>
      </c>
      <c r="D91" s="1">
        <v>0.0</v>
      </c>
      <c r="E91" s="1">
        <v>10.0</v>
      </c>
      <c r="F91" s="1" t="s">
        <v>825</v>
      </c>
      <c r="G91" s="1" t="s">
        <v>826</v>
      </c>
      <c r="H91" s="1" t="s">
        <v>827</v>
      </c>
      <c r="I91" s="1" t="s">
        <v>828</v>
      </c>
      <c r="J91" s="1" t="s">
        <v>829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830</v>
      </c>
      <c r="B92" s="1">
        <v>0.0</v>
      </c>
      <c r="C92" s="1">
        <v>0.0</v>
      </c>
      <c r="D92" s="1">
        <v>0.0</v>
      </c>
      <c r="E92" s="1" t="s">
        <v>831</v>
      </c>
      <c r="F92" s="1" t="s">
        <v>832</v>
      </c>
      <c r="G92" s="1" t="s">
        <v>833</v>
      </c>
      <c r="H92" s="1" t="s">
        <v>834</v>
      </c>
      <c r="I92" s="1" t="s">
        <v>835</v>
      </c>
      <c r="J92" s="1" t="s">
        <v>836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837</v>
      </c>
      <c r="B93" s="1">
        <v>0.0</v>
      </c>
      <c r="C93" s="1">
        <v>0.0</v>
      </c>
      <c r="D93" s="1">
        <v>0.0</v>
      </c>
      <c r="E93" s="1" t="s">
        <v>838</v>
      </c>
      <c r="F93" s="1" t="s">
        <v>839</v>
      </c>
      <c r="G93" s="1" t="s">
        <v>840</v>
      </c>
      <c r="H93" s="1" t="s">
        <v>841</v>
      </c>
      <c r="I93" s="1" t="s">
        <v>842</v>
      </c>
      <c r="J93" s="1" t="s">
        <v>843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844</v>
      </c>
      <c r="B94" s="1">
        <v>0.0</v>
      </c>
      <c r="C94" s="1">
        <v>0.0</v>
      </c>
      <c r="D94" s="1">
        <v>0.0</v>
      </c>
      <c r="E94" s="1" t="s">
        <v>845</v>
      </c>
      <c r="F94" s="1" t="s">
        <v>846</v>
      </c>
      <c r="G94" s="1" t="s">
        <v>847</v>
      </c>
      <c r="H94" s="1" t="s">
        <v>848</v>
      </c>
      <c r="I94" s="1" t="s">
        <v>849</v>
      </c>
      <c r="J94" s="1" t="s">
        <v>850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851</v>
      </c>
      <c r="B95" s="1">
        <v>0.0</v>
      </c>
      <c r="C95" s="1">
        <v>0.0</v>
      </c>
      <c r="D95" s="1">
        <v>0.0</v>
      </c>
      <c r="E95" s="1" t="s">
        <v>852</v>
      </c>
      <c r="F95" s="1" t="s">
        <v>853</v>
      </c>
      <c r="G95" s="1" t="s">
        <v>854</v>
      </c>
      <c r="H95" s="1" t="s">
        <v>855</v>
      </c>
      <c r="I95" s="1" t="s">
        <v>856</v>
      </c>
      <c r="J95" s="1" t="s">
        <v>857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858</v>
      </c>
      <c r="B96" s="1">
        <v>0.0</v>
      </c>
      <c r="C96" s="1">
        <v>0.0</v>
      </c>
      <c r="D96" s="1">
        <v>0.0</v>
      </c>
      <c r="E96" s="1" t="s">
        <v>859</v>
      </c>
      <c r="F96" s="1" t="s">
        <v>860</v>
      </c>
      <c r="G96" s="1" t="s">
        <v>861</v>
      </c>
      <c r="H96" s="1" t="s">
        <v>862</v>
      </c>
      <c r="I96" s="1" t="s">
        <v>863</v>
      </c>
      <c r="J96" s="1" t="s">
        <v>864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865</v>
      </c>
      <c r="B97" s="1">
        <v>0.0</v>
      </c>
      <c r="C97" s="1">
        <v>0.0</v>
      </c>
      <c r="D97" s="1">
        <v>0.0</v>
      </c>
      <c r="E97" s="1">
        <v>0.0</v>
      </c>
      <c r="F97" s="1" t="s">
        <v>866</v>
      </c>
      <c r="G97" s="1" t="s">
        <v>867</v>
      </c>
      <c r="H97" s="1" t="s">
        <v>868</v>
      </c>
      <c r="I97" s="1" t="s">
        <v>869</v>
      </c>
      <c r="J97" s="1" t="s">
        <v>870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871</v>
      </c>
      <c r="B98" s="1">
        <v>0.0</v>
      </c>
      <c r="C98" s="1">
        <v>0.0</v>
      </c>
      <c r="D98" s="1">
        <v>0.0</v>
      </c>
      <c r="E98" s="1">
        <v>0.0</v>
      </c>
      <c r="F98" s="1" t="s">
        <v>447</v>
      </c>
      <c r="G98" s="1" t="s">
        <v>872</v>
      </c>
      <c r="H98" s="1" t="s">
        <v>873</v>
      </c>
      <c r="I98" s="1">
        <v>240.0</v>
      </c>
      <c r="J98" s="1" t="s">
        <v>874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877</v>
      </c>
      <c r="H100" s="1" t="s">
        <v>878</v>
      </c>
      <c r="I100" s="1" t="s">
        <v>879</v>
      </c>
      <c r="J100" s="1" t="s">
        <v>880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882</v>
      </c>
      <c r="H101" s="1" t="s">
        <v>883</v>
      </c>
      <c r="I101" s="1" t="s">
        <v>387</v>
      </c>
      <c r="J101" s="1" t="s">
        <v>884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885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886</v>
      </c>
      <c r="H102" s="1" t="s">
        <v>887</v>
      </c>
      <c r="I102" s="1" t="s">
        <v>888</v>
      </c>
      <c r="J102" s="1" t="s">
        <v>889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890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891</v>
      </c>
      <c r="H103" s="1" t="s">
        <v>892</v>
      </c>
      <c r="I103" s="1" t="s">
        <v>893</v>
      </c>
      <c r="J103" s="1" t="s">
        <v>894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389</v>
      </c>
      <c r="H104" s="1" t="s">
        <v>896</v>
      </c>
      <c r="I104" s="1" t="s">
        <v>897</v>
      </c>
      <c r="J104" s="1" t="s">
        <v>898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899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900</v>
      </c>
      <c r="H105" s="1" t="s">
        <v>901</v>
      </c>
      <c r="I105" s="1" t="s">
        <v>902</v>
      </c>
      <c r="J105" s="1" t="s">
        <v>903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904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900</v>
      </c>
      <c r="H106" s="1" t="s">
        <v>901</v>
      </c>
      <c r="I106" s="1" t="s">
        <v>902</v>
      </c>
      <c r="J106" s="1" t="s">
        <v>903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905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906</v>
      </c>
      <c r="H107" s="1" t="s">
        <v>907</v>
      </c>
      <c r="I107" s="1" t="s">
        <v>908</v>
      </c>
      <c r="J107" s="1" t="s">
        <v>909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910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911</v>
      </c>
      <c r="H108" s="1" t="s">
        <v>912</v>
      </c>
      <c r="I108" s="1" t="s">
        <v>913</v>
      </c>
      <c r="J108" s="1" t="s">
        <v>914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915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916</v>
      </c>
      <c r="H109" s="1" t="s">
        <v>917</v>
      </c>
      <c r="I109" s="1" t="s">
        <v>918</v>
      </c>
      <c r="J109" s="1" t="s">
        <v>919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920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921</v>
      </c>
      <c r="H110" s="1">
        <v>82.0</v>
      </c>
      <c r="I110" s="1" t="s">
        <v>922</v>
      </c>
      <c r="J110" s="1" t="s">
        <v>923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924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925</v>
      </c>
      <c r="H111" s="1" t="s">
        <v>926</v>
      </c>
      <c r="I111" s="1" t="s">
        <v>927</v>
      </c>
      <c r="J111" s="1" t="s">
        <v>928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930</v>
      </c>
      <c r="H112" s="1" t="s">
        <v>931</v>
      </c>
      <c r="I112" s="1" t="s">
        <v>372</v>
      </c>
      <c r="J112" s="1" t="s">
        <v>932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933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934</v>
      </c>
      <c r="H113" s="1" t="s">
        <v>366</v>
      </c>
      <c r="I113" s="1" t="s">
        <v>935</v>
      </c>
      <c r="J113" s="1" t="s">
        <v>936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937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938</v>
      </c>
      <c r="H114" s="1" t="s">
        <v>939</v>
      </c>
      <c r="I114" s="1" t="s">
        <v>940</v>
      </c>
      <c r="J114" s="1" t="s">
        <v>894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941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942</v>
      </c>
      <c r="H115" s="1" t="s">
        <v>943</v>
      </c>
      <c r="I115" s="1" t="s">
        <v>944</v>
      </c>
      <c r="J115" s="1" t="s">
        <v>945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946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370</v>
      </c>
      <c r="I116" s="1" t="s">
        <v>947</v>
      </c>
      <c r="J116" s="1" t="s">
        <v>948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949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950</v>
      </c>
      <c r="I117" s="1" t="s">
        <v>951</v>
      </c>
      <c r="J117" s="1" t="s">
        <v>952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953</v>
      </c>
      <c r="C1" s="1" t="s">
        <v>954</v>
      </c>
      <c r="D1" s="1" t="s">
        <v>955</v>
      </c>
      <c r="E1" s="1" t="s">
        <v>956</v>
      </c>
      <c r="F1" s="1" t="s">
        <v>957</v>
      </c>
      <c r="G1" s="1" t="s">
        <v>958</v>
      </c>
      <c r="H1" s="1" t="s">
        <v>959</v>
      </c>
      <c r="I1" s="1" t="s">
        <v>960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961</v>
      </c>
      <c r="B2" s="1" t="s">
        <v>962</v>
      </c>
      <c r="C2" s="1" t="s">
        <v>963</v>
      </c>
      <c r="D2" s="1" t="s">
        <v>964</v>
      </c>
      <c r="E2" s="1" t="s">
        <v>965</v>
      </c>
      <c r="F2" s="1" t="s">
        <v>966</v>
      </c>
      <c r="G2" s="1" t="s">
        <v>967</v>
      </c>
      <c r="H2" s="1" t="s">
        <v>967</v>
      </c>
      <c r="I2" s="1" t="s">
        <v>968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969</v>
      </c>
      <c r="B3" s="1" t="s">
        <v>968</v>
      </c>
      <c r="C3" s="1" t="s">
        <v>970</v>
      </c>
      <c r="D3" s="1" t="s">
        <v>971</v>
      </c>
      <c r="E3" s="1" t="s">
        <v>972</v>
      </c>
      <c r="F3" s="1" t="s">
        <v>973</v>
      </c>
      <c r="G3" s="1" t="s">
        <v>974</v>
      </c>
      <c r="H3" s="1" t="s">
        <v>975</v>
      </c>
      <c r="I3" s="1" t="s">
        <v>968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976</v>
      </c>
      <c r="B4" s="1" t="s">
        <v>962</v>
      </c>
      <c r="C4" s="1" t="s">
        <v>963</v>
      </c>
      <c r="D4" s="1" t="s">
        <v>977</v>
      </c>
      <c r="E4" s="1" t="s">
        <v>965</v>
      </c>
      <c r="F4" s="1" t="s">
        <v>966</v>
      </c>
      <c r="G4" s="1" t="s">
        <v>967</v>
      </c>
      <c r="H4" s="1" t="s">
        <v>967</v>
      </c>
      <c r="I4" s="1" t="s">
        <v>967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969</v>
      </c>
      <c r="B5" s="1" t="s">
        <v>968</v>
      </c>
      <c r="C5" s="1" t="s">
        <v>970</v>
      </c>
      <c r="D5" s="1" t="s">
        <v>978</v>
      </c>
      <c r="E5" s="1" t="s">
        <v>979</v>
      </c>
      <c r="F5" s="1" t="s">
        <v>973</v>
      </c>
      <c r="G5" s="1" t="s">
        <v>974</v>
      </c>
      <c r="H5" s="1" t="s">
        <v>975</v>
      </c>
      <c r="I5" s="1" t="s">
        <v>975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980</v>
      </c>
      <c r="B6" s="1" t="s">
        <v>981</v>
      </c>
      <c r="C6" s="1" t="s">
        <v>982</v>
      </c>
      <c r="D6" s="1" t="s">
        <v>983</v>
      </c>
      <c r="E6" s="1" t="s">
        <v>984</v>
      </c>
      <c r="F6" s="1" t="s">
        <v>985</v>
      </c>
      <c r="G6" s="1" t="s">
        <v>986</v>
      </c>
      <c r="H6" s="1" t="s">
        <v>987</v>
      </c>
      <c r="I6" s="1" t="s">
        <v>988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989</v>
      </c>
      <c r="B7" s="1" t="s">
        <v>968</v>
      </c>
      <c r="C7" s="1" t="s">
        <v>968</v>
      </c>
      <c r="D7" s="1" t="s">
        <v>968</v>
      </c>
      <c r="E7" s="1" t="s">
        <v>968</v>
      </c>
      <c r="F7" s="1" t="s">
        <v>968</v>
      </c>
      <c r="G7" s="1" t="s">
        <v>968</v>
      </c>
      <c r="H7" s="1" t="s">
        <v>968</v>
      </c>
      <c r="I7" s="1" t="s">
        <v>968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990</v>
      </c>
      <c r="B8" s="1" t="s">
        <v>968</v>
      </c>
      <c r="C8" s="1" t="s">
        <v>991</v>
      </c>
      <c r="D8" s="1" t="s">
        <v>992</v>
      </c>
      <c r="E8" s="1" t="s">
        <v>993</v>
      </c>
      <c r="F8" s="1" t="s">
        <v>994</v>
      </c>
      <c r="G8" s="1" t="s">
        <v>995</v>
      </c>
      <c r="H8" s="1" t="s">
        <v>996</v>
      </c>
      <c r="I8" s="1" t="s">
        <v>997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998</v>
      </c>
      <c r="B9" s="1" t="s">
        <v>999</v>
      </c>
      <c r="C9" s="1" t="s">
        <v>1000</v>
      </c>
      <c r="D9" s="1" t="s">
        <v>1001</v>
      </c>
      <c r="E9" s="1" t="s">
        <v>1002</v>
      </c>
      <c r="F9" s="1" t="s">
        <v>1003</v>
      </c>
      <c r="G9" s="1" t="s">
        <v>1004</v>
      </c>
      <c r="H9" s="1" t="s">
        <v>1005</v>
      </c>
      <c r="I9" s="1" t="s">
        <v>1006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1007</v>
      </c>
      <c r="B10" s="1" t="s">
        <v>994</v>
      </c>
      <c r="C10" s="1" t="s">
        <v>994</v>
      </c>
      <c r="D10" s="1" t="s">
        <v>994</v>
      </c>
      <c r="E10" s="1" t="s">
        <v>994</v>
      </c>
      <c r="F10" s="1" t="s">
        <v>994</v>
      </c>
      <c r="G10" s="1" t="s">
        <v>1004</v>
      </c>
      <c r="H10" s="1" t="s">
        <v>1005</v>
      </c>
      <c r="I10" s="1" t="s">
        <v>1006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1008</v>
      </c>
      <c r="B11" s="1" t="s">
        <v>968</v>
      </c>
      <c r="C11" s="1" t="s">
        <v>968</v>
      </c>
      <c r="D11" s="1" t="s">
        <v>968</v>
      </c>
      <c r="E11" s="1" t="s">
        <v>968</v>
      </c>
      <c r="F11" s="1" t="s">
        <v>968</v>
      </c>
      <c r="G11" s="1" t="s">
        <v>968</v>
      </c>
      <c r="H11" s="1" t="s">
        <v>968</v>
      </c>
      <c r="I11" s="1" t="s">
        <v>968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1009</v>
      </c>
      <c r="B12" s="1" t="s">
        <v>993</v>
      </c>
      <c r="C12" s="1" t="s">
        <v>993</v>
      </c>
      <c r="D12" s="1" t="s">
        <v>993</v>
      </c>
      <c r="E12" s="1" t="s">
        <v>993</v>
      </c>
      <c r="F12" s="1" t="s">
        <v>993</v>
      </c>
      <c r="G12" s="1" t="s">
        <v>1010</v>
      </c>
      <c r="H12" s="1" t="s">
        <v>1011</v>
      </c>
      <c r="I12" s="1" t="s">
        <v>1012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1013</v>
      </c>
      <c r="B13" s="1" t="s">
        <v>968</v>
      </c>
      <c r="C13" s="1" t="s">
        <v>993</v>
      </c>
      <c r="D13" s="1" t="s">
        <v>993</v>
      </c>
      <c r="E13" s="1" t="s">
        <v>993</v>
      </c>
      <c r="F13" s="1" t="s">
        <v>993</v>
      </c>
      <c r="G13" s="1" t="s">
        <v>1014</v>
      </c>
      <c r="H13" s="1" t="s">
        <v>1015</v>
      </c>
      <c r="I13" s="1" t="s">
        <v>1016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1017</v>
      </c>
      <c r="B14" s="1" t="s">
        <v>968</v>
      </c>
      <c r="C14" s="1" t="s">
        <v>1018</v>
      </c>
      <c r="D14" s="1" t="s">
        <v>1019</v>
      </c>
      <c r="E14" s="1" t="s">
        <v>1020</v>
      </c>
      <c r="F14" s="1" t="s">
        <v>1021</v>
      </c>
      <c r="G14" s="1" t="s">
        <v>1022</v>
      </c>
      <c r="H14" s="1" t="s">
        <v>1023</v>
      </c>
      <c r="I14" s="1" t="s">
        <v>1024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1025</v>
      </c>
      <c r="B15" s="1" t="s">
        <v>968</v>
      </c>
      <c r="C15" s="1" t="s">
        <v>968</v>
      </c>
      <c r="D15" s="1" t="s">
        <v>968</v>
      </c>
      <c r="E15" s="1" t="s">
        <v>968</v>
      </c>
      <c r="F15" s="1" t="s">
        <v>968</v>
      </c>
      <c r="G15" s="1" t="s">
        <v>968</v>
      </c>
      <c r="H15" s="1" t="s">
        <v>968</v>
      </c>
      <c r="I15" s="1" t="s">
        <v>968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1026</v>
      </c>
      <c r="B16" s="1" t="s">
        <v>968</v>
      </c>
      <c r="C16" s="1" t="s">
        <v>968</v>
      </c>
      <c r="D16" s="1" t="s">
        <v>968</v>
      </c>
      <c r="E16" s="1" t="s">
        <v>968</v>
      </c>
      <c r="F16" s="1" t="s">
        <v>968</v>
      </c>
      <c r="G16" s="1" t="s">
        <v>968</v>
      </c>
      <c r="H16" s="1" t="s">
        <v>968</v>
      </c>
      <c r="I16" s="1" t="s">
        <v>968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1027</v>
      </c>
      <c r="B17" s="1" t="s">
        <v>158</v>
      </c>
      <c r="C17" s="1" t="s">
        <v>159</v>
      </c>
      <c r="D17" s="1" t="s">
        <v>160</v>
      </c>
      <c r="E17" s="1" t="s">
        <v>161</v>
      </c>
      <c r="F17" s="1" t="s">
        <v>162</v>
      </c>
      <c r="G17" s="1" t="s">
        <v>1028</v>
      </c>
      <c r="H17" s="1" t="s">
        <v>474</v>
      </c>
      <c r="I17" s="1" t="s">
        <v>1029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1030</v>
      </c>
      <c r="B18" s="1" t="s">
        <v>968</v>
      </c>
      <c r="C18" s="1" t="s">
        <v>968</v>
      </c>
      <c r="D18" s="1" t="s">
        <v>968</v>
      </c>
      <c r="E18" s="1" t="s">
        <v>968</v>
      </c>
      <c r="F18" s="1" t="s">
        <v>968</v>
      </c>
      <c r="G18" s="1" t="s">
        <v>968</v>
      </c>
      <c r="H18" s="1" t="s">
        <v>968</v>
      </c>
      <c r="I18" s="1" t="s">
        <v>968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1031</v>
      </c>
      <c r="B19" s="1" t="s">
        <v>1032</v>
      </c>
      <c r="C19" s="1" t="s">
        <v>1033</v>
      </c>
      <c r="D19" s="1" t="s">
        <v>1034</v>
      </c>
      <c r="E19" s="1" t="s">
        <v>1035</v>
      </c>
      <c r="F19" s="1" t="s">
        <v>1036</v>
      </c>
      <c r="G19" s="1" t="s">
        <v>1037</v>
      </c>
      <c r="H19" s="1" t="s">
        <v>1038</v>
      </c>
      <c r="I19" s="1" t="s">
        <v>1039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 t="s">
        <v>968</v>
      </c>
      <c r="C20" s="1" t="s">
        <v>968</v>
      </c>
      <c r="D20" s="1" t="s">
        <v>968</v>
      </c>
      <c r="E20" s="1" t="s">
        <v>968</v>
      </c>
      <c r="F20" s="1" t="s">
        <v>968</v>
      </c>
      <c r="G20" s="1" t="s">
        <v>968</v>
      </c>
      <c r="H20" s="1" t="s">
        <v>968</v>
      </c>
      <c r="I20" s="1" t="s">
        <v>968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1040</v>
      </c>
      <c r="B21" s="1" t="s">
        <v>1041</v>
      </c>
      <c r="C21" s="1" t="s">
        <v>1042</v>
      </c>
      <c r="D21" s="1" t="s">
        <v>1043</v>
      </c>
      <c r="E21" s="1" t="s">
        <v>1044</v>
      </c>
      <c r="F21" s="1" t="s">
        <v>1045</v>
      </c>
      <c r="G21" s="1" t="s">
        <v>1046</v>
      </c>
      <c r="H21" s="1" t="s">
        <v>1047</v>
      </c>
      <c r="I21" s="1" t="s">
        <v>1048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1049</v>
      </c>
      <c r="B22" s="1" t="s">
        <v>1050</v>
      </c>
      <c r="C22" s="1" t="s">
        <v>1051</v>
      </c>
      <c r="D22" s="1" t="s">
        <v>1052</v>
      </c>
      <c r="E22" s="1" t="s">
        <v>1053</v>
      </c>
      <c r="F22" s="1" t="s">
        <v>1054</v>
      </c>
      <c r="G22" s="1" t="s">
        <v>1055</v>
      </c>
      <c r="H22" s="1" t="s">
        <v>1056</v>
      </c>
      <c r="I22" s="1" t="s">
        <v>1057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968</v>
      </c>
      <c r="C23" s="1" t="s">
        <v>968</v>
      </c>
      <c r="D23" s="1" t="s">
        <v>1058</v>
      </c>
      <c r="E23" s="1" t="s">
        <v>968</v>
      </c>
      <c r="F23" s="1" t="s">
        <v>968</v>
      </c>
      <c r="G23" s="1" t="s">
        <v>968</v>
      </c>
      <c r="H23" s="1" t="s">
        <v>968</v>
      </c>
      <c r="I23" s="1" t="s">
        <v>968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1059</v>
      </c>
      <c r="B24" s="1" t="s">
        <v>1060</v>
      </c>
      <c r="C24" s="1" t="s">
        <v>1061</v>
      </c>
      <c r="D24" s="1" t="s">
        <v>1062</v>
      </c>
      <c r="E24" s="1" t="s">
        <v>1063</v>
      </c>
      <c r="F24" s="1" t="s">
        <v>1064</v>
      </c>
      <c r="G24" s="1" t="s">
        <v>1065</v>
      </c>
      <c r="H24" s="1" t="s">
        <v>1065</v>
      </c>
      <c r="I24" s="1" t="s">
        <v>1065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1066</v>
      </c>
      <c r="B25" s="1" t="s">
        <v>1067</v>
      </c>
      <c r="C25" s="1" t="s">
        <v>1068</v>
      </c>
      <c r="D25" s="1" t="s">
        <v>1069</v>
      </c>
      <c r="E25" s="1" t="s">
        <v>1070</v>
      </c>
      <c r="F25" s="1" t="s">
        <v>1071</v>
      </c>
      <c r="G25" s="1" t="s">
        <v>1072</v>
      </c>
      <c r="H25" s="1" t="s">
        <v>1072</v>
      </c>
      <c r="I25" s="1" t="s">
        <v>968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1073</v>
      </c>
      <c r="B26" s="1" t="s">
        <v>1074</v>
      </c>
      <c r="C26" s="1" t="s">
        <v>1075</v>
      </c>
      <c r="D26" s="1" t="s">
        <v>1076</v>
      </c>
      <c r="E26" s="1" t="s">
        <v>1077</v>
      </c>
      <c r="F26" s="1" t="s">
        <v>1078</v>
      </c>
      <c r="G26" s="1" t="s">
        <v>968</v>
      </c>
      <c r="H26" s="1" t="s">
        <v>968</v>
      </c>
      <c r="I26" s="1" t="s">
        <v>968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1079</v>
      </c>
      <c r="B2" s="1" t="s">
        <v>1080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1081</v>
      </c>
      <c r="B3" s="1" t="s">
        <v>1082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1083</v>
      </c>
      <c r="B4" s="1" t="s">
        <v>1084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1085</v>
      </c>
      <c r="B5" s="1" t="s">
        <v>1086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1087</v>
      </c>
      <c r="B6" s="1" t="s">
        <v>1088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1089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1090</v>
      </c>
      <c r="B8" s="1" t="s">
        <v>1091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1092</v>
      </c>
      <c r="B9" s="1" t="s">
        <v>1093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1094</v>
      </c>
      <c r="B10" s="4" t="s">
        <v>1095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1096</v>
      </c>
      <c r="B11" s="1" t="s">
        <v>1097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1098</v>
      </c>
      <c r="B12" s="1" t="s">
        <v>1099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1100</v>
      </c>
      <c r="B13" s="1" t="s">
        <v>1097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1101</v>
      </c>
      <c r="B14" s="1" t="s">
        <v>1102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1103</v>
      </c>
      <c r="B15" s="1" t="s">
        <v>1104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1105</v>
      </c>
      <c r="B16" s="1" t="s">
        <v>1102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1106</v>
      </c>
      <c r="B17" s="1" t="s">
        <v>1107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1108</v>
      </c>
      <c r="B18" s="1">
        <v>109.0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1109</v>
      </c>
      <c r="B19" s="1" t="s">
        <v>1110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1111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1112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1113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1114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1115</v>
      </c>
      <c r="B24" s="1">
        <v>9.0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1116</v>
      </c>
      <c r="B25" s="1">
        <v>1.7304192E9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1117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1118</v>
      </c>
      <c r="B27" s="4" t="s">
        <v>1119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1120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1121</v>
      </c>
      <c r="B29" s="1">
        <v>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1122</v>
      </c>
      <c r="B30" s="1">
        <v>0.8764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1123</v>
      </c>
      <c r="B31" s="1">
        <v>0.8993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1124</v>
      </c>
      <c r="B32" s="1">
        <v>0.781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1125</v>
      </c>
      <c r="B33" s="1">
        <v>0.9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1126</v>
      </c>
      <c r="B34" s="1">
        <v>0.8764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1127</v>
      </c>
      <c r="B35" s="1">
        <v>0.8993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1128</v>
      </c>
      <c r="B36" s="1">
        <v>0.781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1129</v>
      </c>
      <c r="B37" s="1">
        <v>0.9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1130</v>
      </c>
      <c r="B38" s="1">
        <v>1.3524192E9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1131</v>
      </c>
      <c r="B39" s="1">
        <v>0.703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1132</v>
      </c>
      <c r="B40" s="1">
        <v>-2.0519512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1133</v>
      </c>
      <c r="B41" s="1">
        <v>2018416.0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1134</v>
      </c>
      <c r="B42" s="1">
        <v>2018416.0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1135</v>
      </c>
      <c r="B43" s="1">
        <v>1699530.0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1136</v>
      </c>
      <c r="B44" s="1">
        <v>3426640.0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1137</v>
      </c>
      <c r="B45" s="1">
        <v>3426640.0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1138</v>
      </c>
      <c r="B46" s="1">
        <v>0.8113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1139</v>
      </c>
      <c r="B47" s="1">
        <v>0.8496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1140</v>
      </c>
      <c r="B48" s="1">
        <v>500.0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1141</v>
      </c>
      <c r="B49" s="1">
        <v>100.0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1142</v>
      </c>
      <c r="B50" s="1">
        <v>1.91378928E8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1143</v>
      </c>
      <c r="B51" s="1">
        <v>0.52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1144</v>
      </c>
      <c r="B52" s="1">
        <v>1.54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1145</v>
      </c>
      <c r="B53" s="1">
        <v>13.740589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1146</v>
      </c>
      <c r="B54" s="1">
        <v>0.6684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1147</v>
      </c>
      <c r="B55" s="1">
        <v>0.7771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1148</v>
      </c>
      <c r="B56" s="1" t="s">
        <v>1149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1150</v>
      </c>
      <c r="B57" s="1">
        <v>1.03825752E8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1151</v>
      </c>
      <c r="B58" s="1">
        <v>2.11109152E8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1152</v>
      </c>
      <c r="B59" s="1">
        <v>2.2748E8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1153</v>
      </c>
      <c r="B60" s="1">
        <v>1.1273316E7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1154</v>
      </c>
      <c r="B61" s="1">
        <v>1.207169E7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1155</v>
      </c>
      <c r="B62" s="1">
        <v>1.7276544E9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1156</v>
      </c>
      <c r="B63" s="1">
        <v>1.7303328E9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1157</v>
      </c>
      <c r="B64" s="1">
        <v>0.0496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1158</v>
      </c>
      <c r="B65" s="1">
        <v>0.0087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1159</v>
      </c>
      <c r="B66" s="1">
        <v>0.17805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1160</v>
      </c>
      <c r="B67" s="1">
        <v>11.71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1161</v>
      </c>
      <c r="B68" s="1">
        <v>0.05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1162</v>
      </c>
      <c r="B69" s="1">
        <v>2.2748E8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1163</v>
      </c>
      <c r="B70" s="1">
        <v>0.377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1164</v>
      </c>
      <c r="B71" s="1">
        <v>2.231565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1165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1166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1167</v>
      </c>
      <c r="B74" s="1">
        <v>1.7197056E9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1168</v>
      </c>
      <c r="B75" s="1">
        <v>-7.5658E7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1169</v>
      </c>
      <c r="B76" s="1">
        <v>-0.4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1170</v>
      </c>
      <c r="B77" s="1">
        <v>-0.41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1171</v>
      </c>
      <c r="B78" s="1" t="s">
        <v>1172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1173</v>
      </c>
      <c r="B79" s="1">
        <v>1.5185664E9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1174</v>
      </c>
      <c r="B80" s="1">
        <v>7.454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1175</v>
      </c>
      <c r="B81" s="1">
        <v>-1.567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1176</v>
      </c>
      <c r="B82" s="1">
        <v>0.4915254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1177</v>
      </c>
      <c r="B83" s="1">
        <v>0.2353071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1178</v>
      </c>
      <c r="B84" s="1">
        <v>12.188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1179</v>
      </c>
      <c r="B85" s="1">
        <v>1.3524192E9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1180</v>
      </c>
      <c r="B86" s="1" t="s">
        <v>1181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1182</v>
      </c>
      <c r="B87" s="1" t="s">
        <v>1183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1184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1185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1186</v>
      </c>
      <c r="B90" s="1" t="s">
        <v>1187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1188</v>
      </c>
      <c r="B91" s="1" t="s">
        <v>1189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1190</v>
      </c>
      <c r="B92" s="1">
        <v>3.76929E8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1191</v>
      </c>
      <c r="B93" s="1" t="s">
        <v>1192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1193</v>
      </c>
      <c r="B94" s="1" t="s">
        <v>1194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1195</v>
      </c>
      <c r="B95" s="1" t="s">
        <v>1196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1197</v>
      </c>
      <c r="B96" s="1" t="s">
        <v>1198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1199</v>
      </c>
      <c r="B97" s="1">
        <v>-1.8E7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1200</v>
      </c>
      <c r="B98" s="1">
        <v>0.8413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1201</v>
      </c>
      <c r="B99" s="1">
        <v>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1202</v>
      </c>
      <c r="B100" s="1">
        <v>2.5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1203</v>
      </c>
      <c r="B101" s="1">
        <v>4.83333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1204</v>
      </c>
      <c r="B102" s="1">
        <v>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1205</v>
      </c>
      <c r="B103" s="1" t="s">
        <v>1206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1207</v>
      </c>
      <c r="B104" s="1">
        <v>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1208</v>
      </c>
      <c r="B105" s="1">
        <v>6.2593E7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1209</v>
      </c>
      <c r="B106" s="1">
        <v>0.275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1210</v>
      </c>
      <c r="B107" s="1">
        <v>-6.6262E7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1211</v>
      </c>
      <c r="B108" s="1">
        <v>2.3132E7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1212</v>
      </c>
      <c r="B109" s="1">
        <v>4.276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1213</v>
      </c>
      <c r="B110" s="1">
        <v>4.54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1214</v>
      </c>
      <c r="B111" s="1">
        <v>1.3928E7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1215</v>
      </c>
      <c r="B112" s="1">
        <v>28.91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1216</v>
      </c>
      <c r="B113" s="1">
        <v>0.085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1217</v>
      </c>
      <c r="B114" s="1">
        <v>-0.39681998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1218</v>
      </c>
      <c r="B115" s="1">
        <v>-0.91657996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1219</v>
      </c>
      <c r="B116" s="1">
        <v>-3.1740376E7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1220</v>
      </c>
      <c r="B117" s="1">
        <v>-6.174E7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1221</v>
      </c>
      <c r="B118" s="1">
        <v>3.714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1222</v>
      </c>
      <c r="B119" s="1">
        <v>-2.5396001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1223</v>
      </c>
      <c r="B120" s="1" t="s">
        <v>1149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1224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51</v>
      </c>
      <c r="B3" s="1">
        <v>0.0</v>
      </c>
      <c r="C3" s="1">
        <v>-9.0</v>
      </c>
      <c r="D3" s="1">
        <v>-6.0</v>
      </c>
      <c r="E3" s="1">
        <v>-11.0</v>
      </c>
      <c r="F3" s="1">
        <v>-1.0</v>
      </c>
      <c r="G3" s="1">
        <v>-9.0</v>
      </c>
      <c r="H3" s="1">
        <v>-34.0</v>
      </c>
      <c r="I3" s="1">
        <v>-55.0</v>
      </c>
      <c r="J3" s="1">
        <v>-39.0</v>
      </c>
      <c r="K3" s="1">
        <f>IF(J3*FORECAST(K2,B3:J3,B2:J2)&gt;0,FORECAST(K2,B3:J3,B2:J2),J3)*$X$1</f>
        <v>-47.22222222</v>
      </c>
      <c r="L3" s="1">
        <f>IF(K3*FORECAST(L2,B3:K3,B2:K2)&gt;0,FORECAST(L2,B3:K3,B2:K2),K3)*$X$1</f>
        <v>-53.02222222</v>
      </c>
      <c r="M3" s="1">
        <f>IF(L3*FORECAST(M2,B3:L3,B2:L2)&gt;0,FORECAST(M2,B3:L3,B2:L2),L3)*$X$1</f>
        <v>-58.82222222</v>
      </c>
      <c r="N3" s="1">
        <f>IF(M3*FORECAST(N2,B3:M3,B2:M2)&gt;0,FORECAST(N2,B3:M3,B2:M2),M3)*$X$1</f>
        <v>-64.62222222</v>
      </c>
      <c r="O3" s="1">
        <f>IF(N3*FORECAST(O2,B3:N3,B2:N2)&gt;0,FORECAST(O2,B3:N3,B2:N2),N3)*$X$1</f>
        <v>-70.42222222</v>
      </c>
      <c r="P3" s="1">
        <f>IF(O3*FORECAST(P2,B3:O3,B2:O2)&gt;0,FORECAST(P2,B3:O3,B2:O2),O3)*$X$1</f>
        <v>-76.22222222</v>
      </c>
      <c r="Q3" s="1">
        <f>IF(P3*FORECAST(Q2,B3:P3,B2:P2)&gt;0,FORECAST(Q2,B3:P3,B2:P2),P3)*$X$1</f>
        <v>-82.02222222</v>
      </c>
      <c r="R3" s="5">
        <f>IF(Q3*FORECAST(R2,B3:Q3,B2:Q2)&gt;0,FORECAST(R2,B3:Q3,B2:Q2),Q3)*$X$1</f>
        <v>-87.82222222</v>
      </c>
      <c r="S3" s="5">
        <f>IF(R3*FORECAST(S2,B3:R3,B2:R2)&gt;0,FORECAST(S2,B3:R3,B2:R2),R3)*$X$1</f>
        <v>-93.62222222</v>
      </c>
      <c r="T3" s="5">
        <f>IF(S3*FORECAST(T2,B3:S3,B2:S2)&gt;0,FORECAST(T2,B3:S3,B2:S2),S3)*$X$1</f>
        <v>-99.42222222</v>
      </c>
      <c r="U3" s="5">
        <f>IF(T3*FORECAST(U2,B3:T3,B2:T2)&gt;0,FORECAST(U2,B3:T3,B2:T2),T3)*$X$1</f>
        <v>-105.2222222</v>
      </c>
      <c r="V3" s="5">
        <f>IF(U3*FORECAST(V2,B3:U3,B2:U2)&gt;0,FORECAST(V2,B3:U3,B2:U2),U3)*$X$1</f>
        <v>-111.0222222</v>
      </c>
      <c r="W3" s="2"/>
      <c r="X3" s="2"/>
      <c r="Y3" s="2"/>
      <c r="Z3" s="2"/>
    </row>
    <row r="4">
      <c r="A4" s="3" t="s">
        <v>117</v>
      </c>
      <c r="B4" s="1">
        <v>8.0</v>
      </c>
      <c r="C4" s="1">
        <v>24.0</v>
      </c>
      <c r="D4" s="1">
        <v>37.0</v>
      </c>
      <c r="E4" s="1">
        <v>9.0</v>
      </c>
      <c r="F4" s="1">
        <v>5.0</v>
      </c>
      <c r="G4" s="1">
        <v>-105.0</v>
      </c>
      <c r="H4" s="1">
        <v>-142.0</v>
      </c>
      <c r="I4" s="1">
        <v>-66.0</v>
      </c>
      <c r="J4" s="1">
        <v>-13.0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1225</v>
      </c>
      <c r="B5" s="1">
        <v>6.0</v>
      </c>
      <c r="C5" s="1">
        <v>6.0</v>
      </c>
      <c r="D5" s="1">
        <v>13.0</v>
      </c>
      <c r="E5" s="1">
        <v>6.0</v>
      </c>
      <c r="F5" s="1">
        <v>21.0</v>
      </c>
      <c r="G5" s="1">
        <v>88.0</v>
      </c>
      <c r="H5" s="1">
        <v>121.0</v>
      </c>
      <c r="I5" s="1">
        <v>128.0</v>
      </c>
      <c r="J5" s="1">
        <v>145.0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1226</v>
      </c>
      <c r="L7" s="1">
        <f>IF(V3*FORECAST(V2,B3:V3,B2:V2)&gt;0,FORECAST(V2,B3:V3,B2:V2),U3)*$X$1 * (1+0.02)/(0.0868-0.02)</f>
        <v>-1695.249501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1227</v>
      </c>
      <c r="L8" s="6">
        <f t="array" ref="L8">NPV(0.0868,L3:V3)</f>
        <v>-533.8219027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1228</v>
      </c>
      <c r="L9" s="6">
        <f t="array" ref="L9">NPV(0.0868,L16:V16)</f>
        <v>-678.5591296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1229</v>
      </c>
      <c r="L10" s="6">
        <f>L8 + L9</f>
        <v>-1212.381032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1230</v>
      </c>
      <c r="L12" s="6">
        <f>L10 - L11</f>
        <v>-1199.381032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1231</v>
      </c>
      <c r="L13" s="1">
        <v>145.0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-8.271593326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(1+0.02)/(0.0868-0.02)</f>
        <v>-1695.249501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-19.0</v>
      </c>
      <c r="C3" s="1">
        <v>-16.0</v>
      </c>
      <c r="D3" s="1">
        <v>-9.0</v>
      </c>
      <c r="E3" s="1">
        <v>-18.0</v>
      </c>
      <c r="F3" s="1">
        <v>-18.0</v>
      </c>
      <c r="G3" s="1">
        <v>-32.0</v>
      </c>
      <c r="H3" s="1">
        <v>-70.0</v>
      </c>
      <c r="I3" s="1">
        <v>-108.0</v>
      </c>
      <c r="J3" s="1">
        <v>-82.0</v>
      </c>
      <c r="K3" s="1">
        <f>IF(J3*FORECAST(K2,B3:J3,B2:J2)&gt;0,FORECAST(K2,B3:J3,B2:J2),J3)*$X$1</f>
        <v>-96.66666667</v>
      </c>
      <c r="L3" s="1">
        <f>IF(K3*FORECAST(L2,B3:K3,B2:K2)&gt;0,FORECAST(L2,B3:K3,B2:K2),K3)*$X$1</f>
        <v>-107.7333333</v>
      </c>
      <c r="M3" s="1">
        <f>IF(L3*FORECAST(M2,B3:L3,B2:L2)&gt;0,FORECAST(M2,B3:L3,B2:L2),L3)*$X$1</f>
        <v>-118.8</v>
      </c>
      <c r="N3" s="1">
        <f>IF(M3*FORECAST(N2,B3:M3,B2:M2)&gt;0,FORECAST(N2,B3:M3,B2:M2),M3)*$X$1</f>
        <v>-129.8666667</v>
      </c>
      <c r="O3" s="1">
        <f>IF(N3*FORECAST(O2,B3:N3,B2:N2)&gt;0,FORECAST(O2,B3:N3,B2:N2),N3)*$X$1</f>
        <v>-140.9333333</v>
      </c>
      <c r="P3" s="1">
        <f>IF(O3*FORECAST(P2,B3:O3,B2:O2)&gt;0,FORECAST(P2,B3:O3,B2:O2),O3)*$X$1</f>
        <v>-152</v>
      </c>
      <c r="Q3" s="1">
        <f>IF(P3*FORECAST(Q2,B3:P3,B2:P2)&gt;0,FORECAST(Q2,B3:P3,B2:P2),P3)*$X$1</f>
        <v>-163.0666667</v>
      </c>
      <c r="R3" s="5">
        <f>IF(Q3*FORECAST(R2,B3:Q3,B2:Q2)&gt;0,FORECAST(R2,B3:Q3,B2:Q2),Q3)*$X$1</f>
        <v>-174.1333333</v>
      </c>
      <c r="S3" s="5">
        <f>IF(R3*FORECAST(S2,B3:R3,B2:R2)&gt;0,FORECAST(S2,B3:R3,B2:R2),R3)*$X$1</f>
        <v>-185.2</v>
      </c>
      <c r="T3" s="5">
        <f>IF(S3*FORECAST(T2,B3:S3,B2:S2)&gt;0,FORECAST(T2,B3:S3,B2:S2),S3)*$X$1</f>
        <v>-196.2666667</v>
      </c>
      <c r="U3" s="5">
        <f>IF(T3*FORECAST(U2,B3:T3,B2:T2)&gt;0,FORECAST(U2,B3:T3,B2:T2),T3)*$X$1</f>
        <v>-207.3333333</v>
      </c>
      <c r="V3" s="5">
        <f>IF(U3*FORECAST(V2,B3:U3,B2:U2)&gt;0,FORECAST(V2,B3:U3,B2:U2),U3)*$X$1</f>
        <v>-218.4</v>
      </c>
      <c r="W3" s="2"/>
      <c r="X3" s="2"/>
      <c r="Y3" s="2"/>
      <c r="Z3" s="2"/>
    </row>
    <row r="4">
      <c r="A4" s="3" t="s">
        <v>117</v>
      </c>
      <c r="B4" s="1">
        <v>8.0</v>
      </c>
      <c r="C4" s="1">
        <v>24.0</v>
      </c>
      <c r="D4" s="1">
        <v>37.0</v>
      </c>
      <c r="E4" s="1">
        <v>9.0</v>
      </c>
      <c r="F4" s="1">
        <v>5.0</v>
      </c>
      <c r="G4" s="1">
        <v>-105.0</v>
      </c>
      <c r="H4" s="1">
        <v>-142.0</v>
      </c>
      <c r="I4" s="1">
        <v>-66.0</v>
      </c>
      <c r="J4" s="1">
        <v>-13.0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1225</v>
      </c>
      <c r="B5" s="1">
        <v>6.0</v>
      </c>
      <c r="C5" s="1">
        <v>6.0</v>
      </c>
      <c r="D5" s="1">
        <v>13.0</v>
      </c>
      <c r="E5" s="1">
        <v>6.0</v>
      </c>
      <c r="F5" s="1">
        <v>21.0</v>
      </c>
      <c r="G5" s="1">
        <v>88.0</v>
      </c>
      <c r="H5" s="1">
        <v>121.0</v>
      </c>
      <c r="I5" s="1">
        <v>128.0</v>
      </c>
      <c r="J5" s="1">
        <v>145.0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1226</v>
      </c>
      <c r="L7" s="1">
        <f>IF(V3*FORECAST(V2,B3:V3,B2:V2)&gt;0,FORECAST(V2,B3:V3,B2:V2),U3)*$X$1 * (1+0.02)/(0.0868-0.02)</f>
        <v>-3334.850299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1227</v>
      </c>
      <c r="L8" s="6">
        <f t="array" ref="L8">NPV(0.0868,L3:V3)</f>
        <v>-1063.91294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1228</v>
      </c>
      <c r="L9" s="6">
        <f t="array" ref="L9">NPV(0.0868,L16:V16)</f>
        <v>-1334.8437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1229</v>
      </c>
      <c r="L10" s="6">
        <f>L8 + L9</f>
        <v>-2398.75664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1230</v>
      </c>
      <c r="L12" s="6">
        <f>L10 - L11</f>
        <v>-2385.75664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1231</v>
      </c>
      <c r="L13" s="1">
        <v>145.0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-16.45349407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(1+0.02)/(0.0868-0.02)</f>
        <v>-3334.850299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