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<sst xmlns="http://schemas.openxmlformats.org/spreadsheetml/2006/main" count="1475" uniqueCount="1243">
  <si>
    <t>ticker</t>
  </si>
  <si>
    <t>VS</t>
  </si>
  <si>
    <t>nombre</t>
  </si>
  <si>
    <t>VERSUS SYSTEMS INC</t>
  </si>
  <si>
    <t>empresa</t>
  </si>
  <si>
    <t>Software</t>
  </si>
  <si>
    <t>Open</t>
  </si>
  <si>
    <t>Target Price</t>
  </si>
  <si>
    <t>Upside</t>
  </si>
  <si>
    <t>-123.82%</t>
  </si>
  <si>
    <t>Country</t>
  </si>
  <si>
    <t>Canada</t>
  </si>
  <si>
    <t>Market Cap</t>
  </si>
  <si>
    <t>Book Value</t>
  </si>
  <si>
    <t>Pe ratio</t>
  </si>
  <si>
    <t>Dividend Ratio</t>
  </si>
  <si>
    <t>No encontrado</t>
  </si>
  <si>
    <t>Fiscal Period: December</t>
  </si>
  <si>
    <t>Net Income</t>
  </si>
  <si>
    <t>Depreciation &amp; Amortization - CF</t>
  </si>
  <si>
    <t>Amortization of Goodwill and Intangible Assets - (CF)</t>
  </si>
  <si>
    <t>Impairment of Oil, Gas &amp; Mineral Properties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</si>
  <si>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</si>
  <si>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</si>
  <si>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</si>
  <si>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</si>
  <si>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</si>
  <si>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</si>
  <si>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</si>
  <si>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</si>
  <si>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</si>
  <si>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</si>
  <si>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</si>
  <si>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</si>
  <si>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</si>
  <si>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</si>
  <si>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</si>
  <si>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</si>
  <si>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</si>
  <si>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</si>
  <si>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</si>
  <si>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</si>
  <si>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</si>
  <si>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</si>
  <si>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</si>
  <si>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</si>
  <si>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</si>
  <si>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</si>
  <si>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</si>
  <si>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</si>
  <si>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</si>
  <si>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</si>
  <si>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</si>
  <si>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</si>
  <si>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</si>
  <si>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</si>
  <si>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</si>
  <si>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</si>
  <si>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</si>
  <si>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</si>
  <si>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</si>
  <si>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</si>
  <si>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</si>
  <si>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</si>
  <si>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</si>
  <si>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</si>
  <si>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</si>
  <si>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</si>
  <si>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</si>
  <si>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</si>
  <si>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</si>
  <si>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0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</si>
  <si>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</si>
  <si>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</si>
  <si>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</si>
  <si>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</si>
  <si>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</si>
  <si>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</si>
  <si>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</si>
  <si>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</si>
  <si>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</si>
  <si>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</si>
  <si>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</si>
  <si>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</si>
  <si>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</si>
  <si>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</si>
  <si>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</si>
  <si>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</si>
  <si>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</si>
  <si>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</si>
  <si>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</si>
  <si>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</si>
  <si>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</si>
  <si>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</si>
  <si>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</si>
  <si>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</si>
  <si>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</si>
  <si>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</si>
  <si>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</si>
  <si>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</si>
  <si>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274.8</t>
  </si>
  <si>
    <t>244.34</t>
  </si>
  <si>
    <t>210.73</t>
  </si>
  <si>
    <t>88.45</t>
  </si>
  <si>
    <t>134.87</t>
  </si>
  <si>
    <t>348.66</t>
  </si>
  <si>
    <t>45.38</t>
  </si>
  <si>
    <t>4.77</t>
  </si>
  <si>
    <t>Tangible Book Value</t>
  </si>
  <si>
    <t>Tangible Book Value Per Share</t>
  </si>
  <si>
    <t>-40.12</t>
  </si>
  <si>
    <t>17.62</t>
  </si>
  <si>
    <t>69.22</t>
  </si>
  <si>
    <t>9.54</t>
  </si>
  <si>
    <t>84.4</t>
  </si>
  <si>
    <t>105.58</t>
  </si>
  <si>
    <t>18.31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</si>
  <si>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</si>
  <si>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</si>
  <si>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</si>
  <si>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</si>
  <si>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</si>
  <si>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</si>
  <si>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</si>
  <si>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</si>
  <si>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</si>
  <si>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</si>
  <si>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</si>
  <si>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</si>
  <si>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</si>
  <si>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</si>
  <si>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</si>
  <si>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Depreciation &amp; Amortization - (IS)</t>
  </si>
  <si>
    <t>Amortization of Goodwill and Intangible Assets - (IS)</t>
  </si>
  <si>
    <t>Impairment of Oil, Gas &amp; Mineral Properties - (IS)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</si>
  <si>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</si>
  <si>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</si>
  <si>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</si>
  <si>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</si>
  <si>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</si>
  <si>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</si>
  <si>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</si>
  <si>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</si>
  <si>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</si>
  <si>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</si>
  <si>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</si>
  <si>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</si>
  <si>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</si>
  <si>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</si>
  <si>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</si>
  <si>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</si>
  <si>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</si>
  <si>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</si>
  <si>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</si>
  <si>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</si>
  <si>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</si>
  <si>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-267.56</t>
  </si>
  <si>
    <t>-222.46</t>
  </si>
  <si>
    <t>-205.91</t>
  </si>
  <si>
    <t>-234.43</t>
  </si>
  <si>
    <t>-191.23</t>
  </si>
  <si>
    <t>-241.79</t>
  </si>
  <si>
    <t>-209.71</t>
  </si>
  <si>
    <t>-11.52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</si>
  <si>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</si>
  <si>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</si>
  <si>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</si>
  <si>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</si>
  <si>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</si>
  <si>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</si>
  <si>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-120.84</t>
  </si>
  <si>
    <t>-84.66</t>
  </si>
  <si>
    <t>-49.64</t>
  </si>
  <si>
    <t>-111.22</t>
  </si>
  <si>
    <t>-97.59</t>
  </si>
  <si>
    <t>-128.18</t>
  </si>
  <si>
    <t>-81.36</t>
  </si>
  <si>
    <t>-4.72</t>
  </si>
  <si>
    <t>Normalized Diluted EPS</t>
  </si>
  <si>
    <t>EBITDA</t>
  </si>
  <si>
    <t>EBITA</t>
  </si>
  <si>
    <t>EBIT</t>
  </si>
  <si>
    <t>Normalized Net Income</t>
  </si>
  <si>
    <t>Interest on Long-Term Debt</t>
  </si>
  <si>
    <t>Supplemental Operating Expense Items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</si>
  <si>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</si>
  <si>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</si>
  <si>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</si>
  <si>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</si>
  <si>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</si>
  <si>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</si>
  <si>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</si>
  <si>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</si>
  <si>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</si>
  <si>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</si>
  <si>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</si>
  <si>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</si>
  <si>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-172.63</t>
  </si>
  <si>
    <t>-84.05</t>
  </si>
  <si>
    <t>-78.74</t>
  </si>
  <si>
    <t>-74.65</t>
  </si>
  <si>
    <t>-145.72</t>
  </si>
  <si>
    <t>-89.78</t>
  </si>
  <si>
    <t>-74.07</t>
  </si>
  <si>
    <t>-62.77</t>
  </si>
  <si>
    <t>-66.52</t>
  </si>
  <si>
    <t>Return on Total Capital</t>
  </si>
  <si>
    <t>97.98</t>
  </si>
  <si>
    <t>-149.61</t>
  </si>
  <si>
    <t>-85.64</t>
  </si>
  <si>
    <t>-80.21</t>
  </si>
  <si>
    <t>-157.52</t>
  </si>
  <si>
    <t>-197.05</t>
  </si>
  <si>
    <t>-120.8</t>
  </si>
  <si>
    <t>-84.02</t>
  </si>
  <si>
    <t>-67.66</t>
  </si>
  <si>
    <t>-71.56</t>
  </si>
  <si>
    <t>Return On Equity %</t>
  </si>
  <si>
    <t>95.84</t>
  </si>
  <si>
    <t>-656.43</t>
  </si>
  <si>
    <t>-147.63</t>
  </si>
  <si>
    <t>-138.2</t>
  </si>
  <si>
    <t>-638.81</t>
  </si>
  <si>
    <t>519.6</t>
  </si>
  <si>
    <t>426.5</t>
  </si>
  <si>
    <t>-277.48</t>
  </si>
  <si>
    <t>-223.43</t>
  </si>
  <si>
    <t>-226.29</t>
  </si>
  <si>
    <t>Return on Common Equity</t>
  </si>
  <si>
    <t>86.72</t>
  </si>
  <si>
    <t>-909.25</t>
  </si>
  <si>
    <t>-142.27</t>
  </si>
  <si>
    <t>-88.38</t>
  </si>
  <si>
    <t>-93.53</t>
  </si>
  <si>
    <t>-168.85</t>
  </si>
  <si>
    <t>-169.4</t>
  </si>
  <si>
    <t>-108.17</t>
  </si>
  <si>
    <t>-126.42</t>
  </si>
  <si>
    <t>-91.2</t>
  </si>
  <si>
    <t>Margin Analysis</t>
  </si>
  <si>
    <t>Gross Profit Margin %</t>
  </si>
  <si>
    <t>89.51</t>
  </si>
  <si>
    <t>81.44</t>
  </si>
  <si>
    <t>19.97</t>
  </si>
  <si>
    <t>2.66</t>
  </si>
  <si>
    <t>61.99</t>
  </si>
  <si>
    <t>SG&amp;A Margin</t>
  </si>
  <si>
    <t>897.78</t>
  </si>
  <si>
    <t>327.53</t>
  </si>
  <si>
    <t>810.1</t>
  </si>
  <si>
    <t>EBITDA Margin %</t>
  </si>
  <si>
    <t>-429.14</t>
  </si>
  <si>
    <t>EBITA Margin %</t>
  </si>
  <si>
    <t>-430.43</t>
  </si>
  <si>
    <t>EBIT Margin %</t>
  </si>
  <si>
    <t>Income From Continuing Operations Margin %</t>
  </si>
  <si>
    <t>-497.19</t>
  </si>
  <si>
    <t>Net Income Margin %</t>
  </si>
  <si>
    <t>-415.54</t>
  </si>
  <si>
    <t>Net Avail. For Common Margin %</t>
  </si>
  <si>
    <t>Normalized Net Income Margin</t>
  </si>
  <si>
    <t>-490.1</t>
  </si>
  <si>
    <t>-212.06</t>
  </si>
  <si>
    <t>-993.11</t>
  </si>
  <si>
    <t>-761.4</t>
  </si>
  <si>
    <t>Levered Free Cash Flow Margin</t>
  </si>
  <si>
    <t>-622.7</t>
  </si>
  <si>
    <t>-160.39</t>
  </si>
  <si>
    <t>-923.06</t>
  </si>
  <si>
    <t>-586.01</t>
  </si>
  <si>
    <t>Unlevered Free Cash Flow Margin</t>
  </si>
  <si>
    <t>-591.71</t>
  </si>
  <si>
    <t>-149.87</t>
  </si>
  <si>
    <t>-892.27</t>
  </si>
  <si>
    <t>-575.65</t>
  </si>
  <si>
    <t>Asset Turnover</t>
  </si>
  <si>
    <t>0.17</t>
  </si>
  <si>
    <t>0.33</t>
  </si>
  <si>
    <t>0.06</t>
  </si>
  <si>
    <t>0.08</t>
  </si>
  <si>
    <t>0.04</t>
  </si>
  <si>
    <t>Fixed Assets Turnover</t>
  </si>
  <si>
    <t>0.03</t>
  </si>
  <si>
    <t>1.32</t>
  </si>
  <si>
    <t>2.37</t>
  </si>
  <si>
    <t>1.9</t>
  </si>
  <si>
    <t>4.44</t>
  </si>
  <si>
    <t>5.65</t>
  </si>
  <si>
    <t>Receivables Turnover (Average Receivables)</t>
  </si>
  <si>
    <t>27.04</t>
  </si>
  <si>
    <t>5.75</t>
  </si>
  <si>
    <t>3.31</t>
  </si>
  <si>
    <t>16.14</t>
  </si>
  <si>
    <t>9.81</t>
  </si>
  <si>
    <t>Short Term Liquidity</t>
  </si>
  <si>
    <t>Current Ratio</t>
  </si>
  <si>
    <t>0.05</t>
  </si>
  <si>
    <t>0.15</t>
  </si>
  <si>
    <t>3.82</t>
  </si>
  <si>
    <t>0.57</t>
  </si>
  <si>
    <t>0.1</t>
  </si>
  <si>
    <t>0.13</t>
  </si>
  <si>
    <t>0.8</t>
  </si>
  <si>
    <t>0.7</t>
  </si>
  <si>
    <t>0.44</t>
  </si>
  <si>
    <t>15.14</t>
  </si>
  <si>
    <t>Quick Ratio</t>
  </si>
  <si>
    <t>3.71</t>
  </si>
  <si>
    <t>0.5</t>
  </si>
  <si>
    <t>0.11</t>
  </si>
  <si>
    <t>0.69</t>
  </si>
  <si>
    <t>0.53</t>
  </si>
  <si>
    <t>0.37</t>
  </si>
  <si>
    <t>14.64</t>
  </si>
  <si>
    <t>Operating Cash Flow to Current Liabilities</t>
  </si>
  <si>
    <t>-1.02</t>
  </si>
  <si>
    <t>-2.6</t>
  </si>
  <si>
    <t>-5.07</t>
  </si>
  <si>
    <t>-6.55</t>
  </si>
  <si>
    <t>-4.9</t>
  </si>
  <si>
    <t>-4.19</t>
  </si>
  <si>
    <t>-0.99</t>
  </si>
  <si>
    <t>-3.82</t>
  </si>
  <si>
    <t>-2.75</t>
  </si>
  <si>
    <t>-17.17</t>
  </si>
  <si>
    <t>Days Sales Outstanding (Average Receivables)</t>
  </si>
  <si>
    <t>13.5</t>
  </si>
  <si>
    <t>63.62</t>
  </si>
  <si>
    <t>110.17</t>
  </si>
  <si>
    <t>22.61</t>
  </si>
  <si>
    <t>37.2</t>
  </si>
  <si>
    <t>Average Days Payable Outstanding</t>
  </si>
  <si>
    <t>504.16</t>
  </si>
  <si>
    <t>615.19</t>
  </si>
  <si>
    <t>278.41</t>
  </si>
  <si>
    <t>88.65</t>
  </si>
  <si>
    <t>391.06</t>
  </si>
  <si>
    <t>Long Term Solvency</t>
  </si>
  <si>
    <t>Total Debt/Equity</t>
  </si>
  <si>
    <t>-65.36</t>
  </si>
  <si>
    <t>57.7</t>
  </si>
  <si>
    <t>19.82</t>
  </si>
  <si>
    <t>-416.36</t>
  </si>
  <si>
    <t>-206.85</t>
  </si>
  <si>
    <t>-454.56</t>
  </si>
  <si>
    <t>22.52</t>
  </si>
  <si>
    <t>49.9</t>
  </si>
  <si>
    <t>Total Debt / Total Capital</t>
  </si>
  <si>
    <t>-188.72</t>
  </si>
  <si>
    <t>36.59</t>
  </si>
  <si>
    <t>16.54</t>
  </si>
  <si>
    <t>131.61</t>
  </si>
  <si>
    <t>193.59</t>
  </si>
  <si>
    <t>128.2</t>
  </si>
  <si>
    <t>18.38</t>
  </si>
  <si>
    <t>33.29</t>
  </si>
  <si>
    <t>LT Debt/Equity</t>
  </si>
  <si>
    <t>54.14</t>
  </si>
  <si>
    <t>-195.41</t>
  </si>
  <si>
    <t>-234.75</t>
  </si>
  <si>
    <t>5.76</t>
  </si>
  <si>
    <t>Long-Term Debt / Total Capital</t>
  </si>
  <si>
    <t>34.33</t>
  </si>
  <si>
    <t>182.88</t>
  </si>
  <si>
    <t>66.21</t>
  </si>
  <si>
    <t>4.7</t>
  </si>
  <si>
    <t>Total Liabilities / Total Assets</t>
  </si>
  <si>
    <t>198.47</t>
  </si>
  <si>
    <t>54.47</t>
  </si>
  <si>
    <t>4.92</t>
  </si>
  <si>
    <t>24.56</t>
  </si>
  <si>
    <t>122.71</t>
  </si>
  <si>
    <t>120.71</t>
  </si>
  <si>
    <t>24.49</t>
  </si>
  <si>
    <t>37.77</t>
  </si>
  <si>
    <t>6.59</t>
  </si>
  <si>
    <t>EBIT / Interest Expense</t>
  </si>
  <si>
    <t>-9.24</t>
  </si>
  <si>
    <t>-56.35</t>
  </si>
  <si>
    <t>-116.18</t>
  </si>
  <si>
    <t>-27.3</t>
  </si>
  <si>
    <t>-25.56</t>
  </si>
  <si>
    <t>-37.61</t>
  </si>
  <si>
    <t>-74.72</t>
  </si>
  <si>
    <t>EBITDA / Interest Expense</t>
  </si>
  <si>
    <t>-115.8</t>
  </si>
  <si>
    <t>-26.31</t>
  </si>
  <si>
    <t>-24.53</t>
  </si>
  <si>
    <t>-35.66</t>
  </si>
  <si>
    <t>-69.48</t>
  </si>
  <si>
    <t>(EBITDA - Capex) / Interest Expense</t>
  </si>
  <si>
    <t>-116.29</t>
  </si>
  <si>
    <t>-35.86</t>
  </si>
  <si>
    <t>-69.69</t>
  </si>
  <si>
    <t>Total Debt / EBITDA</t>
  </si>
  <si>
    <t>-0.11</t>
  </si>
  <si>
    <t>-0.39</t>
  </si>
  <si>
    <t>-0.68</t>
  </si>
  <si>
    <t>-0.87</t>
  </si>
  <si>
    <t>-0.23</t>
  </si>
  <si>
    <t>-0.21</t>
  </si>
  <si>
    <t>Net Debt / EBITDA</t>
  </si>
  <si>
    <t>0.29</t>
  </si>
  <si>
    <t>-0.07</t>
  </si>
  <si>
    <t>-0.38</t>
  </si>
  <si>
    <t>-0.67</t>
  </si>
  <si>
    <t>-0.49</t>
  </si>
  <si>
    <t>-0.12</t>
  </si>
  <si>
    <t>0.72</t>
  </si>
  <si>
    <t>Total Debt / (EBITDA - Capex)</t>
  </si>
  <si>
    <t>Net Debt / (EBITDA - Capex)</t>
  </si>
  <si>
    <t>0.28</t>
  </si>
  <si>
    <t>Growth Over Prior Year</t>
  </si>
  <si>
    <t>Total Revenues, 1 Yr. Growth %</t>
  </si>
  <si>
    <t>180.44</t>
  </si>
  <si>
    <t>-44.7</t>
  </si>
  <si>
    <t>44.26</t>
  </si>
  <si>
    <t>-75.54</t>
  </si>
  <si>
    <t>Gross Profit, 1 Yr. Growth %</t>
  </si>
  <si>
    <t>261.31</t>
  </si>
  <si>
    <t>-86.44</t>
  </si>
  <si>
    <t>-80.82</t>
  </si>
  <si>
    <t>-65.82</t>
  </si>
  <si>
    <t>EBITDA, 1 Yr. Growth %</t>
  </si>
  <si>
    <t>64.22</t>
  </si>
  <si>
    <t>29.58</t>
  </si>
  <si>
    <t>-0.26</t>
  </si>
  <si>
    <t>-10.8</t>
  </si>
  <si>
    <t>131.47</t>
  </si>
  <si>
    <t>-5.55</t>
  </si>
  <si>
    <t>-50.94</t>
  </si>
  <si>
    <t>EBITA, 1 Yr. Growth %</t>
  </si>
  <si>
    <t>232.81</t>
  </si>
  <si>
    <t>221.11</t>
  </si>
  <si>
    <t>436.21</t>
  </si>
  <si>
    <t>45.07</t>
  </si>
  <si>
    <t>29.59</t>
  </si>
  <si>
    <t>-0.24</t>
  </si>
  <si>
    <t>-10.84</t>
  </si>
  <si>
    <t>130.22</t>
  </si>
  <si>
    <t>-5.77</t>
  </si>
  <si>
    <t>-50.26</t>
  </si>
  <si>
    <t>EBIT, 1 Yr. Growth %</t>
  </si>
  <si>
    <t>138.03</t>
  </si>
  <si>
    <t>-3.58</t>
  </si>
  <si>
    <t>-49.94</t>
  </si>
  <si>
    <t>Earnings From Cont. Operations, 1 Yr. Growth %</t>
  </si>
  <si>
    <t>203.38</t>
  </si>
  <si>
    <t>458.12</t>
  </si>
  <si>
    <t>39.72</t>
  </si>
  <si>
    <t>34.24</t>
  </si>
  <si>
    <t>2.71</t>
  </si>
  <si>
    <t>-3.7</t>
  </si>
  <si>
    <t>158.25</t>
  </si>
  <si>
    <t>21.93</t>
  </si>
  <si>
    <t>-53.22</t>
  </si>
  <si>
    <t>Net Income, 1 Yr. Growth %</t>
  </si>
  <si>
    <t>303.5</t>
  </si>
  <si>
    <t>9.57</t>
  </si>
  <si>
    <t>48.31</t>
  </si>
  <si>
    <t>12.8</t>
  </si>
  <si>
    <t>108.35</t>
  </si>
  <si>
    <t>51.14</t>
  </si>
  <si>
    <t>Normalized Net Income, 1 Yr. Growth %</t>
  </si>
  <si>
    <t>150.72</t>
  </si>
  <si>
    <t>213.39</t>
  </si>
  <si>
    <t>191.56</t>
  </si>
  <si>
    <t>-1.41</t>
  </si>
  <si>
    <t>-30.59</t>
  </si>
  <si>
    <t>191.86</t>
  </si>
  <si>
    <t>21.35</t>
  </si>
  <si>
    <t>86.97</t>
  </si>
  <si>
    <t>10.6</t>
  </si>
  <si>
    <t>-49.11</t>
  </si>
  <si>
    <t>Diluted EPS Before Extra, 1 Yr. Growth %</t>
  </si>
  <si>
    <t>-16.86</t>
  </si>
  <si>
    <t>-7.44</t>
  </si>
  <si>
    <t>13.85</t>
  </si>
  <si>
    <t>-18.43</t>
  </si>
  <si>
    <t>41.76</t>
  </si>
  <si>
    <t>-13.27</t>
  </si>
  <si>
    <t>-94.68</t>
  </si>
  <si>
    <t>Accounts Receivable, 1 Yr. Growth %</t>
  </si>
  <si>
    <t>829.26</t>
  </si>
  <si>
    <t>-75.67</t>
  </si>
  <si>
    <t>-48.69</t>
  </si>
  <si>
    <t>-81.37</t>
  </si>
  <si>
    <t>Net Property, Plant and Equip., 1 Yr. Growth %</t>
  </si>
  <si>
    <t>277.22</t>
  </si>
  <si>
    <t>-94.28</t>
  </si>
  <si>
    <t>54.46</t>
  </si>
  <si>
    <t>17.59</t>
  </si>
  <si>
    <t>-34.04</t>
  </si>
  <si>
    <t>-32.15</t>
  </si>
  <si>
    <t>-47.13</t>
  </si>
  <si>
    <t>-97.94</t>
  </si>
  <si>
    <t>Total Assets, 1 Yr. Growth %</t>
  </si>
  <si>
    <t>478.08</t>
  </si>
  <si>
    <t>595.89</t>
  </si>
  <si>
    <t>-24.99</t>
  </si>
  <si>
    <t>-26.38</t>
  </si>
  <si>
    <t>9.87</t>
  </si>
  <si>
    <t>76.46</t>
  </si>
  <si>
    <t>237.7</t>
  </si>
  <si>
    <t>-52.53</t>
  </si>
  <si>
    <t>-39.46</t>
  </si>
  <si>
    <t>Tangible Book Value, 1 Yr. Growth %</t>
  </si>
  <si>
    <t>-66.29</t>
  </si>
  <si>
    <t>-297.98</t>
  </si>
  <si>
    <t>-271.73</t>
  </si>
  <si>
    <t>-151.54</t>
  </si>
  <si>
    <t>368.19</t>
  </si>
  <si>
    <t>-79.63</t>
  </si>
  <si>
    <t>198.85</t>
  </si>
  <si>
    <t>-30.23</t>
  </si>
  <si>
    <t>153.33</t>
  </si>
  <si>
    <t>Common Equity, 1 Yr. Growth %</t>
  </si>
  <si>
    <t>4.34</t>
  </si>
  <si>
    <t>2.78</t>
  </si>
  <si>
    <t>-37.92</t>
  </si>
  <si>
    <t>93.55</t>
  </si>
  <si>
    <t>461.1</t>
  </si>
  <si>
    <t>-47.63</t>
  </si>
  <si>
    <t>7.53</t>
  </si>
  <si>
    <t>Cash From Operations, 1 Yr. Growth %</t>
  </si>
  <si>
    <t>408.78</t>
  </si>
  <si>
    <t>121.65</t>
  </si>
  <si>
    <t>123.93</t>
  </si>
  <si>
    <t>89.14</t>
  </si>
  <si>
    <t>61.52</t>
  </si>
  <si>
    <t>7.72</t>
  </si>
  <si>
    <t>-6.85</t>
  </si>
  <si>
    <t>204.32</t>
  </si>
  <si>
    <t>-39.69</t>
  </si>
  <si>
    <t>Capital Expenditures, 1 Yr. Growth %</t>
  </si>
  <si>
    <t>62.86</t>
  </si>
  <si>
    <t>-76.78</t>
  </si>
  <si>
    <t>-8.03</t>
  </si>
  <si>
    <t>-3.8</t>
  </si>
  <si>
    <t>-46.01</t>
  </si>
  <si>
    <t>Levered Free Cash Flow, 1 Yr. Growth %</t>
  </si>
  <si>
    <t>744.9</t>
  </si>
  <si>
    <t>73.19</t>
  </si>
  <si>
    <t>-47.98</t>
  </si>
  <si>
    <t>67.95</t>
  </si>
  <si>
    <t>23.43</t>
  </si>
  <si>
    <t>-27.77</t>
  </si>
  <si>
    <t>191.89</t>
  </si>
  <si>
    <t>-8.42</t>
  </si>
  <si>
    <t>-47.22</t>
  </si>
  <si>
    <t>Unlevered Free Cash Flow, 1 Yr. Growth %</t>
  </si>
  <si>
    <t>79.58</t>
  </si>
  <si>
    <t>-47.27</t>
  </si>
  <si>
    <t>65.67</t>
  </si>
  <si>
    <t>19.01</t>
  </si>
  <si>
    <t>-28.97</t>
  </si>
  <si>
    <t>224.81</t>
  </si>
  <si>
    <t>-6.93</t>
  </si>
  <si>
    <t>Compound Annual Growth Rate Over Two Years</t>
  </si>
  <si>
    <t>Total Revenues, 2 Yr. CAGR %</t>
  </si>
  <si>
    <t>23.85</t>
  </si>
  <si>
    <t>-10.69</t>
  </si>
  <si>
    <t>-40.6</t>
  </si>
  <si>
    <t>Gross Profit, 2 Yr. CAGR %</t>
  </si>
  <si>
    <t>83.72</t>
  </si>
  <si>
    <t>-30.38</t>
  </si>
  <si>
    <t>-83.87</t>
  </si>
  <si>
    <t>4.64</t>
  </si>
  <si>
    <t>EBITDA, 2 Yr. CAGR %</t>
  </si>
  <si>
    <t>45.87</t>
  </si>
  <si>
    <t>13.69</t>
  </si>
  <si>
    <t>-5.67</t>
  </si>
  <si>
    <t>68.63</t>
  </si>
  <si>
    <t>70.53</t>
  </si>
  <si>
    <t>-31.29</t>
  </si>
  <si>
    <t>EBITA, 2 Yr. CAGR %</t>
  </si>
  <si>
    <t>10.67</t>
  </si>
  <si>
    <t>226.91</t>
  </si>
  <si>
    <t>351.79</t>
  </si>
  <si>
    <t>178.9</t>
  </si>
  <si>
    <t>37.11</t>
  </si>
  <si>
    <t>13.7</t>
  </si>
  <si>
    <t>-5.69</t>
  </si>
  <si>
    <t>68.44</t>
  </si>
  <si>
    <t>66.38</t>
  </si>
  <si>
    <t>-31.48</t>
  </si>
  <si>
    <t>EBIT, 2 Yr. CAGR %</t>
  </si>
  <si>
    <t>44.88</t>
  </si>
  <si>
    <t>51.5</t>
  </si>
  <si>
    <t>-30.47</t>
  </si>
  <si>
    <t>Earnings From Cont. Operations, 2 Yr. CAGR %</t>
  </si>
  <si>
    <t>17.85</t>
  </si>
  <si>
    <t>180.31</t>
  </si>
  <si>
    <t>280.2</t>
  </si>
  <si>
    <t>179.25</t>
  </si>
  <si>
    <t>36.95</t>
  </si>
  <si>
    <t>17.42</t>
  </si>
  <si>
    <t>-0.55</t>
  </si>
  <si>
    <t>56.83</t>
  </si>
  <si>
    <t>77.45</t>
  </si>
  <si>
    <t>-23.25</t>
  </si>
  <si>
    <t>Net Income, 2 Yr. CAGR %</t>
  </si>
  <si>
    <t>223.28</t>
  </si>
  <si>
    <t>117.28</t>
  </si>
  <si>
    <t>13.22</t>
  </si>
  <si>
    <t>27.48</t>
  </si>
  <si>
    <t>29.35</t>
  </si>
  <si>
    <t>40.87</t>
  </si>
  <si>
    <t>-14.56</t>
  </si>
  <si>
    <t>Normalized Net Income, 2 Yr. CAGR %</t>
  </si>
  <si>
    <t>7.13</t>
  </si>
  <si>
    <t>202.28</t>
  </si>
  <si>
    <t>69.54</t>
  </si>
  <si>
    <t>-17.28</t>
  </si>
  <si>
    <t>42.33</t>
  </si>
  <si>
    <t>88.19</t>
  </si>
  <si>
    <t>29.74</t>
  </si>
  <si>
    <t>43.8</t>
  </si>
  <si>
    <t>-24.85</t>
  </si>
  <si>
    <t>Diluted EPS Before Extra, 2 Yr. CAGR %</t>
  </si>
  <si>
    <t>-12.28</t>
  </si>
  <si>
    <t>2.65</t>
  </si>
  <si>
    <t>-3.63</t>
  </si>
  <si>
    <t>-1.19</t>
  </si>
  <si>
    <t>10.89</t>
  </si>
  <si>
    <t>-78.17</t>
  </si>
  <si>
    <t>Accounts Receivable, 2 Yr. CAGR %</t>
  </si>
  <si>
    <t>-68.34</t>
  </si>
  <si>
    <t>-69.08</t>
  </si>
  <si>
    <t>Net Property, Plant and Equip., 2 Yr. CAGR %</t>
  </si>
  <si>
    <t>-53.55</t>
  </si>
  <si>
    <t>-70.27</t>
  </si>
  <si>
    <t>34.77</t>
  </si>
  <si>
    <t>334.49</t>
  </si>
  <si>
    <t>225.41</t>
  </si>
  <si>
    <t>-33.1</t>
  </si>
  <si>
    <t>-40.11</t>
  </si>
  <si>
    <t>-92.31</t>
  </si>
  <si>
    <t>Total Assets, 2 Yr. CAGR %</t>
  </si>
  <si>
    <t>499.7</t>
  </si>
  <si>
    <t>534.26</t>
  </si>
  <si>
    <t>128.47</t>
  </si>
  <si>
    <t>-25.69</t>
  </si>
  <si>
    <t>-10.06</t>
  </si>
  <si>
    <t>39.24</t>
  </si>
  <si>
    <t>144.11</t>
  </si>
  <si>
    <t>26.61</t>
  </si>
  <si>
    <t>-48.71</t>
  </si>
  <si>
    <t>Tangible Book Value, 2 Yr. CAGR %</t>
  </si>
  <si>
    <t>-35.44</t>
  </si>
  <si>
    <t>-18.3</t>
  </si>
  <si>
    <t>84.39</t>
  </si>
  <si>
    <t>-5.92</t>
  </si>
  <si>
    <t>55.34</t>
  </si>
  <si>
    <t>-2.33</t>
  </si>
  <si>
    <t>51.3</t>
  </si>
  <si>
    <t>224.42</t>
  </si>
  <si>
    <t>44.4</t>
  </si>
  <si>
    <t>32.12</t>
  </si>
  <si>
    <t>Common Equity, 2 Yr. CAGR %</t>
  </si>
  <si>
    <t>382.56</t>
  </si>
  <si>
    <t>250.32</t>
  </si>
  <si>
    <t>3.56</t>
  </si>
  <si>
    <t>-20.12</t>
  </si>
  <si>
    <t>9.61</t>
  </si>
  <si>
    <t>289.4</t>
  </si>
  <si>
    <t>71.41</t>
  </si>
  <si>
    <t>-27.29</t>
  </si>
  <si>
    <t>Cash From Operations, 2 Yr. CAGR %</t>
  </si>
  <si>
    <t>109.34</t>
  </si>
  <si>
    <t>235.82</t>
  </si>
  <si>
    <t>122.79</t>
  </si>
  <si>
    <t>105.8</t>
  </si>
  <si>
    <t>74.79</t>
  </si>
  <si>
    <t>31.9</t>
  </si>
  <si>
    <t>76.65</t>
  </si>
  <si>
    <t>46.99</t>
  </si>
  <si>
    <t>-34.56</t>
  </si>
  <si>
    <t>Capital Expenditures, 2 Yr. CAGR %</t>
  </si>
  <si>
    <t>-38.5</t>
  </si>
  <si>
    <t>-53.79</t>
  </si>
  <si>
    <t>-5.94</t>
  </si>
  <si>
    <t>Levered Free Cash Flow, 2 Yr. CAGR %</t>
  </si>
  <si>
    <t>689.51</t>
  </si>
  <si>
    <t>282.53</t>
  </si>
  <si>
    <t>0.97</t>
  </si>
  <si>
    <t>79.67</t>
  </si>
  <si>
    <t>583.34</t>
  </si>
  <si>
    <t>43.98</t>
  </si>
  <si>
    <t>-5.58</t>
  </si>
  <si>
    <t>49.23</t>
  </si>
  <si>
    <t>63.5</t>
  </si>
  <si>
    <t>-30.06</t>
  </si>
  <si>
    <t>Unlevered Free Cash Flow, 2 Yr. CAGR %</t>
  </si>
  <si>
    <t>257.62</t>
  </si>
  <si>
    <t>400.91</t>
  </si>
  <si>
    <t>3.62</t>
  </si>
  <si>
    <t>80.82</t>
  </si>
  <si>
    <t>578.38</t>
  </si>
  <si>
    <t>40.42</t>
  </si>
  <si>
    <t>-8.06</t>
  </si>
  <si>
    <t>53.54</t>
  </si>
  <si>
    <t>73.87</t>
  </si>
  <si>
    <t>-28.86</t>
  </si>
  <si>
    <t>Compound Annual Growth Rate Over Three Years</t>
  </si>
  <si>
    <t>Total Revenues, 3 Yr. CAGR %</t>
  </si>
  <si>
    <t>750.59</t>
  </si>
  <si>
    <t>30.31</t>
  </si>
  <si>
    <t>Gross Profit, 3 Yr. CAGR %</t>
  </si>
  <si>
    <t>-75.38</t>
  </si>
  <si>
    <t>-23.79</t>
  </si>
  <si>
    <t>-54.7</t>
  </si>
  <si>
    <t>-47.05</t>
  </si>
  <si>
    <t>EBITDA, 3 Yr. CAGR %</t>
  </si>
  <si>
    <t>291.84</t>
  </si>
  <si>
    <t>28.51</t>
  </si>
  <si>
    <t>4.86</t>
  </si>
  <si>
    <t>25.79</t>
  </si>
  <si>
    <t>38.66</t>
  </si>
  <si>
    <t>13.29</t>
  </si>
  <si>
    <t>EBITA, 3 Yr. CAGR %</t>
  </si>
  <si>
    <t>-11.16</t>
  </si>
  <si>
    <t>57.84</t>
  </si>
  <si>
    <t>308.03</t>
  </si>
  <si>
    <t>209.37</t>
  </si>
  <si>
    <t>116.02</t>
  </si>
  <si>
    <t>23.32</t>
  </si>
  <si>
    <t>4.85</t>
  </si>
  <si>
    <t>25.77</t>
  </si>
  <si>
    <t>38.79</t>
  </si>
  <si>
    <t>11.31</t>
  </si>
  <si>
    <t>EBIT, 3 Yr. CAGR %</t>
  </si>
  <si>
    <t>26.98</t>
  </si>
  <si>
    <t>26.49</t>
  </si>
  <si>
    <t>4.79</t>
  </si>
  <si>
    <t>Earnings From Cont. Operations, 3 Yr. CAGR %</t>
  </si>
  <si>
    <t>-6.36</t>
  </si>
  <si>
    <t>53.22</t>
  </si>
  <si>
    <t>252.65</t>
  </si>
  <si>
    <t>172.33</t>
  </si>
  <si>
    <t>118.75</t>
  </si>
  <si>
    <t>24.43</t>
  </si>
  <si>
    <t>9.91</t>
  </si>
  <si>
    <t>35.18</t>
  </si>
  <si>
    <t>44.21</t>
  </si>
  <si>
    <t>Net Income, 3 Yr. CAGR %</t>
  </si>
  <si>
    <t>216.5</t>
  </si>
  <si>
    <t>130.38</t>
  </si>
  <si>
    <t>72.94</t>
  </si>
  <si>
    <t>23.88</t>
  </si>
  <si>
    <t>22.39</t>
  </si>
  <si>
    <t>59.18</t>
  </si>
  <si>
    <t>Normalized Net Income, 3 Yr. CAGR %</t>
  </si>
  <si>
    <t>-12.12</t>
  </si>
  <si>
    <t>184.01</t>
  </si>
  <si>
    <t>108.07</t>
  </si>
  <si>
    <t>25.89</t>
  </si>
  <si>
    <t>25.93</t>
  </si>
  <si>
    <t>34.96</t>
  </si>
  <si>
    <t>23.02</t>
  </si>
  <si>
    <t>1.83</t>
  </si>
  <si>
    <t>Diluted EPS Before Extra, 3 Yr. CAGR %</t>
  </si>
  <si>
    <t>-4.31</t>
  </si>
  <si>
    <t>-4.92</t>
  </si>
  <si>
    <t>15.06</t>
  </si>
  <si>
    <t>-5.39</t>
  </si>
  <si>
    <t>-59.28</t>
  </si>
  <si>
    <t>Accounts Receivable, 3 Yr. CAGR %</t>
  </si>
  <si>
    <t>195.98</t>
  </si>
  <si>
    <t>10.88</t>
  </si>
  <si>
    <t>-73.47</t>
  </si>
  <si>
    <t>Net Property, Plant and Equip., 3 Yr. CAGR %</t>
  </si>
  <si>
    <t>618.27</t>
  </si>
  <si>
    <t>-30.67</t>
  </si>
  <si>
    <t>-52.99</t>
  </si>
  <si>
    <t>207.79</t>
  </si>
  <si>
    <t>131.78</t>
  </si>
  <si>
    <t>96.14</t>
  </si>
  <si>
    <t>-38.15</t>
  </si>
  <si>
    <t>-84.11</t>
  </si>
  <si>
    <t>Total Assets, 3 Yr. CAGR %</t>
  </si>
  <si>
    <t>148.39</t>
  </si>
  <si>
    <t>492.4</t>
  </si>
  <si>
    <t>211.32</t>
  </si>
  <si>
    <t>56.63</t>
  </si>
  <si>
    <t>-15.34</t>
  </si>
  <si>
    <t>12.59</t>
  </si>
  <si>
    <t>90.16</t>
  </si>
  <si>
    <t>41.43</t>
  </si>
  <si>
    <t>-3.87</t>
  </si>
  <si>
    <t>Tangible Book Value, 3 Yr. CAGR %</t>
  </si>
  <si>
    <t>-4.85</t>
  </si>
  <si>
    <t>-6.21</t>
  </si>
  <si>
    <t>4.65</t>
  </si>
  <si>
    <t>20.56</t>
  </si>
  <si>
    <t>60.62</t>
  </si>
  <si>
    <t>-21.08</t>
  </si>
  <si>
    <t>120.48</t>
  </si>
  <si>
    <t>114.95</t>
  </si>
  <si>
    <t>94.37</t>
  </si>
  <si>
    <t>73.43</t>
  </si>
  <si>
    <t>Common Equity, 3 Yr. CAGR %</t>
  </si>
  <si>
    <t>98.75</t>
  </si>
  <si>
    <t>189.64</t>
  </si>
  <si>
    <t>132.79</t>
  </si>
  <si>
    <t>-12.68</t>
  </si>
  <si>
    <t>7.29</t>
  </si>
  <si>
    <t>92.66</t>
  </si>
  <si>
    <t>99.5</t>
  </si>
  <si>
    <t>43.68</t>
  </si>
  <si>
    <t>Cash From Operations, 3 Yr. CAGR %</t>
  </si>
  <si>
    <t>3.1</t>
  </si>
  <si>
    <t>113.36</t>
  </si>
  <si>
    <t>193.39</t>
  </si>
  <si>
    <t>110.96</t>
  </si>
  <si>
    <t>89.83</t>
  </si>
  <si>
    <t>48.74</t>
  </si>
  <si>
    <t>17.46</t>
  </si>
  <si>
    <t>49.65</t>
  </si>
  <si>
    <t>30.36</t>
  </si>
  <si>
    <t>9.23</t>
  </si>
  <si>
    <t>Capital Expenditures, 3 Yr. CAGR %</t>
  </si>
  <si>
    <t>-29.67</t>
  </si>
  <si>
    <t>-40.99</t>
  </si>
  <si>
    <t>52.8</t>
  </si>
  <si>
    <t>Levered Free Cash Flow, 3 Yr. CAGR %</t>
  </si>
  <si>
    <t>26.04</t>
  </si>
  <si>
    <t>376.16</t>
  </si>
  <si>
    <t>84.96</t>
  </si>
  <si>
    <t>75.68</t>
  </si>
  <si>
    <t>286.28</t>
  </si>
  <si>
    <t>14.41</t>
  </si>
  <si>
    <t>39.7</t>
  </si>
  <si>
    <t>26.82</t>
  </si>
  <si>
    <t>12.61</t>
  </si>
  <si>
    <t>Unlevered Free Cash Flow, 3 Yr. CAGR %</t>
  </si>
  <si>
    <t>31.28</t>
  </si>
  <si>
    <t>184.25</t>
  </si>
  <si>
    <t>146.63</t>
  </si>
  <si>
    <t>88.12</t>
  </si>
  <si>
    <t>75.62</t>
  </si>
  <si>
    <t>279.76</t>
  </si>
  <si>
    <t>11.88</t>
  </si>
  <si>
    <t>38.8</t>
  </si>
  <si>
    <t>29.94</t>
  </si>
  <si>
    <t>18.01</t>
  </si>
  <si>
    <t>Compound Annual Growth Rate Over Five Years</t>
  </si>
  <si>
    <t>Total Revenues, 5 Yr. CAGR %</t>
  </si>
  <si>
    <t>193.32</t>
  </si>
  <si>
    <t>Gross Profit, 5 Yr. CAGR %</t>
  </si>
  <si>
    <t>-5.8</t>
  </si>
  <si>
    <t>138.46</t>
  </si>
  <si>
    <t>73.28</t>
  </si>
  <si>
    <t>-13.48</t>
  </si>
  <si>
    <t>EBITDA, 5 Yr. CAGR %</t>
  </si>
  <si>
    <t>66.03</t>
  </si>
  <si>
    <t>105.02</t>
  </si>
  <si>
    <t>163.91</t>
  </si>
  <si>
    <t>32.82</t>
  </si>
  <si>
    <t>20.35</t>
  </si>
  <si>
    <t>-1.38</t>
  </si>
  <si>
    <t>EBITA, 5 Yr. CAGR %</t>
  </si>
  <si>
    <t>-51.38</t>
  </si>
  <si>
    <t>10.96</t>
  </si>
  <si>
    <t>70.27</t>
  </si>
  <si>
    <t>105.07</t>
  </si>
  <si>
    <t>163.78</t>
  </si>
  <si>
    <t>107.3</t>
  </si>
  <si>
    <t>55.07</t>
  </si>
  <si>
    <t>29.54</t>
  </si>
  <si>
    <t>20.44</t>
  </si>
  <si>
    <t>-1.36</t>
  </si>
  <si>
    <t>EBIT, 5 Yr. CAGR %</t>
  </si>
  <si>
    <t>30.29</t>
  </si>
  <si>
    <t>21.69</t>
  </si>
  <si>
    <t>Earnings From Cont. Operations, 5 Yr. CAGR %</t>
  </si>
  <si>
    <t>-47.72</t>
  </si>
  <si>
    <t>6.56</t>
  </si>
  <si>
    <t>64.02</t>
  </si>
  <si>
    <t>94.8</t>
  </si>
  <si>
    <t>141.56</t>
  </si>
  <si>
    <t>94.52</t>
  </si>
  <si>
    <t>59.6</t>
  </si>
  <si>
    <t>35.21</t>
  </si>
  <si>
    <t>33.36</t>
  </si>
  <si>
    <t>7.79</t>
  </si>
  <si>
    <t>Net Income, 5 Yr. CAGR %</t>
  </si>
  <si>
    <t>53.71</t>
  </si>
  <si>
    <t>76.19</t>
  </si>
  <si>
    <t>109.8</t>
  </si>
  <si>
    <t>81.82</t>
  </si>
  <si>
    <t>53.97</t>
  </si>
  <si>
    <t>38.21</t>
  </si>
  <si>
    <t>47.44</t>
  </si>
  <si>
    <t>24.11</t>
  </si>
  <si>
    <t>Normalized Net Income, 5 Yr. CAGR %</t>
  </si>
  <si>
    <t>-49.75</t>
  </si>
  <si>
    <t>11.8</t>
  </si>
  <si>
    <t>44.04</t>
  </si>
  <si>
    <t>59.55</t>
  </si>
  <si>
    <t>73.4</t>
  </si>
  <si>
    <t>78.75</t>
  </si>
  <si>
    <t>47.86</t>
  </si>
  <si>
    <t>42.72</t>
  </si>
  <si>
    <t>48.01</t>
  </si>
  <si>
    <t>38.02</t>
  </si>
  <si>
    <t>Diluted EPS Before Extra, 5 Yr. CAGR %</t>
  </si>
  <si>
    <t>2.72</t>
  </si>
  <si>
    <t>4.99</t>
  </si>
  <si>
    <t>-40.82</t>
  </si>
  <si>
    <t>Accounts Receivable, 5 Yr. CAGR %</t>
  </si>
  <si>
    <t>19.91</t>
  </si>
  <si>
    <t>Net Property, Plant and Equip., 5 Yr. CAGR %</t>
  </si>
  <si>
    <t>162.07</t>
  </si>
  <si>
    <t>270.67</t>
  </si>
  <si>
    <t>140.2</t>
  </si>
  <si>
    <t>44.46</t>
  </si>
  <si>
    <t>1.93</t>
  </si>
  <si>
    <t>66.28</t>
  </si>
  <si>
    <t>36.01</t>
  </si>
  <si>
    <t>-46.3</t>
  </si>
  <si>
    <t>Total Assets, 5 Yr. CAGR %</t>
  </si>
  <si>
    <t>-28.83</t>
  </si>
  <si>
    <t>48.05</t>
  </si>
  <si>
    <t>261.4</t>
  </si>
  <si>
    <t>304.67</t>
  </si>
  <si>
    <t>279.58</t>
  </si>
  <si>
    <t>89.46</t>
  </si>
  <si>
    <t>49.43</t>
  </si>
  <si>
    <t>28.64</t>
  </si>
  <si>
    <t>18.98</t>
  </si>
  <si>
    <t>Tangible Book Value, 5 Yr. CAGR %</t>
  </si>
  <si>
    <t>-15.23</t>
  </si>
  <si>
    <t>16.89</t>
  </si>
  <si>
    <t>23.97</t>
  </si>
  <si>
    <t>-6.09</t>
  </si>
  <si>
    <t>22.56</t>
  </si>
  <si>
    <t>10.82</t>
  </si>
  <si>
    <t>56.82</t>
  </si>
  <si>
    <t>66.17</t>
  </si>
  <si>
    <t>78.94</t>
  </si>
  <si>
    <t>76.92</t>
  </si>
  <si>
    <t>Common Equity, 5 Yr. CAGR %</t>
  </si>
  <si>
    <t>82.16</t>
  </si>
  <si>
    <t>58.89</t>
  </si>
  <si>
    <t>53.13</t>
  </si>
  <si>
    <t>73.01</t>
  </si>
  <si>
    <t>72.23</t>
  </si>
  <si>
    <t>43.61</t>
  </si>
  <si>
    <t>26.81</t>
  </si>
  <si>
    <t>30.47</t>
  </si>
  <si>
    <t>Cash From Operations, 5 Yr. CAGR %</t>
  </si>
  <si>
    <t>-20.09</t>
  </si>
  <si>
    <t>12.78</t>
  </si>
  <si>
    <t>40.32</t>
  </si>
  <si>
    <t>110.31</t>
  </si>
  <si>
    <t>138.49</t>
  </si>
  <si>
    <t>74.83</t>
  </si>
  <si>
    <t>57.92</t>
  </si>
  <si>
    <t>31.57</t>
  </si>
  <si>
    <t>7.49</t>
  </si>
  <si>
    <t>Capital Expenditures, 5 Yr. CAGR %</t>
  </si>
  <si>
    <t>-14.79</t>
  </si>
  <si>
    <t>16.72</t>
  </si>
  <si>
    <t>6.35</t>
  </si>
  <si>
    <t>Levered Free Cash Flow, 5 Yr. CAGR %</t>
  </si>
  <si>
    <t>-43.51</t>
  </si>
  <si>
    <t>21.22</t>
  </si>
  <si>
    <t>15.34</t>
  </si>
  <si>
    <t>230.51</t>
  </si>
  <si>
    <t>145.84</t>
  </si>
  <si>
    <t>67.33</t>
  </si>
  <si>
    <t>37.04</t>
  </si>
  <si>
    <t>162.65</t>
  </si>
  <si>
    <t>34.51</t>
  </si>
  <si>
    <t>5.93</t>
  </si>
  <si>
    <t>Unlevered Free Cash Flow, 5 Yr. CAGR %</t>
  </si>
  <si>
    <t>-44.09</t>
  </si>
  <si>
    <t>21.53</t>
  </si>
  <si>
    <t>19.42</t>
  </si>
  <si>
    <t>143.23</t>
  </si>
  <si>
    <t>173.88</t>
  </si>
  <si>
    <t>67.35</t>
  </si>
  <si>
    <t>35.57</t>
  </si>
  <si>
    <t>160.87</t>
  </si>
  <si>
    <t>34.05</t>
  </si>
  <si>
    <t>6.24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</si>
  <si>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</si>
  <si>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</si>
  <si>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</si>
  <si>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</si>
  <si>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</si>
  <si>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</si>
  <si>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</si>
  <si>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</si>
  <si>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169.2</t>
  </si>
  <si>
    <t>41.34</t>
  </si>
  <si>
    <t>2.742</t>
  </si>
  <si>
    <t>10.03</t>
  </si>
  <si>
    <t>8.181</t>
  </si>
  <si>
    <t>Change</t>
  </si>
  <si>
    <t>-</t>
  </si>
  <si>
    <t>590.83%</t>
  </si>
  <si>
    <t>-75.56%</t>
  </si>
  <si>
    <t>-93.37%</t>
  </si>
  <si>
    <t>265.81%</t>
  </si>
  <si>
    <t>-18.43%</t>
  </si>
  <si>
    <t>0%</t>
  </si>
  <si>
    <t>Enterprise Value (EV)
                                    1</t>
  </si>
  <si>
    <t>30</t>
  </si>
  <si>
    <t>4.677</t>
  </si>
  <si>
    <t>3.663</t>
  </si>
  <si>
    <t>5.915</t>
  </si>
  <si>
    <t>463.94%</t>
  </si>
  <si>
    <t>-74.75%</t>
  </si>
  <si>
    <t>-89.05%</t>
  </si>
  <si>
    <t>-21.69%</t>
  </si>
  <si>
    <t>61.48%</t>
  </si>
  <si>
    <t>38.31%</t>
  </si>
  <si>
    <t>P/E ratio</t>
  </si>
  <si>
    <t>PBR</t>
  </si>
  <si>
    <t>PEG</t>
  </si>
  <si>
    <t>Capitalization / Revenue</t>
  </si>
  <si>
    <t>36.8x</t>
  </si>
  <si>
    <t>43.1x</t>
  </si>
  <si>
    <t>1.82x</t>
  </si>
  <si>
    <t>27.2x</t>
  </si>
  <si>
    <t>64.2x</t>
  </si>
  <si>
    <t>2.92x</t>
  </si>
  <si>
    <t>EV / Revenue</t>
  </si>
  <si>
    <t>45.1x</t>
  </si>
  <si>
    <t>44.5x</t>
  </si>
  <si>
    <t>3.11x</t>
  </si>
  <si>
    <t>9.95x</t>
  </si>
  <si>
    <t>46.4x</t>
  </si>
  <si>
    <t>EV / EBITDA</t>
  </si>
  <si>
    <t>-5.61x</t>
  </si>
  <si>
    <t>-3.1x</t>
  </si>
  <si>
    <t>-0.2x</t>
  </si>
  <si>
    <t>-0.27x</t>
  </si>
  <si>
    <t>-1.24x</t>
  </si>
  <si>
    <t>-2.74x</t>
  </si>
  <si>
    <t>EV / EBIT</t>
  </si>
  <si>
    <t>-3.2x</t>
  </si>
  <si>
    <t>-2.21x</t>
  </si>
  <si>
    <t>-0.16x</t>
  </si>
  <si>
    <t>-0.25x</t>
  </si>
  <si>
    <t>-1x</t>
  </si>
  <si>
    <t>-1.99x</t>
  </si>
  <si>
    <t>EV / FCF</t>
  </si>
  <si>
    <t>-4,039,646x</t>
  </si>
  <si>
    <t>FCF Yield</t>
  </si>
  <si>
    <t>-0%</t>
  </si>
  <si>
    <t>Dividend per Share
                                    3</t>
  </si>
  <si>
    <t>Rate of return</t>
  </si>
  <si>
    <t>EPS
                                    3</t>
  </si>
  <si>
    <t>Distribution rate</t>
  </si>
  <si>
    <t>Net sales
                                    1</t>
  </si>
  <si>
    <t>0.6649</t>
  </si>
  <si>
    <t>0.9596</t>
  </si>
  <si>
    <t>1.505</t>
  </si>
  <si>
    <t>0.3682</t>
  </si>
  <si>
    <t>0.1275</t>
  </si>
  <si>
    <t>2.804</t>
  </si>
  <si>
    <t>EBITDA
                                    1</t>
  </si>
  <si>
    <t>-5.343</t>
  </si>
  <si>
    <t>-13.76</t>
  </si>
  <si>
    <t>-23.46</t>
  </si>
  <si>
    <t>-13.35</t>
  </si>
  <si>
    <t>-4.761</t>
  </si>
  <si>
    <t>-2.984</t>
  </si>
  <si>
    <t>EBIT
                                    1</t>
  </si>
  <si>
    <t>-9.37</t>
  </si>
  <si>
    <t>-19.33</t>
  </si>
  <si>
    <t>-29.95</t>
  </si>
  <si>
    <t>-14.73</t>
  </si>
  <si>
    <t>-5.894</t>
  </si>
  <si>
    <t>-4.117</t>
  </si>
  <si>
    <t>Net income</t>
  </si>
  <si>
    <t>-7.749</t>
  </si>
  <si>
    <t>Net Debt
                                    1</t>
  </si>
  <si>
    <t>5.51</t>
  </si>
  <si>
    <t>1.383</t>
  </si>
  <si>
    <t>1.936</t>
  </si>
  <si>
    <t>-6.366</t>
  </si>
  <si>
    <t>-2.266</t>
  </si>
  <si>
    <t>Reference price
                                    3</t>
  </si>
  <si>
    <t>542.285</t>
  </si>
  <si>
    <t>2,999.998</t>
  </si>
  <si>
    <t>504.000</t>
  </si>
  <si>
    <t>7.768</t>
  </si>
  <si>
    <t>3.030</t>
  </si>
  <si>
    <t>2.070</t>
  </si>
  <si>
    <t>Nbr of stocks (in thousands)</t>
  </si>
  <si>
    <t>34.8</t>
  </si>
  <si>
    <t>44.3</t>
  </si>
  <si>
    <t>64.8</t>
  </si>
  <si>
    <t>261</t>
  </si>
  <si>
    <t>2,506</t>
  </si>
  <si>
    <t>2,747</t>
  </si>
  <si>
    <t>Announcement Date</t>
  </si>
  <si>
    <t>6/15/20</t>
  </si>
  <si>
    <t>5/4/21</t>
  </si>
  <si>
    <t>3/31/22</t>
  </si>
  <si>
    <t>3/29/23</t>
  </si>
  <si>
    <t>4/1/24</t>
  </si>
  <si>
    <t>address1</t>
  </si>
  <si>
    <t>1558 West Hastings Street</t>
  </si>
  <si>
    <t>city</t>
  </si>
  <si>
    <t>Vancouver</t>
  </si>
  <si>
    <t>state</t>
  </si>
  <si>
    <t>BC</t>
  </si>
  <si>
    <t>zip</t>
  </si>
  <si>
    <t>V6C 3J4</t>
  </si>
  <si>
    <t>country</t>
  </si>
  <si>
    <t>phone</t>
  </si>
  <si>
    <t>604 639 4457</t>
  </si>
  <si>
    <t>website</t>
  </si>
  <si>
    <t>https://www.versussystems.com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</si>
  <si>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</si>
  <si>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</si>
  <si>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</si>
  <si>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</si>
  <si>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</si>
  <si>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</si>
  <si>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</si>
  <si>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</si>
  <si>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</si>
  <si>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</si>
  <si>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</si>
  <si>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Versus Systems Inc. develops and operates a business-to-business software platform to drive user engagement through gamification and rewards in the United States and Canada. The company offers eXtreme Engagement Online platform that is designed primarily for in-venue main-board work in stadiums and arenas; Filter Fan Cam platform, an augmented reality filtering tool that can be used for mobile and in-venue applications; and Winfinite, an interactive advertising tool that allows content creators, marketers, agencies, and other advertisers to increase customer acquisition and loyalty through a combination of games and rewards. Versus Systems Inc. was incorporated in 1989 and is headquartered in Vancouver, Canada.</t>
  </si>
  <si>
    <t>fullTimeEmployees</t>
  </si>
  <si>
    <t>companyOfficers</t>
  </si>
  <si>
    <t>[{'maxAge': 1, 'name': 'Mr. Luis Claudio Goldner', 'age': 54, 'title': 'CEO &amp; Director', 'yearBorn': 1969, 'fiscalYear': 2023, 'exercisedValue': 0, 'unexercisedValue': 0}, {'maxAge': 1, 'name': 'Mr. Jon Alexander Peachey', 'age': 48, 'title': 'Chief Technology Officer', 'yearBorn': 1975, 'fiscalYear': 2023, 'totalPay': 236090, 'exercisedValue': 0, 'unexercisedValue': 0}, {'maxAge': 1, 'name': 'Mr. Geoff  Deller', 'title': 'Interim Chief Financial Officer', 'fiscalYear': 2023, 'exercisedValue': 0, 'unexercisedValue': 0}, {'maxAge': 1, 'name': 'Christian  Miranda', 'title': 'Head of Accounts', 'fiscalYear': 2023, 'totalPay': 168070, 'exercisedValue': 0, 'unexercisedValue': 0}, {'maxAge': 1, 'name': 'Mr. John  Magee', 'title': 'Vice President of Corporate Development', 'fiscalYear': 2023, 'exercisedValue': 0, 'unexercisedValue': 0}, {'maxAge': 1, 'name': 'Ms. Laura  Webb', 'title': 'Head of Marketing', 'fiscalYear': 2023, 'exercisedValue': 0, 'unexercisedValue': 0}, {'maxAge': 1, 'name': "Mr. John  O'Connell", 'title': 'Head of Developer Relations &amp; Advisor', 'fiscalYear': 2023, 'exercisedValue': 0, 'unexercisedValue': 0}, {'maxAge': 1, 'name': 'Ms. Kelsey  Chin B.Comm, CPA, CGA, CPA', 'title': 'Corporate Secretary', 'fiscalYear': 2023, 'exercisedValue': 0, 'unexercisedValue': 0}, {'maxAge': 1, 'name': 'Ms. Careen  Yapp', 'age': 54, 'title': 'Business Development Consultant &amp; Member of Advisory Board', 'yearBorn': 1969,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</si>
  <si>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</si>
  <si>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</si>
  <si>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</si>
  <si>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</si>
  <si>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</si>
  <si>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</si>
  <si>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</si>
  <si>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</si>
  <si>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</si>
  <si>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</si>
  <si>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</si>
  <si>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</si>
  <si>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</si>
  <si>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</si>
  <si>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</si>
  <si>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</si>
  <si>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</si>
  <si>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</si>
  <si>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</si>
  <si>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</si>
  <si>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</si>
  <si>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</si>
  <si>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</si>
  <si>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</si>
  <si>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</si>
  <si>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</si>
  <si>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</si>
  <si>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</si>
  <si>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</si>
  <si>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</si>
  <si>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</si>
  <si>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</si>
  <si>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</si>
  <si>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</si>
  <si>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</si>
  <si>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</si>
  <si>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</si>
  <si>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</si>
  <si>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</si>
  <si>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</si>
  <si>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</si>
  <si>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</si>
  <si>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</si>
  <si>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</si>
  <si>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</si>
  <si>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</si>
  <si>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</si>
  <si>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</si>
  <si>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</si>
  <si>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</si>
  <si>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</si>
  <si>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</si>
  <si>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1:16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</si>
  <si>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</si>
  <si>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</si>
  <si>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</si>
  <si>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</si>
  <si>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</si>
  <si>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</si>
  <si>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</si>
  <si>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</si>
  <si>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</si>
  <si>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</si>
  <si>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</si>
  <si>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</si>
  <si>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Versus Systems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</si>
  <si>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</si>
  <si>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</si>
  <si>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</si>
  <si>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</si>
  <si>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</si>
  <si>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</si>
  <si>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</si>
  <si>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2c54e23f-4c54-32c6-a5a8-07ab19f61204</t>
  </si>
  <si>
    <t>messageBoardId</t>
  </si>
  <si>
    <t>finmb_3103401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</si>
  <si>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</si>
  <si>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</si>
  <si>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</si>
  <si>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</si>
  <si>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</si>
  <si>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</si>
  <si>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</si>
  <si>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</si>
  <si>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</si>
  <si>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</si>
  <si>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</si>
  <si>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</si>
  <si>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quickRatio</t>
  </si>
  <si>
    <t>currentRatio</t>
  </si>
  <si>
    <t>totalRevenue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</si>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</sst>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ersussystem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-0.4859196636279051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1.0072953E7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4.766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-1.2957126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-23.63</v>
      </c>
      <c r="C2" s="1">
        <v>-61.855</v>
      </c>
      <c r="D2" s="1">
        <v>-2.085</v>
      </c>
      <c r="E2" s="1">
        <v>-2.78</v>
      </c>
      <c r="F2" s="1">
        <v>-2.78</v>
      </c>
      <c r="G2" s="1">
        <v>-4.17</v>
      </c>
      <c r="H2" s="1">
        <v>-4.864999999999999</v>
      </c>
      <c r="I2" s="1">
        <v>-9.729999999999999</v>
      </c>
      <c r="J2" s="1">
        <v>-14.595</v>
      </c>
      <c r="K2" s="1">
        <v>-6.949999999999999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1.39</v>
      </c>
      <c r="F3" s="1">
        <v>1.39</v>
      </c>
      <c r="G3" s="1">
        <v>22.24</v>
      </c>
      <c r="H3" s="1">
        <v>22.24</v>
      </c>
      <c r="I3" s="1">
        <v>22.935</v>
      </c>
      <c r="J3" s="1">
        <v>18.765</v>
      </c>
      <c r="K3" s="1">
        <v>1.39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27.8</v>
      </c>
      <c r="J4" s="1">
        <v>47.955</v>
      </c>
      <c r="K4" s="1">
        <v>26.41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0.0</v>
      </c>
      <c r="C5" s="1">
        <v>0.0</v>
      </c>
      <c r="D5" s="1">
        <v>39.61499999999999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39.61499999999999</v>
      </c>
      <c r="E6" s="1">
        <v>1.39</v>
      </c>
      <c r="F6" s="1">
        <v>1.39</v>
      </c>
      <c r="G6" s="1">
        <v>22.24</v>
      </c>
      <c r="H6" s="1">
        <v>22.24</v>
      </c>
      <c r="I6" s="1">
        <v>50.735</v>
      </c>
      <c r="J6" s="1">
        <v>66.72</v>
      </c>
      <c r="K6" s="1">
        <v>28.495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0.695</v>
      </c>
      <c r="E7" s="1">
        <v>1.39</v>
      </c>
      <c r="F7" s="1">
        <v>1.39</v>
      </c>
      <c r="G7" s="1">
        <v>1.39</v>
      </c>
      <c r="H7" s="1">
        <v>0.695</v>
      </c>
      <c r="I7" s="1">
        <v>0.695</v>
      </c>
      <c r="J7" s="1">
        <v>1.39</v>
      </c>
      <c r="K7" s="1">
        <v>1.39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-4.864999999999999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4.17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34.75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5.56</v>
      </c>
      <c r="K10" s="1">
        <v>2.085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0.0</v>
      </c>
      <c r="C11" s="1">
        <v>4.864999999999999</v>
      </c>
      <c r="D11" s="1">
        <v>0.695</v>
      </c>
      <c r="E11" s="1">
        <v>0.695</v>
      </c>
      <c r="F11" s="1">
        <v>45.175</v>
      </c>
      <c r="G11" s="1">
        <v>57.685</v>
      </c>
      <c r="H11" s="1">
        <v>0.695</v>
      </c>
      <c r="I11" s="1">
        <v>1.39</v>
      </c>
      <c r="J11" s="1">
        <v>0.695</v>
      </c>
      <c r="K11" s="1">
        <v>-0.695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5.56</v>
      </c>
      <c r="C12" s="1">
        <v>5.56</v>
      </c>
      <c r="D12" s="1">
        <v>-0.695</v>
      </c>
      <c r="E12" s="1">
        <v>-1.39</v>
      </c>
      <c r="F12" s="1">
        <v>-2.78</v>
      </c>
      <c r="G12" s="1">
        <v>-1.39</v>
      </c>
      <c r="H12" s="1">
        <v>-0.695</v>
      </c>
      <c r="I12" s="1">
        <v>-1.39</v>
      </c>
      <c r="J12" s="1">
        <v>-13.9</v>
      </c>
      <c r="K12" s="1">
        <v>0.695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-2.085</v>
      </c>
      <c r="H13" s="1">
        <v>-38.22499999999999</v>
      </c>
      <c r="I13" s="1">
        <v>25.715</v>
      </c>
      <c r="J13" s="1">
        <v>4.17</v>
      </c>
      <c r="K13" s="1">
        <v>2.78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-4.17</v>
      </c>
      <c r="C14" s="1">
        <v>0.0</v>
      </c>
      <c r="D14" s="1">
        <v>-0.695</v>
      </c>
      <c r="E14" s="1">
        <v>9.729999999999999</v>
      </c>
      <c r="F14" s="1">
        <v>32.665</v>
      </c>
      <c r="G14" s="1">
        <v>1.39</v>
      </c>
      <c r="H14" s="1">
        <v>34.055</v>
      </c>
      <c r="I14" s="1">
        <v>-0.695</v>
      </c>
      <c r="J14" s="1">
        <v>-21.545</v>
      </c>
      <c r="K14" s="1">
        <v>-15.985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4.864999999999999</v>
      </c>
      <c r="J15" s="1">
        <v>-8.34</v>
      </c>
      <c r="K15" s="1">
        <v>-2.085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-1.39</v>
      </c>
      <c r="E16" s="1">
        <v>-8.34</v>
      </c>
      <c r="F16" s="1">
        <v>-2.085</v>
      </c>
      <c r="G16" s="1">
        <v>2.085</v>
      </c>
      <c r="H16" s="1">
        <v>0.0</v>
      </c>
      <c r="I16" s="1">
        <v>-12.51</v>
      </c>
      <c r="J16" s="1">
        <v>10.425</v>
      </c>
      <c r="K16" s="1">
        <v>11.12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-22.935</v>
      </c>
      <c r="C17" s="1">
        <v>-51.43</v>
      </c>
      <c r="D17" s="1">
        <v>-0.695</v>
      </c>
      <c r="E17" s="1">
        <v>-2.085</v>
      </c>
      <c r="F17" s="1">
        <v>-3.475</v>
      </c>
      <c r="G17" s="1">
        <v>-3.475</v>
      </c>
      <c r="H17" s="1">
        <v>-3.475</v>
      </c>
      <c r="I17" s="1">
        <v>-8.34</v>
      </c>
      <c r="J17" s="1">
        <v>-6.255</v>
      </c>
      <c r="K17" s="1">
        <v>-3.475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-7.645</v>
      </c>
      <c r="C18" s="1">
        <v>-12.51</v>
      </c>
      <c r="D18" s="1">
        <v>-2.78</v>
      </c>
      <c r="E18" s="1">
        <v>-2.78</v>
      </c>
      <c r="F18" s="1">
        <v>-2.085</v>
      </c>
      <c r="G18" s="1">
        <v>0.0</v>
      </c>
      <c r="H18" s="1">
        <v>0.0</v>
      </c>
      <c r="I18" s="1">
        <v>-4.864999999999999</v>
      </c>
      <c r="J18" s="1">
        <v>-2.78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0.0</v>
      </c>
      <c r="C20" s="1">
        <v>-22.935</v>
      </c>
      <c r="D20" s="1">
        <v>-0.695</v>
      </c>
      <c r="E20" s="1">
        <v>0.0</v>
      </c>
      <c r="F20" s="1">
        <v>0.0</v>
      </c>
      <c r="G20" s="1">
        <v>0.0</v>
      </c>
      <c r="H20" s="1">
        <v>0.0</v>
      </c>
      <c r="I20" s="1">
        <v>-5.56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0.0</v>
      </c>
      <c r="C21" s="1">
        <v>0.0</v>
      </c>
      <c r="D21" s="1">
        <v>-34.75</v>
      </c>
      <c r="E21" s="1">
        <v>-0.695</v>
      </c>
      <c r="F21" s="1">
        <v>-0.695</v>
      </c>
      <c r="G21" s="1">
        <v>-0.695</v>
      </c>
      <c r="H21" s="1">
        <v>-0.695</v>
      </c>
      <c r="I21" s="1">
        <v>-1.39</v>
      </c>
      <c r="J21" s="1">
        <v>-1.39</v>
      </c>
      <c r="K21" s="1">
        <v>-0.695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13.205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0.0</v>
      </c>
      <c r="C23" s="1">
        <v>0.0</v>
      </c>
      <c r="D23" s="1">
        <v>-21.545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-7.645</v>
      </c>
      <c r="C24" s="1">
        <v>-36.14</v>
      </c>
      <c r="D24" s="1">
        <v>-1.39</v>
      </c>
      <c r="E24" s="1">
        <v>-0.695</v>
      </c>
      <c r="F24" s="1">
        <v>-0.695</v>
      </c>
      <c r="G24" s="1">
        <v>-0.695</v>
      </c>
      <c r="H24" s="1">
        <v>-0.695</v>
      </c>
      <c r="I24" s="1">
        <v>-1.39</v>
      </c>
      <c r="J24" s="1">
        <v>-1.39</v>
      </c>
      <c r="K24" s="1">
        <v>-0.695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9.035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0.0</v>
      </c>
      <c r="C26" s="1">
        <v>9.035</v>
      </c>
      <c r="D26" s="1">
        <v>22.935</v>
      </c>
      <c r="E26" s="1">
        <v>62.55</v>
      </c>
      <c r="F26" s="1">
        <v>2.085</v>
      </c>
      <c r="G26" s="1">
        <v>1.39</v>
      </c>
      <c r="H26" s="1">
        <v>1.39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9.035</v>
      </c>
      <c r="C27" s="1">
        <v>9.035</v>
      </c>
      <c r="D27" s="1">
        <v>22.935</v>
      </c>
      <c r="E27" s="1">
        <v>62.55</v>
      </c>
      <c r="F27" s="1">
        <v>2.085</v>
      </c>
      <c r="G27" s="1">
        <v>1.39</v>
      </c>
      <c r="H27" s="1">
        <v>1.39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-4.17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-39.61499999999999</v>
      </c>
      <c r="E29" s="1">
        <v>0.0</v>
      </c>
      <c r="F29" s="1">
        <v>0.0</v>
      </c>
      <c r="G29" s="1">
        <v>-0.695</v>
      </c>
      <c r="H29" s="1">
        <v>-51.43</v>
      </c>
      <c r="I29" s="1">
        <v>-51.43</v>
      </c>
      <c r="J29" s="1">
        <v>-22.24</v>
      </c>
      <c r="K29" s="1">
        <v>-1.39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-4.17</v>
      </c>
      <c r="C30" s="1">
        <v>0.0</v>
      </c>
      <c r="D30" s="1">
        <v>-39.61499999999999</v>
      </c>
      <c r="E30" s="1">
        <v>0.0</v>
      </c>
      <c r="F30" s="1">
        <v>0.0</v>
      </c>
      <c r="G30" s="1">
        <v>-0.695</v>
      </c>
      <c r="H30" s="1">
        <v>-51.43</v>
      </c>
      <c r="I30" s="1">
        <v>-51.43</v>
      </c>
      <c r="J30" s="1">
        <v>-22.24</v>
      </c>
      <c r="K30" s="1">
        <v>-1.39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27.105</v>
      </c>
      <c r="C31" s="1">
        <v>0.695</v>
      </c>
      <c r="D31" s="1">
        <v>3.475</v>
      </c>
      <c r="E31" s="1">
        <v>1.39</v>
      </c>
      <c r="F31" s="1">
        <v>2.78</v>
      </c>
      <c r="G31" s="1">
        <v>4.864999999999999</v>
      </c>
      <c r="H31" s="1">
        <v>4.864999999999999</v>
      </c>
      <c r="I31" s="1">
        <v>11.12</v>
      </c>
      <c r="J31" s="1">
        <v>9.035</v>
      </c>
      <c r="K31" s="1">
        <v>8.34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-0.695</v>
      </c>
      <c r="C32" s="1">
        <v>-5.56</v>
      </c>
      <c r="D32" s="1">
        <v>-4.864999999999999</v>
      </c>
      <c r="E32" s="1">
        <v>0.0</v>
      </c>
      <c r="F32" s="1">
        <v>-30.58</v>
      </c>
      <c r="G32" s="1">
        <v>-39.61499999999999</v>
      </c>
      <c r="H32" s="1">
        <v>-9.729999999999999</v>
      </c>
      <c r="I32" s="1">
        <v>-0.695</v>
      </c>
      <c r="J32" s="1">
        <v>-0.695</v>
      </c>
      <c r="K32" s="1">
        <v>-47.26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30.58</v>
      </c>
      <c r="C33" s="1">
        <v>0.695</v>
      </c>
      <c r="D33" s="1">
        <v>3.475</v>
      </c>
      <c r="E33" s="1">
        <v>2.085</v>
      </c>
      <c r="F33" s="1">
        <v>4.17</v>
      </c>
      <c r="G33" s="1">
        <v>4.864999999999999</v>
      </c>
      <c r="H33" s="1">
        <v>6.255</v>
      </c>
      <c r="I33" s="1">
        <v>9.729999999999999</v>
      </c>
      <c r="J33" s="1">
        <v>7.645</v>
      </c>
      <c r="K33" s="1">
        <v>6.255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0.0</v>
      </c>
      <c r="C34" s="1">
        <v>1.39</v>
      </c>
      <c r="D34" s="1">
        <v>0.695</v>
      </c>
      <c r="E34" s="1">
        <v>-68.11</v>
      </c>
      <c r="F34" s="1">
        <v>-13.205</v>
      </c>
      <c r="G34" s="1">
        <v>4.17</v>
      </c>
      <c r="H34" s="1">
        <v>1.39</v>
      </c>
      <c r="I34" s="1">
        <v>-41.7</v>
      </c>
      <c r="J34" s="1">
        <v>-34.055</v>
      </c>
      <c r="K34" s="1">
        <v>2.085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4.17</v>
      </c>
      <c r="C36" s="1">
        <v>0.0</v>
      </c>
      <c r="D36" s="1">
        <v>0.695</v>
      </c>
      <c r="E36" s="1">
        <v>0.0</v>
      </c>
      <c r="F36" s="1">
        <v>0.0</v>
      </c>
      <c r="G36" s="1">
        <v>3.475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-21.545</v>
      </c>
      <c r="C37" s="1">
        <v>-37.52999999999999</v>
      </c>
      <c r="D37" s="1">
        <v>-22.24</v>
      </c>
      <c r="E37" s="1">
        <v>-1.39</v>
      </c>
      <c r="F37" s="1">
        <v>-2.085</v>
      </c>
      <c r="G37" s="1">
        <v>-2.78</v>
      </c>
      <c r="H37" s="1">
        <v>-1.39</v>
      </c>
      <c r="I37" s="1">
        <v>-4.864999999999999</v>
      </c>
      <c r="J37" s="1">
        <v>-4.17</v>
      </c>
      <c r="K37" s="1">
        <v>-2.085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-20.85</v>
      </c>
      <c r="C38" s="1">
        <v>-36.835</v>
      </c>
      <c r="D38" s="1">
        <v>-22.24</v>
      </c>
      <c r="E38" s="1">
        <v>-1.39</v>
      </c>
      <c r="F38" s="1">
        <v>-2.085</v>
      </c>
      <c r="G38" s="1">
        <v>-2.085</v>
      </c>
      <c r="H38" s="1">
        <v>-1.39</v>
      </c>
      <c r="I38" s="1">
        <v>-4.17</v>
      </c>
      <c r="J38" s="1">
        <v>-4.17</v>
      </c>
      <c r="K38" s="1">
        <v>-2.085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2.085</v>
      </c>
      <c r="C39" s="1">
        <v>-2.78</v>
      </c>
      <c r="D39" s="1">
        <v>-0.695</v>
      </c>
      <c r="E39" s="1">
        <v>-10.425</v>
      </c>
      <c r="F39" s="1">
        <v>-36.835</v>
      </c>
      <c r="G39" s="1">
        <v>4.17</v>
      </c>
      <c r="H39" s="1">
        <v>10.425</v>
      </c>
      <c r="I39" s="1">
        <v>15.29</v>
      </c>
      <c r="J39" s="1">
        <v>2.78</v>
      </c>
      <c r="K39" s="1">
        <v>11.12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4.17</v>
      </c>
      <c r="C40" s="1">
        <v>9.035</v>
      </c>
      <c r="D40" s="1">
        <v>-15.985</v>
      </c>
      <c r="E40" s="1">
        <v>62.55</v>
      </c>
      <c r="F40" s="1">
        <v>2.085</v>
      </c>
      <c r="G40" s="1">
        <v>0.695</v>
      </c>
      <c r="H40" s="1">
        <v>0.695</v>
      </c>
      <c r="I40" s="1">
        <v>-51.43</v>
      </c>
      <c r="J40" s="1">
        <v>-22.24</v>
      </c>
      <c r="K40" s="1">
        <v>-1.39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58</v>
      </c>
      <c r="B3" s="1">
        <v>0.0</v>
      </c>
      <c r="C3" s="1">
        <v>1.39</v>
      </c>
      <c r="D3" s="1">
        <v>0.695</v>
      </c>
      <c r="E3" s="1">
        <v>15.985</v>
      </c>
      <c r="F3" s="1">
        <v>2.085</v>
      </c>
      <c r="G3" s="1">
        <v>6.255</v>
      </c>
      <c r="H3" s="1">
        <v>1.39</v>
      </c>
      <c r="I3" s="1">
        <v>0.695</v>
      </c>
      <c r="J3" s="1">
        <v>0.695</v>
      </c>
      <c r="K3" s="1">
        <v>2.78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59</v>
      </c>
      <c r="B4" s="1">
        <v>0.0</v>
      </c>
      <c r="C4" s="1">
        <v>1.39</v>
      </c>
      <c r="D4" s="1">
        <v>0.695</v>
      </c>
      <c r="E4" s="1">
        <v>15.985</v>
      </c>
      <c r="F4" s="1">
        <v>2.085</v>
      </c>
      <c r="G4" s="1">
        <v>6.255</v>
      </c>
      <c r="H4" s="1">
        <v>1.39</v>
      </c>
      <c r="I4" s="1">
        <v>0.695</v>
      </c>
      <c r="J4" s="1">
        <v>0.695</v>
      </c>
      <c r="K4" s="1">
        <v>2.78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60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2.78</v>
      </c>
      <c r="H5" s="1">
        <v>41.7</v>
      </c>
      <c r="I5" s="1">
        <v>6.255</v>
      </c>
      <c r="J5" s="1">
        <v>2.78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61</v>
      </c>
      <c r="B6" s="1">
        <v>0.0</v>
      </c>
      <c r="C6" s="1">
        <v>0.0</v>
      </c>
      <c r="D6" s="1">
        <v>0.0</v>
      </c>
      <c r="E6" s="1">
        <v>0.695</v>
      </c>
      <c r="F6" s="1">
        <v>0.0</v>
      </c>
      <c r="G6" s="1">
        <v>0.0</v>
      </c>
      <c r="H6" s="1">
        <v>0.0</v>
      </c>
      <c r="I6" s="1">
        <v>2.085</v>
      </c>
      <c r="J6" s="1">
        <v>0.695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62</v>
      </c>
      <c r="B7" s="1">
        <v>0.0</v>
      </c>
      <c r="C7" s="1">
        <v>0.0</v>
      </c>
      <c r="D7" s="1">
        <v>0.0</v>
      </c>
      <c r="E7" s="1">
        <v>0.695</v>
      </c>
      <c r="F7" s="1">
        <v>0.0</v>
      </c>
      <c r="G7" s="1">
        <v>2.78</v>
      </c>
      <c r="H7" s="1">
        <v>41.7</v>
      </c>
      <c r="I7" s="1">
        <v>8.34</v>
      </c>
      <c r="J7" s="1">
        <v>4.17</v>
      </c>
      <c r="K7" s="1">
        <v>0.695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63</v>
      </c>
      <c r="B8" s="1">
        <v>0.0</v>
      </c>
      <c r="C8" s="1">
        <v>0.695</v>
      </c>
      <c r="D8" s="1">
        <v>2.085</v>
      </c>
      <c r="E8" s="1">
        <v>2.085</v>
      </c>
      <c r="F8" s="1">
        <v>4.17</v>
      </c>
      <c r="G8" s="1">
        <v>1.39</v>
      </c>
      <c r="H8" s="1">
        <v>1.39</v>
      </c>
      <c r="I8" s="1">
        <v>25.715</v>
      </c>
      <c r="J8" s="1">
        <v>15.29</v>
      </c>
      <c r="K8" s="1">
        <v>11.12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64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35.445</v>
      </c>
      <c r="I9" s="1">
        <v>11.815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65</v>
      </c>
      <c r="B10" s="1">
        <v>0.695</v>
      </c>
      <c r="C10" s="1">
        <v>2.78</v>
      </c>
      <c r="D10" s="1">
        <v>0.695</v>
      </c>
      <c r="E10" s="1">
        <v>18.765</v>
      </c>
      <c r="F10" s="1">
        <v>6.949999999999999</v>
      </c>
      <c r="G10" s="1">
        <v>11.815</v>
      </c>
      <c r="H10" s="1">
        <v>2.78</v>
      </c>
      <c r="I10" s="1">
        <v>1.39</v>
      </c>
      <c r="J10" s="1">
        <v>0.695</v>
      </c>
      <c r="K10" s="1">
        <v>2.78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66</v>
      </c>
      <c r="B11" s="1">
        <v>10.425</v>
      </c>
      <c r="C11" s="1">
        <v>38.91999999999999</v>
      </c>
      <c r="D11" s="1">
        <v>2.085</v>
      </c>
      <c r="E11" s="1">
        <v>4.864999999999999</v>
      </c>
      <c r="F11" s="1">
        <v>7.645</v>
      </c>
      <c r="G11" s="1">
        <v>0.695</v>
      </c>
      <c r="H11" s="1">
        <v>0.695</v>
      </c>
      <c r="I11" s="1">
        <v>0.695</v>
      </c>
      <c r="J11" s="1">
        <v>0.695</v>
      </c>
      <c r="K11" s="1">
        <v>53.51499999999999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67</v>
      </c>
      <c r="B12" s="1">
        <v>0.0</v>
      </c>
      <c r="C12" s="1">
        <v>0.0</v>
      </c>
      <c r="D12" s="1">
        <v>0.0</v>
      </c>
      <c r="E12" s="1">
        <v>-1.39</v>
      </c>
      <c r="F12" s="1">
        <v>-3.475</v>
      </c>
      <c r="G12" s="1">
        <v>-26.41</v>
      </c>
      <c r="H12" s="1">
        <v>-48.65</v>
      </c>
      <c r="I12" s="1">
        <v>-52.81999999999999</v>
      </c>
      <c r="J12" s="1">
        <v>-68.11</v>
      </c>
      <c r="K12" s="1">
        <v>-53.51499999999999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68</v>
      </c>
      <c r="B13" s="1">
        <v>10.425</v>
      </c>
      <c r="C13" s="1">
        <v>38.91999999999999</v>
      </c>
      <c r="D13" s="1">
        <v>2.085</v>
      </c>
      <c r="E13" s="1">
        <v>3.475</v>
      </c>
      <c r="F13" s="1">
        <v>3.475</v>
      </c>
      <c r="G13" s="1">
        <v>65.33</v>
      </c>
      <c r="H13" s="1">
        <v>43.09</v>
      </c>
      <c r="I13" s="1">
        <v>22.24</v>
      </c>
      <c r="J13" s="1">
        <v>11.815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69</v>
      </c>
      <c r="B14" s="1">
        <v>0.0</v>
      </c>
      <c r="C14" s="1">
        <v>0.0</v>
      </c>
      <c r="D14" s="1">
        <v>0.0</v>
      </c>
      <c r="E14" s="1">
        <v>0.0</v>
      </c>
      <c r="F14" s="1">
        <v>0.0</v>
      </c>
      <c r="G14" s="1">
        <v>0.0</v>
      </c>
      <c r="H14" s="1">
        <v>0.0</v>
      </c>
      <c r="I14" s="1">
        <v>4.17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70</v>
      </c>
      <c r="B15" s="1">
        <v>0.0</v>
      </c>
      <c r="C15" s="1">
        <v>0.0</v>
      </c>
      <c r="D15" s="1">
        <v>3.475</v>
      </c>
      <c r="E15" s="1">
        <v>2.78</v>
      </c>
      <c r="F15" s="1">
        <v>2.085</v>
      </c>
      <c r="G15" s="1">
        <v>1.39</v>
      </c>
      <c r="H15" s="1">
        <v>1.39</v>
      </c>
      <c r="I15" s="1">
        <v>6.255</v>
      </c>
      <c r="J15" s="1">
        <v>4.864999999999999</v>
      </c>
      <c r="K15" s="1" t="s">
        <v>71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72</v>
      </c>
      <c r="B16" s="1">
        <v>0.0</v>
      </c>
      <c r="C16" s="1">
        <v>23.63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73</v>
      </c>
      <c r="B17" s="1">
        <v>0.0</v>
      </c>
      <c r="C17" s="1">
        <v>0.0</v>
      </c>
      <c r="D17" s="1">
        <v>0.695</v>
      </c>
      <c r="E17" s="1">
        <v>9.729999999999999</v>
      </c>
      <c r="F17" s="1">
        <v>9.729999999999999</v>
      </c>
      <c r="G17" s="1">
        <v>9.729999999999999</v>
      </c>
      <c r="H17" s="1">
        <v>9.035</v>
      </c>
      <c r="I17" s="1">
        <v>6.949999999999999</v>
      </c>
      <c r="J17" s="1">
        <v>6.949999999999999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74</v>
      </c>
      <c r="B18" s="1">
        <v>11.12</v>
      </c>
      <c r="C18" s="1">
        <v>66.02499999999999</v>
      </c>
      <c r="D18" s="1">
        <v>4.17</v>
      </c>
      <c r="E18" s="1">
        <v>3.475</v>
      </c>
      <c r="F18" s="1">
        <v>2.085</v>
      </c>
      <c r="G18" s="1">
        <v>2.78</v>
      </c>
      <c r="H18" s="1">
        <v>4.864999999999999</v>
      </c>
      <c r="I18" s="1">
        <v>12.51</v>
      </c>
      <c r="J18" s="1">
        <v>5.56</v>
      </c>
      <c r="K18" s="1">
        <v>2.78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76</v>
      </c>
      <c r="B20" s="1">
        <v>13.9</v>
      </c>
      <c r="C20" s="1">
        <v>3.475</v>
      </c>
      <c r="D20" s="1">
        <v>8.34</v>
      </c>
      <c r="E20" s="1">
        <v>14.595</v>
      </c>
      <c r="F20" s="1">
        <v>29.885</v>
      </c>
      <c r="G20" s="1">
        <v>30.58</v>
      </c>
      <c r="H20" s="1">
        <v>49.345</v>
      </c>
      <c r="I20" s="1">
        <v>26.41</v>
      </c>
      <c r="J20" s="1">
        <v>9.035</v>
      </c>
      <c r="K20" s="1">
        <v>5.56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77</v>
      </c>
      <c r="B21" s="1">
        <v>0.695</v>
      </c>
      <c r="C21" s="1">
        <v>9.035</v>
      </c>
      <c r="D21" s="1">
        <v>13.9</v>
      </c>
      <c r="E21" s="1">
        <v>17.375</v>
      </c>
      <c r="F21" s="1">
        <v>20.85</v>
      </c>
      <c r="G21" s="1">
        <v>2.085</v>
      </c>
      <c r="H21" s="1">
        <v>31.97</v>
      </c>
      <c r="I21" s="1">
        <v>9.729999999999999</v>
      </c>
      <c r="J21" s="1">
        <v>4.864999999999999</v>
      </c>
      <c r="K21" s="1">
        <v>1.39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78</v>
      </c>
      <c r="B22" s="1">
        <v>6.949999999999999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79</v>
      </c>
      <c r="B23" s="1">
        <v>0.0</v>
      </c>
      <c r="C23" s="1">
        <v>0.695</v>
      </c>
      <c r="D23" s="1">
        <v>0.0</v>
      </c>
      <c r="E23" s="1">
        <v>0.0</v>
      </c>
      <c r="F23" s="1">
        <v>0.0</v>
      </c>
      <c r="G23" s="1">
        <v>0.0</v>
      </c>
      <c r="H23" s="1">
        <v>1.39</v>
      </c>
      <c r="I23" s="1">
        <v>1.39</v>
      </c>
      <c r="J23" s="1">
        <v>1.39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22.24</v>
      </c>
      <c r="H24" s="1">
        <v>18.765</v>
      </c>
      <c r="I24" s="1">
        <v>15.985</v>
      </c>
      <c r="J24" s="1">
        <v>8.34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13.205</v>
      </c>
      <c r="J25" s="1">
        <v>4.17</v>
      </c>
      <c r="K25" s="1">
        <v>2.085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</v>
      </c>
      <c r="B26" s="1">
        <v>0.0</v>
      </c>
      <c r="C26" s="1">
        <v>4.864999999999999</v>
      </c>
      <c r="D26" s="1">
        <v>0.0</v>
      </c>
      <c r="E26" s="1">
        <v>0.0</v>
      </c>
      <c r="F26" s="1">
        <v>20.85</v>
      </c>
      <c r="G26" s="1">
        <v>34.055</v>
      </c>
      <c r="H26" s="1">
        <v>49.345</v>
      </c>
      <c r="I26" s="1">
        <v>20.85</v>
      </c>
      <c r="J26" s="1">
        <v>20.85</v>
      </c>
      <c r="K26" s="1">
        <v>11.815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83</v>
      </c>
      <c r="B27" s="1">
        <v>22.24</v>
      </c>
      <c r="C27" s="1">
        <v>19.46</v>
      </c>
      <c r="D27" s="1">
        <v>22.24</v>
      </c>
      <c r="E27" s="1">
        <v>33.36</v>
      </c>
      <c r="F27" s="1">
        <v>0.695</v>
      </c>
      <c r="G27" s="1">
        <v>0.695</v>
      </c>
      <c r="H27" s="1">
        <v>3.475</v>
      </c>
      <c r="I27" s="1">
        <v>2.085</v>
      </c>
      <c r="J27" s="1">
        <v>2.085</v>
      </c>
      <c r="K27" s="1">
        <v>22.24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84</v>
      </c>
      <c r="B28" s="1">
        <v>0.0</v>
      </c>
      <c r="C28" s="1">
        <v>15.985</v>
      </c>
      <c r="D28" s="1">
        <v>0.0</v>
      </c>
      <c r="E28" s="1">
        <v>51.43</v>
      </c>
      <c r="F28" s="1">
        <v>2.085</v>
      </c>
      <c r="G28" s="1">
        <v>2.78</v>
      </c>
      <c r="H28" s="1">
        <v>1.39</v>
      </c>
      <c r="I28" s="1">
        <v>46.565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54.90499999999999</v>
      </c>
      <c r="H29" s="1">
        <v>38.91999999999999</v>
      </c>
      <c r="I29" s="1">
        <v>8.34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25.02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87</v>
      </c>
      <c r="B31" s="1">
        <v>22.24</v>
      </c>
      <c r="C31" s="1">
        <v>36.14</v>
      </c>
      <c r="D31" s="1">
        <v>22.24</v>
      </c>
      <c r="E31" s="1">
        <v>0.695</v>
      </c>
      <c r="F31" s="1">
        <v>2.78</v>
      </c>
      <c r="G31" s="1">
        <v>4.17</v>
      </c>
      <c r="H31" s="1">
        <v>5.56</v>
      </c>
      <c r="I31" s="1">
        <v>2.78</v>
      </c>
      <c r="J31" s="1">
        <v>2.085</v>
      </c>
      <c r="K31" s="1">
        <v>22.24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88</v>
      </c>
      <c r="B32" s="1">
        <v>2.085</v>
      </c>
      <c r="C32" s="1">
        <v>2.085</v>
      </c>
      <c r="D32" s="1">
        <v>2.085</v>
      </c>
      <c r="E32" s="1">
        <v>2.085</v>
      </c>
      <c r="F32" s="1">
        <v>2.085</v>
      </c>
      <c r="G32" s="1">
        <v>2.085</v>
      </c>
      <c r="H32" s="1">
        <v>2.085</v>
      </c>
      <c r="I32" s="1">
        <v>1.39</v>
      </c>
      <c r="J32" s="1">
        <v>1.39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89</v>
      </c>
      <c r="B33" s="1">
        <v>2.085</v>
      </c>
      <c r="C33" s="1">
        <v>2.085</v>
      </c>
      <c r="D33" s="1">
        <v>2.085</v>
      </c>
      <c r="E33" s="1">
        <v>2.085</v>
      </c>
      <c r="F33" s="1">
        <v>2.085</v>
      </c>
      <c r="G33" s="1">
        <v>2.085</v>
      </c>
      <c r="H33" s="1">
        <v>2.085</v>
      </c>
      <c r="I33" s="1">
        <v>1.39</v>
      </c>
      <c r="J33" s="1">
        <v>1.39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90</v>
      </c>
      <c r="B34" s="1">
        <v>53.51499999999999</v>
      </c>
      <c r="C34" s="1">
        <v>54.20999999999999</v>
      </c>
      <c r="D34" s="1">
        <v>59.075</v>
      </c>
      <c r="E34" s="1">
        <v>61.16</v>
      </c>
      <c r="F34" s="1">
        <v>63.245</v>
      </c>
      <c r="G34" s="1">
        <v>68.80499999999999</v>
      </c>
      <c r="H34" s="1">
        <v>75.755</v>
      </c>
      <c r="I34" s="1">
        <v>76.44999999999999</v>
      </c>
      <c r="J34" s="1">
        <v>84.78999999999999</v>
      </c>
      <c r="K34" s="1">
        <v>102.165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-56.29499999999999</v>
      </c>
      <c r="C35" s="1">
        <v>-56.98999999999999</v>
      </c>
      <c r="D35" s="1">
        <v>-59.77</v>
      </c>
      <c r="E35" s="1">
        <v>-62.55</v>
      </c>
      <c r="F35" s="1">
        <v>-65.33</v>
      </c>
      <c r="G35" s="1">
        <v>-74.365</v>
      </c>
      <c r="H35" s="1">
        <v>-79.22999999999999</v>
      </c>
      <c r="I35" s="1">
        <v>-70.195</v>
      </c>
      <c r="J35" s="1">
        <v>-86.875</v>
      </c>
      <c r="K35" s="1">
        <v>-93.82499999999999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2.085</v>
      </c>
      <c r="C36" s="1">
        <v>2.78</v>
      </c>
      <c r="D36" s="1">
        <v>3.475</v>
      </c>
      <c r="E36" s="1">
        <v>4.17</v>
      </c>
      <c r="F36" s="1">
        <v>5.56</v>
      </c>
      <c r="G36" s="1">
        <v>6.949999999999999</v>
      </c>
      <c r="H36" s="1">
        <v>7.645</v>
      </c>
      <c r="I36" s="1">
        <v>9.035</v>
      </c>
      <c r="J36" s="1">
        <v>9.729999999999999</v>
      </c>
      <c r="K36" s="1">
        <v>16.68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>
        <v>-13.9</v>
      </c>
      <c r="C37" s="1">
        <v>27.105</v>
      </c>
      <c r="D37" s="1">
        <v>2.78</v>
      </c>
      <c r="E37" s="1">
        <v>2.78</v>
      </c>
      <c r="F37" s="1">
        <v>3.475</v>
      </c>
      <c r="G37" s="1">
        <v>2.085</v>
      </c>
      <c r="H37" s="1">
        <v>4.17</v>
      </c>
      <c r="I37" s="1">
        <v>15.29</v>
      </c>
      <c r="J37" s="1">
        <v>7.645</v>
      </c>
      <c r="K37" s="1">
        <v>7.645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94</v>
      </c>
      <c r="B38" s="1">
        <v>0.0</v>
      </c>
      <c r="C38" s="1">
        <v>0.0</v>
      </c>
      <c r="D38" s="1">
        <v>0.695</v>
      </c>
      <c r="E38" s="1">
        <v>-0.695</v>
      </c>
      <c r="F38" s="1">
        <v>-3.475</v>
      </c>
      <c r="G38" s="1">
        <v>-4.17</v>
      </c>
      <c r="H38" s="1">
        <v>-4.864999999999999</v>
      </c>
      <c r="I38" s="1">
        <v>-5.56</v>
      </c>
      <c r="J38" s="1">
        <v>-4.17</v>
      </c>
      <c r="K38" s="1">
        <v>-4.864999999999999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-11.12</v>
      </c>
      <c r="C39" s="1">
        <v>29.885</v>
      </c>
      <c r="D39" s="1">
        <v>4.17</v>
      </c>
      <c r="E39" s="1">
        <v>2.085</v>
      </c>
      <c r="F39" s="1">
        <v>-57.685</v>
      </c>
      <c r="G39" s="1">
        <v>-1.39</v>
      </c>
      <c r="H39" s="1">
        <v>-0.695</v>
      </c>
      <c r="I39" s="1">
        <v>9.729999999999999</v>
      </c>
      <c r="J39" s="1">
        <v>3.475</v>
      </c>
      <c r="K39" s="1">
        <v>2.78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11.12</v>
      </c>
      <c r="C40" s="1">
        <v>66.02499999999999</v>
      </c>
      <c r="D40" s="1">
        <v>4.17</v>
      </c>
      <c r="E40" s="1">
        <v>3.475</v>
      </c>
      <c r="F40" s="1">
        <v>2.085</v>
      </c>
      <c r="G40" s="1">
        <v>2.78</v>
      </c>
      <c r="H40" s="1">
        <v>4.864999999999999</v>
      </c>
      <c r="I40" s="1">
        <v>12.51</v>
      </c>
      <c r="J40" s="1">
        <v>5.56</v>
      </c>
      <c r="K40" s="1">
        <v>2.78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97</v>
      </c>
      <c r="B42" s="1">
        <v>0.0</v>
      </c>
      <c r="C42" s="1">
        <v>0.0</v>
      </c>
      <c r="D42" s="1">
        <v>0.695</v>
      </c>
      <c r="E42" s="1">
        <v>0.695</v>
      </c>
      <c r="F42" s="1">
        <v>1.39</v>
      </c>
      <c r="G42" s="1">
        <v>2.085</v>
      </c>
      <c r="H42" s="1">
        <v>2.78</v>
      </c>
      <c r="I42" s="1">
        <v>4.17</v>
      </c>
      <c r="J42" s="1">
        <v>18.07</v>
      </c>
      <c r="K42" s="1">
        <v>1.39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98</v>
      </c>
      <c r="B43" s="1">
        <v>0.0</v>
      </c>
      <c r="C43" s="1">
        <v>0.0</v>
      </c>
      <c r="D43" s="1">
        <v>0.695</v>
      </c>
      <c r="E43" s="1">
        <v>0.695</v>
      </c>
      <c r="F43" s="1">
        <v>1.39</v>
      </c>
      <c r="G43" s="1">
        <v>2.085</v>
      </c>
      <c r="H43" s="1">
        <v>2.78</v>
      </c>
      <c r="I43" s="1">
        <v>4.17</v>
      </c>
      <c r="J43" s="1">
        <v>18.07</v>
      </c>
      <c r="K43" s="1">
        <v>1.39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99</v>
      </c>
      <c r="B44" s="1">
        <v>0.0</v>
      </c>
      <c r="C44" s="1">
        <v>0.0</v>
      </c>
      <c r="D44" s="1" t="s">
        <v>100</v>
      </c>
      <c r="E44" s="1" t="s">
        <v>101</v>
      </c>
      <c r="F44" s="1" t="s">
        <v>102</v>
      </c>
      <c r="G44" s="1" t="s">
        <v>103</v>
      </c>
      <c r="H44" s="1" t="s">
        <v>104</v>
      </c>
      <c r="I44" s="1" t="s">
        <v>105</v>
      </c>
      <c r="J44" s="1" t="s">
        <v>106</v>
      </c>
      <c r="K44" s="1" t="s">
        <v>107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-13.9</v>
      </c>
      <c r="C45" s="1">
        <v>27.105</v>
      </c>
      <c r="D45" s="1">
        <v>-47.26</v>
      </c>
      <c r="E45" s="1">
        <v>24.325</v>
      </c>
      <c r="F45" s="1">
        <v>0.695</v>
      </c>
      <c r="G45" s="1">
        <v>22.935</v>
      </c>
      <c r="H45" s="1">
        <v>2.085</v>
      </c>
      <c r="I45" s="1">
        <v>4.17</v>
      </c>
      <c r="J45" s="1">
        <v>2.78</v>
      </c>
      <c r="K45" s="1">
        <v>7.645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0.0</v>
      </c>
      <c r="C46" s="1">
        <v>0.0</v>
      </c>
      <c r="D46" s="1" t="s">
        <v>110</v>
      </c>
      <c r="E46" s="1" t="s">
        <v>111</v>
      </c>
      <c r="F46" s="1" t="s">
        <v>112</v>
      </c>
      <c r="G46" s="1" t="s">
        <v>113</v>
      </c>
      <c r="H46" s="1" t="s">
        <v>114</v>
      </c>
      <c r="I46" s="1" t="s">
        <v>115</v>
      </c>
      <c r="J46" s="1" t="s">
        <v>116</v>
      </c>
      <c r="K46" s="1" t="s">
        <v>107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117</v>
      </c>
      <c r="B47" s="1">
        <v>6.949999999999999</v>
      </c>
      <c r="C47" s="1">
        <v>17.375</v>
      </c>
      <c r="D47" s="1" t="s">
        <v>71</v>
      </c>
      <c r="E47" s="1">
        <v>51.43</v>
      </c>
      <c r="F47" s="1">
        <v>2.085</v>
      </c>
      <c r="G47" s="1">
        <v>3.475</v>
      </c>
      <c r="H47" s="1">
        <v>4.17</v>
      </c>
      <c r="I47" s="1">
        <v>2.085</v>
      </c>
      <c r="J47" s="1">
        <v>1.39</v>
      </c>
      <c r="K47" s="1" t="s">
        <v>71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6.949999999999999</v>
      </c>
      <c r="C48" s="1">
        <v>15.29</v>
      </c>
      <c r="D48" s="1">
        <v>-0.695</v>
      </c>
      <c r="E48" s="1">
        <v>35.445</v>
      </c>
      <c r="F48" s="1">
        <v>2.085</v>
      </c>
      <c r="G48" s="1">
        <v>3.475</v>
      </c>
      <c r="H48" s="1">
        <v>2.085</v>
      </c>
      <c r="I48" s="1">
        <v>0.695</v>
      </c>
      <c r="J48" s="1">
        <v>0.695</v>
      </c>
      <c r="K48" s="1">
        <v>-2.78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>
        <v>18.07</v>
      </c>
      <c r="C49" s="1">
        <v>35.445</v>
      </c>
      <c r="D49" s="1">
        <v>0.0</v>
      </c>
      <c r="E49" s="1">
        <v>0.0</v>
      </c>
      <c r="F49" s="1">
        <v>0.0</v>
      </c>
      <c r="G49" s="1">
        <v>0.0</v>
      </c>
      <c r="H49" s="1">
        <v>0.0</v>
      </c>
      <c r="I49" s="1">
        <v>0.0</v>
      </c>
      <c r="J49" s="1">
        <v>0.0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120</v>
      </c>
      <c r="B50" s="1">
        <v>0.0</v>
      </c>
      <c r="C50" s="1">
        <v>0.0</v>
      </c>
      <c r="D50" s="1">
        <v>0.695</v>
      </c>
      <c r="E50" s="1">
        <v>-0.695</v>
      </c>
      <c r="F50" s="1">
        <v>-3.475</v>
      </c>
      <c r="G50" s="1">
        <v>-4.17</v>
      </c>
      <c r="H50" s="1">
        <v>-4.864999999999999</v>
      </c>
      <c r="I50" s="1">
        <v>-5.56</v>
      </c>
      <c r="J50" s="1">
        <v>-4.17</v>
      </c>
      <c r="K50" s="1">
        <v>-4.864999999999999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121</v>
      </c>
      <c r="B51" s="1">
        <v>2.085</v>
      </c>
      <c r="C51" s="1">
        <v>2.085</v>
      </c>
      <c r="D51" s="1">
        <v>2.085</v>
      </c>
      <c r="E51" s="1">
        <v>2.085</v>
      </c>
      <c r="F51" s="1">
        <v>2.085</v>
      </c>
      <c r="G51" s="1">
        <v>2.085</v>
      </c>
      <c r="H51" s="1">
        <v>2.085</v>
      </c>
      <c r="I51" s="1">
        <v>2.085</v>
      </c>
      <c r="J51" s="1">
        <v>0.0</v>
      </c>
      <c r="K51" s="1">
        <v>2.085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122</v>
      </c>
      <c r="B52" s="1">
        <v>0.0</v>
      </c>
      <c r="C52" s="1">
        <v>0.0</v>
      </c>
      <c r="D52" s="1">
        <v>2.085</v>
      </c>
      <c r="E52" s="1">
        <v>4.864999999999999</v>
      </c>
      <c r="F52" s="1">
        <v>7.645</v>
      </c>
      <c r="G52" s="1">
        <v>7.645</v>
      </c>
      <c r="H52" s="1">
        <v>7.645</v>
      </c>
      <c r="I52" s="1">
        <v>12.51</v>
      </c>
      <c r="J52" s="1">
        <v>16.68</v>
      </c>
      <c r="K52" s="1">
        <v>1.39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123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27.105</v>
      </c>
      <c r="K53" s="1">
        <v>5.56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0.0</v>
      </c>
      <c r="I54" s="1">
        <v>0.695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125</v>
      </c>
      <c r="B2" s="1">
        <v>0.0</v>
      </c>
      <c r="C2" s="1">
        <v>0.0</v>
      </c>
      <c r="D2" s="1">
        <v>0.0</v>
      </c>
      <c r="E2" s="1">
        <v>0.0</v>
      </c>
      <c r="F2" s="1">
        <v>0.0</v>
      </c>
      <c r="G2" s="1">
        <v>45.87</v>
      </c>
      <c r="H2" s="1">
        <v>0.695</v>
      </c>
      <c r="I2" s="1">
        <v>52.81999999999999</v>
      </c>
      <c r="J2" s="1">
        <v>0.695</v>
      </c>
      <c r="K2" s="1">
        <v>18.765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126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45.87</v>
      </c>
      <c r="H3" s="1">
        <v>0.695</v>
      </c>
      <c r="I3" s="1">
        <v>52.81999999999999</v>
      </c>
      <c r="J3" s="1">
        <v>0.695</v>
      </c>
      <c r="K3" s="1">
        <v>18.765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127</v>
      </c>
      <c r="B4" s="1">
        <v>0.0</v>
      </c>
      <c r="C4" s="1">
        <v>6.255</v>
      </c>
      <c r="D4" s="1">
        <v>0.0</v>
      </c>
      <c r="E4" s="1">
        <v>0.0</v>
      </c>
      <c r="F4" s="1">
        <v>118.15</v>
      </c>
      <c r="G4" s="1">
        <v>0.0</v>
      </c>
      <c r="H4" s="1">
        <v>23.63</v>
      </c>
      <c r="I4" s="1">
        <v>42.395</v>
      </c>
      <c r="J4" s="1">
        <v>0.695</v>
      </c>
      <c r="K4" s="1">
        <v>6.949999999999999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</v>
      </c>
      <c r="B5" s="1">
        <v>0.0</v>
      </c>
      <c r="C5" s="1">
        <v>-6.255</v>
      </c>
      <c r="D5" s="1">
        <v>0.0</v>
      </c>
      <c r="E5" s="1">
        <v>0.0</v>
      </c>
      <c r="F5" s="1">
        <v>0.0</v>
      </c>
      <c r="G5" s="1">
        <v>45.87</v>
      </c>
      <c r="H5" s="1">
        <v>0.695</v>
      </c>
      <c r="I5" s="1">
        <v>10.425</v>
      </c>
      <c r="J5" s="1">
        <v>1.39</v>
      </c>
      <c r="K5" s="1">
        <v>11.12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129</v>
      </c>
      <c r="B6" s="1">
        <v>15.29</v>
      </c>
      <c r="C6" s="1">
        <v>39.61499999999999</v>
      </c>
      <c r="D6" s="1">
        <v>0.695</v>
      </c>
      <c r="E6" s="1">
        <v>2.085</v>
      </c>
      <c r="F6" s="1">
        <v>3.475</v>
      </c>
      <c r="G6" s="1">
        <v>3.475</v>
      </c>
      <c r="H6" s="1">
        <v>4.17</v>
      </c>
      <c r="I6" s="1">
        <v>6.255</v>
      </c>
      <c r="J6" s="1">
        <v>5.56</v>
      </c>
      <c r="K6" s="1">
        <v>3.475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</v>
      </c>
      <c r="B7" s="1">
        <v>0.0</v>
      </c>
      <c r="C7" s="1">
        <v>4.864999999999999</v>
      </c>
      <c r="D7" s="1">
        <v>0.695</v>
      </c>
      <c r="E7" s="1">
        <v>0.695</v>
      </c>
      <c r="F7" s="1">
        <v>45.175</v>
      </c>
      <c r="G7" s="1">
        <v>57.685</v>
      </c>
      <c r="H7" s="1">
        <v>0.695</v>
      </c>
      <c r="I7" s="1">
        <v>1.39</v>
      </c>
      <c r="J7" s="1">
        <v>0.695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0.695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</v>
      </c>
      <c r="B9" s="1">
        <v>0.0</v>
      </c>
      <c r="C9" s="1">
        <v>0.0</v>
      </c>
      <c r="D9" s="1">
        <v>0.0</v>
      </c>
      <c r="E9" s="1">
        <v>0.0</v>
      </c>
      <c r="F9" s="1">
        <v>1.39</v>
      </c>
      <c r="G9" s="1">
        <v>0.0</v>
      </c>
      <c r="H9" s="1">
        <v>22.24</v>
      </c>
      <c r="I9" s="1">
        <v>20.85</v>
      </c>
      <c r="J9" s="1">
        <v>18.765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133</v>
      </c>
      <c r="B10" s="1">
        <v>0.0</v>
      </c>
      <c r="C10" s="1">
        <v>0.0</v>
      </c>
      <c r="D10" s="1">
        <v>0.695</v>
      </c>
      <c r="E10" s="1">
        <v>1.39</v>
      </c>
      <c r="F10" s="1">
        <v>1.39</v>
      </c>
      <c r="G10" s="1">
        <v>1.39</v>
      </c>
      <c r="H10" s="1">
        <v>0.695</v>
      </c>
      <c r="I10" s="1">
        <v>1.39</v>
      </c>
      <c r="J10" s="1">
        <v>1.39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134</v>
      </c>
      <c r="B11" s="1">
        <v>0.0</v>
      </c>
      <c r="C11" s="1">
        <v>0.0</v>
      </c>
      <c r="D11" s="1">
        <v>39.61499999999999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135</v>
      </c>
      <c r="B12" s="1">
        <v>15.29</v>
      </c>
      <c r="C12" s="1">
        <v>45.175</v>
      </c>
      <c r="D12" s="1">
        <v>2.78</v>
      </c>
      <c r="E12" s="1">
        <v>4.17</v>
      </c>
      <c r="F12" s="1">
        <v>6.255</v>
      </c>
      <c r="G12" s="1">
        <v>6.255</v>
      </c>
      <c r="H12" s="1">
        <v>6.255</v>
      </c>
      <c r="I12" s="1">
        <v>9.729999999999999</v>
      </c>
      <c r="J12" s="1">
        <v>9.035</v>
      </c>
      <c r="K12" s="1">
        <v>4.864999999999999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136</v>
      </c>
      <c r="B13" s="1">
        <v>-15.985</v>
      </c>
      <c r="C13" s="1">
        <v>-52.12499999999999</v>
      </c>
      <c r="D13" s="1">
        <v>-2.78</v>
      </c>
      <c r="E13" s="1">
        <v>-4.17</v>
      </c>
      <c r="F13" s="1">
        <v>-6.255</v>
      </c>
      <c r="G13" s="1">
        <v>-6.255</v>
      </c>
      <c r="H13" s="1">
        <v>-5.56</v>
      </c>
      <c r="I13" s="1">
        <v>-9.729999999999999</v>
      </c>
      <c r="J13" s="1">
        <v>-9.035</v>
      </c>
      <c r="K13" s="1">
        <v>-4.17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</v>
      </c>
      <c r="B14" s="1">
        <v>-1.39</v>
      </c>
      <c r="C14" s="1">
        <v>-0.695</v>
      </c>
      <c r="D14" s="1">
        <v>0.0</v>
      </c>
      <c r="E14" s="1">
        <v>0.0</v>
      </c>
      <c r="F14" s="1">
        <v>-4.864999999999999</v>
      </c>
      <c r="G14" s="1">
        <v>-22.935</v>
      </c>
      <c r="H14" s="1">
        <v>-21.545</v>
      </c>
      <c r="I14" s="1">
        <v>-25.715</v>
      </c>
      <c r="J14" s="1">
        <v>-12.51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</v>
      </c>
      <c r="B15" s="1">
        <v>-1.39</v>
      </c>
      <c r="C15" s="1">
        <v>-0.695</v>
      </c>
      <c r="D15" s="1">
        <v>0.0</v>
      </c>
      <c r="E15" s="1">
        <v>0.0</v>
      </c>
      <c r="F15" s="1">
        <v>-4.864999999999999</v>
      </c>
      <c r="G15" s="1">
        <v>-22.935</v>
      </c>
      <c r="H15" s="1">
        <v>-21.545</v>
      </c>
      <c r="I15" s="1">
        <v>-25.715</v>
      </c>
      <c r="J15" s="1">
        <v>-12.51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139</v>
      </c>
      <c r="B16" s="1">
        <v>0.0</v>
      </c>
      <c r="C16" s="1">
        <v>0.0</v>
      </c>
      <c r="D16" s="1">
        <v>-1.39</v>
      </c>
      <c r="E16" s="1">
        <v>-0.695</v>
      </c>
      <c r="F16" s="1">
        <v>-9.729999999999999</v>
      </c>
      <c r="G16" s="1">
        <v>-2.085</v>
      </c>
      <c r="H16" s="1">
        <v>-2.085</v>
      </c>
      <c r="I16" s="1">
        <v>-0.695</v>
      </c>
      <c r="J16" s="1">
        <v>2.78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</v>
      </c>
      <c r="B17" s="1">
        <v>-1.39</v>
      </c>
      <c r="C17" s="1">
        <v>-9.035</v>
      </c>
      <c r="D17" s="1">
        <v>0.0</v>
      </c>
      <c r="E17" s="1">
        <v>0.0</v>
      </c>
      <c r="F17" s="1">
        <v>-8.34</v>
      </c>
      <c r="G17" s="1">
        <v>-17.375</v>
      </c>
      <c r="H17" s="1">
        <v>-27.105</v>
      </c>
      <c r="I17" s="1">
        <v>-1.39</v>
      </c>
      <c r="J17" s="1">
        <v>25.02</v>
      </c>
      <c r="K17" s="1">
        <v>-0.695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</v>
      </c>
      <c r="B18" s="1">
        <v>-19.46</v>
      </c>
      <c r="C18" s="1">
        <v>-61.855</v>
      </c>
      <c r="D18" s="1">
        <v>-2.78</v>
      </c>
      <c r="E18" s="1">
        <v>-4.17</v>
      </c>
      <c r="F18" s="1">
        <v>-6.255</v>
      </c>
      <c r="G18" s="1">
        <v>-6.255</v>
      </c>
      <c r="H18" s="1">
        <v>-5.56</v>
      </c>
      <c r="I18" s="1">
        <v>-11.815</v>
      </c>
      <c r="J18" s="1">
        <v>-9.035</v>
      </c>
      <c r="K18" s="1">
        <v>-4.17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142</v>
      </c>
      <c r="B19" s="1">
        <v>0.0</v>
      </c>
      <c r="C19" s="1">
        <v>0.0</v>
      </c>
      <c r="D19" s="1">
        <v>-17.375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143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-4.17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-34.75</v>
      </c>
      <c r="I21" s="1">
        <v>-7.645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</v>
      </c>
      <c r="B22" s="1">
        <v>0.0</v>
      </c>
      <c r="C22" s="1">
        <v>0.0</v>
      </c>
      <c r="D22" s="1">
        <v>4.864999999999999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-0.695</v>
      </c>
      <c r="K23" s="1">
        <v>-2.085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</v>
      </c>
      <c r="B24" s="1">
        <v>-4.17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24.325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</v>
      </c>
      <c r="B25" s="1">
        <v>-23.63</v>
      </c>
      <c r="C25" s="1">
        <v>-61.855</v>
      </c>
      <c r="D25" s="1">
        <v>-3.475</v>
      </c>
      <c r="E25" s="1">
        <v>-4.17</v>
      </c>
      <c r="F25" s="1">
        <v>-6.255</v>
      </c>
      <c r="G25" s="1">
        <v>-6.255</v>
      </c>
      <c r="H25" s="1">
        <v>-6.255</v>
      </c>
      <c r="I25" s="1">
        <v>-11.815</v>
      </c>
      <c r="J25" s="1">
        <v>-14.595</v>
      </c>
      <c r="K25" s="1">
        <v>-6.949999999999999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149</v>
      </c>
      <c r="B26" s="1">
        <v>-23.63</v>
      </c>
      <c r="C26" s="1">
        <v>-61.855</v>
      </c>
      <c r="D26" s="1">
        <v>-3.475</v>
      </c>
      <c r="E26" s="1">
        <v>-4.17</v>
      </c>
      <c r="F26" s="1">
        <v>-6.255</v>
      </c>
      <c r="G26" s="1">
        <v>-6.255</v>
      </c>
      <c r="H26" s="1">
        <v>-6.255</v>
      </c>
      <c r="I26" s="1">
        <v>-11.815</v>
      </c>
      <c r="J26" s="1">
        <v>-14.595</v>
      </c>
      <c r="K26" s="1">
        <v>-6.949999999999999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150</v>
      </c>
      <c r="B27" s="1">
        <v>-23.63</v>
      </c>
      <c r="C27" s="1">
        <v>-61.855</v>
      </c>
      <c r="D27" s="1">
        <v>-3.475</v>
      </c>
      <c r="E27" s="1">
        <v>-4.17</v>
      </c>
      <c r="F27" s="1">
        <v>-6.255</v>
      </c>
      <c r="G27" s="1">
        <v>-6.255</v>
      </c>
      <c r="H27" s="1">
        <v>-6.255</v>
      </c>
      <c r="I27" s="1">
        <v>-11.815</v>
      </c>
      <c r="J27" s="1">
        <v>-14.595</v>
      </c>
      <c r="K27" s="1">
        <v>-6.949999999999999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0.695</v>
      </c>
      <c r="E28" s="1">
        <v>1.39</v>
      </c>
      <c r="F28" s="1">
        <v>2.78</v>
      </c>
      <c r="G28" s="1">
        <v>1.39</v>
      </c>
      <c r="H28" s="1">
        <v>0.695</v>
      </c>
      <c r="I28" s="1">
        <v>2.085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151</v>
      </c>
      <c r="B29" s="1">
        <v>-23.63</v>
      </c>
      <c r="C29" s="1">
        <v>-61.855</v>
      </c>
      <c r="D29" s="1">
        <v>-2.085</v>
      </c>
      <c r="E29" s="1">
        <v>-2.78</v>
      </c>
      <c r="F29" s="1">
        <v>-2.78</v>
      </c>
      <c r="G29" s="1">
        <v>-4.17</v>
      </c>
      <c r="H29" s="1">
        <v>-4.864999999999999</v>
      </c>
      <c r="I29" s="1">
        <v>-9.729999999999999</v>
      </c>
      <c r="J29" s="1">
        <v>-14.595</v>
      </c>
      <c r="K29" s="1">
        <v>-6.949999999999999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152</v>
      </c>
      <c r="B30" s="1">
        <v>-23.63</v>
      </c>
      <c r="C30" s="1">
        <v>-61.855</v>
      </c>
      <c r="D30" s="1">
        <v>-2.085</v>
      </c>
      <c r="E30" s="1">
        <v>-2.78</v>
      </c>
      <c r="F30" s="1">
        <v>-2.78</v>
      </c>
      <c r="G30" s="1">
        <v>-4.17</v>
      </c>
      <c r="H30" s="1">
        <v>-4.864999999999999</v>
      </c>
      <c r="I30" s="1">
        <v>-9.729999999999999</v>
      </c>
      <c r="J30" s="1">
        <v>-14.595</v>
      </c>
      <c r="K30" s="1">
        <v>-6.949999999999999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153</v>
      </c>
      <c r="B31" s="1">
        <v>-23.63</v>
      </c>
      <c r="C31" s="1">
        <v>-61.855</v>
      </c>
      <c r="D31" s="1">
        <v>-2.085</v>
      </c>
      <c r="E31" s="1">
        <v>-2.78</v>
      </c>
      <c r="F31" s="1">
        <v>-2.78</v>
      </c>
      <c r="G31" s="1">
        <v>-4.17</v>
      </c>
      <c r="H31" s="1">
        <v>-4.864999999999999</v>
      </c>
      <c r="I31" s="1">
        <v>-9.729999999999999</v>
      </c>
      <c r="J31" s="1">
        <v>-14.595</v>
      </c>
      <c r="K31" s="1">
        <v>-6.949999999999999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154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155</v>
      </c>
      <c r="B33" s="1">
        <v>0.0</v>
      </c>
      <c r="C33" s="1">
        <v>0.0</v>
      </c>
      <c r="D33" s="1" t="s">
        <v>156</v>
      </c>
      <c r="E33" s="1" t="s">
        <v>157</v>
      </c>
      <c r="F33" s="1" t="s">
        <v>158</v>
      </c>
      <c r="G33" s="1" t="s">
        <v>159</v>
      </c>
      <c r="H33" s="1" t="s">
        <v>160</v>
      </c>
      <c r="I33" s="1" t="s">
        <v>161</v>
      </c>
      <c r="J33" s="1" t="s">
        <v>162</v>
      </c>
      <c r="K33" s="1" t="s">
        <v>163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164</v>
      </c>
      <c r="B34" s="1">
        <v>0.0</v>
      </c>
      <c r="C34" s="1">
        <v>0.0</v>
      </c>
      <c r="D34" s="1" t="s">
        <v>156</v>
      </c>
      <c r="E34" s="1" t="s">
        <v>157</v>
      </c>
      <c r="F34" s="1" t="s">
        <v>158</v>
      </c>
      <c r="G34" s="1" t="s">
        <v>159</v>
      </c>
      <c r="H34" s="1" t="s">
        <v>160</v>
      </c>
      <c r="I34" s="1" t="s">
        <v>161</v>
      </c>
      <c r="J34" s="1" t="s">
        <v>162</v>
      </c>
      <c r="K34" s="1" t="s">
        <v>163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165</v>
      </c>
      <c r="B35" s="1">
        <v>0.0</v>
      </c>
      <c r="C35" s="1">
        <v>0.0</v>
      </c>
      <c r="D35" s="1">
        <v>1.0</v>
      </c>
      <c r="E35" s="1">
        <v>1.0</v>
      </c>
      <c r="F35" s="1">
        <v>2.0</v>
      </c>
      <c r="G35" s="1">
        <v>2.0</v>
      </c>
      <c r="H35" s="1">
        <v>4.0</v>
      </c>
      <c r="I35" s="1">
        <v>5.0</v>
      </c>
      <c r="J35" s="1">
        <v>10.0</v>
      </c>
      <c r="K35" s="1">
        <v>91.0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166</v>
      </c>
      <c r="B36" s="1">
        <v>0.0</v>
      </c>
      <c r="C36" s="1">
        <v>0.0</v>
      </c>
      <c r="D36" s="1" t="s">
        <v>156</v>
      </c>
      <c r="E36" s="1" t="s">
        <v>157</v>
      </c>
      <c r="F36" s="1" t="s">
        <v>158</v>
      </c>
      <c r="G36" s="1" t="s">
        <v>159</v>
      </c>
      <c r="H36" s="1" t="s">
        <v>160</v>
      </c>
      <c r="I36" s="1" t="s">
        <v>161</v>
      </c>
      <c r="J36" s="1" t="s">
        <v>162</v>
      </c>
      <c r="K36" s="1" t="s">
        <v>163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167</v>
      </c>
      <c r="B37" s="1">
        <v>0.0</v>
      </c>
      <c r="C37" s="1">
        <v>0.0</v>
      </c>
      <c r="D37" s="1" t="s">
        <v>156</v>
      </c>
      <c r="E37" s="1" t="s">
        <v>157</v>
      </c>
      <c r="F37" s="1" t="s">
        <v>158</v>
      </c>
      <c r="G37" s="1" t="s">
        <v>159</v>
      </c>
      <c r="H37" s="1" t="s">
        <v>160</v>
      </c>
      <c r="I37" s="1" t="s">
        <v>161</v>
      </c>
      <c r="J37" s="1" t="s">
        <v>162</v>
      </c>
      <c r="K37" s="1" t="s">
        <v>163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168</v>
      </c>
      <c r="B38" s="1">
        <v>0.0</v>
      </c>
      <c r="C38" s="1">
        <v>0.0</v>
      </c>
      <c r="D38" s="1">
        <v>1.0</v>
      </c>
      <c r="E38" s="1">
        <v>1.0</v>
      </c>
      <c r="F38" s="1">
        <v>2.0</v>
      </c>
      <c r="G38" s="1">
        <v>2.0</v>
      </c>
      <c r="H38" s="1">
        <v>4.0</v>
      </c>
      <c r="I38" s="1">
        <v>5.0</v>
      </c>
      <c r="J38" s="1">
        <v>10.0</v>
      </c>
      <c r="K38" s="1">
        <v>91.0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169</v>
      </c>
      <c r="B39" s="1">
        <v>0.0</v>
      </c>
      <c r="C39" s="1">
        <v>0.0</v>
      </c>
      <c r="D39" s="1" t="s">
        <v>170</v>
      </c>
      <c r="E39" s="1" t="s">
        <v>171</v>
      </c>
      <c r="F39" s="1" t="s">
        <v>172</v>
      </c>
      <c r="G39" s="1" t="s">
        <v>173</v>
      </c>
      <c r="H39" s="1" t="s">
        <v>174</v>
      </c>
      <c r="I39" s="1" t="s">
        <v>175</v>
      </c>
      <c r="J39" s="1" t="s">
        <v>176</v>
      </c>
      <c r="K39" s="1" t="s">
        <v>177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178</v>
      </c>
      <c r="B40" s="1">
        <v>0.0</v>
      </c>
      <c r="C40" s="1">
        <v>0.0</v>
      </c>
      <c r="D40" s="1" t="s">
        <v>170</v>
      </c>
      <c r="E40" s="1" t="s">
        <v>171</v>
      </c>
      <c r="F40" s="1" t="s">
        <v>172</v>
      </c>
      <c r="G40" s="1" t="s">
        <v>173</v>
      </c>
      <c r="H40" s="1" t="s">
        <v>174</v>
      </c>
      <c r="I40" s="1" t="s">
        <v>175</v>
      </c>
      <c r="J40" s="1" t="s">
        <v>176</v>
      </c>
      <c r="K40" s="1" t="s">
        <v>177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51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179</v>
      </c>
      <c r="B42" s="1">
        <v>0.0</v>
      </c>
      <c r="C42" s="1">
        <v>0.0</v>
      </c>
      <c r="D42" s="1">
        <v>-2.78</v>
      </c>
      <c r="E42" s="1">
        <v>-4.17</v>
      </c>
      <c r="F42" s="1">
        <v>-5.56</v>
      </c>
      <c r="G42" s="1">
        <v>-5.56</v>
      </c>
      <c r="H42" s="1">
        <v>-5.56</v>
      </c>
      <c r="I42" s="1">
        <v>-9.035</v>
      </c>
      <c r="J42" s="1">
        <v>-8.34</v>
      </c>
      <c r="K42" s="1">
        <v>-4.17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180</v>
      </c>
      <c r="B43" s="1">
        <v>-15.985</v>
      </c>
      <c r="C43" s="1">
        <v>-52.12499999999999</v>
      </c>
      <c r="D43" s="1">
        <v>-2.78</v>
      </c>
      <c r="E43" s="1">
        <v>-4.17</v>
      </c>
      <c r="F43" s="1">
        <v>-6.255</v>
      </c>
      <c r="G43" s="1">
        <v>-6.255</v>
      </c>
      <c r="H43" s="1">
        <v>-5.56</v>
      </c>
      <c r="I43" s="1">
        <v>-9.035</v>
      </c>
      <c r="J43" s="1">
        <v>-9.035</v>
      </c>
      <c r="K43" s="1">
        <v>-4.17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181</v>
      </c>
      <c r="B44" s="1">
        <v>-15.985</v>
      </c>
      <c r="C44" s="1">
        <v>-52.12499999999999</v>
      </c>
      <c r="D44" s="1">
        <v>-2.78</v>
      </c>
      <c r="E44" s="1">
        <v>-4.17</v>
      </c>
      <c r="F44" s="1">
        <v>-6.255</v>
      </c>
      <c r="G44" s="1">
        <v>-6.255</v>
      </c>
      <c r="H44" s="1">
        <v>-5.56</v>
      </c>
      <c r="I44" s="1">
        <v>-9.729999999999999</v>
      </c>
      <c r="J44" s="1">
        <v>-9.035</v>
      </c>
      <c r="K44" s="1">
        <v>-4.17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182</v>
      </c>
      <c r="B45" s="1">
        <v>-11.815</v>
      </c>
      <c r="C45" s="1">
        <v>-38.91999999999999</v>
      </c>
      <c r="D45" s="1">
        <v>-0.695</v>
      </c>
      <c r="E45" s="1">
        <v>-0.695</v>
      </c>
      <c r="F45" s="1">
        <v>-0.695</v>
      </c>
      <c r="G45" s="1">
        <v>-2.085</v>
      </c>
      <c r="H45" s="1">
        <v>-2.085</v>
      </c>
      <c r="I45" s="1">
        <v>-4.864999999999999</v>
      </c>
      <c r="J45" s="1">
        <v>-5.56</v>
      </c>
      <c r="K45" s="1">
        <v>-2.78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183</v>
      </c>
      <c r="B46" s="1">
        <v>0.0</v>
      </c>
      <c r="C46" s="1">
        <v>0.695</v>
      </c>
      <c r="D46" s="1">
        <v>0.0</v>
      </c>
      <c r="E46" s="1">
        <v>0.0</v>
      </c>
      <c r="F46" s="1">
        <v>13.9</v>
      </c>
      <c r="G46" s="1">
        <v>33.36</v>
      </c>
      <c r="H46" s="1">
        <v>41.7</v>
      </c>
      <c r="I46" s="1">
        <v>25.715</v>
      </c>
      <c r="J46" s="1">
        <v>12.51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184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185</v>
      </c>
      <c r="B48" s="1">
        <v>0.0</v>
      </c>
      <c r="C48" s="1">
        <v>0.0</v>
      </c>
      <c r="D48" s="1">
        <v>5.56</v>
      </c>
      <c r="E48" s="1">
        <v>11.815</v>
      </c>
      <c r="F48" s="1">
        <v>13.205</v>
      </c>
      <c r="G48" s="1">
        <v>54.20999999999999</v>
      </c>
      <c r="H48" s="1">
        <v>45.175</v>
      </c>
      <c r="I48" s="1">
        <v>61.16</v>
      </c>
      <c r="J48" s="1">
        <v>9.729999999999999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186</v>
      </c>
      <c r="B49" s="1">
        <v>9.035</v>
      </c>
      <c r="C49" s="1">
        <v>25.715</v>
      </c>
      <c r="D49" s="1">
        <v>0.695</v>
      </c>
      <c r="E49" s="1">
        <v>0.695</v>
      </c>
      <c r="F49" s="1">
        <v>2.085</v>
      </c>
      <c r="G49" s="1">
        <v>0.695</v>
      </c>
      <c r="H49" s="1">
        <v>1.39</v>
      </c>
      <c r="I49" s="1">
        <v>2.085</v>
      </c>
      <c r="J49" s="1">
        <v>1.39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187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0.0</v>
      </c>
      <c r="I50" s="1">
        <v>0.0</v>
      </c>
      <c r="J50" s="1">
        <v>35.445</v>
      </c>
      <c r="K50" s="1">
        <v>0.695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188</v>
      </c>
      <c r="B51" s="1">
        <v>2.085</v>
      </c>
      <c r="C51" s="1">
        <v>4.17</v>
      </c>
      <c r="D51" s="1">
        <v>0.0</v>
      </c>
      <c r="E51" s="1">
        <v>0.0</v>
      </c>
      <c r="F51" s="1">
        <v>0.0</v>
      </c>
      <c r="G51" s="1">
        <v>0.0</v>
      </c>
      <c r="H51" s="1">
        <v>0.0</v>
      </c>
      <c r="I51" s="1">
        <v>0.0</v>
      </c>
      <c r="J51" s="1">
        <v>0.0</v>
      </c>
      <c r="K51" s="1">
        <v>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189</v>
      </c>
      <c r="B52" s="1">
        <v>2.085</v>
      </c>
      <c r="C52" s="1">
        <v>2.085</v>
      </c>
      <c r="D52" s="1">
        <v>0.0</v>
      </c>
      <c r="E52" s="1">
        <v>0.0</v>
      </c>
      <c r="F52" s="1">
        <v>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190</v>
      </c>
      <c r="B53" s="1">
        <v>0.0</v>
      </c>
      <c r="C53" s="1">
        <v>1.39</v>
      </c>
      <c r="D53" s="1">
        <v>0.0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191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23.63</v>
      </c>
      <c r="I54" s="1">
        <v>13.9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192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-0.695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193</v>
      </c>
      <c r="B56" s="1">
        <v>0.0</v>
      </c>
      <c r="C56" s="1">
        <v>4.864999999999999</v>
      </c>
      <c r="D56" s="1">
        <v>0.695</v>
      </c>
      <c r="E56" s="1">
        <v>0.695</v>
      </c>
      <c r="F56" s="1">
        <v>45.175</v>
      </c>
      <c r="G56" s="1">
        <v>57.685</v>
      </c>
      <c r="H56" s="1">
        <v>0.695</v>
      </c>
      <c r="I56" s="1">
        <v>1.39</v>
      </c>
      <c r="J56" s="1">
        <v>0.695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194</v>
      </c>
      <c r="B57" s="1">
        <v>0.0</v>
      </c>
      <c r="C57" s="1">
        <v>4.864999999999999</v>
      </c>
      <c r="D57" s="1">
        <v>0.695</v>
      </c>
      <c r="E57" s="1">
        <v>0.695</v>
      </c>
      <c r="F57" s="1">
        <v>45.175</v>
      </c>
      <c r="G57" s="1">
        <v>57.685</v>
      </c>
      <c r="H57" s="1">
        <v>0.695</v>
      </c>
      <c r="I57" s="1">
        <v>1.39</v>
      </c>
      <c r="J57" s="1">
        <v>0.695</v>
      </c>
      <c r="K57" s="1">
        <v>-0.695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196</v>
      </c>
      <c r="B3" s="1" t="s">
        <v>197</v>
      </c>
      <c r="C3" s="1" t="s">
        <v>198</v>
      </c>
      <c r="D3" s="1" t="s">
        <v>199</v>
      </c>
      <c r="E3" s="1" t="s">
        <v>200</v>
      </c>
      <c r="F3" s="1">
        <v>-90.35</v>
      </c>
      <c r="G3" s="1" t="s">
        <v>201</v>
      </c>
      <c r="H3" s="1" t="s">
        <v>202</v>
      </c>
      <c r="I3" s="1" t="s">
        <v>203</v>
      </c>
      <c r="J3" s="1" t="s">
        <v>204</v>
      </c>
      <c r="K3" s="1" t="s">
        <v>205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206</v>
      </c>
      <c r="B4" s="1" t="s">
        <v>207</v>
      </c>
      <c r="C4" s="1" t="s">
        <v>208</v>
      </c>
      <c r="D4" s="1" t="s">
        <v>209</v>
      </c>
      <c r="E4" s="1" t="s">
        <v>210</v>
      </c>
      <c r="F4" s="1" t="s">
        <v>211</v>
      </c>
      <c r="G4" s="1" t="s">
        <v>212</v>
      </c>
      <c r="H4" s="1" t="s">
        <v>213</v>
      </c>
      <c r="I4" s="1" t="s">
        <v>214</v>
      </c>
      <c r="J4" s="1" t="s">
        <v>215</v>
      </c>
      <c r="K4" s="1" t="s">
        <v>216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217</v>
      </c>
      <c r="B5" s="1" t="s">
        <v>218</v>
      </c>
      <c r="C5" s="1" t="s">
        <v>219</v>
      </c>
      <c r="D5" s="1" t="s">
        <v>220</v>
      </c>
      <c r="E5" s="1" t="s">
        <v>221</v>
      </c>
      <c r="F5" s="1" t="s">
        <v>222</v>
      </c>
      <c r="G5" s="1" t="s">
        <v>223</v>
      </c>
      <c r="H5" s="1" t="s">
        <v>224</v>
      </c>
      <c r="I5" s="1" t="s">
        <v>225</v>
      </c>
      <c r="J5" s="1" t="s">
        <v>226</v>
      </c>
      <c r="K5" s="1" t="s">
        <v>227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228</v>
      </c>
      <c r="B6" s="1" t="s">
        <v>229</v>
      </c>
      <c r="C6" s="1" t="s">
        <v>230</v>
      </c>
      <c r="D6" s="1" t="s">
        <v>231</v>
      </c>
      <c r="E6" s="1" t="s">
        <v>232</v>
      </c>
      <c r="F6" s="1" t="s">
        <v>233</v>
      </c>
      <c r="G6" s="1" t="s">
        <v>234</v>
      </c>
      <c r="H6" s="1" t="s">
        <v>235</v>
      </c>
      <c r="I6" s="1" t="s">
        <v>236</v>
      </c>
      <c r="J6" s="1" t="s">
        <v>237</v>
      </c>
      <c r="K6" s="1" t="s">
        <v>238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240</v>
      </c>
      <c r="B8" s="1">
        <v>0.0</v>
      </c>
      <c r="C8" s="1">
        <v>0.0</v>
      </c>
      <c r="D8" s="1">
        <v>0.0</v>
      </c>
      <c r="E8" s="1">
        <v>0.0</v>
      </c>
      <c r="F8" s="1" t="s">
        <v>241</v>
      </c>
      <c r="G8" s="1">
        <v>69.5</v>
      </c>
      <c r="H8" s="1" t="s">
        <v>242</v>
      </c>
      <c r="I8" s="1" t="s">
        <v>243</v>
      </c>
      <c r="J8" s="1" t="s">
        <v>244</v>
      </c>
      <c r="K8" s="1" t="s">
        <v>245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246</v>
      </c>
      <c r="B9" s="1">
        <v>0.0</v>
      </c>
      <c r="C9" s="1">
        <v>0.0</v>
      </c>
      <c r="D9" s="1">
        <v>0.0</v>
      </c>
      <c r="E9" s="1">
        <v>0.0</v>
      </c>
      <c r="F9" s="1">
        <v>22.935</v>
      </c>
      <c r="G9" s="1" t="s">
        <v>247</v>
      </c>
      <c r="H9" s="1" t="s">
        <v>248</v>
      </c>
      <c r="I9" s="1">
        <v>0.0</v>
      </c>
      <c r="J9" s="1" t="s">
        <v>249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250</v>
      </c>
      <c r="B10" s="1">
        <v>0.0</v>
      </c>
      <c r="C10" s="1">
        <v>0.0</v>
      </c>
      <c r="D10" s="1">
        <v>0.0</v>
      </c>
      <c r="E10" s="1">
        <v>0.0</v>
      </c>
      <c r="F10" s="1">
        <v>-38.22499999999999</v>
      </c>
      <c r="G10" s="1">
        <v>0.0</v>
      </c>
      <c r="H10" s="1" t="s">
        <v>251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252</v>
      </c>
      <c r="B11" s="1">
        <v>0.0</v>
      </c>
      <c r="C11" s="1">
        <v>0.0</v>
      </c>
      <c r="D11" s="1">
        <v>0.0</v>
      </c>
      <c r="E11" s="1">
        <v>0.0</v>
      </c>
      <c r="F11" s="1">
        <v>-38.22499999999999</v>
      </c>
      <c r="G11" s="1">
        <v>0.0</v>
      </c>
      <c r="H11" s="1" t="s">
        <v>253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254</v>
      </c>
      <c r="B12" s="1">
        <v>0.0</v>
      </c>
      <c r="C12" s="1">
        <v>0.0</v>
      </c>
      <c r="D12" s="1">
        <v>0.0</v>
      </c>
      <c r="E12" s="1">
        <v>0.0</v>
      </c>
      <c r="F12" s="1">
        <v>-38.22499999999999</v>
      </c>
      <c r="G12" s="1">
        <v>0.0</v>
      </c>
      <c r="H12" s="1" t="s">
        <v>253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255</v>
      </c>
      <c r="B13" s="1">
        <v>0.0</v>
      </c>
      <c r="C13" s="1">
        <v>0.0</v>
      </c>
      <c r="D13" s="1">
        <v>0.0</v>
      </c>
      <c r="E13" s="1">
        <v>0.0</v>
      </c>
      <c r="F13" s="1">
        <v>-39.61499999999999</v>
      </c>
      <c r="G13" s="1">
        <v>0.0</v>
      </c>
      <c r="H13" s="1" t="s">
        <v>256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257</v>
      </c>
      <c r="B14" s="1">
        <v>0.0</v>
      </c>
      <c r="C14" s="1">
        <v>0.0</v>
      </c>
      <c r="D14" s="1">
        <v>0.0</v>
      </c>
      <c r="E14" s="1">
        <v>0.0</v>
      </c>
      <c r="F14" s="1">
        <v>-19.46</v>
      </c>
      <c r="G14" s="1">
        <v>0.0</v>
      </c>
      <c r="H14" s="1" t="s">
        <v>258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259</v>
      </c>
      <c r="B15" s="1">
        <v>0.0</v>
      </c>
      <c r="C15" s="1">
        <v>0.0</v>
      </c>
      <c r="D15" s="1">
        <v>0.0</v>
      </c>
      <c r="E15" s="1">
        <v>0.0</v>
      </c>
      <c r="F15" s="1">
        <v>-19.46</v>
      </c>
      <c r="G15" s="1">
        <v>0.0</v>
      </c>
      <c r="H15" s="1" t="s">
        <v>258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260</v>
      </c>
      <c r="B16" s="1">
        <v>0.0</v>
      </c>
      <c r="C16" s="1">
        <v>0.0</v>
      </c>
      <c r="D16" s="1">
        <v>0.0</v>
      </c>
      <c r="E16" s="1">
        <v>0.0</v>
      </c>
      <c r="F16" s="1">
        <v>-4.17</v>
      </c>
      <c r="G16" s="1" t="s">
        <v>261</v>
      </c>
      <c r="H16" s="1" t="s">
        <v>262</v>
      </c>
      <c r="I16" s="1" t="s">
        <v>263</v>
      </c>
      <c r="J16" s="1" t="s">
        <v>264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265</v>
      </c>
      <c r="B17" s="1">
        <v>0.0</v>
      </c>
      <c r="C17" s="1">
        <v>0.0</v>
      </c>
      <c r="D17" s="1">
        <v>0.0</v>
      </c>
      <c r="E17" s="1">
        <v>0.0</v>
      </c>
      <c r="F17" s="1">
        <v>-13.9</v>
      </c>
      <c r="G17" s="1" t="s">
        <v>266</v>
      </c>
      <c r="H17" s="1" t="s">
        <v>267</v>
      </c>
      <c r="I17" s="1" t="s">
        <v>268</v>
      </c>
      <c r="J17" s="1" t="s">
        <v>269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270</v>
      </c>
      <c r="B18" s="1">
        <v>0.0</v>
      </c>
      <c r="C18" s="1">
        <v>0.0</v>
      </c>
      <c r="D18" s="1">
        <v>0.0</v>
      </c>
      <c r="E18" s="1">
        <v>0.0</v>
      </c>
      <c r="F18" s="1">
        <v>-13.9</v>
      </c>
      <c r="G18" s="1" t="s">
        <v>271</v>
      </c>
      <c r="H18" s="1" t="s">
        <v>272</v>
      </c>
      <c r="I18" s="1" t="s">
        <v>273</v>
      </c>
      <c r="J18" s="1" t="s">
        <v>274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275</v>
      </c>
      <c r="B20" s="1">
        <v>0.0</v>
      </c>
      <c r="C20" s="1">
        <v>0.0</v>
      </c>
      <c r="D20" s="1">
        <v>0.0</v>
      </c>
      <c r="E20" s="1">
        <v>0.0</v>
      </c>
      <c r="F20" s="1" t="s">
        <v>71</v>
      </c>
      <c r="G20" s="1" t="s">
        <v>276</v>
      </c>
      <c r="H20" s="1" t="s">
        <v>277</v>
      </c>
      <c r="I20" s="1" t="s">
        <v>278</v>
      </c>
      <c r="J20" s="1" t="s">
        <v>279</v>
      </c>
      <c r="K20" s="1" t="s">
        <v>280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281</v>
      </c>
      <c r="B21" s="1">
        <v>0.0</v>
      </c>
      <c r="C21" s="1">
        <v>0.0</v>
      </c>
      <c r="D21" s="1">
        <v>0.0</v>
      </c>
      <c r="E21" s="1">
        <v>0.0</v>
      </c>
      <c r="F21" s="1" t="s">
        <v>282</v>
      </c>
      <c r="G21" s="1" t="s">
        <v>283</v>
      </c>
      <c r="H21" s="1" t="s">
        <v>284</v>
      </c>
      <c r="I21" s="1" t="s">
        <v>285</v>
      </c>
      <c r="J21" s="1" t="s">
        <v>286</v>
      </c>
      <c r="K21" s="1" t="s">
        <v>287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 t="s">
        <v>289</v>
      </c>
      <c r="H22" s="1" t="s">
        <v>290</v>
      </c>
      <c r="I22" s="1" t="s">
        <v>291</v>
      </c>
      <c r="J22" s="1" t="s">
        <v>292</v>
      </c>
      <c r="K22" s="1" t="s">
        <v>293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295</v>
      </c>
      <c r="B24" s="1" t="s">
        <v>296</v>
      </c>
      <c r="C24" s="1" t="s">
        <v>297</v>
      </c>
      <c r="D24" s="1" t="s">
        <v>298</v>
      </c>
      <c r="E24" s="1" t="s">
        <v>299</v>
      </c>
      <c r="F24" s="1" t="s">
        <v>300</v>
      </c>
      <c r="G24" s="1" t="s">
        <v>301</v>
      </c>
      <c r="H24" s="1" t="s">
        <v>302</v>
      </c>
      <c r="I24" s="1" t="s">
        <v>303</v>
      </c>
      <c r="J24" s="1" t="s">
        <v>304</v>
      </c>
      <c r="K24" s="1" t="s">
        <v>305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306</v>
      </c>
      <c r="B25" s="1" t="s">
        <v>282</v>
      </c>
      <c r="C25" s="1" t="s">
        <v>300</v>
      </c>
      <c r="D25" s="1" t="s">
        <v>307</v>
      </c>
      <c r="E25" s="1" t="s">
        <v>308</v>
      </c>
      <c r="F25" s="1" t="s">
        <v>280</v>
      </c>
      <c r="G25" s="1" t="s">
        <v>309</v>
      </c>
      <c r="H25" s="1" t="s">
        <v>310</v>
      </c>
      <c r="I25" s="1" t="s">
        <v>311</v>
      </c>
      <c r="J25" s="1" t="s">
        <v>312</v>
      </c>
      <c r="K25" s="1" t="s">
        <v>313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314</v>
      </c>
      <c r="B26" s="1" t="s">
        <v>315</v>
      </c>
      <c r="C26" s="1" t="s">
        <v>316</v>
      </c>
      <c r="D26" s="1" t="s">
        <v>317</v>
      </c>
      <c r="E26" s="1" t="s">
        <v>318</v>
      </c>
      <c r="F26" s="1" t="s">
        <v>319</v>
      </c>
      <c r="G26" s="1" t="s">
        <v>320</v>
      </c>
      <c r="H26" s="1" t="s">
        <v>321</v>
      </c>
      <c r="I26" s="1" t="s">
        <v>322</v>
      </c>
      <c r="J26" s="1" t="s">
        <v>323</v>
      </c>
      <c r="K26" s="1" t="s">
        <v>324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325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 t="s">
        <v>326</v>
      </c>
      <c r="H27" s="1" t="s">
        <v>327</v>
      </c>
      <c r="I27" s="1" t="s">
        <v>328</v>
      </c>
      <c r="J27" s="1" t="s">
        <v>329</v>
      </c>
      <c r="K27" s="1" t="s">
        <v>330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331</v>
      </c>
      <c r="B28" s="1">
        <v>0.0</v>
      </c>
      <c r="C28" s="1" t="s">
        <v>332</v>
      </c>
      <c r="D28" s="1">
        <v>0.0</v>
      </c>
      <c r="E28" s="1">
        <v>0.0</v>
      </c>
      <c r="F28" s="1">
        <v>47.955</v>
      </c>
      <c r="G28" s="1">
        <v>0.0</v>
      </c>
      <c r="H28" s="1" t="s">
        <v>333</v>
      </c>
      <c r="I28" s="1" t="s">
        <v>334</v>
      </c>
      <c r="J28" s="1" t="s">
        <v>335</v>
      </c>
      <c r="K28" s="1" t="s">
        <v>336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337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338</v>
      </c>
      <c r="B30" s="1" t="s">
        <v>339</v>
      </c>
      <c r="C30" s="1" t="s">
        <v>340</v>
      </c>
      <c r="D30" s="1">
        <v>0.0</v>
      </c>
      <c r="E30" s="1" t="s">
        <v>341</v>
      </c>
      <c r="F30" s="1" t="s">
        <v>342</v>
      </c>
      <c r="G30" s="1" t="s">
        <v>343</v>
      </c>
      <c r="H30" s="1" t="s">
        <v>344</v>
      </c>
      <c r="I30" s="1" t="s">
        <v>345</v>
      </c>
      <c r="J30" s="1" t="s">
        <v>346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347</v>
      </c>
      <c r="B31" s="1" t="s">
        <v>348</v>
      </c>
      <c r="C31" s="1" t="s">
        <v>349</v>
      </c>
      <c r="D31" s="1">
        <v>0.0</v>
      </c>
      <c r="E31" s="1" t="s">
        <v>350</v>
      </c>
      <c r="F31" s="1" t="s">
        <v>351</v>
      </c>
      <c r="G31" s="1" t="s">
        <v>352</v>
      </c>
      <c r="H31" s="1" t="s">
        <v>353</v>
      </c>
      <c r="I31" s="1" t="s">
        <v>354</v>
      </c>
      <c r="J31" s="1" t="s">
        <v>355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356</v>
      </c>
      <c r="B32" s="1">
        <v>0.0</v>
      </c>
      <c r="C32" s="1" t="s">
        <v>357</v>
      </c>
      <c r="D32" s="1">
        <v>0.0</v>
      </c>
      <c r="E32" s="1" t="s">
        <v>341</v>
      </c>
      <c r="F32" s="1" t="s">
        <v>342</v>
      </c>
      <c r="G32" s="1" t="s">
        <v>358</v>
      </c>
      <c r="H32" s="1" t="s">
        <v>359</v>
      </c>
      <c r="I32" s="1" t="s">
        <v>360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361</v>
      </c>
      <c r="B33" s="1">
        <v>0.0</v>
      </c>
      <c r="C33" s="1" t="s">
        <v>362</v>
      </c>
      <c r="D33" s="1">
        <v>0.0</v>
      </c>
      <c r="E33" s="1" t="s">
        <v>350</v>
      </c>
      <c r="F33" s="1" t="s">
        <v>351</v>
      </c>
      <c r="G33" s="1" t="s">
        <v>363</v>
      </c>
      <c r="H33" s="1" t="s">
        <v>364</v>
      </c>
      <c r="I33" s="1" t="s">
        <v>365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366</v>
      </c>
      <c r="B34" s="1" t="s">
        <v>367</v>
      </c>
      <c r="C34" s="1" t="s">
        <v>368</v>
      </c>
      <c r="D34" s="1" t="s">
        <v>369</v>
      </c>
      <c r="E34" s="1" t="s">
        <v>370</v>
      </c>
      <c r="F34" s="1" t="s">
        <v>371</v>
      </c>
      <c r="G34" s="1">
        <v>118.845</v>
      </c>
      <c r="H34" s="1" t="s">
        <v>372</v>
      </c>
      <c r="I34" s="1" t="s">
        <v>373</v>
      </c>
      <c r="J34" s="1" t="s">
        <v>374</v>
      </c>
      <c r="K34" s="1" t="s">
        <v>375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376</v>
      </c>
      <c r="B35" s="1" t="s">
        <v>377</v>
      </c>
      <c r="C35" s="1" t="s">
        <v>378</v>
      </c>
      <c r="D35" s="1">
        <v>0.0</v>
      </c>
      <c r="E35" s="1">
        <v>0.0</v>
      </c>
      <c r="F35" s="1" t="s">
        <v>379</v>
      </c>
      <c r="G35" s="1" t="s">
        <v>380</v>
      </c>
      <c r="H35" s="1" t="s">
        <v>381</v>
      </c>
      <c r="I35" s="1" t="s">
        <v>382</v>
      </c>
      <c r="J35" s="1" t="s">
        <v>383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384</v>
      </c>
      <c r="B36" s="1">
        <v>0.0</v>
      </c>
      <c r="C36" s="1">
        <v>0.0</v>
      </c>
      <c r="D36" s="1">
        <v>0.0</v>
      </c>
      <c r="E36" s="1">
        <v>0.0</v>
      </c>
      <c r="F36" s="1" t="s">
        <v>385</v>
      </c>
      <c r="G36" s="1" t="s">
        <v>386</v>
      </c>
      <c r="H36" s="1" t="s">
        <v>387</v>
      </c>
      <c r="I36" s="1" t="s">
        <v>388</v>
      </c>
      <c r="J36" s="1" t="s">
        <v>389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390</v>
      </c>
      <c r="B37" s="1">
        <v>0.0</v>
      </c>
      <c r="C37" s="1">
        <v>0.0</v>
      </c>
      <c r="D37" s="1">
        <v>0.0</v>
      </c>
      <c r="E37" s="1">
        <v>0.0</v>
      </c>
      <c r="F37" s="1" t="s">
        <v>391</v>
      </c>
      <c r="G37" s="1" t="s">
        <v>386</v>
      </c>
      <c r="H37" s="1" t="s">
        <v>387</v>
      </c>
      <c r="I37" s="1" t="s">
        <v>392</v>
      </c>
      <c r="J37" s="1" t="s">
        <v>393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394</v>
      </c>
      <c r="B38" s="1">
        <v>0.0</v>
      </c>
      <c r="C38" s="1">
        <v>0.0</v>
      </c>
      <c r="D38" s="1">
        <v>0.0</v>
      </c>
      <c r="E38" s="1" t="s">
        <v>395</v>
      </c>
      <c r="F38" s="1" t="s">
        <v>396</v>
      </c>
      <c r="G38" s="1" t="s">
        <v>397</v>
      </c>
      <c r="H38" s="1" t="s">
        <v>398</v>
      </c>
      <c r="I38" s="1" t="s">
        <v>399</v>
      </c>
      <c r="J38" s="1" t="s">
        <v>400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401</v>
      </c>
      <c r="B39" s="1">
        <v>0.0</v>
      </c>
      <c r="C39" s="1">
        <v>0.0</v>
      </c>
      <c r="D39" s="1" t="s">
        <v>402</v>
      </c>
      <c r="E39" s="1" t="s">
        <v>403</v>
      </c>
      <c r="F39" s="1" t="s">
        <v>404</v>
      </c>
      <c r="G39" s="1" t="s">
        <v>405</v>
      </c>
      <c r="H39" s="1" t="s">
        <v>406</v>
      </c>
      <c r="I39" s="1" t="s">
        <v>395</v>
      </c>
      <c r="J39" s="1" t="s">
        <v>407</v>
      </c>
      <c r="K39" s="1" t="s">
        <v>408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409</v>
      </c>
      <c r="B40" s="1">
        <v>0.0</v>
      </c>
      <c r="C40" s="1">
        <v>0.0</v>
      </c>
      <c r="D40" s="1">
        <v>0.0</v>
      </c>
      <c r="E40" s="1" t="s">
        <v>395</v>
      </c>
      <c r="F40" s="1" t="s">
        <v>396</v>
      </c>
      <c r="G40" s="1" t="s">
        <v>397</v>
      </c>
      <c r="H40" s="1" t="s">
        <v>398</v>
      </c>
      <c r="I40" s="1" t="s">
        <v>399</v>
      </c>
      <c r="J40" s="1" t="s">
        <v>400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410</v>
      </c>
      <c r="B41" s="1">
        <v>0.0</v>
      </c>
      <c r="C41" s="1">
        <v>0.0</v>
      </c>
      <c r="D41" s="1" t="s">
        <v>411</v>
      </c>
      <c r="E41" s="1" t="s">
        <v>403</v>
      </c>
      <c r="F41" s="1" t="s">
        <v>404</v>
      </c>
      <c r="G41" s="1" t="s">
        <v>405</v>
      </c>
      <c r="H41" s="1" t="s">
        <v>406</v>
      </c>
      <c r="I41" s="1" t="s">
        <v>395</v>
      </c>
      <c r="J41" s="1" t="s">
        <v>407</v>
      </c>
      <c r="K41" s="1" t="s">
        <v>408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413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>
        <v>2.78</v>
      </c>
      <c r="H43" s="1" t="s">
        <v>414</v>
      </c>
      <c r="I43" s="1" t="s">
        <v>415</v>
      </c>
      <c r="J43" s="1" t="s">
        <v>416</v>
      </c>
      <c r="K43" s="1" t="s">
        <v>417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418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2.78</v>
      </c>
      <c r="H44" s="1" t="s">
        <v>419</v>
      </c>
      <c r="I44" s="1" t="s">
        <v>420</v>
      </c>
      <c r="J44" s="1" t="s">
        <v>421</v>
      </c>
      <c r="K44" s="1" t="s">
        <v>422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423</v>
      </c>
      <c r="B45" s="1">
        <v>0.0</v>
      </c>
      <c r="C45" s="1">
        <v>0.0</v>
      </c>
      <c r="D45" s="1">
        <v>0.0</v>
      </c>
      <c r="E45" s="1" t="s">
        <v>424</v>
      </c>
      <c r="F45" s="1" t="s">
        <v>425</v>
      </c>
      <c r="G45" s="1" t="s">
        <v>426</v>
      </c>
      <c r="H45" s="1" t="s">
        <v>427</v>
      </c>
      <c r="I45" s="1" t="s">
        <v>428</v>
      </c>
      <c r="J45" s="1" t="s">
        <v>429</v>
      </c>
      <c r="K45" s="1" t="s">
        <v>430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431</v>
      </c>
      <c r="B46" s="1" t="s">
        <v>432</v>
      </c>
      <c r="C46" s="1" t="s">
        <v>433</v>
      </c>
      <c r="D46" s="1" t="s">
        <v>434</v>
      </c>
      <c r="E46" s="1" t="s">
        <v>435</v>
      </c>
      <c r="F46" s="1" t="s">
        <v>436</v>
      </c>
      <c r="G46" s="1" t="s">
        <v>437</v>
      </c>
      <c r="H46" s="1" t="s">
        <v>438</v>
      </c>
      <c r="I46" s="1" t="s">
        <v>439</v>
      </c>
      <c r="J46" s="1" t="s">
        <v>440</v>
      </c>
      <c r="K46" s="1" t="s">
        <v>441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442</v>
      </c>
      <c r="B47" s="1" t="s">
        <v>432</v>
      </c>
      <c r="C47" s="1" t="s">
        <v>433</v>
      </c>
      <c r="D47" s="1" t="s">
        <v>434</v>
      </c>
      <c r="E47" s="1" t="s">
        <v>435</v>
      </c>
      <c r="F47" s="1" t="s">
        <v>436</v>
      </c>
      <c r="G47" s="1" t="s">
        <v>437</v>
      </c>
      <c r="H47" s="1" t="s">
        <v>438</v>
      </c>
      <c r="I47" s="1" t="s">
        <v>443</v>
      </c>
      <c r="J47" s="1" t="s">
        <v>444</v>
      </c>
      <c r="K47" s="1" t="s">
        <v>445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446</v>
      </c>
      <c r="B48" s="1" t="s">
        <v>447</v>
      </c>
      <c r="C48" s="1">
        <v>110.505</v>
      </c>
      <c r="D48" s="1" t="s">
        <v>448</v>
      </c>
      <c r="E48" s="1" t="s">
        <v>449</v>
      </c>
      <c r="F48" s="1" t="s">
        <v>450</v>
      </c>
      <c r="G48" s="1" t="s">
        <v>451</v>
      </c>
      <c r="H48" s="1" t="s">
        <v>452</v>
      </c>
      <c r="I48" s="1" t="s">
        <v>453</v>
      </c>
      <c r="J48" s="1" t="s">
        <v>454</v>
      </c>
      <c r="K48" s="1" t="s">
        <v>455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456</v>
      </c>
      <c r="B49" s="1" t="s">
        <v>447</v>
      </c>
      <c r="C49" s="1">
        <v>110.505</v>
      </c>
      <c r="D49" s="1" t="s">
        <v>457</v>
      </c>
      <c r="E49" s="1">
        <v>11.815</v>
      </c>
      <c r="F49" s="1" t="s">
        <v>458</v>
      </c>
      <c r="G49" s="1" t="s">
        <v>459</v>
      </c>
      <c r="H49" s="1" t="s">
        <v>460</v>
      </c>
      <c r="I49" s="1" t="s">
        <v>461</v>
      </c>
      <c r="J49" s="1" t="s">
        <v>462</v>
      </c>
      <c r="K49" s="1" t="s">
        <v>455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463</v>
      </c>
      <c r="B50" s="1" t="s">
        <v>464</v>
      </c>
      <c r="C50" s="1" t="s">
        <v>465</v>
      </c>
      <c r="D50" s="1" t="s">
        <v>466</v>
      </c>
      <c r="E50" s="1" t="s">
        <v>467</v>
      </c>
      <c r="F50" s="1" t="s">
        <v>468</v>
      </c>
      <c r="G50" s="1" t="s">
        <v>469</v>
      </c>
      <c r="H50" s="1" t="s">
        <v>470</v>
      </c>
      <c r="I50" s="1" t="s">
        <v>471</v>
      </c>
      <c r="J50" s="1" t="s">
        <v>472</v>
      </c>
      <c r="K50" s="1" t="s">
        <v>473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474</v>
      </c>
      <c r="B51" s="1">
        <v>0.0</v>
      </c>
      <c r="C51" s="1">
        <v>0.0</v>
      </c>
      <c r="D51" s="1">
        <v>0.0</v>
      </c>
      <c r="E51" s="1" t="s">
        <v>475</v>
      </c>
      <c r="F51" s="1" t="s">
        <v>476</v>
      </c>
      <c r="G51" s="1" t="s">
        <v>477</v>
      </c>
      <c r="H51" s="1" t="s">
        <v>478</v>
      </c>
      <c r="I51" s="1" t="s">
        <v>479</v>
      </c>
      <c r="J51" s="1" t="s">
        <v>480</v>
      </c>
      <c r="K51" s="1" t="s">
        <v>481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482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 t="s">
        <v>483</v>
      </c>
      <c r="H52" s="1">
        <v>0.0</v>
      </c>
      <c r="I52" s="1" t="s">
        <v>484</v>
      </c>
      <c r="J52" s="1" t="s">
        <v>485</v>
      </c>
      <c r="K52" s="1" t="s">
        <v>486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487</v>
      </c>
      <c r="B53" s="1">
        <v>0.0</v>
      </c>
      <c r="C53" s="1" t="s">
        <v>488</v>
      </c>
      <c r="D53" s="1" t="s">
        <v>489</v>
      </c>
      <c r="E53" s="1" t="s">
        <v>490</v>
      </c>
      <c r="F53" s="1" t="s">
        <v>491</v>
      </c>
      <c r="G53" s="1">
        <v>0.0</v>
      </c>
      <c r="H53" s="1" t="s">
        <v>492</v>
      </c>
      <c r="I53" s="1" t="s">
        <v>493</v>
      </c>
      <c r="J53" s="1" t="s">
        <v>494</v>
      </c>
      <c r="K53" s="1" t="s">
        <v>495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496</v>
      </c>
      <c r="B54" s="1">
        <v>0.0</v>
      </c>
      <c r="C54" s="1" t="s">
        <v>497</v>
      </c>
      <c r="D54" s="1" t="s">
        <v>498</v>
      </c>
      <c r="E54" s="1" t="s">
        <v>499</v>
      </c>
      <c r="F54" s="1" t="s">
        <v>500</v>
      </c>
      <c r="G54" s="1" t="s">
        <v>501</v>
      </c>
      <c r="H54" s="1" t="s">
        <v>502</v>
      </c>
      <c r="I54" s="1" t="s">
        <v>503</v>
      </c>
      <c r="J54" s="1" t="s">
        <v>504</v>
      </c>
      <c r="K54" s="1" t="s">
        <v>505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506</v>
      </c>
      <c r="B55" s="1" t="s">
        <v>507</v>
      </c>
      <c r="C55" s="1" t="s">
        <v>508</v>
      </c>
      <c r="D55" s="1" t="s">
        <v>509</v>
      </c>
      <c r="E55" s="1" t="s">
        <v>510</v>
      </c>
      <c r="F55" s="1" t="s">
        <v>511</v>
      </c>
      <c r="G55" s="1" t="s">
        <v>512</v>
      </c>
      <c r="H55" s="1">
        <v>0.0</v>
      </c>
      <c r="I55" s="1" t="s">
        <v>513</v>
      </c>
      <c r="J55" s="1" t="s">
        <v>514</v>
      </c>
      <c r="K55" s="1" t="s">
        <v>515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516</v>
      </c>
      <c r="B56" s="1" t="s">
        <v>507</v>
      </c>
      <c r="C56" s="1" t="s">
        <v>508</v>
      </c>
      <c r="D56" s="1">
        <v>0.0</v>
      </c>
      <c r="E56" s="1" t="s">
        <v>517</v>
      </c>
      <c r="F56" s="1" t="s">
        <v>518</v>
      </c>
      <c r="G56" s="1" t="s">
        <v>519</v>
      </c>
      <c r="H56" s="1" t="s">
        <v>520</v>
      </c>
      <c r="I56" s="1" t="s">
        <v>521</v>
      </c>
      <c r="J56" s="1" t="s">
        <v>522</v>
      </c>
      <c r="K56" s="1" t="s">
        <v>523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524</v>
      </c>
      <c r="B57" s="1" t="s">
        <v>525</v>
      </c>
      <c r="C57" s="1" t="s">
        <v>526</v>
      </c>
      <c r="D57" s="1" t="s">
        <v>527</v>
      </c>
      <c r="E57" s="1" t="s">
        <v>528</v>
      </c>
      <c r="F57" s="1" t="s">
        <v>529</v>
      </c>
      <c r="G57" s="1" t="s">
        <v>530</v>
      </c>
      <c r="H57" s="1" t="s">
        <v>531</v>
      </c>
      <c r="I57" s="1" t="s">
        <v>532</v>
      </c>
      <c r="J57" s="1">
        <v>-20.155</v>
      </c>
      <c r="K57" s="1" t="s">
        <v>533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534</v>
      </c>
      <c r="B58" s="1">
        <v>0.0</v>
      </c>
      <c r="C58" s="1" t="s">
        <v>535</v>
      </c>
      <c r="D58" s="1" t="s">
        <v>536</v>
      </c>
      <c r="E58" s="1" t="s">
        <v>537</v>
      </c>
      <c r="F58" s="1" t="s">
        <v>538</v>
      </c>
      <c r="G58" s="1">
        <v>0.0</v>
      </c>
      <c r="H58" s="1">
        <v>0.0</v>
      </c>
      <c r="I58" s="1">
        <v>0.0</v>
      </c>
      <c r="J58" s="1" t="s">
        <v>539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540</v>
      </c>
      <c r="B59" s="1" t="s">
        <v>541</v>
      </c>
      <c r="C59" s="1" t="s">
        <v>542</v>
      </c>
      <c r="D59" s="1" t="s">
        <v>543</v>
      </c>
      <c r="E59" s="1">
        <v>0.0</v>
      </c>
      <c r="F59" s="1" t="s">
        <v>544</v>
      </c>
      <c r="G59" s="1" t="s">
        <v>545</v>
      </c>
      <c r="H59" s="1" t="s">
        <v>546</v>
      </c>
      <c r="I59" s="1" t="s">
        <v>547</v>
      </c>
      <c r="J59" s="1" t="s">
        <v>548</v>
      </c>
      <c r="K59" s="1" t="s">
        <v>549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550</v>
      </c>
      <c r="B60" s="1">
        <v>0.0</v>
      </c>
      <c r="C60" s="1" t="s">
        <v>551</v>
      </c>
      <c r="D60" s="1" t="s">
        <v>552</v>
      </c>
      <c r="E60" s="1">
        <v>0.0</v>
      </c>
      <c r="F60" s="1" t="s">
        <v>553</v>
      </c>
      <c r="G60" s="1" t="s">
        <v>554</v>
      </c>
      <c r="H60" s="1" t="s">
        <v>555</v>
      </c>
      <c r="I60" s="1" t="s">
        <v>556</v>
      </c>
      <c r="J60" s="1" t="s">
        <v>557</v>
      </c>
      <c r="K60" s="1" t="s">
        <v>549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558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559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 t="s">
        <v>560</v>
      </c>
      <c r="J62" s="1" t="s">
        <v>561</v>
      </c>
      <c r="K62" s="1" t="s">
        <v>562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563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 t="s">
        <v>564</v>
      </c>
      <c r="I63" s="1" t="s">
        <v>565</v>
      </c>
      <c r="J63" s="1" t="s">
        <v>566</v>
      </c>
      <c r="K63" s="1" t="s">
        <v>567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568</v>
      </c>
      <c r="B64" s="1">
        <v>0.0</v>
      </c>
      <c r="C64" s="1">
        <v>0.0</v>
      </c>
      <c r="D64" s="1">
        <v>0.0</v>
      </c>
      <c r="E64" s="1">
        <v>0.0</v>
      </c>
      <c r="F64" s="1" t="s">
        <v>569</v>
      </c>
      <c r="G64" s="1" t="s">
        <v>570</v>
      </c>
      <c r="H64" s="1" t="s">
        <v>571</v>
      </c>
      <c r="I64" s="1" t="s">
        <v>572</v>
      </c>
      <c r="J64" s="1" t="s">
        <v>573</v>
      </c>
      <c r="K64" s="1" t="s">
        <v>574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575</v>
      </c>
      <c r="B65" s="1" t="s">
        <v>576</v>
      </c>
      <c r="C65" s="1" t="s">
        <v>577</v>
      </c>
      <c r="D65" s="1" t="s">
        <v>578</v>
      </c>
      <c r="E65" s="1" t="s">
        <v>579</v>
      </c>
      <c r="F65" s="1" t="s">
        <v>580</v>
      </c>
      <c r="G65" s="1" t="s">
        <v>581</v>
      </c>
      <c r="H65" s="1" t="s">
        <v>582</v>
      </c>
      <c r="I65" s="1" t="s">
        <v>583</v>
      </c>
      <c r="J65" s="1" t="s">
        <v>584</v>
      </c>
      <c r="K65" s="1" t="s">
        <v>585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586</v>
      </c>
      <c r="B66" s="1" t="s">
        <v>576</v>
      </c>
      <c r="C66" s="1" t="s">
        <v>577</v>
      </c>
      <c r="D66" s="1" t="s">
        <v>578</v>
      </c>
      <c r="E66" s="1" t="s">
        <v>579</v>
      </c>
      <c r="F66" s="1" t="s">
        <v>580</v>
      </c>
      <c r="G66" s="1" t="s">
        <v>581</v>
      </c>
      <c r="H66" s="1" t="s">
        <v>582</v>
      </c>
      <c r="I66" s="1" t="s">
        <v>587</v>
      </c>
      <c r="J66" s="1" t="s">
        <v>588</v>
      </c>
      <c r="K66" s="1" t="s">
        <v>589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590</v>
      </c>
      <c r="B67" s="1" t="s">
        <v>591</v>
      </c>
      <c r="C67" s="1" t="s">
        <v>592</v>
      </c>
      <c r="D67" s="1" t="s">
        <v>593</v>
      </c>
      <c r="E67" s="1" t="s">
        <v>594</v>
      </c>
      <c r="F67" s="1" t="s">
        <v>595</v>
      </c>
      <c r="G67" s="1" t="s">
        <v>596</v>
      </c>
      <c r="H67" s="1" t="s">
        <v>597</v>
      </c>
      <c r="I67" s="1" t="s">
        <v>598</v>
      </c>
      <c r="J67" s="1" t="s">
        <v>599</v>
      </c>
      <c r="K67" s="1" t="s">
        <v>600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601</v>
      </c>
      <c r="B68" s="1" t="s">
        <v>591</v>
      </c>
      <c r="C68" s="1" t="s">
        <v>592</v>
      </c>
      <c r="D68" s="1" t="s">
        <v>602</v>
      </c>
      <c r="E68" s="1" t="s">
        <v>603</v>
      </c>
      <c r="F68" s="1" t="s">
        <v>604</v>
      </c>
      <c r="G68" s="1" t="s">
        <v>605</v>
      </c>
      <c r="H68" s="1" t="s">
        <v>606</v>
      </c>
      <c r="I68" s="1" t="s">
        <v>607</v>
      </c>
      <c r="J68" s="1" t="s">
        <v>599</v>
      </c>
      <c r="K68" s="1" t="s">
        <v>608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609</v>
      </c>
      <c r="B69" s="1" t="s">
        <v>610</v>
      </c>
      <c r="C69" s="1" t="s">
        <v>592</v>
      </c>
      <c r="D69" s="1" t="s">
        <v>611</v>
      </c>
      <c r="E69" s="1" t="s">
        <v>612</v>
      </c>
      <c r="F69" s="1" t="s">
        <v>613</v>
      </c>
      <c r="G69" s="1" t="s">
        <v>614</v>
      </c>
      <c r="H69" s="1" t="s">
        <v>615</v>
      </c>
      <c r="I69" s="1" t="s">
        <v>616</v>
      </c>
      <c r="J69" s="1" t="s">
        <v>617</v>
      </c>
      <c r="K69" s="1" t="s">
        <v>618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619</v>
      </c>
      <c r="B70" s="1">
        <v>0.0</v>
      </c>
      <c r="C70" s="1">
        <v>0.0</v>
      </c>
      <c r="D70" s="1">
        <v>0.0</v>
      </c>
      <c r="E70" s="1">
        <v>0.0</v>
      </c>
      <c r="F70" s="1" t="s">
        <v>620</v>
      </c>
      <c r="G70" s="1" t="s">
        <v>621</v>
      </c>
      <c r="H70" s="1" t="s">
        <v>622</v>
      </c>
      <c r="I70" s="1" t="s">
        <v>623</v>
      </c>
      <c r="J70" s="1" t="s">
        <v>624</v>
      </c>
      <c r="K70" s="1" t="s">
        <v>625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626</v>
      </c>
      <c r="B71" s="1">
        <v>0.0</v>
      </c>
      <c r="C71" s="1">
        <v>0.0</v>
      </c>
      <c r="D71" s="1">
        <v>0.0</v>
      </c>
      <c r="E71" s="1">
        <v>0.0</v>
      </c>
      <c r="F71" s="1">
        <v>0.0</v>
      </c>
      <c r="G71" s="1">
        <v>0.0</v>
      </c>
      <c r="H71" s="1">
        <v>0.0</v>
      </c>
      <c r="I71" s="1">
        <v>43.785</v>
      </c>
      <c r="J71" s="1" t="s">
        <v>627</v>
      </c>
      <c r="K71" s="1" t="s">
        <v>628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629</v>
      </c>
      <c r="B72" s="1">
        <v>0.0</v>
      </c>
      <c r="C72" s="1">
        <v>0.0</v>
      </c>
      <c r="D72" s="1" t="s">
        <v>630</v>
      </c>
      <c r="E72" s="1" t="s">
        <v>631</v>
      </c>
      <c r="F72" s="1" t="s">
        <v>632</v>
      </c>
      <c r="G72" s="1" t="s">
        <v>633</v>
      </c>
      <c r="H72" s="1" t="s">
        <v>634</v>
      </c>
      <c r="I72" s="1" t="s">
        <v>635</v>
      </c>
      <c r="J72" s="1" t="s">
        <v>636</v>
      </c>
      <c r="K72" s="1" t="s">
        <v>637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638</v>
      </c>
      <c r="B73" s="1" t="s">
        <v>639</v>
      </c>
      <c r="C73" s="1">
        <v>0.0</v>
      </c>
      <c r="D73" s="1" t="s">
        <v>640</v>
      </c>
      <c r="E73" s="1" t="s">
        <v>641</v>
      </c>
      <c r="F73" s="1" t="s">
        <v>642</v>
      </c>
      <c r="G73" s="1" t="s">
        <v>643</v>
      </c>
      <c r="H73" s="1" t="s">
        <v>644</v>
      </c>
      <c r="I73" s="1" t="s">
        <v>645</v>
      </c>
      <c r="J73" s="1" t="s">
        <v>646</v>
      </c>
      <c r="K73" s="1" t="s">
        <v>647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648</v>
      </c>
      <c r="B74" s="1" t="s">
        <v>649</v>
      </c>
      <c r="C74" s="1" t="s">
        <v>650</v>
      </c>
      <c r="D74" s="1" t="s">
        <v>651</v>
      </c>
      <c r="E74" s="1" t="s">
        <v>652</v>
      </c>
      <c r="F74" s="1" t="s">
        <v>653</v>
      </c>
      <c r="G74" s="1" t="s">
        <v>654</v>
      </c>
      <c r="H74" s="1" t="s">
        <v>655</v>
      </c>
      <c r="I74" s="1" t="s">
        <v>656</v>
      </c>
      <c r="J74" s="1" t="s">
        <v>657</v>
      </c>
      <c r="K74" s="1" t="s">
        <v>658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659</v>
      </c>
      <c r="B75" s="1" t="s">
        <v>649</v>
      </c>
      <c r="C75" s="1" t="s">
        <v>650</v>
      </c>
      <c r="D75" s="1" t="s">
        <v>660</v>
      </c>
      <c r="E75" s="1" t="s">
        <v>661</v>
      </c>
      <c r="F75" s="1" t="s">
        <v>662</v>
      </c>
      <c r="G75" s="1" t="s">
        <v>663</v>
      </c>
      <c r="H75" s="1" t="s">
        <v>664</v>
      </c>
      <c r="I75" s="1" t="s">
        <v>665</v>
      </c>
      <c r="J75" s="1" t="s">
        <v>666</v>
      </c>
      <c r="K75" s="1" t="s">
        <v>667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668</v>
      </c>
      <c r="B76" s="1" t="s">
        <v>669</v>
      </c>
      <c r="C76" s="1" t="s">
        <v>670</v>
      </c>
      <c r="D76" s="1" t="s">
        <v>671</v>
      </c>
      <c r="E76" s="1" t="s">
        <v>672</v>
      </c>
      <c r="F76" s="1" t="s">
        <v>673</v>
      </c>
      <c r="G76" s="1" t="s">
        <v>674</v>
      </c>
      <c r="H76" s="1" t="s">
        <v>276</v>
      </c>
      <c r="I76" s="1" t="s">
        <v>675</v>
      </c>
      <c r="J76" s="1" t="s">
        <v>676</v>
      </c>
      <c r="K76" s="1" t="s">
        <v>677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678</v>
      </c>
      <c r="B77" s="1">
        <v>0.0</v>
      </c>
      <c r="C77" s="1">
        <v>0.0</v>
      </c>
      <c r="D77" s="1" t="s">
        <v>679</v>
      </c>
      <c r="E77" s="1" t="s">
        <v>680</v>
      </c>
      <c r="F77" s="1" t="s">
        <v>681</v>
      </c>
      <c r="G77" s="1">
        <v>0.0</v>
      </c>
      <c r="H77" s="1">
        <v>0.0</v>
      </c>
      <c r="I77" s="1">
        <v>0.0</v>
      </c>
      <c r="J77" s="1">
        <v>0.0</v>
      </c>
      <c r="K77" s="1">
        <v>0.0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682</v>
      </c>
      <c r="B78" s="1" t="s">
        <v>683</v>
      </c>
      <c r="C78" s="1" t="s">
        <v>684</v>
      </c>
      <c r="D78" s="1" t="s">
        <v>685</v>
      </c>
      <c r="E78" s="1" t="s">
        <v>686</v>
      </c>
      <c r="F78" s="1" t="s">
        <v>687</v>
      </c>
      <c r="G78" s="1" t="s">
        <v>688</v>
      </c>
      <c r="H78" s="1" t="s">
        <v>689</v>
      </c>
      <c r="I78" s="1" t="s">
        <v>690</v>
      </c>
      <c r="J78" s="1" t="s">
        <v>691</v>
      </c>
      <c r="K78" s="1" t="s">
        <v>692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693</v>
      </c>
      <c r="B79" s="1" t="s">
        <v>694</v>
      </c>
      <c r="C79" s="1" t="s">
        <v>695</v>
      </c>
      <c r="D79" s="1" t="s">
        <v>696</v>
      </c>
      <c r="E79" s="1" t="s">
        <v>697</v>
      </c>
      <c r="F79" s="1" t="s">
        <v>698</v>
      </c>
      <c r="G79" s="1" t="s">
        <v>699</v>
      </c>
      <c r="H79" s="1" t="s">
        <v>700</v>
      </c>
      <c r="I79" s="1" t="s">
        <v>701</v>
      </c>
      <c r="J79" s="1" t="s">
        <v>702</v>
      </c>
      <c r="K79" s="1" t="s">
        <v>703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704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705</v>
      </c>
      <c r="B81" s="1">
        <v>0.0</v>
      </c>
      <c r="C81" s="1">
        <v>0.0</v>
      </c>
      <c r="D81" s="1">
        <v>0.0</v>
      </c>
      <c r="E81" s="1">
        <v>0.0</v>
      </c>
      <c r="F81" s="1">
        <v>0.0</v>
      </c>
      <c r="G81" s="1">
        <v>0.0</v>
      </c>
      <c r="H81" s="1">
        <v>0.0</v>
      </c>
      <c r="I81" s="1" t="s">
        <v>706</v>
      </c>
      <c r="J81" s="1" t="s">
        <v>707</v>
      </c>
      <c r="K81" s="1">
        <v>-29.19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708</v>
      </c>
      <c r="B82" s="1">
        <v>0.0</v>
      </c>
      <c r="C82" s="1">
        <v>0.0</v>
      </c>
      <c r="D82" s="1">
        <v>0.0</v>
      </c>
      <c r="E82" s="1">
        <v>0.0</v>
      </c>
      <c r="F82" s="1" t="s">
        <v>709</v>
      </c>
      <c r="G82" s="1">
        <v>0.0</v>
      </c>
      <c r="H82" s="1">
        <v>0.0</v>
      </c>
      <c r="I82" s="1" t="s">
        <v>710</v>
      </c>
      <c r="J82" s="1" t="s">
        <v>711</v>
      </c>
      <c r="K82" s="1" t="s">
        <v>712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713</v>
      </c>
      <c r="B83" s="1">
        <v>0.0</v>
      </c>
      <c r="C83" s="1">
        <v>0.0</v>
      </c>
      <c r="D83" s="1" t="s">
        <v>714</v>
      </c>
      <c r="E83" s="1">
        <v>0.0</v>
      </c>
      <c r="F83" s="1">
        <v>0.0</v>
      </c>
      <c r="G83" s="1" t="s">
        <v>715</v>
      </c>
      <c r="H83" s="1" t="s">
        <v>716</v>
      </c>
      <c r="I83" s="1" t="s">
        <v>717</v>
      </c>
      <c r="J83" s="1" t="s">
        <v>718</v>
      </c>
      <c r="K83" s="1" t="s">
        <v>719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720</v>
      </c>
      <c r="B84" s="1" t="s">
        <v>721</v>
      </c>
      <c r="C84" s="1" t="s">
        <v>722</v>
      </c>
      <c r="D84" s="1" t="s">
        <v>723</v>
      </c>
      <c r="E84" s="1" t="s">
        <v>724</v>
      </c>
      <c r="F84" s="1" t="s">
        <v>725</v>
      </c>
      <c r="G84" s="1" t="s">
        <v>726</v>
      </c>
      <c r="H84" s="1" t="s">
        <v>727</v>
      </c>
      <c r="I84" s="1" t="s">
        <v>728</v>
      </c>
      <c r="J84" s="1" t="s">
        <v>729</v>
      </c>
      <c r="K84" s="1" t="s">
        <v>730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731</v>
      </c>
      <c r="B85" s="1" t="s">
        <v>721</v>
      </c>
      <c r="C85" s="1" t="s">
        <v>722</v>
      </c>
      <c r="D85" s="1" t="s">
        <v>723</v>
      </c>
      <c r="E85" s="1" t="s">
        <v>724</v>
      </c>
      <c r="F85" s="1" t="s">
        <v>725</v>
      </c>
      <c r="G85" s="1" t="s">
        <v>726</v>
      </c>
      <c r="H85" s="1" t="s">
        <v>727</v>
      </c>
      <c r="I85" s="1" t="s">
        <v>732</v>
      </c>
      <c r="J85" s="1" t="s">
        <v>733</v>
      </c>
      <c r="K85" s="1" t="s">
        <v>734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735</v>
      </c>
      <c r="B86" s="1" t="s">
        <v>736</v>
      </c>
      <c r="C86" s="1" t="s">
        <v>737</v>
      </c>
      <c r="D86" s="1" t="s">
        <v>738</v>
      </c>
      <c r="E86" s="1" t="s">
        <v>739</v>
      </c>
      <c r="F86" s="1" t="s">
        <v>740</v>
      </c>
      <c r="G86" s="1" t="s">
        <v>741</v>
      </c>
      <c r="H86" s="1" t="s">
        <v>742</v>
      </c>
      <c r="I86" s="1" t="s">
        <v>743</v>
      </c>
      <c r="J86" s="1" t="s">
        <v>744</v>
      </c>
      <c r="K86" s="1">
        <v>10.425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745</v>
      </c>
      <c r="B87" s="1" t="s">
        <v>736</v>
      </c>
      <c r="C87" s="1" t="s">
        <v>737</v>
      </c>
      <c r="D87" s="1" t="s">
        <v>746</v>
      </c>
      <c r="E87" s="1" t="s">
        <v>747</v>
      </c>
      <c r="F87" s="1" t="s">
        <v>748</v>
      </c>
      <c r="G87" s="1" t="s">
        <v>749</v>
      </c>
      <c r="H87" s="1" t="s">
        <v>750</v>
      </c>
      <c r="I87" s="1" t="s">
        <v>751</v>
      </c>
      <c r="J87" s="1" t="s">
        <v>744</v>
      </c>
      <c r="K87" s="1">
        <v>10.425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752</v>
      </c>
      <c r="B88" s="1" t="s">
        <v>753</v>
      </c>
      <c r="C88" s="1" t="s">
        <v>737</v>
      </c>
      <c r="D88" s="1" t="s">
        <v>754</v>
      </c>
      <c r="E88" s="1" t="s">
        <v>755</v>
      </c>
      <c r="F88" s="1" t="s">
        <v>756</v>
      </c>
      <c r="G88" s="1" t="s">
        <v>757</v>
      </c>
      <c r="H88" s="1" t="s">
        <v>758</v>
      </c>
      <c r="I88" s="1">
        <v>74.365</v>
      </c>
      <c r="J88" s="1" t="s">
        <v>759</v>
      </c>
      <c r="K88" s="1" t="s">
        <v>760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761</v>
      </c>
      <c r="B89" s="1">
        <v>0.0</v>
      </c>
      <c r="C89" s="1">
        <v>0.0</v>
      </c>
      <c r="D89" s="1">
        <v>0.0</v>
      </c>
      <c r="E89" s="1">
        <v>0.0</v>
      </c>
      <c r="F89" s="1">
        <v>0.0</v>
      </c>
      <c r="G89" s="1" t="s">
        <v>762</v>
      </c>
      <c r="H89" s="1" t="s">
        <v>763</v>
      </c>
      <c r="I89" s="1" t="s">
        <v>764</v>
      </c>
      <c r="J89" s="1" t="s">
        <v>765</v>
      </c>
      <c r="K89" s="1" t="s">
        <v>766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767</v>
      </c>
      <c r="B90" s="1">
        <v>0.0</v>
      </c>
      <c r="C90" s="1">
        <v>0.0</v>
      </c>
      <c r="D90" s="1">
        <v>0.0</v>
      </c>
      <c r="E90" s="1">
        <v>0.0</v>
      </c>
      <c r="F90" s="1">
        <v>0.0</v>
      </c>
      <c r="G90" s="1">
        <v>0.0</v>
      </c>
      <c r="H90" s="1">
        <v>0.0</v>
      </c>
      <c r="I90" s="1" t="s">
        <v>768</v>
      </c>
      <c r="J90" s="1" t="s">
        <v>769</v>
      </c>
      <c r="K90" s="1" t="s">
        <v>770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771</v>
      </c>
      <c r="B91" s="1" t="s">
        <v>772</v>
      </c>
      <c r="C91" s="1">
        <v>0.0</v>
      </c>
      <c r="D91" s="1">
        <v>0.0</v>
      </c>
      <c r="E91" s="1" t="s">
        <v>773</v>
      </c>
      <c r="F91" s="1" t="s">
        <v>774</v>
      </c>
      <c r="G91" s="1" t="s">
        <v>775</v>
      </c>
      <c r="H91" s="1" t="s">
        <v>776</v>
      </c>
      <c r="I91" s="1" t="s">
        <v>777</v>
      </c>
      <c r="J91" s="1" t="s">
        <v>778</v>
      </c>
      <c r="K91" s="1" t="s">
        <v>779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780</v>
      </c>
      <c r="B92" s="1" t="s">
        <v>781</v>
      </c>
      <c r="C92" s="1" t="s">
        <v>782</v>
      </c>
      <c r="D92" s="1">
        <v>0.0</v>
      </c>
      <c r="E92" s="1" t="s">
        <v>783</v>
      </c>
      <c r="F92" s="1" t="s">
        <v>784</v>
      </c>
      <c r="G92" s="1" t="s">
        <v>785</v>
      </c>
      <c r="H92" s="1" t="s">
        <v>786</v>
      </c>
      <c r="I92" s="1" t="s">
        <v>787</v>
      </c>
      <c r="J92" s="1" t="s">
        <v>788</v>
      </c>
      <c r="K92" s="1" t="s">
        <v>789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790</v>
      </c>
      <c r="B93" s="1" t="s">
        <v>791</v>
      </c>
      <c r="C93" s="1" t="s">
        <v>792</v>
      </c>
      <c r="D93" s="1" t="s">
        <v>793</v>
      </c>
      <c r="E93" s="1" t="s">
        <v>794</v>
      </c>
      <c r="F93" s="1" t="s">
        <v>795</v>
      </c>
      <c r="G93" s="1" t="s">
        <v>796</v>
      </c>
      <c r="H93" s="1" t="s">
        <v>797</v>
      </c>
      <c r="I93" s="1" t="s">
        <v>798</v>
      </c>
      <c r="J93" s="1" t="s">
        <v>799</v>
      </c>
      <c r="K93" s="1" t="s">
        <v>800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801</v>
      </c>
      <c r="B94" s="1" t="s">
        <v>791</v>
      </c>
      <c r="C94" s="1" t="s">
        <v>792</v>
      </c>
      <c r="D94" s="1" t="s">
        <v>802</v>
      </c>
      <c r="E94" s="1" t="s">
        <v>803</v>
      </c>
      <c r="F94" s="1" t="s">
        <v>804</v>
      </c>
      <c r="G94" s="1" t="s">
        <v>805</v>
      </c>
      <c r="H94" s="1" t="s">
        <v>806</v>
      </c>
      <c r="I94" s="1" t="s">
        <v>807</v>
      </c>
      <c r="J94" s="1" t="s">
        <v>808</v>
      </c>
      <c r="K94" s="1" t="s">
        <v>809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810</v>
      </c>
      <c r="B95" s="1" t="s">
        <v>811</v>
      </c>
      <c r="C95" s="1" t="s">
        <v>812</v>
      </c>
      <c r="D95" s="1" t="s">
        <v>813</v>
      </c>
      <c r="E95" s="1" t="s">
        <v>814</v>
      </c>
      <c r="F95" s="1" t="s">
        <v>815</v>
      </c>
      <c r="G95" s="1" t="s">
        <v>816</v>
      </c>
      <c r="H95" s="1" t="s">
        <v>817</v>
      </c>
      <c r="I95" s="1" t="s">
        <v>818</v>
      </c>
      <c r="J95" s="1" t="s">
        <v>819</v>
      </c>
      <c r="K95" s="1" t="s">
        <v>820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821</v>
      </c>
      <c r="B96" s="1">
        <v>0.0</v>
      </c>
      <c r="C96" s="1">
        <v>0.0</v>
      </c>
      <c r="D96" s="1">
        <v>0.0</v>
      </c>
      <c r="E96" s="1" t="s">
        <v>822</v>
      </c>
      <c r="F96" s="1" t="s">
        <v>823</v>
      </c>
      <c r="G96" s="1">
        <v>0.0</v>
      </c>
      <c r="H96" s="1">
        <v>0.0</v>
      </c>
      <c r="I96" s="1" t="s">
        <v>824</v>
      </c>
      <c r="J96" s="1">
        <v>0.0</v>
      </c>
      <c r="K96" s="1">
        <v>0.0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825</v>
      </c>
      <c r="B97" s="1" t="s">
        <v>826</v>
      </c>
      <c r="C97" s="1" t="s">
        <v>827</v>
      </c>
      <c r="D97" s="1">
        <v>72.975</v>
      </c>
      <c r="E97" s="1" t="s">
        <v>828</v>
      </c>
      <c r="F97" s="1" t="s">
        <v>829</v>
      </c>
      <c r="G97" s="1" t="s">
        <v>830</v>
      </c>
      <c r="H97" s="1" t="s">
        <v>831</v>
      </c>
      <c r="I97" s="1" t="s">
        <v>832</v>
      </c>
      <c r="J97" s="1" t="s">
        <v>833</v>
      </c>
      <c r="K97" s="1" t="s">
        <v>834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835</v>
      </c>
      <c r="B98" s="1" t="s">
        <v>836</v>
      </c>
      <c r="C98" s="1" t="s">
        <v>837</v>
      </c>
      <c r="D98" s="1" t="s">
        <v>838</v>
      </c>
      <c r="E98" s="1" t="s">
        <v>839</v>
      </c>
      <c r="F98" s="1" t="s">
        <v>840</v>
      </c>
      <c r="G98" s="1" t="s">
        <v>841</v>
      </c>
      <c r="H98" s="1" t="s">
        <v>842</v>
      </c>
      <c r="I98" s="1" t="s">
        <v>843</v>
      </c>
      <c r="J98" s="1" t="s">
        <v>844</v>
      </c>
      <c r="K98" s="1" t="s">
        <v>845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846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847</v>
      </c>
      <c r="B100" s="1">
        <v>0.0</v>
      </c>
      <c r="C100" s="1">
        <v>0.0</v>
      </c>
      <c r="D100" s="1">
        <v>0.0</v>
      </c>
      <c r="E100" s="1">
        <v>0.0</v>
      </c>
      <c r="F100" s="1">
        <v>0.0</v>
      </c>
      <c r="G100" s="1">
        <v>0.0</v>
      </c>
      <c r="H100" s="1">
        <v>0.0</v>
      </c>
      <c r="I100" s="1">
        <v>0.0</v>
      </c>
      <c r="J100" s="1">
        <v>0.0</v>
      </c>
      <c r="K100" s="1" t="s">
        <v>848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849</v>
      </c>
      <c r="B101" s="1" t="s">
        <v>850</v>
      </c>
      <c r="C101" s="1" t="s">
        <v>296</v>
      </c>
      <c r="D101" s="1">
        <v>0.0</v>
      </c>
      <c r="E101" s="1">
        <v>0.0</v>
      </c>
      <c r="F101" s="1">
        <v>0.0</v>
      </c>
      <c r="G101" s="1" t="s">
        <v>851</v>
      </c>
      <c r="H101" s="1" t="s">
        <v>852</v>
      </c>
      <c r="I101" s="1">
        <v>0.0</v>
      </c>
      <c r="J101" s="1">
        <v>0.0</v>
      </c>
      <c r="K101" s="1" t="s">
        <v>853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854</v>
      </c>
      <c r="B102" s="1">
        <v>0.0</v>
      </c>
      <c r="C102" s="1">
        <v>0.0</v>
      </c>
      <c r="D102" s="1" t="s">
        <v>855</v>
      </c>
      <c r="E102" s="1" t="s">
        <v>856</v>
      </c>
      <c r="F102" s="1" t="s">
        <v>857</v>
      </c>
      <c r="G102" s="1">
        <v>0.0</v>
      </c>
      <c r="H102" s="1">
        <v>0.0</v>
      </c>
      <c r="I102" s="1" t="s">
        <v>858</v>
      </c>
      <c r="J102" s="1" t="s">
        <v>859</v>
      </c>
      <c r="K102" s="1" t="s">
        <v>860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861</v>
      </c>
      <c r="B103" s="1" t="s">
        <v>862</v>
      </c>
      <c r="C103" s="1" t="s">
        <v>863</v>
      </c>
      <c r="D103" s="1" t="s">
        <v>864</v>
      </c>
      <c r="E103" s="1" t="s">
        <v>865</v>
      </c>
      <c r="F103" s="1" t="s">
        <v>866</v>
      </c>
      <c r="G103" s="1" t="s">
        <v>867</v>
      </c>
      <c r="H103" s="1" t="s">
        <v>868</v>
      </c>
      <c r="I103" s="1" t="s">
        <v>869</v>
      </c>
      <c r="J103" s="1" t="s">
        <v>870</v>
      </c>
      <c r="K103" s="1" t="s">
        <v>871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872</v>
      </c>
      <c r="B104" s="1" t="s">
        <v>862</v>
      </c>
      <c r="C104" s="1" t="s">
        <v>863</v>
      </c>
      <c r="D104" s="1" t="s">
        <v>864</v>
      </c>
      <c r="E104" s="1" t="s">
        <v>865</v>
      </c>
      <c r="F104" s="1" t="s">
        <v>866</v>
      </c>
      <c r="G104" s="1" t="s">
        <v>867</v>
      </c>
      <c r="H104" s="1" t="s">
        <v>868</v>
      </c>
      <c r="I104" s="1" t="s">
        <v>873</v>
      </c>
      <c r="J104" s="1" t="s">
        <v>874</v>
      </c>
      <c r="K104" s="1" t="s">
        <v>400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875</v>
      </c>
      <c r="B105" s="1" t="s">
        <v>876</v>
      </c>
      <c r="C105" s="1" t="s">
        <v>877</v>
      </c>
      <c r="D105" s="1" t="s">
        <v>878</v>
      </c>
      <c r="E105" s="1" t="s">
        <v>879</v>
      </c>
      <c r="F105" s="1" t="s">
        <v>880</v>
      </c>
      <c r="G105" s="1" t="s">
        <v>881</v>
      </c>
      <c r="H105" s="1" t="s">
        <v>882</v>
      </c>
      <c r="I105" s="1" t="s">
        <v>883</v>
      </c>
      <c r="J105" s="1" t="s">
        <v>884</v>
      </c>
      <c r="K105" s="1" t="s">
        <v>885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886</v>
      </c>
      <c r="B106" s="1" t="s">
        <v>876</v>
      </c>
      <c r="C106" s="1" t="s">
        <v>877</v>
      </c>
      <c r="D106" s="1" t="s">
        <v>887</v>
      </c>
      <c r="E106" s="1" t="s">
        <v>888</v>
      </c>
      <c r="F106" s="1" t="s">
        <v>889</v>
      </c>
      <c r="G106" s="1" t="s">
        <v>890</v>
      </c>
      <c r="H106" s="1" t="s">
        <v>891</v>
      </c>
      <c r="I106" s="1" t="s">
        <v>892</v>
      </c>
      <c r="J106" s="1" t="s">
        <v>893</v>
      </c>
      <c r="K106" s="1" t="s">
        <v>894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895</v>
      </c>
      <c r="B107" s="1" t="s">
        <v>896</v>
      </c>
      <c r="C107" s="1" t="s">
        <v>897</v>
      </c>
      <c r="D107" s="1" t="s">
        <v>898</v>
      </c>
      <c r="E107" s="1" t="s">
        <v>899</v>
      </c>
      <c r="F107" s="1" t="s">
        <v>900</v>
      </c>
      <c r="G107" s="1" t="s">
        <v>901</v>
      </c>
      <c r="H107" s="1" t="s">
        <v>902</v>
      </c>
      <c r="I107" s="1" t="s">
        <v>903</v>
      </c>
      <c r="J107" s="1" t="s">
        <v>904</v>
      </c>
      <c r="K107" s="1" t="s">
        <v>905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906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>
        <v>0.0</v>
      </c>
      <c r="H108" s="1">
        <v>0.0</v>
      </c>
      <c r="I108" s="1" t="s">
        <v>907</v>
      </c>
      <c r="J108" s="1" t="s">
        <v>908</v>
      </c>
      <c r="K108" s="1" t="s">
        <v>909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910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>
        <v>0.0</v>
      </c>
      <c r="H109" s="1">
        <v>0.0</v>
      </c>
      <c r="I109" s="1">
        <v>0.0</v>
      </c>
      <c r="J109" s="1">
        <v>0.0</v>
      </c>
      <c r="K109" s="1" t="s">
        <v>911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912</v>
      </c>
      <c r="B110" s="1" t="s">
        <v>913</v>
      </c>
      <c r="C110" s="1" t="s">
        <v>914</v>
      </c>
      <c r="D110" s="1" t="s">
        <v>915</v>
      </c>
      <c r="E110" s="1">
        <v>0.0</v>
      </c>
      <c r="F110" s="1">
        <v>0.0</v>
      </c>
      <c r="G110" s="1" t="s">
        <v>916</v>
      </c>
      <c r="H110" s="1" t="s">
        <v>917</v>
      </c>
      <c r="I110" s="1" t="s">
        <v>918</v>
      </c>
      <c r="J110" s="1" t="s">
        <v>919</v>
      </c>
      <c r="K110" s="1" t="s">
        <v>920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921</v>
      </c>
      <c r="B111" s="1" t="s">
        <v>922</v>
      </c>
      <c r="C111" s="1" t="s">
        <v>923</v>
      </c>
      <c r="D111" s="1" t="s">
        <v>924</v>
      </c>
      <c r="E111" s="1" t="s">
        <v>925</v>
      </c>
      <c r="F111" s="1" t="s">
        <v>926</v>
      </c>
      <c r="G111" s="1" t="s">
        <v>927</v>
      </c>
      <c r="H111" s="1" t="s">
        <v>928</v>
      </c>
      <c r="I111" s="1" t="s">
        <v>929</v>
      </c>
      <c r="J111" s="1" t="s">
        <v>930</v>
      </c>
      <c r="K111" s="1" t="s">
        <v>786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931</v>
      </c>
      <c r="B112" s="1" t="s">
        <v>932</v>
      </c>
      <c r="C112" s="1" t="s">
        <v>933</v>
      </c>
      <c r="D112" s="1" t="s">
        <v>934</v>
      </c>
      <c r="E112" s="1" t="s">
        <v>935</v>
      </c>
      <c r="F112" s="1" t="s">
        <v>936</v>
      </c>
      <c r="G112" s="1" t="s">
        <v>937</v>
      </c>
      <c r="H112" s="1" t="s">
        <v>938</v>
      </c>
      <c r="I112" s="1" t="s">
        <v>939</v>
      </c>
      <c r="J112" s="1" t="s">
        <v>940</v>
      </c>
      <c r="K112" s="1" t="s">
        <v>941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942</v>
      </c>
      <c r="B113" s="1" t="s">
        <v>932</v>
      </c>
      <c r="C113" s="1" t="s">
        <v>933</v>
      </c>
      <c r="D113" s="1" t="s">
        <v>943</v>
      </c>
      <c r="E113" s="1" t="s">
        <v>944</v>
      </c>
      <c r="F113" s="1" t="s">
        <v>945</v>
      </c>
      <c r="G113" s="1" t="s">
        <v>946</v>
      </c>
      <c r="H113" s="1" t="s">
        <v>947</v>
      </c>
      <c r="I113" s="1" t="s">
        <v>948</v>
      </c>
      <c r="J113" s="1" t="s">
        <v>949</v>
      </c>
      <c r="K113" s="1" t="s">
        <v>950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951</v>
      </c>
      <c r="B114" s="1" t="s">
        <v>952</v>
      </c>
      <c r="C114" s="1" t="s">
        <v>953</v>
      </c>
      <c r="D114" s="1" t="s">
        <v>954</v>
      </c>
      <c r="E114" s="1" t="s">
        <v>955</v>
      </c>
      <c r="F114" s="1" t="s">
        <v>956</v>
      </c>
      <c r="G114" s="1" t="s">
        <v>957</v>
      </c>
      <c r="H114" s="1">
        <v>32.665</v>
      </c>
      <c r="I114" s="1" t="s">
        <v>958</v>
      </c>
      <c r="J114" s="1" t="s">
        <v>959</v>
      </c>
      <c r="K114" s="1" t="s">
        <v>960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961</v>
      </c>
      <c r="B115" s="1" t="s">
        <v>962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>
        <v>0.0</v>
      </c>
      <c r="I115" s="1" t="s">
        <v>963</v>
      </c>
      <c r="J115" s="1" t="s">
        <v>964</v>
      </c>
      <c r="K115" s="1">
        <v>0.0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965</v>
      </c>
      <c r="B116" s="1" t="s">
        <v>966</v>
      </c>
      <c r="C116" s="1" t="s">
        <v>967</v>
      </c>
      <c r="D116" s="1" t="s">
        <v>968</v>
      </c>
      <c r="E116" s="1" t="s">
        <v>969</v>
      </c>
      <c r="F116" s="1" t="s">
        <v>970</v>
      </c>
      <c r="G116" s="1" t="s">
        <v>971</v>
      </c>
      <c r="H116" s="1" t="s">
        <v>972</v>
      </c>
      <c r="I116" s="1" t="s">
        <v>973</v>
      </c>
      <c r="J116" s="1" t="s">
        <v>974</v>
      </c>
      <c r="K116" s="1" t="s">
        <v>975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976</v>
      </c>
      <c r="B117" s="1" t="s">
        <v>977</v>
      </c>
      <c r="C117" s="1" t="s">
        <v>978</v>
      </c>
      <c r="D117" s="1" t="s">
        <v>979</v>
      </c>
      <c r="E117" s="1" t="s">
        <v>980</v>
      </c>
      <c r="F117" s="1" t="s">
        <v>981</v>
      </c>
      <c r="G117" s="1" t="s">
        <v>982</v>
      </c>
      <c r="H117" s="1" t="s">
        <v>983</v>
      </c>
      <c r="I117" s="1" t="s">
        <v>984</v>
      </c>
      <c r="J117" s="1" t="s">
        <v>985</v>
      </c>
      <c r="K117" s="1" t="s">
        <v>986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17</v>
      </c>
      <c r="B1" s="1" t="s">
        <v>987</v>
      </c>
      <c r="C1" s="1" t="s">
        <v>988</v>
      </c>
      <c r="D1" s="1" t="s">
        <v>989</v>
      </c>
      <c r="E1" s="1" t="s">
        <v>990</v>
      </c>
      <c r="F1" s="1" t="s">
        <v>991</v>
      </c>
      <c r="G1" s="1" t="s">
        <v>992</v>
      </c>
      <c r="H1" s="1" t="s">
        <v>993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994</v>
      </c>
      <c r="B2" s="1" t="s">
        <v>373</v>
      </c>
      <c r="C2" s="1" t="s">
        <v>995</v>
      </c>
      <c r="D2" s="1" t="s">
        <v>996</v>
      </c>
      <c r="E2" s="1" t="s">
        <v>997</v>
      </c>
      <c r="F2" s="1" t="s">
        <v>998</v>
      </c>
      <c r="G2" s="1" t="s">
        <v>999</v>
      </c>
      <c r="H2" s="1" t="s">
        <v>999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1000</v>
      </c>
      <c r="B3" s="1" t="s">
        <v>1001</v>
      </c>
      <c r="C3" s="1" t="s">
        <v>1002</v>
      </c>
      <c r="D3" s="1" t="s">
        <v>1003</v>
      </c>
      <c r="E3" s="1" t="s">
        <v>1004</v>
      </c>
      <c r="F3" s="1" t="s">
        <v>1005</v>
      </c>
      <c r="G3" s="1" t="s">
        <v>1006</v>
      </c>
      <c r="H3" s="1" t="s">
        <v>1007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1008</v>
      </c>
      <c r="B4" s="1" t="s">
        <v>1009</v>
      </c>
      <c r="C4" s="1" t="s">
        <v>995</v>
      </c>
      <c r="D4" s="1" t="s">
        <v>903</v>
      </c>
      <c r="E4" s="1" t="s">
        <v>1010</v>
      </c>
      <c r="F4" s="1" t="s">
        <v>1011</v>
      </c>
      <c r="G4" s="1" t="s">
        <v>1012</v>
      </c>
      <c r="H4" s="1" t="s">
        <v>999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1000</v>
      </c>
      <c r="B5" s="1" t="s">
        <v>1001</v>
      </c>
      <c r="C5" s="1" t="s">
        <v>1013</v>
      </c>
      <c r="D5" s="1" t="s">
        <v>1014</v>
      </c>
      <c r="E5" s="1" t="s">
        <v>1015</v>
      </c>
      <c r="F5" s="1" t="s">
        <v>1016</v>
      </c>
      <c r="G5" s="1" t="s">
        <v>1017</v>
      </c>
      <c r="H5" s="1" t="s">
        <v>1018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1019</v>
      </c>
      <c r="B6" s="1" t="s">
        <v>1001</v>
      </c>
      <c r="C6" s="1" t="s">
        <v>1001</v>
      </c>
      <c r="D6" s="1" t="s">
        <v>1001</v>
      </c>
      <c r="E6" s="1" t="s">
        <v>1001</v>
      </c>
      <c r="F6" s="1" t="s">
        <v>1001</v>
      </c>
      <c r="G6" s="1" t="s">
        <v>1001</v>
      </c>
      <c r="H6" s="1" t="s">
        <v>1001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1020</v>
      </c>
      <c r="B7" s="1" t="s">
        <v>1001</v>
      </c>
      <c r="C7" s="1" t="s">
        <v>1001</v>
      </c>
      <c r="D7" s="1" t="s">
        <v>1001</v>
      </c>
      <c r="E7" s="1" t="s">
        <v>1001</v>
      </c>
      <c r="F7" s="1" t="s">
        <v>1001</v>
      </c>
      <c r="G7" s="1" t="s">
        <v>1001</v>
      </c>
      <c r="H7" s="1" t="s">
        <v>1001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1021</v>
      </c>
      <c r="B8" s="1" t="s">
        <v>1001</v>
      </c>
      <c r="C8" s="1" t="s">
        <v>1001</v>
      </c>
      <c r="D8" s="1" t="s">
        <v>1001</v>
      </c>
      <c r="E8" s="1" t="s">
        <v>1001</v>
      </c>
      <c r="F8" s="1" t="s">
        <v>1001</v>
      </c>
      <c r="G8" s="1" t="s">
        <v>1001</v>
      </c>
      <c r="H8" s="1" t="s">
        <v>1001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1022</v>
      </c>
      <c r="B9" s="1" t="s">
        <v>1023</v>
      </c>
      <c r="C9" s="1" t="s">
        <v>1001</v>
      </c>
      <c r="D9" s="1" t="s">
        <v>1024</v>
      </c>
      <c r="E9" s="1" t="s">
        <v>1025</v>
      </c>
      <c r="F9" s="1" t="s">
        <v>1026</v>
      </c>
      <c r="G9" s="1" t="s">
        <v>1027</v>
      </c>
      <c r="H9" s="1" t="s">
        <v>1028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1029</v>
      </c>
      <c r="B10" s="1" t="s">
        <v>1030</v>
      </c>
      <c r="C10" s="1" t="s">
        <v>1001</v>
      </c>
      <c r="D10" s="1" t="s">
        <v>1031</v>
      </c>
      <c r="E10" s="1" t="s">
        <v>1032</v>
      </c>
      <c r="F10" s="1" t="s">
        <v>1033</v>
      </c>
      <c r="G10" s="1" t="s">
        <v>1034</v>
      </c>
      <c r="H10" s="1" t="s">
        <v>1028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1035</v>
      </c>
      <c r="B11" s="1" t="s">
        <v>1036</v>
      </c>
      <c r="C11" s="1" t="s">
        <v>1001</v>
      </c>
      <c r="D11" s="1" t="s">
        <v>1037</v>
      </c>
      <c r="E11" s="1" t="s">
        <v>1038</v>
      </c>
      <c r="F11" s="1" t="s">
        <v>1039</v>
      </c>
      <c r="G11" s="1" t="s">
        <v>1040</v>
      </c>
      <c r="H11" s="1" t="s">
        <v>1041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1042</v>
      </c>
      <c r="B12" s="1" t="s">
        <v>1043</v>
      </c>
      <c r="C12" s="1" t="s">
        <v>1001</v>
      </c>
      <c r="D12" s="1" t="s">
        <v>1044</v>
      </c>
      <c r="E12" s="1" t="s">
        <v>1045</v>
      </c>
      <c r="F12" s="1" t="s">
        <v>1046</v>
      </c>
      <c r="G12" s="1" t="s">
        <v>1047</v>
      </c>
      <c r="H12" s="1" t="s">
        <v>1048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1049</v>
      </c>
      <c r="B13" s="1" t="s">
        <v>1050</v>
      </c>
      <c r="C13" s="1" t="s">
        <v>1001</v>
      </c>
      <c r="D13" s="1" t="s">
        <v>1001</v>
      </c>
      <c r="E13" s="1" t="s">
        <v>1001</v>
      </c>
      <c r="F13" s="1" t="s">
        <v>1001</v>
      </c>
      <c r="G13" s="1" t="s">
        <v>1001</v>
      </c>
      <c r="H13" s="1" t="s">
        <v>1001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1051</v>
      </c>
      <c r="B14" s="1" t="s">
        <v>1052</v>
      </c>
      <c r="C14" s="1" t="s">
        <v>1001</v>
      </c>
      <c r="D14" s="1" t="s">
        <v>1001</v>
      </c>
      <c r="E14" s="1" t="s">
        <v>1001</v>
      </c>
      <c r="F14" s="1" t="s">
        <v>1001</v>
      </c>
      <c r="G14" s="1" t="s">
        <v>1001</v>
      </c>
      <c r="H14" s="1" t="s">
        <v>1001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1053</v>
      </c>
      <c r="B15" s="1" t="s">
        <v>1001</v>
      </c>
      <c r="C15" s="1" t="s">
        <v>1001</v>
      </c>
      <c r="D15" s="1" t="s">
        <v>1001</v>
      </c>
      <c r="E15" s="1" t="s">
        <v>1001</v>
      </c>
      <c r="F15" s="1" t="s">
        <v>1001</v>
      </c>
      <c r="G15" s="1" t="s">
        <v>1001</v>
      </c>
      <c r="H15" s="1" t="s">
        <v>1001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1054</v>
      </c>
      <c r="B16" s="1" t="s">
        <v>1001</v>
      </c>
      <c r="C16" s="1" t="s">
        <v>1001</v>
      </c>
      <c r="D16" s="1" t="s">
        <v>1001</v>
      </c>
      <c r="E16" s="1" t="s">
        <v>1001</v>
      </c>
      <c r="F16" s="1" t="s">
        <v>1001</v>
      </c>
      <c r="G16" s="1" t="s">
        <v>1001</v>
      </c>
      <c r="H16" s="1" t="s">
        <v>1001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1055</v>
      </c>
      <c r="B17" s="1" t="s">
        <v>1001</v>
      </c>
      <c r="C17" s="1" t="s">
        <v>1001</v>
      </c>
      <c r="D17" s="1" t="s">
        <v>1001</v>
      </c>
      <c r="E17" s="1" t="s">
        <v>1001</v>
      </c>
      <c r="F17" s="1" t="s">
        <v>1001</v>
      </c>
      <c r="G17" s="1" t="s">
        <v>1001</v>
      </c>
      <c r="H17" s="1" t="s">
        <v>1001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1056</v>
      </c>
      <c r="B18" s="1" t="s">
        <v>1001</v>
      </c>
      <c r="C18" s="1" t="s">
        <v>1001</v>
      </c>
      <c r="D18" s="1" t="s">
        <v>1001</v>
      </c>
      <c r="E18" s="1" t="s">
        <v>1001</v>
      </c>
      <c r="F18" s="1" t="s">
        <v>1001</v>
      </c>
      <c r="G18" s="1" t="s">
        <v>1001</v>
      </c>
      <c r="H18" s="1" t="s">
        <v>1001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1057</v>
      </c>
      <c r="B19" s="1" t="s">
        <v>1058</v>
      </c>
      <c r="C19" s="1" t="s">
        <v>1001</v>
      </c>
      <c r="D19" s="1" t="s">
        <v>1059</v>
      </c>
      <c r="E19" s="1" t="s">
        <v>1060</v>
      </c>
      <c r="F19" s="1" t="s">
        <v>1061</v>
      </c>
      <c r="G19" s="1" t="s">
        <v>1062</v>
      </c>
      <c r="H19" s="1" t="s">
        <v>1063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1064</v>
      </c>
      <c r="B20" s="1" t="s">
        <v>1065</v>
      </c>
      <c r="C20" s="1" t="s">
        <v>1001</v>
      </c>
      <c r="D20" s="1" t="s">
        <v>1066</v>
      </c>
      <c r="E20" s="1" t="s">
        <v>1067</v>
      </c>
      <c r="F20" s="1" t="s">
        <v>1068</v>
      </c>
      <c r="G20" s="1" t="s">
        <v>1069</v>
      </c>
      <c r="H20" s="1" t="s">
        <v>1070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1071</v>
      </c>
      <c r="B21" s="1" t="s">
        <v>1072</v>
      </c>
      <c r="C21" s="1" t="s">
        <v>1001</v>
      </c>
      <c r="D21" s="1" t="s">
        <v>1073</v>
      </c>
      <c r="E21" s="1" t="s">
        <v>1074</v>
      </c>
      <c r="F21" s="1" t="s">
        <v>1075</v>
      </c>
      <c r="G21" s="1" t="s">
        <v>1076</v>
      </c>
      <c r="H21" s="1" t="s">
        <v>1077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1078</v>
      </c>
      <c r="B22" s="1" t="s">
        <v>1001</v>
      </c>
      <c r="C22" s="1" t="s">
        <v>1079</v>
      </c>
      <c r="D22" s="1" t="s">
        <v>1001</v>
      </c>
      <c r="E22" s="1" t="s">
        <v>1001</v>
      </c>
      <c r="F22" s="1" t="s">
        <v>1001</v>
      </c>
      <c r="G22" s="1" t="s">
        <v>1001</v>
      </c>
      <c r="H22" s="1" t="s">
        <v>1001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1080</v>
      </c>
      <c r="B23" s="1" t="s">
        <v>1081</v>
      </c>
      <c r="C23" s="1" t="s">
        <v>1001</v>
      </c>
      <c r="D23" s="1" t="s">
        <v>1082</v>
      </c>
      <c r="E23" s="1" t="s">
        <v>1083</v>
      </c>
      <c r="F23" s="1" t="s">
        <v>1084</v>
      </c>
      <c r="G23" s="1" t="s">
        <v>1085</v>
      </c>
      <c r="H23" s="1" t="s">
        <v>1001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1086</v>
      </c>
      <c r="B24" s="1" t="s">
        <v>1087</v>
      </c>
      <c r="C24" s="1" t="s">
        <v>1088</v>
      </c>
      <c r="D24" s="1" t="s">
        <v>1089</v>
      </c>
      <c r="E24" s="1" t="s">
        <v>1090</v>
      </c>
      <c r="F24" s="1" t="s">
        <v>1091</v>
      </c>
      <c r="G24" s="1" t="s">
        <v>1092</v>
      </c>
      <c r="H24" s="1" t="s">
        <v>1092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1093</v>
      </c>
      <c r="B25" s="1" t="s">
        <v>1094</v>
      </c>
      <c r="C25" s="1" t="s">
        <v>1095</v>
      </c>
      <c r="D25" s="1" t="s">
        <v>1096</v>
      </c>
      <c r="E25" s="1" t="s">
        <v>1097</v>
      </c>
      <c r="F25" s="1" t="s">
        <v>1098</v>
      </c>
      <c r="G25" s="1" t="s">
        <v>1099</v>
      </c>
      <c r="H25" s="1" t="s">
        <v>1099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1100</v>
      </c>
      <c r="B26" s="1" t="s">
        <v>1101</v>
      </c>
      <c r="C26" s="1" t="s">
        <v>1102</v>
      </c>
      <c r="D26" s="1" t="s">
        <v>1103</v>
      </c>
      <c r="E26" s="1" t="s">
        <v>1104</v>
      </c>
      <c r="F26" s="1" t="s">
        <v>1105</v>
      </c>
      <c r="G26" s="1" t="s">
        <v>1001</v>
      </c>
      <c r="H26" s="1" t="s">
        <v>1001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1106</v>
      </c>
      <c r="B2" s="1" t="s">
        <v>1107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1108</v>
      </c>
      <c r="B3" s="1" t="s">
        <v>1109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1110</v>
      </c>
      <c r="B4" s="1" t="s">
        <v>1111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1112</v>
      </c>
      <c r="B5" s="1" t="s">
        <v>1113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1114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1115</v>
      </c>
      <c r="B7" s="1" t="s">
        <v>1116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1117</v>
      </c>
      <c r="B8" s="4" t="s">
        <v>1118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1119</v>
      </c>
      <c r="B9" s="1" t="s">
        <v>1120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1121</v>
      </c>
      <c r="B10" s="1" t="s">
        <v>1122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1123</v>
      </c>
      <c r="B11" s="1" t="s">
        <v>1120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1124</v>
      </c>
      <c r="B12" s="1" t="s">
        <v>1125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1126</v>
      </c>
      <c r="B13" s="1" t="s">
        <v>1127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1128</v>
      </c>
      <c r="B14" s="1" t="s">
        <v>1125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1129</v>
      </c>
      <c r="B15" s="1" t="s">
        <v>1130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1131</v>
      </c>
      <c r="B16" s="1">
        <v>8.0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1132</v>
      </c>
      <c r="B17" s="1" t="s">
        <v>1133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1134</v>
      </c>
      <c r="B18" s="1">
        <v>1.7039808E9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1135</v>
      </c>
      <c r="B19" s="1">
        <v>86400.0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1136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1137</v>
      </c>
      <c r="B21" s="1">
        <v>2.07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1138</v>
      </c>
      <c r="B22" s="1">
        <v>2.04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1139</v>
      </c>
      <c r="B23" s="1">
        <v>1.87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1140</v>
      </c>
      <c r="B24" s="1">
        <v>2.065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1141</v>
      </c>
      <c r="B25" s="1">
        <v>2.07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1142</v>
      </c>
      <c r="B26" s="1">
        <v>2.04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1143</v>
      </c>
      <c r="B27" s="1">
        <v>1.87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1144</v>
      </c>
      <c r="B28" s="1">
        <v>2.065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1145</v>
      </c>
      <c r="B29" s="1">
        <v>1.871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1146</v>
      </c>
      <c r="B30" s="1">
        <v>-1.2957126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1147</v>
      </c>
      <c r="B31" s="1">
        <v>85669.0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1148</v>
      </c>
      <c r="B32" s="1">
        <v>85669.0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1149</v>
      </c>
      <c r="B33" s="1">
        <v>2021836.0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1150</v>
      </c>
      <c r="B34" s="1">
        <v>70680.0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1151</v>
      </c>
      <c r="B35" s="1">
        <v>70680.0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1152</v>
      </c>
      <c r="B36" s="1">
        <v>1.97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1153</v>
      </c>
      <c r="B37" s="1">
        <v>2.14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1154</v>
      </c>
      <c r="B38" s="1">
        <v>100.0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1155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1156</v>
      </c>
      <c r="B40" s="1">
        <v>1.0072953E7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1157</v>
      </c>
      <c r="B41" s="1">
        <v>1.0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1158</v>
      </c>
      <c r="B42" s="1">
        <v>9.59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1159</v>
      </c>
      <c r="B43" s="1">
        <v>91.07059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1160</v>
      </c>
      <c r="B44" s="1">
        <v>1.8854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1161</v>
      </c>
      <c r="B45" s="1">
        <v>1.6362445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1162</v>
      </c>
      <c r="B46" s="1" t="s">
        <v>1163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1164</v>
      </c>
      <c r="B47" s="1">
        <v>-4745844.0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1165</v>
      </c>
      <c r="B48" s="1">
        <v>1646061.0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1166</v>
      </c>
      <c r="B49" s="1">
        <v>4901680.0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1167</v>
      </c>
      <c r="B50" s="1">
        <v>29415.0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1168</v>
      </c>
      <c r="B51" s="1">
        <v>67989.0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1169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1170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1171</v>
      </c>
      <c r="B54" s="1">
        <v>0.0115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1172</v>
      </c>
      <c r="B55" s="1">
        <v>0.38933998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1173</v>
      </c>
      <c r="B56" s="1">
        <v>0.05406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1174</v>
      </c>
      <c r="B57" s="1">
        <v>0.01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1175</v>
      </c>
      <c r="B58" s="1">
        <v>0.0189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1176</v>
      </c>
      <c r="B59" s="1">
        <v>2746500.0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1177</v>
      </c>
      <c r="B60" s="1">
        <v>4.766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1178</v>
      </c>
      <c r="B61" s="1">
        <v>0.43117923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1179</v>
      </c>
      <c r="B62" s="1">
        <v>1.7039808E9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1180</v>
      </c>
      <c r="B63" s="1">
        <v>1.7356032E9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1181</v>
      </c>
      <c r="B64" s="1">
        <v>1.7197056E9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1182</v>
      </c>
      <c r="B65" s="1">
        <v>-9876038.0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1183</v>
      </c>
      <c r="B66" s="1">
        <v>-4.67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1184</v>
      </c>
      <c r="B67" s="1">
        <v>-1.72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1185</v>
      </c>
      <c r="B68" s="1" t="s">
        <v>1186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1187</v>
      </c>
      <c r="B69" s="1">
        <v>1.703808E9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1188</v>
      </c>
      <c r="B70" s="1">
        <v>-42.908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1189</v>
      </c>
      <c r="B71" s="1">
        <v>0.697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1190</v>
      </c>
      <c r="B72" s="1">
        <v>-0.23616236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1191</v>
      </c>
      <c r="B73" s="1">
        <v>0.23713636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1192</v>
      </c>
      <c r="B74" s="1" t="s">
        <v>1193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1194</v>
      </c>
      <c r="B75" s="1" t="s">
        <v>1195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1196</v>
      </c>
      <c r="B76" s="1" t="s">
        <v>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1197</v>
      </c>
      <c r="B77" s="1" t="s">
        <v>1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1198</v>
      </c>
      <c r="B78" s="1" t="s">
        <v>1199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1200</v>
      </c>
      <c r="B79" s="1" t="s">
        <v>1199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1201</v>
      </c>
      <c r="B80" s="1">
        <v>1.3448646E9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1202</v>
      </c>
      <c r="B81" s="1" t="s">
        <v>1203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1204</v>
      </c>
      <c r="B82" s="1" t="s">
        <v>1205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1206</v>
      </c>
      <c r="B83" s="1" t="s">
        <v>1207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1208</v>
      </c>
      <c r="B84" s="1" t="s">
        <v>1209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1210</v>
      </c>
      <c r="B85" s="1">
        <v>-1.8E7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1211</v>
      </c>
      <c r="B86" s="1">
        <v>2.055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1212</v>
      </c>
      <c r="B87" s="1">
        <v>1.9629318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1213</v>
      </c>
      <c r="B88" s="1">
        <v>1.9629318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1214</v>
      </c>
      <c r="B89" s="1">
        <v>1.9629318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1215</v>
      </c>
      <c r="B90" s="1">
        <v>1.9629318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1216</v>
      </c>
      <c r="B91" s="1" t="s">
        <v>1217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1218</v>
      </c>
      <c r="B92" s="1">
        <v>1.0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1219</v>
      </c>
      <c r="B93" s="1">
        <v>905915.0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1220</v>
      </c>
      <c r="B94" s="1">
        <v>0.355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1221</v>
      </c>
      <c r="B95" s="1">
        <v>-6810361.0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1222</v>
      </c>
      <c r="B96" s="1">
        <v>27.816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1223</v>
      </c>
      <c r="B97" s="1">
        <v>55.555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1224</v>
      </c>
      <c r="B98" s="1">
        <v>110606.0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1225</v>
      </c>
      <c r="B99" s="1">
        <v>0.059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1226</v>
      </c>
      <c r="B100" s="1">
        <v>-0.65738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1227</v>
      </c>
      <c r="B101" s="1">
        <v>-2.19961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1228</v>
      </c>
      <c r="B102" s="1">
        <v>23189.0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1229</v>
      </c>
      <c r="B103" s="1">
        <v>-3618093.0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1230</v>
      </c>
      <c r="B104" s="1">
        <v>-5789993.0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1231</v>
      </c>
      <c r="B105" s="1">
        <v>-0.519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1232</v>
      </c>
      <c r="B106" s="1">
        <v>0.20965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1233</v>
      </c>
      <c r="B107" s="1">
        <v>-44.35045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1234</v>
      </c>
      <c r="B108" s="1" t="s">
        <v>1163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1235</v>
      </c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54</v>
      </c>
      <c r="B3" s="1">
        <v>-20.85</v>
      </c>
      <c r="C3" s="1">
        <v>-36.835</v>
      </c>
      <c r="D3" s="1">
        <v>-22.24</v>
      </c>
      <c r="E3" s="1">
        <v>-1.39</v>
      </c>
      <c r="F3" s="1">
        <v>-2.085</v>
      </c>
      <c r="G3" s="1">
        <v>-2.085</v>
      </c>
      <c r="H3" s="1">
        <v>-1.39</v>
      </c>
      <c r="I3" s="1">
        <v>-4.17</v>
      </c>
      <c r="J3" s="1">
        <v>-4.17</v>
      </c>
      <c r="K3" s="1">
        <v>-2.085</v>
      </c>
      <c r="L3" s="1">
        <f>IF(K3*FORECAST(L2,B3:K3,B2:K2)&gt;0,FORECAST(L2,B3:K3,B2:K2),K3)*$X$1</f>
        <v>-2.085</v>
      </c>
      <c r="M3" s="1">
        <f>IF(L3*FORECAST(M2,B3:L3,B2:L2)&gt;0,FORECAST(M2,B3:L3,B2:L2),L3)*$X$1</f>
        <v>-2.085</v>
      </c>
      <c r="N3" s="1">
        <f>IF(M3*FORECAST(N2,B3:M3,B2:M2)&gt;0,FORECAST(N2,B3:M3,B2:M2),M3)*$X$1</f>
        <v>-2.085</v>
      </c>
      <c r="O3" s="1">
        <f>IF(N3*FORECAST(O2,B3:N3,B2:N2)&gt;0,FORECAST(O2,B3:N3,B2:N2),N3)*$X$1</f>
        <v>-2.085</v>
      </c>
      <c r="P3" s="1">
        <f>IF(O3*FORECAST(P2,B3:O3,B2:O2)&gt;0,FORECAST(P2,B3:O3,B2:O2),O3)*$X$1</f>
        <v>-2.085</v>
      </c>
      <c r="Q3" s="1">
        <f>IF(P3*FORECAST(Q2,B3:P3,B2:P2)&gt;0,FORECAST(Q2,B3:P3,B2:P2),P3)*$X$1</f>
        <v>-2.085</v>
      </c>
      <c r="R3" s="1">
        <f>IF(Q3*FORECAST(R2,B3:Q3,B2:Q2)&gt;0,FORECAST(R2,B3:Q3,B2:Q2),Q3)*$X$1</f>
        <v>-2.085</v>
      </c>
      <c r="S3" s="5">
        <f>IF(R3*FORECAST(S2,B3:R3,B2:R2)&gt;0,FORECAST(S2,B3:R3,B2:R2),R3)*$X$1</f>
        <v>-2.085</v>
      </c>
      <c r="T3" s="5">
        <f>IF(S3*FORECAST(T2,B3:S3,B2:S2)&gt;0,FORECAST(T2,B3:S3,B2:S2),S3)*$X$1</f>
        <v>-2.085</v>
      </c>
      <c r="U3" s="5">
        <f>IF(T3*FORECAST(U2,B3:T3,B2:T2)&gt;0,FORECAST(U2,B3:T3,B2:T2),T3)*$X$1</f>
        <v>-2.085</v>
      </c>
      <c r="V3" s="5">
        <f>IF(U3*FORECAST(V2,B3:U3,B2:U2)&gt;0,FORECAST(V2,B3:U3,B2:U2),U3)*$X$1</f>
        <v>-2.085</v>
      </c>
      <c r="W3" s="5">
        <f>IF(V3*FORECAST(W2,B3:V3,B2:V2)&gt;0,FORECAST(W2,B3:V3,B2:V2),V3)*$X$1</f>
        <v>-2.085</v>
      </c>
      <c r="X3" s="2"/>
      <c r="Y3" s="2"/>
      <c r="Z3" s="2"/>
    </row>
    <row r="4">
      <c r="A4" s="3" t="s">
        <v>117</v>
      </c>
      <c r="B4" s="1">
        <v>6.949999999999999</v>
      </c>
      <c r="C4" s="1">
        <v>15.29</v>
      </c>
      <c r="D4" s="1">
        <v>-0.695</v>
      </c>
      <c r="E4" s="1">
        <v>35.445</v>
      </c>
      <c r="F4" s="1">
        <v>2.085</v>
      </c>
      <c r="G4" s="1">
        <v>3.475</v>
      </c>
      <c r="H4" s="1">
        <v>2.085</v>
      </c>
      <c r="I4" s="1">
        <v>0.695</v>
      </c>
      <c r="J4" s="1">
        <v>0.695</v>
      </c>
      <c r="K4" s="1">
        <v>-2.78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1236</v>
      </c>
      <c r="B5" s="1">
        <v>0.0</v>
      </c>
      <c r="C5" s="1">
        <v>0.0</v>
      </c>
      <c r="D5" s="1">
        <v>1.0</v>
      </c>
      <c r="E5" s="1">
        <v>1.0</v>
      </c>
      <c r="F5" s="1">
        <v>2.0</v>
      </c>
      <c r="G5" s="1">
        <v>2.0</v>
      </c>
      <c r="H5" s="1">
        <v>4.0</v>
      </c>
      <c r="I5" s="1">
        <v>5.0</v>
      </c>
      <c r="J5" s="1">
        <v>10.0</v>
      </c>
      <c r="K5" s="1">
        <v>91.0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1237</v>
      </c>
      <c r="L7" s="1">
        <f>IF(W3*FORECAST(W2,B3:W3,B2:W2)&gt;0,FORECAST(W2,B3:W3,B2:W2),V3)*$X$1 * (1+0.02)/(0.0774-0.02)</f>
        <v>-37.05052265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1238</v>
      </c>
      <c r="L8" s="6">
        <f t="array" ref="L8">NPV(0.0774,M3:W3)</f>
        <v>-15.07433205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1239</v>
      </c>
      <c r="L9" s="6">
        <f t="array" ref="L9">NPV(0.0774,M16:W16)</f>
        <v>-16.31727584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1240</v>
      </c>
      <c r="L10" s="6">
        <f>L8 + L9</f>
        <v>-31.39160789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-2.78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1241</v>
      </c>
      <c r="L12" s="6">
        <f>L10 - L11</f>
        <v>-28.61160789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1242</v>
      </c>
      <c r="L13" s="1">
        <v>91.0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-0.3144132735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(1+0.02)/(0.0774-0.02)</f>
        <v>-37.05052265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1">
        <v>-23.63</v>
      </c>
      <c r="C3" s="1">
        <v>-61.855</v>
      </c>
      <c r="D3" s="1">
        <v>-3.475</v>
      </c>
      <c r="E3" s="1">
        <v>-4.17</v>
      </c>
      <c r="F3" s="1">
        <v>-6.255</v>
      </c>
      <c r="G3" s="1">
        <v>-6.255</v>
      </c>
      <c r="H3" s="1">
        <v>-6.255</v>
      </c>
      <c r="I3" s="1">
        <v>-11.815</v>
      </c>
      <c r="J3" s="1">
        <v>-14.595</v>
      </c>
      <c r="K3" s="1">
        <v>-6.949999999999999</v>
      </c>
      <c r="L3" s="1">
        <f>IF(K3*FORECAST(L2,B3:K3,B2:K2)&gt;0,FORECAST(L2,B3:K3,B2:K2),K3)*$X$1</f>
        <v>-0.09266666667</v>
      </c>
      <c r="M3" s="1">
        <f>IF(L3*FORECAST(M2,B3:L3,B2:L2)&gt;0,FORECAST(M2,B3:L3,B2:L2),L3)*$X$1</f>
        <v>-0.09266666667</v>
      </c>
      <c r="N3" s="1">
        <f>IF(M3*FORECAST(N2,B3:M3,B2:M2)&gt;0,FORECAST(N2,B3:M3,B2:M2),M3)*$X$1</f>
        <v>-0.09266666667</v>
      </c>
      <c r="O3" s="1">
        <f>IF(N3*FORECAST(O2,B3:N3,B2:N2)&gt;0,FORECAST(O2,B3:N3,B2:N2),N3)*$X$1</f>
        <v>-0.09266666667</v>
      </c>
      <c r="P3" s="1">
        <f>IF(O3*FORECAST(P2,B3:O3,B2:O2)&gt;0,FORECAST(P2,B3:O3,B2:O2),O3)*$X$1</f>
        <v>-0.09266666667</v>
      </c>
      <c r="Q3" s="1">
        <f>IF(P3*FORECAST(Q2,B3:P3,B2:P2)&gt;0,FORECAST(Q2,B3:P3,B2:P2),P3)*$X$1</f>
        <v>-0.09266666667</v>
      </c>
      <c r="R3" s="1">
        <f>IF(Q3*FORECAST(R2,B3:Q3,B2:Q2)&gt;0,FORECAST(R2,B3:Q3,B2:Q2),Q3)*$X$1</f>
        <v>-0.09266666667</v>
      </c>
      <c r="S3" s="5">
        <f>IF(R3*FORECAST(S2,B3:R3,B2:R2)&gt;0,FORECAST(S2,B3:R3,B2:R2),R3)*$X$1</f>
        <v>-0.09266666667</v>
      </c>
      <c r="T3" s="5">
        <f>IF(S3*FORECAST(T2,B3:S3,B2:S2)&gt;0,FORECAST(T2,B3:S3,B2:S2),S3)*$X$1</f>
        <v>-0.09266666667</v>
      </c>
      <c r="U3" s="5">
        <f>IF(T3*FORECAST(U2,B3:T3,B2:T2)&gt;0,FORECAST(U2,B3:T3,B2:T2),T3)*$X$1</f>
        <v>-0.09266666667</v>
      </c>
      <c r="V3" s="5">
        <f>IF(U3*FORECAST(V2,B3:U3,B2:U2)&gt;0,FORECAST(V2,B3:U3,B2:U2),U3)*$X$1</f>
        <v>-0.09266666667</v>
      </c>
      <c r="W3" s="5">
        <f>IF(V3*FORECAST(W2,B3:V3,B2:V2)&gt;0,FORECAST(W2,B3:V3,B2:V2),V3)*$X$1</f>
        <v>-0.09266666667</v>
      </c>
      <c r="X3" s="2"/>
      <c r="Y3" s="2"/>
      <c r="Z3" s="2"/>
    </row>
    <row r="4">
      <c r="A4" s="3" t="s">
        <v>117</v>
      </c>
      <c r="B4" s="1">
        <v>6.949999999999999</v>
      </c>
      <c r="C4" s="1">
        <v>15.29</v>
      </c>
      <c r="D4" s="1">
        <v>-0.695</v>
      </c>
      <c r="E4" s="1">
        <v>35.445</v>
      </c>
      <c r="F4" s="1">
        <v>2.085</v>
      </c>
      <c r="G4" s="1">
        <v>3.475</v>
      </c>
      <c r="H4" s="1">
        <v>2.085</v>
      </c>
      <c r="I4" s="1">
        <v>0.695</v>
      </c>
      <c r="J4" s="1">
        <v>0.695</v>
      </c>
      <c r="K4" s="1">
        <v>-2.78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1236</v>
      </c>
      <c r="B5" s="1">
        <v>0.0</v>
      </c>
      <c r="C5" s="1">
        <v>0.0</v>
      </c>
      <c r="D5" s="1">
        <v>1.0</v>
      </c>
      <c r="E5" s="1">
        <v>1.0</v>
      </c>
      <c r="F5" s="1">
        <v>2.0</v>
      </c>
      <c r="G5" s="1">
        <v>2.0</v>
      </c>
      <c r="H5" s="1">
        <v>4.0</v>
      </c>
      <c r="I5" s="1">
        <v>5.0</v>
      </c>
      <c r="J5" s="1">
        <v>10.0</v>
      </c>
      <c r="K5" s="1">
        <v>91.0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1237</v>
      </c>
      <c r="L7" s="1">
        <f>IF(W3*FORECAST(W2,B3:W3,B2:W2)&gt;0,FORECAST(W2,B3:W3,B2:W2),V3)*$X$1 * (1+0.02)/(0.0774-0.02)</f>
        <v>-1.646689895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1238</v>
      </c>
      <c r="L8" s="6">
        <f t="array" ref="L8">NPV(0.0774,M3:W3)</f>
        <v>-0.6699703133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1239</v>
      </c>
      <c r="L9" s="6">
        <f t="array" ref="L9">NPV(0.0774,M16:W16)</f>
        <v>-0.7252122597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1240</v>
      </c>
      <c r="L10" s="6">
        <f>L8 + L9</f>
        <v>-1.395182573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118</v>
      </c>
      <c r="L11" s="1">
        <v>-2.78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1241</v>
      </c>
      <c r="L12" s="6">
        <f>L10 - L11</f>
        <v>1.384817427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1242</v>
      </c>
      <c r="L13" s="1">
        <v>91.0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0.01521777392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(1+0.02)/(0.0774-0.02)</f>
        <v>-1.646689895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