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<sst xmlns="http://schemas.openxmlformats.org/spreadsheetml/2006/main" count="1529" uniqueCount="1250">
  <si>
    <t>ticker</t>
  </si>
  <si>
    <t>VNRX</t>
  </si>
  <si>
    <t>nombre</t>
  </si>
  <si>
    <t>VOLITIONRX LIMITED</t>
  </si>
  <si>
    <t>empresa</t>
  </si>
  <si>
    <t>Biotechnology &amp; Medical Research</t>
  </si>
  <si>
    <t>Open</t>
  </si>
  <si>
    <t>Target Price</t>
  </si>
  <si>
    <t>Upside</t>
  </si>
  <si>
    <t>-334.84%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</si>
  <si>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</si>
  <si>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</si>
  <si>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</si>
  <si>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</si>
  <si>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</si>
  <si>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</si>
  <si>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</si>
  <si>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</si>
  <si>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</si>
  <si>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</si>
  <si>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</si>
  <si>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</si>
  <si>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</si>
  <si>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</si>
  <si>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</si>
  <si>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</si>
  <si>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</si>
  <si>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</si>
  <si>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</si>
  <si>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</si>
  <si>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</si>
  <si>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</si>
  <si>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</si>
  <si>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</si>
  <si>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</si>
  <si>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</si>
  <si>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</si>
  <si>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</si>
  <si>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</si>
  <si>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</si>
  <si>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</si>
  <si>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</si>
  <si>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</si>
  <si>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</si>
  <si>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</si>
  <si>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</si>
  <si>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</si>
  <si>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</si>
  <si>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</si>
  <si>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</si>
  <si>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</si>
  <si>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</si>
  <si>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</si>
  <si>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</si>
  <si>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</si>
  <si>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</si>
  <si>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</si>
  <si>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</si>
  <si>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</si>
  <si>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</si>
  <si>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</si>
  <si>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</si>
  <si>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</si>
  <si>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</si>
  <si>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</si>
  <si>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</si>
  <si>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</si>
  <si>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</si>
  <si>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</si>
  <si>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</si>
  <si>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</si>
  <si>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</si>
  <si>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</si>
  <si>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</si>
  <si>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</si>
  <si>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</si>
  <si>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</si>
  <si>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</si>
  <si>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</si>
  <si>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</si>
  <si>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</si>
  <si>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</si>
  <si>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</si>
  <si>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</si>
  <si>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</si>
  <si>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</si>
  <si>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0.03</t>
  </si>
  <si>
    <t>0.32</t>
  </si>
  <si>
    <t>0.81</t>
  </si>
  <si>
    <t>0.38</t>
  </si>
  <si>
    <t>0.34</t>
  </si>
  <si>
    <t>0.35</t>
  </si>
  <si>
    <t>0.33</t>
  </si>
  <si>
    <t>-0.04</t>
  </si>
  <si>
    <t>-0.1</t>
  </si>
  <si>
    <t>Tangible Book Value</t>
  </si>
  <si>
    <t>Tangible Book Value Per Share</t>
  </si>
  <si>
    <t>-0.03</t>
  </si>
  <si>
    <t>0.28</t>
  </si>
  <si>
    <t>0.79</t>
  </si>
  <si>
    <t>-0.05</t>
  </si>
  <si>
    <t>Total Debt</t>
  </si>
  <si>
    <t>0</t>
  </si>
  <si>
    <t>Net Debt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</si>
  <si>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</si>
  <si>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</si>
  <si>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</si>
  <si>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</si>
  <si>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</si>
  <si>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</si>
  <si>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</si>
  <si>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</si>
  <si>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Assets under Capital Lease - Gross</t>
  </si>
  <si>
    <t>Assets under Capital Lease - Accumulated Depreciation</t>
  </si>
  <si>
    <t>Revenues</t>
  </si>
  <si>
    <t>Total Revenues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</si>
  <si>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</si>
  <si>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</si>
  <si>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</si>
  <si>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</si>
  <si>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</si>
  <si>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</si>
  <si>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</si>
  <si>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</si>
  <si>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</si>
  <si>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</si>
  <si>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</si>
  <si>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</si>
  <si>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</si>
  <si>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</si>
  <si>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</si>
  <si>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</si>
  <si>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</si>
  <si>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</si>
  <si>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</si>
  <si>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</si>
  <si>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</si>
  <si>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-0.61</t>
  </si>
  <si>
    <t>-0.54</t>
  </si>
  <si>
    <t>-0.52</t>
  </si>
  <si>
    <t>-0.56</t>
  </si>
  <si>
    <t>-0.57</t>
  </si>
  <si>
    <t>-0.41</t>
  </si>
  <si>
    <t>-0.45</t>
  </si>
  <si>
    <t>-0.51</t>
  </si>
  <si>
    <t>-0.55</t>
  </si>
  <si>
    <t>-0.5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</si>
  <si>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</si>
  <si>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</si>
  <si>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</si>
  <si>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</si>
  <si>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</si>
  <si>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</si>
  <si>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-0.38</t>
  </si>
  <si>
    <t>-0.34</t>
  </si>
  <si>
    <t>-0.32</t>
  </si>
  <si>
    <t>-0.35</t>
  </si>
  <si>
    <t>-0.36</t>
  </si>
  <si>
    <t>-0.25</t>
  </si>
  <si>
    <t>-0.28</t>
  </si>
  <si>
    <t>-0.31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</si>
  <si>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</si>
  <si>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</si>
  <si>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</si>
  <si>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</si>
  <si>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</si>
  <si>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</si>
  <si>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</si>
  <si>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0.05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</si>
  <si>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</si>
  <si>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</si>
  <si>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</si>
  <si>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</si>
  <si>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</si>
  <si>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</si>
  <si>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</si>
  <si>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</si>
  <si>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</si>
  <si>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</si>
  <si>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S&amp;M Exp. (Total)</t>
  </si>
  <si>
    <t>Stock-Based Comp., G&amp;A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</si>
  <si>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</si>
  <si>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</si>
  <si>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</si>
  <si>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</si>
  <si>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</si>
  <si>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-134.85</t>
  </si>
  <si>
    <t>-112.22</t>
  </si>
  <si>
    <t>-47.26</t>
  </si>
  <si>
    <t>-47.79</t>
  </si>
  <si>
    <t>-69.67</t>
  </si>
  <si>
    <t>-51.71</t>
  </si>
  <si>
    <t>-55.98</t>
  </si>
  <si>
    <t>-66.02</t>
  </si>
  <si>
    <t>-86.76</t>
  </si>
  <si>
    <t>-97.27</t>
  </si>
  <si>
    <t>Return on Total Capital</t>
  </si>
  <si>
    <t>-707.61</t>
  </si>
  <si>
    <t>-184.1</t>
  </si>
  <si>
    <t>-52.74</t>
  </si>
  <si>
    <t>-53.17</t>
  </si>
  <si>
    <t>-79.52</t>
  </si>
  <si>
    <t>-59.79</t>
  </si>
  <si>
    <t>-68.33</t>
  </si>
  <si>
    <t>-83.38</t>
  </si>
  <si>
    <t>-168.43</t>
  </si>
  <si>
    <t>Return On Equity %</t>
  </si>
  <si>
    <t>-297.24</t>
  </si>
  <si>
    <t>-87.48</t>
  </si>
  <si>
    <t>-94.88</t>
  </si>
  <si>
    <t>-162.99</t>
  </si>
  <si>
    <t>-122.24</t>
  </si>
  <si>
    <t>-133.8</t>
  </si>
  <si>
    <t>-158.69</t>
  </si>
  <si>
    <t>-419.3</t>
  </si>
  <si>
    <t>602.69</t>
  </si>
  <si>
    <t>Return on Common Equity</t>
  </si>
  <si>
    <t>-133.28</t>
  </si>
  <si>
    <t>-156.42</t>
  </si>
  <si>
    <t>-393.88</t>
  </si>
  <si>
    <t>680.7</t>
  </si>
  <si>
    <t>Margin Analysis</t>
  </si>
  <si>
    <t>Gross Profit Margin %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</si>
  <si>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</si>
  <si>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</si>
  <si>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</si>
  <si>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</si>
  <si>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</si>
  <si>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</si>
  <si>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</si>
  <si>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</si>
  <si>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</si>
  <si>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-706.41</t>
  </si>
  <si>
    <t>Unlevered Free Cash Flow Margin</t>
  </si>
  <si>
    <t>-688.54</t>
  </si>
  <si>
    <t>Asset Turnover</t>
  </si>
  <si>
    <t>0.01</t>
  </si>
  <si>
    <t>Fixed Assets Turnover</t>
  </si>
  <si>
    <t>0.08</t>
  </si>
  <si>
    <t>0.02</t>
  </si>
  <si>
    <t>0.13</t>
  </si>
  <si>
    <t>Receivables Turnover (Average Receivables)</t>
  </si>
  <si>
    <t>9.17</t>
  </si>
  <si>
    <t>7.2</t>
  </si>
  <si>
    <t>4.92</t>
  </si>
  <si>
    <t>Short Term Liquidity</t>
  </si>
  <si>
    <t>Current Ratio</t>
  </si>
  <si>
    <t>0.86</t>
  </si>
  <si>
    <t>5.56</t>
  </si>
  <si>
    <t>10.82</t>
  </si>
  <si>
    <t>4.61</t>
  </si>
  <si>
    <t>5.96</t>
  </si>
  <si>
    <t>4.55</t>
  </si>
  <si>
    <t>3.26</t>
  </si>
  <si>
    <t>3.37</t>
  </si>
  <si>
    <t>0.7</t>
  </si>
  <si>
    <t>0.69</t>
  </si>
  <si>
    <t>Quick Ratio</t>
  </si>
  <si>
    <t>5.28</t>
  </si>
  <si>
    <t>10.66</t>
  </si>
  <si>
    <t>4.42</t>
  </si>
  <si>
    <t>5.75</t>
  </si>
  <si>
    <t>4.4</t>
  </si>
  <si>
    <t>3.12</t>
  </si>
  <si>
    <t>3.16</t>
  </si>
  <si>
    <t>0.63</t>
  </si>
  <si>
    <t>0.66</t>
  </si>
  <si>
    <t>Operating Cash Flow to Current Liabilities</t>
  </si>
  <si>
    <t>-1.53</t>
  </si>
  <si>
    <t>-7.83</t>
  </si>
  <si>
    <t>-4.45</t>
  </si>
  <si>
    <t>-5.32</t>
  </si>
  <si>
    <t>-6.31</t>
  </si>
  <si>
    <t>-3.3</t>
  </si>
  <si>
    <t>-2.64</t>
  </si>
  <si>
    <t>-3.2</t>
  </si>
  <si>
    <t>-0.88</t>
  </si>
  <si>
    <t>Days Sales Outstanding (Average Receivables)</t>
  </si>
  <si>
    <t>39.79</t>
  </si>
  <si>
    <t>50.7</t>
  </si>
  <si>
    <t>74.2</t>
  </si>
  <si>
    <t>Long Term Solvency</t>
  </si>
  <si>
    <t>Total Debt/Equity</t>
  </si>
  <si>
    <t>6.31</t>
  </si>
  <si>
    <t>6.95</t>
  </si>
  <si>
    <t>27.82</t>
  </si>
  <si>
    <t>26.9</t>
  </si>
  <si>
    <t>27.73</t>
  </si>
  <si>
    <t>27.26</t>
  </si>
  <si>
    <t>22.67</t>
  </si>
  <si>
    <t>-159.05</t>
  </si>
  <si>
    <t>-67.24</t>
  </si>
  <si>
    <t>Total Debt / Total Capital</t>
  </si>
  <si>
    <t>5.93</t>
  </si>
  <si>
    <t>6.5</t>
  </si>
  <si>
    <t>21.77</t>
  </si>
  <si>
    <t>21.2</t>
  </si>
  <si>
    <t>21.71</t>
  </si>
  <si>
    <t>21.42</t>
  </si>
  <si>
    <t>18.48</t>
  </si>
  <si>
    <t>269.36</t>
  </si>
  <si>
    <t>-205.22</t>
  </si>
  <si>
    <t>LT Debt/Equity</t>
  </si>
  <si>
    <t>4.96</t>
  </si>
  <si>
    <t>6.24</t>
  </si>
  <si>
    <t>21.97</t>
  </si>
  <si>
    <t>22.27</t>
  </si>
  <si>
    <t>20.67</t>
  </si>
  <si>
    <t>20.63</t>
  </si>
  <si>
    <t>16.92</t>
  </si>
  <si>
    <t>-115.62</t>
  </si>
  <si>
    <t>-50.54</t>
  </si>
  <si>
    <t>Long-Term Debt / Total Capital</t>
  </si>
  <si>
    <t>4.67</t>
  </si>
  <si>
    <t>5.84</t>
  </si>
  <si>
    <t>17.19</t>
  </si>
  <si>
    <t>17.55</t>
  </si>
  <si>
    <t>16.18</t>
  </si>
  <si>
    <t>16.21</t>
  </si>
  <si>
    <t>13.8</t>
  </si>
  <si>
    <t>195.81</t>
  </si>
  <si>
    <t>-154.25</t>
  </si>
  <si>
    <t>Total Liabilities / Total Assets</t>
  </si>
  <si>
    <t>89.28</t>
  </si>
  <si>
    <t>21.62</t>
  </si>
  <si>
    <t>14.38</t>
  </si>
  <si>
    <t>31.91</t>
  </si>
  <si>
    <t>30.58</t>
  </si>
  <si>
    <t>33.31</t>
  </si>
  <si>
    <t>37.69</t>
  </si>
  <si>
    <t>35.53</t>
  </si>
  <si>
    <t>117.09</t>
  </si>
  <si>
    <t>131.17</t>
  </si>
  <si>
    <t>EBIT / Interest Expense</t>
  </si>
  <si>
    <t>-205.73</t>
  </si>
  <si>
    <t>-161.35</t>
  </si>
  <si>
    <t>-126.75</t>
  </si>
  <si>
    <t>-163.7</t>
  </si>
  <si>
    <t>-181.85</t>
  </si>
  <si>
    <t>-183.61</t>
  </si>
  <si>
    <t>-162.38</t>
  </si>
  <si>
    <t>EBITDA / Interest Expense</t>
  </si>
  <si>
    <t>-198.51</t>
  </si>
  <si>
    <t>-155.61</t>
  </si>
  <si>
    <t>-119.46</t>
  </si>
  <si>
    <t>-156.17</t>
  </si>
  <si>
    <t>-173.99</t>
  </si>
  <si>
    <t>-176.21</t>
  </si>
  <si>
    <t>-155.68</t>
  </si>
  <si>
    <t>(EBITDA - Capex) / Interest Expense</t>
  </si>
  <si>
    <t>-158.33</t>
  </si>
  <si>
    <t>-123.49</t>
  </si>
  <si>
    <t>-171.12</t>
  </si>
  <si>
    <t>-180.24</t>
  </si>
  <si>
    <t>-185.28</t>
  </si>
  <si>
    <t>-160.57</t>
  </si>
  <si>
    <t>Total Debt / EBITDA</t>
  </si>
  <si>
    <t>-0.12</t>
  </si>
  <si>
    <t>-0.19</t>
  </si>
  <si>
    <t>-0.26</t>
  </si>
  <si>
    <t>-0.22</t>
  </si>
  <si>
    <t>-0.15</t>
  </si>
  <si>
    <t>-0.16</t>
  </si>
  <si>
    <t>-0.17</t>
  </si>
  <si>
    <t>Net Debt / EBITDA</t>
  </si>
  <si>
    <t>0.37</t>
  </si>
  <si>
    <t>0.57</t>
  </si>
  <si>
    <t>1.69</t>
  </si>
  <si>
    <t>0.51</t>
  </si>
  <si>
    <t>0.59</t>
  </si>
  <si>
    <t>0.74</t>
  </si>
  <si>
    <t>0.61</t>
  </si>
  <si>
    <t>0.19</t>
  </si>
  <si>
    <t>0.43</t>
  </si>
  <si>
    <t>Total Debt / (EBITDA - Capex)</t>
  </si>
  <si>
    <t>-0.2</t>
  </si>
  <si>
    <t>-0.14</t>
  </si>
  <si>
    <t>Net Debt / (EBITDA - Capex)</t>
  </si>
  <si>
    <t>0.55</t>
  </si>
  <si>
    <t>1.63</t>
  </si>
  <si>
    <t>0.46</t>
  </si>
  <si>
    <t>0.58</t>
  </si>
  <si>
    <t>0.83</t>
  </si>
  <si>
    <t>0.68</t>
  </si>
  <si>
    <t>0.18</t>
  </si>
  <si>
    <t>0.42</t>
  </si>
  <si>
    <t>Growth Over Prior Year</t>
  </si>
  <si>
    <t>Total Revenues, 1 Yr. Growth %</t>
  </si>
  <si>
    <t>-21.43</t>
  </si>
  <si>
    <t>570.25</t>
  </si>
  <si>
    <t>240.3</t>
  </si>
  <si>
    <t>153.04</t>
  </si>
  <si>
    <t>Gross Profit, 1 Yr. Growth %</t>
  </si>
  <si>
    <t>EBITDA, 1 Yr. Growth %</t>
  </si>
  <si>
    <t>42.06</t>
  </si>
  <si>
    <t>68.15</t>
  </si>
  <si>
    <t>22.39</t>
  </si>
  <si>
    <t>19.78</t>
  </si>
  <si>
    <t>21.83</t>
  </si>
  <si>
    <t>-10.98</t>
  </si>
  <si>
    <t>33.62</t>
  </si>
  <si>
    <t>33.39</t>
  </si>
  <si>
    <t>12.62</t>
  </si>
  <si>
    <t>12.94</t>
  </si>
  <si>
    <t>EBITA, 1 Yr. Growth %</t>
  </si>
  <si>
    <t>42.11</t>
  </si>
  <si>
    <t>69.36</t>
  </si>
  <si>
    <t>22.79</t>
  </si>
  <si>
    <t>21.18</t>
  </si>
  <si>
    <t>21.89</t>
  </si>
  <si>
    <t>-10.39</t>
  </si>
  <si>
    <t>32.61</t>
  </si>
  <si>
    <t>33.47</t>
  </si>
  <si>
    <t>12.26</t>
  </si>
  <si>
    <t>13.24</t>
  </si>
  <si>
    <t>EBIT, 1 Yr. Growth %</t>
  </si>
  <si>
    <t>40.5</t>
  </si>
  <si>
    <t>68.1</t>
  </si>
  <si>
    <t>22.6</t>
  </si>
  <si>
    <t>21.04</t>
  </si>
  <si>
    <t>21.79</t>
  </si>
  <si>
    <t>-10.36</t>
  </si>
  <si>
    <t>32.44</t>
  </si>
  <si>
    <t>33.35</t>
  </si>
  <si>
    <t>12.17</t>
  </si>
  <si>
    <t>Earnings From Cont. Operations, 1 Yr. Growth %</t>
  </si>
  <si>
    <t>121.37</t>
  </si>
  <si>
    <t>16.03</t>
  </si>
  <si>
    <t>24.92</t>
  </si>
  <si>
    <t>24.06</t>
  </si>
  <si>
    <t>21.93</t>
  </si>
  <si>
    <t>-10.6</t>
  </si>
  <si>
    <t>26.71</t>
  </si>
  <si>
    <t>32.31</t>
  </si>
  <si>
    <t>13.37</t>
  </si>
  <si>
    <t>16.6</t>
  </si>
  <si>
    <t>Net Income, 1 Yr. Growth %</t>
  </si>
  <si>
    <t>26.42</t>
  </si>
  <si>
    <t>31.75</t>
  </si>
  <si>
    <t>12.88</t>
  </si>
  <si>
    <t>16.68</t>
  </si>
  <si>
    <t>Normalized Net Income, 1 Yr. Growth %</t>
  </si>
  <si>
    <t>144.43</t>
  </si>
  <si>
    <t>16.09</t>
  </si>
  <si>
    <t>24.86</t>
  </si>
  <si>
    <t>-11.7</t>
  </si>
  <si>
    <t>29.65</t>
  </si>
  <si>
    <t>29.42</t>
  </si>
  <si>
    <t>12.7</t>
  </si>
  <si>
    <t>16.69</t>
  </si>
  <si>
    <t>Diluted EPS Before Extra, 1 Yr. Growth %</t>
  </si>
  <si>
    <t>78.48</t>
  </si>
  <si>
    <t>-12.08</t>
  </si>
  <si>
    <t>-3.9</t>
  </si>
  <si>
    <t>8.35</t>
  </si>
  <si>
    <t>2.51</t>
  </si>
  <si>
    <t>-28.38</t>
  </si>
  <si>
    <t>9.39</t>
  </si>
  <si>
    <t>13.3</t>
  </si>
  <si>
    <t>7.39</t>
  </si>
  <si>
    <t>-9.33</t>
  </si>
  <si>
    <t>Accounts Receivable, 1 Yr. Growth %</t>
  </si>
  <si>
    <t>75.75</t>
  </si>
  <si>
    <t>480.41</t>
  </si>
  <si>
    <t>234.14</t>
  </si>
  <si>
    <t>Net Property, Plant and Equip., 1 Yr. Growth %</t>
  </si>
  <si>
    <t>356.15</t>
  </si>
  <si>
    <t>171.6</t>
  </si>
  <si>
    <t>170.35</t>
  </si>
  <si>
    <t>64.26</t>
  </si>
  <si>
    <t>-10.38</t>
  </si>
  <si>
    <t>7.79</t>
  </si>
  <si>
    <t>63.48</t>
  </si>
  <si>
    <t>-3.69</t>
  </si>
  <si>
    <t>13.56</t>
  </si>
  <si>
    <t>Total Assets, 1 Yr. Growth %</t>
  </si>
  <si>
    <t>65.79</t>
  </si>
  <si>
    <t>124.64</t>
  </si>
  <si>
    <t>220.71</t>
  </si>
  <si>
    <t>-40.87</t>
  </si>
  <si>
    <t>19.59</t>
  </si>
  <si>
    <t>21.74</t>
  </si>
  <si>
    <t>22.82</t>
  </si>
  <si>
    <t>5.12</t>
  </si>
  <si>
    <t>-33.45</t>
  </si>
  <si>
    <t>52.78</t>
  </si>
  <si>
    <t>Tangible Book Value, 1 Yr. Growth %</t>
  </si>
  <si>
    <t>37.08</t>
  </si>
  <si>
    <t>285.34</t>
  </si>
  <si>
    <t>-54.4</t>
  </si>
  <si>
    <t>24.43</t>
  </si>
  <si>
    <t>18.44</t>
  </si>
  <si>
    <t>15.86</t>
  </si>
  <si>
    <t>-115.15</t>
  </si>
  <si>
    <t>191.42</t>
  </si>
  <si>
    <t>Common Equity, 1 Yr. Growth %</t>
  </si>
  <si>
    <t>-45.91</t>
  </si>
  <si>
    <t>250.33</t>
  </si>
  <si>
    <t>-52.97</t>
  </si>
  <si>
    <t>21.92</t>
  </si>
  <si>
    <t>16.95</t>
  </si>
  <si>
    <t>15.09</t>
  </si>
  <si>
    <t>9.81</t>
  </si>
  <si>
    <t>-114.35</t>
  </si>
  <si>
    <t>Cash From Operations, 1 Yr. Growth %</t>
  </si>
  <si>
    <t>34.26</t>
  </si>
  <si>
    <t>111.7</t>
  </si>
  <si>
    <t>37.55</t>
  </si>
  <si>
    <t>20.83</t>
  </si>
  <si>
    <t>-13.53</t>
  </si>
  <si>
    <t>29.24</t>
  </si>
  <si>
    <t>26.66</t>
  </si>
  <si>
    <t>-26.74</t>
  </si>
  <si>
    <t>18.23</t>
  </si>
  <si>
    <t>Capital Expenditures, 1 Yr. Growth %</t>
  </si>
  <si>
    <t>-1.9</t>
  </si>
  <si>
    <t>437.72</t>
  </si>
  <si>
    <t>243.35</t>
  </si>
  <si>
    <t>-78.82</t>
  </si>
  <si>
    <t>69.4</t>
  </si>
  <si>
    <t>279.66</t>
  </si>
  <si>
    <t>-49.84</t>
  </si>
  <si>
    <t>61.28</t>
  </si>
  <si>
    <t>-30.98</t>
  </si>
  <si>
    <t>Levered Free Cash Flow, 1 Yr. Growth %</t>
  </si>
  <si>
    <t>-29.79</t>
  </si>
  <si>
    <t>818.81</t>
  </si>
  <si>
    <t>-21.18</t>
  </si>
  <si>
    <t>56.01</t>
  </si>
  <si>
    <t>4.48</t>
  </si>
  <si>
    <t>-12.2</t>
  </si>
  <si>
    <t>44.75</t>
  </si>
  <si>
    <t>20.39</t>
  </si>
  <si>
    <t>-47.85</t>
  </si>
  <si>
    <t>-17.19</t>
  </si>
  <si>
    <t>Unlevered Free Cash Flow, 1 Yr. Growth %</t>
  </si>
  <si>
    <t>55.51</t>
  </si>
  <si>
    <t>4.21</t>
  </si>
  <si>
    <t>-12.42</t>
  </si>
  <si>
    <t>45.22</t>
  </si>
  <si>
    <t>20.4</t>
  </si>
  <si>
    <t>-48.31</t>
  </si>
  <si>
    <t>-17.94</t>
  </si>
  <si>
    <t>Compound Annual Growth Rate Over Two Years</t>
  </si>
  <si>
    <t>Total Revenues, 2 Yr. CAGR %</t>
  </si>
  <si>
    <t>-48.14</t>
  </si>
  <si>
    <t>129.49</t>
  </si>
  <si>
    <t>377.59</t>
  </si>
  <si>
    <t>193.45</t>
  </si>
  <si>
    <t>Gross Profit, 2 Yr. CAGR %</t>
  </si>
  <si>
    <t>EBITDA, 2 Yr. CAGR %</t>
  </si>
  <si>
    <t>21.17</t>
  </si>
  <si>
    <t>54.75</t>
  </si>
  <si>
    <t>43.46</t>
  </si>
  <si>
    <t>21.9</t>
  </si>
  <si>
    <t>19.34</t>
  </si>
  <si>
    <t>4.14</t>
  </si>
  <si>
    <t>9.06</t>
  </si>
  <si>
    <t>33.5</t>
  </si>
  <si>
    <t>22.57</t>
  </si>
  <si>
    <t>12.78</t>
  </si>
  <si>
    <t>EBITA, 2 Yr. CAGR %</t>
  </si>
  <si>
    <t>21.3</t>
  </si>
  <si>
    <t>55.34</t>
  </si>
  <si>
    <t>44.21</t>
  </si>
  <si>
    <t>22.8</t>
  </si>
  <si>
    <t>20.1</t>
  </si>
  <si>
    <t>4.51</t>
  </si>
  <si>
    <t>9.01</t>
  </si>
  <si>
    <t>33.04</t>
  </si>
  <si>
    <t>22.41</t>
  </si>
  <si>
    <t>12.75</t>
  </si>
  <si>
    <t>EBIT, 2 Yr. CAGR %</t>
  </si>
  <si>
    <t>20.59</t>
  </si>
  <si>
    <t>53.87</t>
  </si>
  <si>
    <t>43.56</t>
  </si>
  <si>
    <t>22.63</t>
  </si>
  <si>
    <t>19.99</t>
  </si>
  <si>
    <t>8.96</t>
  </si>
  <si>
    <t>32.89</t>
  </si>
  <si>
    <t>22.3</t>
  </si>
  <si>
    <t>Earnings From Cont. Operations, 2 Yr. CAGR %</t>
  </si>
  <si>
    <t>41.83</t>
  </si>
  <si>
    <t>60.27</t>
  </si>
  <si>
    <t>24.49</t>
  </si>
  <si>
    <t>22.99</t>
  </si>
  <si>
    <t>6.43</t>
  </si>
  <si>
    <t>29.48</t>
  </si>
  <si>
    <t>22.47</t>
  </si>
  <si>
    <t>14.97</t>
  </si>
  <si>
    <t>Net Income, 2 Yr. CAGR %</t>
  </si>
  <si>
    <t>29.06</t>
  </si>
  <si>
    <t>21.95</t>
  </si>
  <si>
    <t>14.77</t>
  </si>
  <si>
    <t>Normalized Net Income, 2 Yr. CAGR %</t>
  </si>
  <si>
    <t>68.45</t>
  </si>
  <si>
    <t>24.46</t>
  </si>
  <si>
    <t>3.76</t>
  </si>
  <si>
    <t>29.54</t>
  </si>
  <si>
    <t>20.77</t>
  </si>
  <si>
    <t>14.67</t>
  </si>
  <si>
    <t>Diluted EPS Before Extra, 2 Yr. CAGR %</t>
  </si>
  <si>
    <t>18.38</t>
  </si>
  <si>
    <t>25.27</t>
  </si>
  <si>
    <t>-8.08</t>
  </si>
  <si>
    <t>2.04</t>
  </si>
  <si>
    <t>5.39</t>
  </si>
  <si>
    <t>-14.32</t>
  </si>
  <si>
    <t>-11.49</t>
  </si>
  <si>
    <t>11.33</t>
  </si>
  <si>
    <t>10.3</t>
  </si>
  <si>
    <t>-1.33</t>
  </si>
  <si>
    <t>Accounts Receivable, 2 Yr. CAGR %</t>
  </si>
  <si>
    <t>219.39</t>
  </si>
  <si>
    <t>340.38</t>
  </si>
  <si>
    <t>Net Property, Plant and Equip., 2 Yr. CAGR %</t>
  </si>
  <si>
    <t>77.7</t>
  </si>
  <si>
    <t>251.98</t>
  </si>
  <si>
    <t>170.98</t>
  </si>
  <si>
    <t>110.73</t>
  </si>
  <si>
    <t>21.33</t>
  </si>
  <si>
    <t>-1.71</t>
  </si>
  <si>
    <t>32.75</t>
  </si>
  <si>
    <t>25.48</t>
  </si>
  <si>
    <t>4.58</t>
  </si>
  <si>
    <t>7.09</t>
  </si>
  <si>
    <t>Total Assets, 2 Yr. CAGR %</t>
  </si>
  <si>
    <t>24.45</t>
  </si>
  <si>
    <t>92.98</t>
  </si>
  <si>
    <t>168.41</t>
  </si>
  <si>
    <t>37.71</t>
  </si>
  <si>
    <t>-15.91</t>
  </si>
  <si>
    <t>20.66</t>
  </si>
  <si>
    <t>22.28</t>
  </si>
  <si>
    <t>13.63</t>
  </si>
  <si>
    <t>-16.36</t>
  </si>
  <si>
    <t>Tangible Book Value, 2 Yr. CAGR %</t>
  </si>
  <si>
    <t>-14.06</t>
  </si>
  <si>
    <t>307.59</t>
  </si>
  <si>
    <t>583.36</t>
  </si>
  <si>
    <t>32.56</t>
  </si>
  <si>
    <t>-24.67</t>
  </si>
  <si>
    <t>21.4</t>
  </si>
  <si>
    <t>17.14</t>
  </si>
  <si>
    <t>13.23</t>
  </si>
  <si>
    <t>-59.06</t>
  </si>
  <si>
    <t>-33.56</t>
  </si>
  <si>
    <t>Common Equity, 2 Yr. CAGR %</t>
  </si>
  <si>
    <t>-33.55</t>
  </si>
  <si>
    <t>197.99</t>
  </si>
  <si>
    <t>658.37</t>
  </si>
  <si>
    <t>28.35</t>
  </si>
  <si>
    <t>-24.28</t>
  </si>
  <si>
    <t>19.41</t>
  </si>
  <si>
    <t>16.02</t>
  </si>
  <si>
    <t>12.42</t>
  </si>
  <si>
    <t>-60.3</t>
  </si>
  <si>
    <t>-34.06</t>
  </si>
  <si>
    <t>Cash From Operations, 2 Yr. CAGR %</t>
  </si>
  <si>
    <t>33.75</t>
  </si>
  <si>
    <t>68.59</t>
  </si>
  <si>
    <t>47.88</t>
  </si>
  <si>
    <t>19.45</t>
  </si>
  <si>
    <t>28.92</t>
  </si>
  <si>
    <t>2.22</t>
  </si>
  <si>
    <t>5.71</t>
  </si>
  <si>
    <t>27.94</t>
  </si>
  <si>
    <t>-3.67</t>
  </si>
  <si>
    <t>-6.93</t>
  </si>
  <si>
    <t>Capital Expenditures, 2 Yr. CAGR %</t>
  </si>
  <si>
    <t>82.79</t>
  </si>
  <si>
    <t>17.05</t>
  </si>
  <si>
    <t>329.68</t>
  </si>
  <si>
    <t>-14.73</t>
  </si>
  <si>
    <t>-40.11</t>
  </si>
  <si>
    <t>153.6</t>
  </si>
  <si>
    <t>37.99</t>
  </si>
  <si>
    <t>-10.06</t>
  </si>
  <si>
    <t>5.51</t>
  </si>
  <si>
    <t>Levered Free Cash Flow, 2 Yr. CAGR %</t>
  </si>
  <si>
    <t>-4.98</t>
  </si>
  <si>
    <t>155.61</t>
  </si>
  <si>
    <t>164.66</t>
  </si>
  <si>
    <t>12.13</t>
  </si>
  <si>
    <t>25.95</t>
  </si>
  <si>
    <t>-4.22</t>
  </si>
  <si>
    <t>12.73</t>
  </si>
  <si>
    <t>32.01</t>
  </si>
  <si>
    <t>-20.76</t>
  </si>
  <si>
    <t>-34.28</t>
  </si>
  <si>
    <t>Unlevered Free Cash Flow, 2 Yr. CAGR %</t>
  </si>
  <si>
    <t>11.82</t>
  </si>
  <si>
    <t>25.57</t>
  </si>
  <si>
    <t>-4.47</t>
  </si>
  <si>
    <t>12.77</t>
  </si>
  <si>
    <t>32.22</t>
  </si>
  <si>
    <t>-21.11</t>
  </si>
  <si>
    <t>-34.87</t>
  </si>
  <si>
    <t>Compound Annual Growth Rate Over Three Years</t>
  </si>
  <si>
    <t>Total Revenues, 3 Yr. CAGR %</t>
  </si>
  <si>
    <t>161.69</t>
  </si>
  <si>
    <t>286.46</t>
  </si>
  <si>
    <t>Gross Profit, 3 Yr. CAGR %</t>
  </si>
  <si>
    <t>EBITDA, 3 Yr. CAGR %</t>
  </si>
  <si>
    <t>32.53</t>
  </si>
  <si>
    <t>35.27</t>
  </si>
  <si>
    <t>43.11</t>
  </si>
  <si>
    <t>35.7</t>
  </si>
  <si>
    <t>20.89</t>
  </si>
  <si>
    <t>8.23</t>
  </si>
  <si>
    <t>13.16</t>
  </si>
  <si>
    <t>16.63</t>
  </si>
  <si>
    <t>26.14</t>
  </si>
  <si>
    <t>19.27</t>
  </si>
  <si>
    <t>EBITA, 3 Yr. CAGR %</t>
  </si>
  <si>
    <t>32.69</t>
  </si>
  <si>
    <t>35.69</t>
  </si>
  <si>
    <t>43.63</t>
  </si>
  <si>
    <t>36.69</t>
  </si>
  <si>
    <t>21.53</t>
  </si>
  <si>
    <t>8.93</t>
  </si>
  <si>
    <t>13.14</t>
  </si>
  <si>
    <t>16.62</t>
  </si>
  <si>
    <t>25.72</t>
  </si>
  <si>
    <t>EBIT, 3 Yr. CAGR %</t>
  </si>
  <si>
    <t>31.54</t>
  </si>
  <si>
    <t>34.82</t>
  </si>
  <si>
    <t>42.65</t>
  </si>
  <si>
    <t>36.22</t>
  </si>
  <si>
    <t>21.39</t>
  </si>
  <si>
    <t>8.88</t>
  </si>
  <si>
    <t>13.08</t>
  </si>
  <si>
    <t>16.55</t>
  </si>
  <si>
    <t>25.59</t>
  </si>
  <si>
    <t>19.2</t>
  </si>
  <si>
    <t>Earnings From Cont. Operations, 3 Yr. CAGR %</t>
  </si>
  <si>
    <t>46.57</t>
  </si>
  <si>
    <t>32.65</t>
  </si>
  <si>
    <t>47.5</t>
  </si>
  <si>
    <t>21.6</t>
  </si>
  <si>
    <t>23.63</t>
  </si>
  <si>
    <t>10.58</t>
  </si>
  <si>
    <t>11.37</t>
  </si>
  <si>
    <t>14.44</t>
  </si>
  <si>
    <t>23.87</t>
  </si>
  <si>
    <t>20.48</t>
  </si>
  <si>
    <t>Net Income, 3 Yr. CAGR %</t>
  </si>
  <si>
    <t>11.28</t>
  </si>
  <si>
    <t>14.19</t>
  </si>
  <si>
    <t>23.42</t>
  </si>
  <si>
    <t>20.17</t>
  </si>
  <si>
    <t>Normalized Net Income, 3 Yr. CAGR %</t>
  </si>
  <si>
    <t>32.67</t>
  </si>
  <si>
    <t>52.45</t>
  </si>
  <si>
    <t>23.61</t>
  </si>
  <si>
    <t>10.13</t>
  </si>
  <si>
    <t>11.76</t>
  </si>
  <si>
    <t>23.66</t>
  </si>
  <si>
    <t>19.39</t>
  </si>
  <si>
    <t>Diluted EPS Before Extra, 3 Yr. CAGR %</t>
  </si>
  <si>
    <t>10.57</t>
  </si>
  <si>
    <t>-2.9</t>
  </si>
  <si>
    <t>2.2</t>
  </si>
  <si>
    <t>-7.34</t>
  </si>
  <si>
    <t>-7.05</t>
  </si>
  <si>
    <t>3.32</t>
  </si>
  <si>
    <t>Accounts Receivable, 3 Yr. CAGR %</t>
  </si>
  <si>
    <t>224.23</t>
  </si>
  <si>
    <t>Net Property, Plant and Equip., 3 Yr. CAGR %</t>
  </si>
  <si>
    <t>132.48</t>
  </si>
  <si>
    <t>104.7</t>
  </si>
  <si>
    <t>222.35</t>
  </si>
  <si>
    <t>129.33</t>
  </si>
  <si>
    <t>58.48</t>
  </si>
  <si>
    <t>16.64</t>
  </si>
  <si>
    <t>16.45</t>
  </si>
  <si>
    <t>19.28</t>
  </si>
  <si>
    <t>21.37</t>
  </si>
  <si>
    <t>Total Assets, 3 Yr. CAGR %</t>
  </si>
  <si>
    <t>15.2</t>
  </si>
  <si>
    <t>51.52</t>
  </si>
  <si>
    <t>128.58</t>
  </si>
  <si>
    <t>62.11</t>
  </si>
  <si>
    <t>31.38</t>
  </si>
  <si>
    <t>-4.87</t>
  </si>
  <si>
    <t>21.38</t>
  </si>
  <si>
    <t>16.27</t>
  </si>
  <si>
    <t>-4.93</t>
  </si>
  <si>
    <t>2.24</t>
  </si>
  <si>
    <t>Tangible Book Value, 3 Yr. CAGR %</t>
  </si>
  <si>
    <t>107.63</t>
  </si>
  <si>
    <t>300.03</t>
  </si>
  <si>
    <t>177.18</t>
  </si>
  <si>
    <t>29.79</t>
  </si>
  <si>
    <t>-12.41</t>
  </si>
  <si>
    <t>19.52</t>
  </si>
  <si>
    <t>14.94</t>
  </si>
  <si>
    <t>-42.09</t>
  </si>
  <si>
    <t>-21.24</t>
  </si>
  <si>
    <t>Common Equity, 3 Yr. CAGR %</t>
  </si>
  <si>
    <t>-30.33</t>
  </si>
  <si>
    <t>93.54</t>
  </si>
  <si>
    <t>214.51</t>
  </si>
  <si>
    <t>200.17</t>
  </si>
  <si>
    <t>26.17</t>
  </si>
  <si>
    <t>-12.47</t>
  </si>
  <si>
    <t>17.95</t>
  </si>
  <si>
    <t>13.91</t>
  </si>
  <si>
    <t>-43.4</t>
  </si>
  <si>
    <t>-21.84</t>
  </si>
  <si>
    <t>Cash From Operations, 3 Yr. CAGR %</t>
  </si>
  <si>
    <t>35.83</t>
  </si>
  <si>
    <t>55.88</t>
  </si>
  <si>
    <t>43.19</t>
  </si>
  <si>
    <t>43.33</t>
  </si>
  <si>
    <t>19.91</t>
  </si>
  <si>
    <t>12.85</t>
  </si>
  <si>
    <t>10.53</t>
  </si>
  <si>
    <t>12.28</t>
  </si>
  <si>
    <t>3.14</t>
  </si>
  <si>
    <t>Capital Expenditures, 3 Yr. CAGR %</t>
  </si>
  <si>
    <t>105.59</t>
  </si>
  <si>
    <t>48.55</t>
  </si>
  <si>
    <t>734.61</t>
  </si>
  <si>
    <t>67.55</t>
  </si>
  <si>
    <t>57.54</t>
  </si>
  <si>
    <t>7.19</t>
  </si>
  <si>
    <t>10.85</t>
  </si>
  <si>
    <t>47.76</t>
  </si>
  <si>
    <t>45.36</t>
  </si>
  <si>
    <t>-17.66</t>
  </si>
  <si>
    <t>Levered Free Cash Flow, 3 Yr. CAGR %</t>
  </si>
  <si>
    <t>-15.45</t>
  </si>
  <si>
    <t>103.3</t>
  </si>
  <si>
    <t>70.78</t>
  </si>
  <si>
    <t>123.56</t>
  </si>
  <si>
    <t>8.53</t>
  </si>
  <si>
    <t>11.67</t>
  </si>
  <si>
    <t>9.91</t>
  </si>
  <si>
    <t>15.23</t>
  </si>
  <si>
    <t>-3.14</t>
  </si>
  <si>
    <t>-19.59</t>
  </si>
  <si>
    <t>Unlevered Free Cash Flow, 3 Yr. CAGR %</t>
  </si>
  <si>
    <t>123.14</t>
  </si>
  <si>
    <t>11.36</t>
  </si>
  <si>
    <t>9.84</t>
  </si>
  <si>
    <t>15.26</t>
  </si>
  <si>
    <t>-3.32</t>
  </si>
  <si>
    <t>-20.07</t>
  </si>
  <si>
    <t>Compound Annual Growth Rate Over Five Years</t>
  </si>
  <si>
    <t>EBITDA, 5 Yr. CAGR %</t>
  </si>
  <si>
    <t>36.06</t>
  </si>
  <si>
    <t>36.86</t>
  </si>
  <si>
    <t>29.75</t>
  </si>
  <si>
    <t>33.44</t>
  </si>
  <si>
    <t>21.47</t>
  </si>
  <si>
    <t>16.01</t>
  </si>
  <si>
    <t>17.71</t>
  </si>
  <si>
    <t>16.84</t>
  </si>
  <si>
    <t>15.08</t>
  </si>
  <si>
    <t>EBITA, 5 Yr. CAGR %</t>
  </si>
  <si>
    <t>36.45</t>
  </si>
  <si>
    <t>37.25</t>
  </si>
  <si>
    <t>30.38</t>
  </si>
  <si>
    <t>34.07</t>
  </si>
  <si>
    <t>22.19</t>
  </si>
  <si>
    <t>16.36</t>
  </si>
  <si>
    <t>16.76</t>
  </si>
  <si>
    <t>15.06</t>
  </si>
  <si>
    <t>EBIT, 5 Yr. CAGR %</t>
  </si>
  <si>
    <t>36.29</t>
  </si>
  <si>
    <t>29.8</t>
  </si>
  <si>
    <t>16.26</t>
  </si>
  <si>
    <t>17.91</t>
  </si>
  <si>
    <t>14.99</t>
  </si>
  <si>
    <t>Earnings From Cont. Operations, 5 Yr. CAGR %</t>
  </si>
  <si>
    <t>34.74</t>
  </si>
  <si>
    <t>35.48</t>
  </si>
  <si>
    <t>29.32</t>
  </si>
  <si>
    <t>37.16</t>
  </si>
  <si>
    <t>14.41</t>
  </si>
  <si>
    <t>16.44</t>
  </si>
  <si>
    <t>17.79</t>
  </si>
  <si>
    <t>15.68</t>
  </si>
  <si>
    <t>14.65</t>
  </si>
  <si>
    <t>Net Income, 5 Yr. CAGR %</t>
  </si>
  <si>
    <t>16.39</t>
  </si>
  <si>
    <t>17.63</t>
  </si>
  <si>
    <t>15.43</t>
  </si>
  <si>
    <t>14.42</t>
  </si>
  <si>
    <t>Normalized Net Income, 5 Yr. CAGR %</t>
  </si>
  <si>
    <t>34.75</t>
  </si>
  <si>
    <t>39.9</t>
  </si>
  <si>
    <t>14.13</t>
  </si>
  <si>
    <t>17.52</t>
  </si>
  <si>
    <t>15.28</t>
  </si>
  <si>
    <t>14.27</t>
  </si>
  <si>
    <t>Diluted EPS Before Extra, 5 Yr. CAGR %</t>
  </si>
  <si>
    <t>-5.43</t>
  </si>
  <si>
    <t>2.69</t>
  </si>
  <si>
    <t>5.11</t>
  </si>
  <si>
    <t>10.87</t>
  </si>
  <si>
    <t>-7.64</t>
  </si>
  <si>
    <t>-3.51</t>
  </si>
  <si>
    <t>-0.46</t>
  </si>
  <si>
    <t>-2.88</t>
  </si>
  <si>
    <t>Net Property, Plant and Equip., 5 Yr. CAGR %</t>
  </si>
  <si>
    <t>265.11</t>
  </si>
  <si>
    <t>147.17</t>
  </si>
  <si>
    <t>107.09</t>
  </si>
  <si>
    <t>118.07</t>
  </si>
  <si>
    <t>63.41</t>
  </si>
  <si>
    <t>47.63</t>
  </si>
  <si>
    <t>11.55</t>
  </si>
  <si>
    <t>14.25</t>
  </si>
  <si>
    <t>Total Assets, 5 Yr. CAGR %</t>
  </si>
  <si>
    <t>44.65</t>
  </si>
  <si>
    <t>61.59</t>
  </si>
  <si>
    <t>45.84</t>
  </si>
  <si>
    <t>53.22</t>
  </si>
  <si>
    <t>44.05</t>
  </si>
  <si>
    <t>27.66</t>
  </si>
  <si>
    <t>2.14</t>
  </si>
  <si>
    <t>9.83</t>
  </si>
  <si>
    <t>Tangible Book Value, 5 Yr. CAGR %</t>
  </si>
  <si>
    <t>31.03</t>
  </si>
  <si>
    <t>116.37</t>
  </si>
  <si>
    <t>73.52</t>
  </si>
  <si>
    <t>105.14</t>
  </si>
  <si>
    <t>99.22</t>
  </si>
  <si>
    <t>24.58</t>
  </si>
  <si>
    <t>-2.93</t>
  </si>
  <si>
    <t>-22.13</t>
  </si>
  <si>
    <t>-7.69</t>
  </si>
  <si>
    <t>Common Equity, 5 Yr. CAGR %</t>
  </si>
  <si>
    <t>92.12</t>
  </si>
  <si>
    <t>81.04</t>
  </si>
  <si>
    <t>64.22</t>
  </si>
  <si>
    <t>77.93</t>
  </si>
  <si>
    <t>107.6</t>
  </si>
  <si>
    <t>22.01</t>
  </si>
  <si>
    <t>-3.26</t>
  </si>
  <si>
    <t>-23.7</t>
  </si>
  <si>
    <t>-8.46</t>
  </si>
  <si>
    <t>Cash From Operations, 5 Yr. CAGR %</t>
  </si>
  <si>
    <t>82.91</t>
  </si>
  <si>
    <t>40.53</t>
  </si>
  <si>
    <t>39.42</t>
  </si>
  <si>
    <t>36.72</t>
  </si>
  <si>
    <t>25.2</t>
  </si>
  <si>
    <t>14.01</t>
  </si>
  <si>
    <t>18.66</t>
  </si>
  <si>
    <t>4.16</t>
  </si>
  <si>
    <t>Capital Expenditures, 5 Yr. CAGR %</t>
  </si>
  <si>
    <t>64.12</t>
  </si>
  <si>
    <t>73.49</t>
  </si>
  <si>
    <t>235.12</t>
  </si>
  <si>
    <t>11.03</t>
  </si>
  <si>
    <t>90.59</t>
  </si>
  <si>
    <t>18.59</t>
  </si>
  <si>
    <t>1.96</t>
  </si>
  <si>
    <t>29.13</t>
  </si>
  <si>
    <t>Levered Free Cash Flow, 5 Yr. CAGR %</t>
  </si>
  <si>
    <t>33.8</t>
  </si>
  <si>
    <t>59.17</t>
  </si>
  <si>
    <t>51.87</t>
  </si>
  <si>
    <t>58.41</t>
  </si>
  <si>
    <t>10.19</t>
  </si>
  <si>
    <t>19.4</t>
  </si>
  <si>
    <t>-3.57</t>
  </si>
  <si>
    <t>-7.95</t>
  </si>
  <si>
    <t>Unlevered Free Cash Flow, 5 Yr. CAGR %</t>
  </si>
  <si>
    <t>51.61</t>
  </si>
  <si>
    <t>58.06</t>
  </si>
  <si>
    <t>10.02</t>
  </si>
  <si>
    <t>-3.78</t>
  </si>
  <si>
    <t>-8.27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</si>
  <si>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</si>
  <si>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</si>
  <si>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</si>
  <si>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</si>
  <si>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</si>
  <si>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</si>
  <si>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</si>
  <si>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</si>
  <si>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</si>
  <si>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194.8</t>
  </si>
  <si>
    <t>187.5</t>
  </si>
  <si>
    <t>168.1</t>
  </si>
  <si>
    <t>139.8</t>
  </si>
  <si>
    <t>56.42</t>
  </si>
  <si>
    <t>55.6</t>
  </si>
  <si>
    <t>-</t>
  </si>
  <si>
    <t>Change</t>
  </si>
  <si>
    <t>-3.74%</t>
  </si>
  <si>
    <t>-10.34%</t>
  </si>
  <si>
    <t>-16.85%</t>
  </si>
  <si>
    <t>-59.64%</t>
  </si>
  <si>
    <t>-1.45%</t>
  </si>
  <si>
    <t>0%</t>
  </si>
  <si>
    <t>Enterprise Value (EV)</t>
  </si>
  <si>
    <t>181.4</t>
  </si>
  <si>
    <t>40.52</t>
  </si>
  <si>
    <t>3.38%</t>
  </si>
  <si>
    <t>-71.01%</t>
  </si>
  <si>
    <t>37.21%</t>
  </si>
  <si>
    <t>P/E ratio</t>
  </si>
  <si>
    <t>-11.6x</t>
  </si>
  <si>
    <t>-8.64x</t>
  </si>
  <si>
    <t>-6.16x</t>
  </si>
  <si>
    <t>-4.42x</t>
  </si>
  <si>
    <t>-1.43x</t>
  </si>
  <si>
    <t>-1.97x</t>
  </si>
  <si>
    <t>-3.6x</t>
  </si>
  <si>
    <t>-15x</t>
  </si>
  <si>
    <t>PBR</t>
  </si>
  <si>
    <t>13.7x</t>
  </si>
  <si>
    <t>PEG</t>
  </si>
  <si>
    <t>-0.89x</t>
  </si>
  <si>
    <t>-0.5x</t>
  </si>
  <si>
    <t>-0.56x</t>
  </si>
  <si>
    <t>0.16x</t>
  </si>
  <si>
    <t>0.1x</t>
  </si>
  <si>
    <t>0.2x</t>
  </si>
  <si>
    <t>Capitalization / Revenue</t>
  </si>
  <si>
    <t>11,391x</t>
  </si>
  <si>
    <t>13,960x</t>
  </si>
  <si>
    <t>1,867x</t>
  </si>
  <si>
    <t>456x</t>
  </si>
  <si>
    <t>72.8x</t>
  </si>
  <si>
    <t>35.6x</t>
  </si>
  <si>
    <t>5.92x</t>
  </si>
  <si>
    <t>2.05x</t>
  </si>
  <si>
    <t>EV / Revenue</t>
  </si>
  <si>
    <t>0.01x</t>
  </si>
  <si>
    <t>0x</t>
  </si>
  <si>
    <t>EV / EBITDA</t>
  </si>
  <si>
    <t>-11.5x</t>
  </si>
  <si>
    <t>-9.13x</t>
  </si>
  <si>
    <t>-5.04x</t>
  </si>
  <si>
    <t>-1.26x</t>
  </si>
  <si>
    <t>EV / EBIT</t>
  </si>
  <si>
    <t>-0x</t>
  </si>
  <si>
    <t>-2.07x</t>
  </si>
  <si>
    <t>-3.65x</t>
  </si>
  <si>
    <t>-17.9x</t>
  </si>
  <si>
    <t>EV / FCF</t>
  </si>
  <si>
    <t>-2.29x</t>
  </si>
  <si>
    <t>-5.59x</t>
  </si>
  <si>
    <t>6.8x</t>
  </si>
  <si>
    <t>FCF Yield</t>
  </si>
  <si>
    <t>-9.82%</t>
  </si>
  <si>
    <t>-13%</t>
  </si>
  <si>
    <t>-33.9%</t>
  </si>
  <si>
    <t>-43.7%</t>
  </si>
  <si>
    <t>-17.9%</t>
  </si>
  <si>
    <t>14.7%</t>
  </si>
  <si>
    <t>Dividend per Share
                                    2</t>
  </si>
  <si>
    <t>Rate of return</t>
  </si>
  <si>
    <t>EPS
                                    2</t>
  </si>
  <si>
    <t>-0.305</t>
  </si>
  <si>
    <t>-0.1667</t>
  </si>
  <si>
    <t>Distribution rate</t>
  </si>
  <si>
    <t>Net sales
                                    1</t>
  </si>
  <si>
    <t>0.0171</t>
  </si>
  <si>
    <t>0.0134</t>
  </si>
  <si>
    <t>0.09</t>
  </si>
  <si>
    <t>0.3064</t>
  </si>
  <si>
    <t>0.7753</t>
  </si>
  <si>
    <t>1.56</t>
  </si>
  <si>
    <t>9.387</t>
  </si>
  <si>
    <t>27.08</t>
  </si>
  <si>
    <t>-15.83</t>
  </si>
  <si>
    <t>-20.53</t>
  </si>
  <si>
    <t>-27.73</t>
  </si>
  <si>
    <t>-32.28</t>
  </si>
  <si>
    <t>EBIT
                                    1</t>
  </si>
  <si>
    <t>-16.04</t>
  </si>
  <si>
    <t>-21.25</t>
  </si>
  <si>
    <t>-28.33</t>
  </si>
  <si>
    <t>-31.78</t>
  </si>
  <si>
    <t>-35.99</t>
  </si>
  <si>
    <t>-26.9</t>
  </si>
  <si>
    <t>-15.24</t>
  </si>
  <si>
    <t>-3.103</t>
  </si>
  <si>
    <t>Net income
                                    1</t>
  </si>
  <si>
    <t>-16.1</t>
  </si>
  <si>
    <t>-20.35</t>
  </si>
  <si>
    <t>-26.81</t>
  </si>
  <si>
    <t>-30.27</t>
  </si>
  <si>
    <t>-35.32</t>
  </si>
  <si>
    <t>-26.87</t>
  </si>
  <si>
    <t>-3.053</t>
  </si>
  <si>
    <t>-13.42</t>
  </si>
  <si>
    <t>-15.9</t>
  </si>
  <si>
    <t>Reference price
                                    2</t>
  </si>
  <si>
    <t>4.7400</t>
  </si>
  <si>
    <t>3.8900</t>
  </si>
  <si>
    <t>3.1400</t>
  </si>
  <si>
    <t>2.4300</t>
  </si>
  <si>
    <t>0.7170</t>
  </si>
  <si>
    <t>0.6000</t>
  </si>
  <si>
    <t>Nbr of stocks (in thousands)</t>
  </si>
  <si>
    <t>41,092</t>
  </si>
  <si>
    <t>48,198</t>
  </si>
  <si>
    <t>53,536</t>
  </si>
  <si>
    <t>57,521</t>
  </si>
  <si>
    <t>78,686</t>
  </si>
  <si>
    <t>92,665</t>
  </si>
  <si>
    <t>Announcement Date</t>
  </si>
  <si>
    <t>2/20/20</t>
  </si>
  <si>
    <t>3/22/21</t>
  </si>
  <si>
    <t>3/30/22</t>
  </si>
  <si>
    <t>3/15/23</t>
  </si>
  <si>
    <t>3/25/24</t>
  </si>
  <si>
    <t>address1</t>
  </si>
  <si>
    <t>1489 West Warm Springs Road</t>
  </si>
  <si>
    <t>address2</t>
  </si>
  <si>
    <t>Suite 110</t>
  </si>
  <si>
    <t>city</t>
  </si>
  <si>
    <t>Henderson</t>
  </si>
  <si>
    <t>state</t>
  </si>
  <si>
    <t>NV</t>
  </si>
  <si>
    <t>zip</t>
  </si>
  <si>
    <t>89014</t>
  </si>
  <si>
    <t>country</t>
  </si>
  <si>
    <t>phone</t>
  </si>
  <si>
    <t>646 650 1351</t>
  </si>
  <si>
    <t>website</t>
  </si>
  <si>
    <t>https://www.volition.com</t>
  </si>
  <si>
    <t>industry</t>
  </si>
  <si>
    <t>Diagnostics &amp; Research</t>
  </si>
  <si>
    <t>industryKey</t>
  </si>
  <si>
    <t>diagnostics-research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</si>
  <si>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</si>
  <si>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</si>
  <si>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</si>
  <si>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</si>
  <si>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</si>
  <si>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</si>
  <si>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</si>
  <si>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VolitionRx Limited, a multi-national epigenetics company, engages in the development of blood tests to help diagnose and monitor a range of cancers, and sepsis and COVID-19 in the United States and internationally. The company offers Nu.Q Vet, a cancer screening test for dogs and other animals; Nu.Q Nets for monitoring the immune system; Nu.Q Cancer for monitoring disease progression, response to treatment and minimal residual disease; Capture-PCR, an isolating and capturing circulating tumor derived DNA from plasma samples for early cancer detection; and Nu.Q Discover, a solution to profiling nucleosomes. VolitionRx Limited is based in Henderson, Nevada.</t>
  </si>
  <si>
    <t>fullTimeEmployees</t>
  </si>
  <si>
    <t>companyOfficers</t>
  </si>
  <si>
    <t>[{'maxAge': 1, 'name': 'Mr. Cameron  Reynolds MBA', 'age': 52, 'title': 'Founder, CEO, President &amp; Director', 'yearBorn': 1971, 'fiscalYear': 2023, 'totalPay': 572434, 'exercisedValue': 0, 'unexercisedValue': 0}, {'maxAge': 1, 'name': 'Dr. Gaetan  Michel Ph.D.', 'age': 50, 'title': 'Chief Operating Officer', 'yearBorn': 1973, 'fiscalYear': 2023, 'totalPay': 518149, 'exercisedValue': 0, 'unexercisedValue': 0}, {'maxAge': 1, 'name': 'Dr. Salvatore Thomas Butera DVM', 'age': 72, 'title': 'Chief Executive Officer of Volition Veterinary Diagnostics Development LLC', 'yearBorn': 1951, 'fiscalYear': 2023, 'totalPay': 477253, 'exercisedValue': 0, 'unexercisedValue': 0}, {'maxAge': 1, 'name': 'Mr. Terig  Hughes', 'age': 53, 'title': 'CFO &amp; Treasurer', 'yearBorn': 1970, 'fiscalYear': 2023, 'totalPay': 338736, 'exercisedValue': 0, 'unexercisedValue': 0}, {'maxAge': 1, 'name': 'Dr. Jacob Vincent Micallef MBA, Ph.D.', 'age': 67, 'title': 'Chief Scientific Officer', 'yearBorn': 1956, 'fiscalYear': 2023, 'totalPay': 571554, 'exercisedValue': 0, 'unexercisedValue': 0}, {'maxAge': 1, 'name': 'Mr. Nicholas  Plummer', 'age': 52, 'title': 'Group General Counsel', 'yearBorn': 1971, 'fiscalYear': 2023, 'exercisedValue': 0, 'unexercisedValue': 0}, {'maxAge': 1, 'name': 'Ms. Louise Batchelor  Day', 'age': 52, 'title': 'Group Chief Marketing &amp; Communications Officer', 'yearBorn': 1971, 'fiscalYear': 2023, 'exercisedValue': 0, 'unexercisedValue': 0}, {'maxAge': 1, 'name': 'Mr. Gael  Forterre M.B.A.', 'age': 42, 'title': 'Chief Commercial Officer', 'yearBorn': 1981, 'fiscalYear': 2023, 'exercisedValue': 0, 'unexercisedValue': 0}, {'maxAge': 1, 'name': 'Ms. Sharon  Ballesteros', 'title': 'U.S. Head of Quality &amp; Development Process', 'fiscalYear': 2023, 'exercisedValue': 0, 'unexercisedValue': 0}, {'maxAge': 1, 'name': 'Dr. Andrew  Retter MBBS', 'title': 'Chief Medical Officer',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</si>
  <si>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</si>
  <si>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</si>
  <si>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</si>
  <si>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</si>
  <si>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</si>
  <si>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</si>
  <si>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</si>
  <si>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</si>
  <si>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</si>
  <si>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</si>
  <si>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</si>
  <si>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</si>
  <si>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</si>
  <si>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</si>
  <si>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</si>
  <si>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</si>
  <si>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</si>
  <si>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</si>
  <si>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</si>
  <si>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</si>
  <si>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</si>
  <si>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</si>
  <si>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</si>
  <si>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</si>
  <si>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</si>
  <si>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</si>
  <si>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</si>
  <si>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</si>
  <si>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</si>
  <si>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</si>
  <si>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</si>
  <si>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</si>
  <si>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</si>
  <si>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</si>
  <si>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</si>
  <si>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</si>
  <si>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</si>
  <si>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</si>
  <si>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</si>
  <si>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</si>
  <si>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</si>
  <si>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</si>
  <si>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</si>
  <si>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</si>
  <si>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</si>
  <si>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</si>
  <si>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</si>
  <si>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</si>
  <si>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</si>
  <si>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</si>
  <si>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</si>
  <si>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</si>
  <si>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</si>
  <si>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</si>
  <si>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</si>
  <si>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ASE</t>
  </si>
  <si>
    <t>quoteType</t>
  </si>
  <si>
    <t>EQUITY</t>
  </si>
  <si>
    <t>symbol</t>
  </si>
  <si>
    <t>underlyingSymbol</t>
  </si>
  <si>
    <t>shortName</t>
  </si>
  <si>
    <t>VolitionRX Limited</t>
  </si>
  <si>
    <t>longName</t>
  </si>
  <si>
    <t>VolitionRx Limited</t>
  </si>
  <si>
    <t>firstTradeDateEpochUtc</t>
  </si>
  <si>
    <t>timeZoneFullName</t>
  </si>
  <si>
    <t>America/New_York</t>
  </si>
  <si>
    <t>timeZoneShortName</t>
  </si>
  <si>
    <t>EST</t>
  </si>
  <si>
    <t>uuid</t>
  </si>
  <si>
    <t>f2470521-bd30-36bc-8cb5-7a13c6a402d8</t>
  </si>
  <si>
    <t>messageBoardId</t>
  </si>
  <si>
    <t>finmb_113678246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</si>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</sst>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volitio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0.592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-1.390235058943472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5.9538424E7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-0.095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-3.7223258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-8.0</v>
      </c>
      <c r="C2" s="1">
        <v>-9.0</v>
      </c>
      <c r="D2" s="1">
        <v>-11.0</v>
      </c>
      <c r="E2" s="1">
        <v>-14.0</v>
      </c>
      <c r="F2" s="1">
        <v>-18.0</v>
      </c>
      <c r="G2" s="1">
        <v>-16.0</v>
      </c>
      <c r="H2" s="1">
        <v>-20.0</v>
      </c>
      <c r="I2" s="1">
        <v>-26.0</v>
      </c>
      <c r="J2" s="1">
        <v>-30.0</v>
      </c>
      <c r="K2" s="1">
        <v>-35.0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4.0</v>
      </c>
      <c r="C3" s="1">
        <v>15.0</v>
      </c>
      <c r="D3" s="1">
        <v>22.0</v>
      </c>
      <c r="E3" s="1">
        <v>44.0</v>
      </c>
      <c r="F3" s="1">
        <v>54.0</v>
      </c>
      <c r="G3" s="1">
        <v>81.0</v>
      </c>
      <c r="H3" s="1">
        <v>95.0</v>
      </c>
      <c r="I3" s="1">
        <v>1.0</v>
      </c>
      <c r="J3" s="1">
        <v>1.0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9.0</v>
      </c>
      <c r="C4" s="1">
        <v>8.0</v>
      </c>
      <c r="D4" s="1">
        <v>8.0</v>
      </c>
      <c r="E4" s="1">
        <v>8.0</v>
      </c>
      <c r="F4" s="1">
        <v>9.0</v>
      </c>
      <c r="G4" s="1">
        <v>8.0</v>
      </c>
      <c r="H4" s="1">
        <v>8.0</v>
      </c>
      <c r="I4" s="1">
        <v>9.0</v>
      </c>
      <c r="J4" s="1">
        <v>7.0</v>
      </c>
      <c r="K4" s="1">
        <v>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14.0</v>
      </c>
      <c r="C5" s="1">
        <v>23.0</v>
      </c>
      <c r="D5" s="1">
        <v>30.0</v>
      </c>
      <c r="E5" s="1">
        <v>52.0</v>
      </c>
      <c r="F5" s="1">
        <v>63.0</v>
      </c>
      <c r="G5" s="1">
        <v>90.0</v>
      </c>
      <c r="H5" s="1">
        <v>1.0</v>
      </c>
      <c r="I5" s="1">
        <v>1.0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3.0</v>
      </c>
      <c r="F6" s="1">
        <v>403.0</v>
      </c>
      <c r="G6" s="1">
        <v>0.0</v>
      </c>
      <c r="H6" s="1">
        <v>-29.0</v>
      </c>
      <c r="I6" s="1">
        <v>2.0</v>
      </c>
      <c r="J6" s="1">
        <v>0.0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1.0</v>
      </c>
      <c r="C7" s="1">
        <v>1.0</v>
      </c>
      <c r="D7" s="1">
        <v>1.0</v>
      </c>
      <c r="E7" s="1">
        <v>2.0</v>
      </c>
      <c r="F7" s="1">
        <v>2.0</v>
      </c>
      <c r="G7" s="1">
        <v>1.0</v>
      </c>
      <c r="H7" s="1">
        <v>1.0</v>
      </c>
      <c r="I7" s="1">
        <v>5.0</v>
      </c>
      <c r="J7" s="1">
        <v>3.0</v>
      </c>
      <c r="K7" s="1">
        <v>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2.0</v>
      </c>
      <c r="C8" s="1">
        <v>-48.0</v>
      </c>
      <c r="D8" s="1">
        <v>-36.0</v>
      </c>
      <c r="E8" s="1">
        <v>0.0</v>
      </c>
      <c r="F8" s="1">
        <v>0.0</v>
      </c>
      <c r="G8" s="1">
        <v>19.0</v>
      </c>
      <c r="H8" s="1">
        <v>-4.0</v>
      </c>
      <c r="I8" s="1">
        <v>-17.0</v>
      </c>
      <c r="J8" s="1">
        <v>-33.0</v>
      </c>
      <c r="K8" s="1">
        <v>-59.0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-1.0</v>
      </c>
      <c r="J9" s="1">
        <v>-7.0</v>
      </c>
      <c r="K9" s="1">
        <v>-17.0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28.0</v>
      </c>
      <c r="C10" s="1">
        <v>-31.0</v>
      </c>
      <c r="D10" s="1">
        <v>1.0</v>
      </c>
      <c r="E10" s="1">
        <v>-34.0</v>
      </c>
      <c r="F10" s="1">
        <v>6.0</v>
      </c>
      <c r="G10" s="1">
        <v>1.0</v>
      </c>
      <c r="H10" s="1">
        <v>2.0</v>
      </c>
      <c r="I10" s="1">
        <v>53.0</v>
      </c>
      <c r="J10" s="1">
        <v>54.0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0.0</v>
      </c>
      <c r="E11" s="1">
        <v>-5.0</v>
      </c>
      <c r="F11" s="1">
        <v>0.0</v>
      </c>
      <c r="G11" s="1">
        <v>0.0</v>
      </c>
      <c r="H11" s="1">
        <v>0.0</v>
      </c>
      <c r="I11" s="1">
        <v>0.0</v>
      </c>
      <c r="J11" s="1">
        <v>9.0</v>
      </c>
      <c r="K11" s="1">
        <v>13.0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-10.0</v>
      </c>
      <c r="C12" s="1">
        <v>-12.0</v>
      </c>
      <c r="D12" s="1">
        <v>-3.0</v>
      </c>
      <c r="E12" s="1">
        <v>-9.0</v>
      </c>
      <c r="F12" s="1">
        <v>-1.0</v>
      </c>
      <c r="G12" s="1">
        <v>-31.0</v>
      </c>
      <c r="H12" s="1">
        <v>-58.0</v>
      </c>
      <c r="I12" s="1">
        <v>-67.0</v>
      </c>
      <c r="J12" s="1">
        <v>55.0</v>
      </c>
      <c r="K12" s="1">
        <v>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-4.0</v>
      </c>
      <c r="C13" s="1">
        <v>-8.0</v>
      </c>
      <c r="D13" s="1">
        <v>-9.0</v>
      </c>
      <c r="E13" s="1">
        <v>-12.0</v>
      </c>
      <c r="F13" s="1">
        <v>-14.0</v>
      </c>
      <c r="G13" s="1">
        <v>-12.0</v>
      </c>
      <c r="H13" s="1">
        <v>-16.0</v>
      </c>
      <c r="I13" s="1">
        <v>-20.0</v>
      </c>
      <c r="J13" s="1">
        <v>-15.0</v>
      </c>
      <c r="K13" s="1">
        <v>-18.0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-30.0</v>
      </c>
      <c r="C14" s="1">
        <v>-29.0</v>
      </c>
      <c r="D14" s="1">
        <v>-41.0</v>
      </c>
      <c r="E14" s="1">
        <v>-1.0</v>
      </c>
      <c r="F14" s="1">
        <v>-30.0</v>
      </c>
      <c r="G14" s="1">
        <v>-51.0</v>
      </c>
      <c r="H14" s="1">
        <v>-1.0</v>
      </c>
      <c r="I14" s="1">
        <v>-97.0</v>
      </c>
      <c r="J14" s="1">
        <v>-1.0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29.0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-5.0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-30.0</v>
      </c>
      <c r="C17" s="1">
        <v>-35.0</v>
      </c>
      <c r="D17" s="1">
        <v>-41.0</v>
      </c>
      <c r="E17" s="1">
        <v>-1.0</v>
      </c>
      <c r="F17" s="1">
        <v>-30.0</v>
      </c>
      <c r="G17" s="1">
        <v>-51.0</v>
      </c>
      <c r="H17" s="1">
        <v>-1.0</v>
      </c>
      <c r="I17" s="1">
        <v>-97.0</v>
      </c>
      <c r="J17" s="1">
        <v>-1.0</v>
      </c>
      <c r="K17" s="1">
        <v>-1.0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22.0</v>
      </c>
      <c r="D18" s="1">
        <v>47.0</v>
      </c>
      <c r="E18" s="1">
        <v>1.0</v>
      </c>
      <c r="F18" s="1">
        <v>1.0</v>
      </c>
      <c r="G18" s="1">
        <v>83.0</v>
      </c>
      <c r="H18" s="1">
        <v>34.0</v>
      </c>
      <c r="I18" s="1">
        <v>59.0</v>
      </c>
      <c r="J18" s="1">
        <v>1.0</v>
      </c>
      <c r="K18" s="1">
        <v>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22.0</v>
      </c>
      <c r="D19" s="1">
        <v>47.0</v>
      </c>
      <c r="E19" s="1">
        <v>1.0</v>
      </c>
      <c r="F19" s="1">
        <v>1.0</v>
      </c>
      <c r="G19" s="1">
        <v>83.0</v>
      </c>
      <c r="H19" s="1">
        <v>34.0</v>
      </c>
      <c r="I19" s="1">
        <v>59.0</v>
      </c>
      <c r="J19" s="1">
        <v>1.0</v>
      </c>
      <c r="K19" s="1">
        <v>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-55.0</v>
      </c>
      <c r="E20" s="1">
        <v>-18.0</v>
      </c>
      <c r="F20" s="1">
        <v>-57.0</v>
      </c>
      <c r="G20" s="1">
        <v>-49.0</v>
      </c>
      <c r="H20" s="1">
        <v>-64.0</v>
      </c>
      <c r="I20" s="1">
        <v>-81.0</v>
      </c>
      <c r="J20" s="1">
        <v>-1.0</v>
      </c>
      <c r="K20" s="1">
        <v>-1.0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-55.0</v>
      </c>
      <c r="E21" s="1">
        <v>-18.0</v>
      </c>
      <c r="F21" s="1">
        <v>-57.0</v>
      </c>
      <c r="G21" s="1">
        <v>-49.0</v>
      </c>
      <c r="H21" s="1">
        <v>-64.0</v>
      </c>
      <c r="I21" s="1">
        <v>-81.0</v>
      </c>
      <c r="J21" s="1">
        <v>-1.0</v>
      </c>
      <c r="K21" s="1">
        <v>-1.0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5.0</v>
      </c>
      <c r="C22" s="1">
        <v>12.0</v>
      </c>
      <c r="D22" s="1">
        <v>25.0</v>
      </c>
      <c r="E22" s="1">
        <v>99.0</v>
      </c>
      <c r="F22" s="1">
        <v>17.0</v>
      </c>
      <c r="G22" s="1">
        <v>16.0</v>
      </c>
      <c r="H22" s="1">
        <v>21.0</v>
      </c>
      <c r="I22" s="1">
        <v>23.0</v>
      </c>
      <c r="J22" s="1">
        <v>6.0</v>
      </c>
      <c r="K22" s="1">
        <v>28.0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-24.0</v>
      </c>
      <c r="I23" s="1">
        <v>-13.0</v>
      </c>
      <c r="J23" s="1">
        <v>-18.0</v>
      </c>
      <c r="K23" s="1">
        <v>-23.0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11.0</v>
      </c>
      <c r="C24" s="1">
        <v>16.0</v>
      </c>
      <c r="D24" s="1">
        <v>15.0</v>
      </c>
      <c r="E24" s="1">
        <v>-4.0</v>
      </c>
      <c r="F24" s="1">
        <v>13.0</v>
      </c>
      <c r="G24" s="1">
        <v>0.0</v>
      </c>
      <c r="H24" s="1">
        <v>-3.0</v>
      </c>
      <c r="I24" s="1">
        <v>-1.0</v>
      </c>
      <c r="J24" s="1">
        <v>17.0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5.0</v>
      </c>
      <c r="C25" s="1">
        <v>12.0</v>
      </c>
      <c r="D25" s="1">
        <v>25.0</v>
      </c>
      <c r="E25" s="1">
        <v>1.0</v>
      </c>
      <c r="F25" s="1">
        <v>17.0</v>
      </c>
      <c r="G25" s="1">
        <v>16.0</v>
      </c>
      <c r="H25" s="1">
        <v>20.0</v>
      </c>
      <c r="I25" s="1">
        <v>22.0</v>
      </c>
      <c r="J25" s="1">
        <v>6.0</v>
      </c>
      <c r="K25" s="1">
        <v>28.0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-4.0</v>
      </c>
      <c r="C26" s="1">
        <v>1.0</v>
      </c>
      <c r="D26" s="1">
        <v>-14.0</v>
      </c>
      <c r="E26" s="1">
        <v>8.0</v>
      </c>
      <c r="F26" s="1">
        <v>37.0</v>
      </c>
      <c r="G26" s="1">
        <v>-14.0</v>
      </c>
      <c r="H26" s="1">
        <v>-3.0</v>
      </c>
      <c r="I26" s="1">
        <v>10.0</v>
      </c>
      <c r="J26" s="1">
        <v>19.0</v>
      </c>
      <c r="K26" s="1">
        <v>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1.0</v>
      </c>
      <c r="C27" s="1">
        <v>3.0</v>
      </c>
      <c r="D27" s="1">
        <v>15.0</v>
      </c>
      <c r="E27" s="1">
        <v>-11.0</v>
      </c>
      <c r="F27" s="1">
        <v>3.0</v>
      </c>
      <c r="G27" s="1">
        <v>3.0</v>
      </c>
      <c r="H27" s="1">
        <v>2.0</v>
      </c>
      <c r="I27" s="1">
        <v>1.0</v>
      </c>
      <c r="J27" s="1">
        <v>-9.0</v>
      </c>
      <c r="K27" s="1">
        <v>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1.0</v>
      </c>
      <c r="C29" s="1">
        <v>0.0</v>
      </c>
      <c r="D29" s="1">
        <v>2.0</v>
      </c>
      <c r="E29" s="1">
        <v>7.0</v>
      </c>
      <c r="F29" s="1">
        <v>11.0</v>
      </c>
      <c r="G29" s="1">
        <v>12.0</v>
      </c>
      <c r="H29" s="1">
        <v>13.0</v>
      </c>
      <c r="I29" s="1">
        <v>15.0</v>
      </c>
      <c r="J29" s="1">
        <v>17.0</v>
      </c>
      <c r="K29" s="1">
        <v>22.0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-72.0</v>
      </c>
      <c r="C30" s="1">
        <v>-6.0</v>
      </c>
      <c r="D30" s="1">
        <v>-5.0</v>
      </c>
      <c r="E30" s="1">
        <v>-8.0</v>
      </c>
      <c r="F30" s="1">
        <v>-8.0</v>
      </c>
      <c r="G30" s="1">
        <v>-7.0</v>
      </c>
      <c r="H30" s="1">
        <v>-10.0</v>
      </c>
      <c r="I30" s="1">
        <v>-12.0</v>
      </c>
      <c r="J30" s="1">
        <v>-6.0</v>
      </c>
      <c r="K30" s="1">
        <v>-5.0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-72.0</v>
      </c>
      <c r="C31" s="1">
        <v>-6.0</v>
      </c>
      <c r="D31" s="1">
        <v>-5.0</v>
      </c>
      <c r="E31" s="1">
        <v>-8.0</v>
      </c>
      <c r="F31" s="1">
        <v>-8.0</v>
      </c>
      <c r="G31" s="1">
        <v>-7.0</v>
      </c>
      <c r="H31" s="1">
        <v>-10.0</v>
      </c>
      <c r="I31" s="1">
        <v>-12.0</v>
      </c>
      <c r="J31" s="1">
        <v>-6.0</v>
      </c>
      <c r="K31" s="1">
        <v>-5.0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-1.0</v>
      </c>
      <c r="C32" s="1">
        <v>1.0</v>
      </c>
      <c r="D32" s="1">
        <v>-81.0</v>
      </c>
      <c r="E32" s="1">
        <v>29.0</v>
      </c>
      <c r="F32" s="1">
        <v>-3.0</v>
      </c>
      <c r="G32" s="1">
        <v>-97.0</v>
      </c>
      <c r="H32" s="1">
        <v>-2.0</v>
      </c>
      <c r="I32" s="1">
        <v>16.0</v>
      </c>
      <c r="J32" s="1">
        <v>-10.0</v>
      </c>
      <c r="K32" s="1">
        <v>-14.0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22.0</v>
      </c>
      <c r="D33" s="1">
        <v>-7.0</v>
      </c>
      <c r="E33" s="1">
        <v>1.0</v>
      </c>
      <c r="F33" s="1">
        <v>58.0</v>
      </c>
      <c r="G33" s="1">
        <v>34.0</v>
      </c>
      <c r="H33" s="1">
        <v>-29.0</v>
      </c>
      <c r="I33" s="1">
        <v>-22.0</v>
      </c>
      <c r="J33" s="1">
        <v>20.0</v>
      </c>
      <c r="K33" s="1">
        <v>82.0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2.0</v>
      </c>
      <c r="C3" s="1">
        <v>5.0</v>
      </c>
      <c r="D3" s="1">
        <v>21.0</v>
      </c>
      <c r="E3" s="1">
        <v>10.0</v>
      </c>
      <c r="F3" s="1">
        <v>13.0</v>
      </c>
      <c r="G3" s="1">
        <v>16.0</v>
      </c>
      <c r="H3" s="1">
        <v>19.0</v>
      </c>
      <c r="I3" s="1">
        <v>20.0</v>
      </c>
      <c r="J3" s="1">
        <v>10.0</v>
      </c>
      <c r="K3" s="1">
        <v>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2.0</v>
      </c>
      <c r="C4" s="1">
        <v>5.0</v>
      </c>
      <c r="D4" s="1">
        <v>21.0</v>
      </c>
      <c r="E4" s="1">
        <v>10.0</v>
      </c>
      <c r="F4" s="1">
        <v>13.0</v>
      </c>
      <c r="G4" s="1">
        <v>16.0</v>
      </c>
      <c r="H4" s="1">
        <v>19.0</v>
      </c>
      <c r="I4" s="1">
        <v>20.0</v>
      </c>
      <c r="J4" s="1">
        <v>10.0</v>
      </c>
      <c r="K4" s="1">
        <v>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1.0</v>
      </c>
      <c r="J5" s="1">
        <v>7.0</v>
      </c>
      <c r="K5" s="1">
        <v>24.0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1.0</v>
      </c>
      <c r="J6" s="1">
        <v>7.0</v>
      </c>
      <c r="K6" s="1">
        <v>24.0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14.0</v>
      </c>
      <c r="C7" s="1">
        <v>15.0</v>
      </c>
      <c r="D7" s="1">
        <v>16.0</v>
      </c>
      <c r="E7" s="1">
        <v>24.0</v>
      </c>
      <c r="F7" s="1">
        <v>24.0</v>
      </c>
      <c r="G7" s="1">
        <v>26.0</v>
      </c>
      <c r="H7" s="1">
        <v>30.0</v>
      </c>
      <c r="I7" s="1">
        <v>59.0</v>
      </c>
      <c r="J7" s="1">
        <v>78.0</v>
      </c>
      <c r="K7" s="1">
        <v>52.0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5.0</v>
      </c>
      <c r="C8" s="1">
        <v>15.0</v>
      </c>
      <c r="D8" s="1">
        <v>16.0</v>
      </c>
      <c r="E8" s="1">
        <v>20.0</v>
      </c>
      <c r="F8" s="1">
        <v>23.0</v>
      </c>
      <c r="G8" s="1">
        <v>32.0</v>
      </c>
      <c r="H8" s="1">
        <v>57.0</v>
      </c>
      <c r="I8" s="1">
        <v>78.0</v>
      </c>
      <c r="J8" s="1">
        <v>44.0</v>
      </c>
      <c r="K8" s="1">
        <v>36.0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2.0</v>
      </c>
      <c r="C9" s="1">
        <v>6.0</v>
      </c>
      <c r="D9" s="1">
        <v>22.0</v>
      </c>
      <c r="E9" s="1">
        <v>10.0</v>
      </c>
      <c r="F9" s="1">
        <v>13.0</v>
      </c>
      <c r="G9" s="1">
        <v>17.0</v>
      </c>
      <c r="H9" s="1">
        <v>20.0</v>
      </c>
      <c r="I9" s="1">
        <v>21.0</v>
      </c>
      <c r="J9" s="1">
        <v>12.0</v>
      </c>
      <c r="K9" s="1">
        <v>21.0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39.0</v>
      </c>
      <c r="C10" s="1">
        <v>1.0</v>
      </c>
      <c r="D10" s="1">
        <v>2.0</v>
      </c>
      <c r="E10" s="1">
        <v>4.0</v>
      </c>
      <c r="F10" s="1">
        <v>4.0</v>
      </c>
      <c r="G10" s="1">
        <v>5.0</v>
      </c>
      <c r="H10" s="1">
        <v>7.0</v>
      </c>
      <c r="I10" s="1">
        <v>7.0</v>
      </c>
      <c r="J10" s="1">
        <v>9.0</v>
      </c>
      <c r="K10" s="1">
        <v>10.0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-10.0</v>
      </c>
      <c r="C11" s="1">
        <v>-24.0</v>
      </c>
      <c r="D11" s="1">
        <v>-42.0</v>
      </c>
      <c r="E11" s="1">
        <v>-88.0</v>
      </c>
      <c r="F11" s="1">
        <v>-1.0</v>
      </c>
      <c r="G11" s="1">
        <v>-2.0</v>
      </c>
      <c r="H11" s="1">
        <v>-2.0</v>
      </c>
      <c r="I11" s="1">
        <v>-2.0</v>
      </c>
      <c r="J11" s="1">
        <v>-3.0</v>
      </c>
      <c r="K11" s="1">
        <v>-4.0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28.0</v>
      </c>
      <c r="C12" s="1">
        <v>78.0</v>
      </c>
      <c r="D12" s="1">
        <v>2.0</v>
      </c>
      <c r="E12" s="1">
        <v>3.0</v>
      </c>
      <c r="F12" s="1">
        <v>3.0</v>
      </c>
      <c r="G12" s="1">
        <v>3.0</v>
      </c>
      <c r="H12" s="1">
        <v>5.0</v>
      </c>
      <c r="I12" s="1">
        <v>5.0</v>
      </c>
      <c r="J12" s="1">
        <v>6.0</v>
      </c>
      <c r="K12" s="1">
        <v>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80.0</v>
      </c>
      <c r="C13" s="1">
        <v>70.0</v>
      </c>
      <c r="D13" s="1">
        <v>60.0</v>
      </c>
      <c r="E13" s="1">
        <v>57.0</v>
      </c>
      <c r="F13" s="1">
        <v>46.0</v>
      </c>
      <c r="G13" s="1">
        <v>37.0</v>
      </c>
      <c r="H13" s="1">
        <v>32.0</v>
      </c>
      <c r="I13" s="1">
        <v>21.0</v>
      </c>
      <c r="J13" s="1">
        <v>11.0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1">
        <v>3.0</v>
      </c>
      <c r="C14" s="1">
        <v>7.0</v>
      </c>
      <c r="D14" s="1">
        <v>24.0</v>
      </c>
      <c r="E14" s="1">
        <v>14.0</v>
      </c>
      <c r="F14" s="1">
        <v>17.0</v>
      </c>
      <c r="G14" s="1">
        <v>21.0</v>
      </c>
      <c r="H14" s="1">
        <v>26.0</v>
      </c>
      <c r="I14" s="1">
        <v>27.0</v>
      </c>
      <c r="J14" s="1">
        <v>18.0</v>
      </c>
      <c r="K14" s="1">
        <v>27.0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1">
        <v>79.0</v>
      </c>
      <c r="C16" s="1">
        <v>71.0</v>
      </c>
      <c r="D16" s="1">
        <v>28.0</v>
      </c>
      <c r="E16" s="1">
        <v>35.0</v>
      </c>
      <c r="F16" s="1">
        <v>80.0</v>
      </c>
      <c r="G16" s="1">
        <v>62.0</v>
      </c>
      <c r="H16" s="1">
        <v>1.0</v>
      </c>
      <c r="I16" s="1">
        <v>1.0</v>
      </c>
      <c r="J16" s="1">
        <v>3.0</v>
      </c>
      <c r="K16" s="1">
        <v>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1">
        <v>14.0</v>
      </c>
      <c r="C17" s="1">
        <v>7.0</v>
      </c>
      <c r="D17" s="1">
        <v>1.0</v>
      </c>
      <c r="E17" s="1">
        <v>1.0</v>
      </c>
      <c r="F17" s="1">
        <v>92.0</v>
      </c>
      <c r="G17" s="1">
        <v>2.0</v>
      </c>
      <c r="H17" s="1">
        <v>3.0</v>
      </c>
      <c r="I17" s="1">
        <v>3.0</v>
      </c>
      <c r="J17" s="1">
        <v>2.0</v>
      </c>
      <c r="K17" s="1">
        <v>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0.0</v>
      </c>
      <c r="C18" s="1">
        <v>0.0</v>
      </c>
      <c r="D18" s="1">
        <v>3.0</v>
      </c>
      <c r="E18" s="1">
        <v>44.0</v>
      </c>
      <c r="F18" s="1">
        <v>41.0</v>
      </c>
      <c r="G18" s="1">
        <v>64.0</v>
      </c>
      <c r="H18" s="1">
        <v>84.0</v>
      </c>
      <c r="I18" s="1">
        <v>79.0</v>
      </c>
      <c r="J18" s="1">
        <v>1.0</v>
      </c>
      <c r="K18" s="1">
        <v>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0.0</v>
      </c>
      <c r="C19" s="1">
        <v>8.0</v>
      </c>
      <c r="D19" s="1">
        <v>11.0</v>
      </c>
      <c r="E19" s="1">
        <v>13.0</v>
      </c>
      <c r="F19" s="1">
        <v>14.0</v>
      </c>
      <c r="G19" s="1">
        <v>35.0</v>
      </c>
      <c r="H19" s="1">
        <v>24.0</v>
      </c>
      <c r="I19" s="1">
        <v>22.0</v>
      </c>
      <c r="J19" s="1">
        <v>29.0</v>
      </c>
      <c r="K19" s="1">
        <v>24.0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19.0</v>
      </c>
      <c r="C20" s="1">
        <v>21.0</v>
      </c>
      <c r="D20" s="1">
        <v>4.0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10.0</v>
      </c>
      <c r="K20" s="1">
        <v>23.0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1.0</v>
      </c>
      <c r="C21" s="1">
        <v>3.0</v>
      </c>
      <c r="D21" s="1">
        <v>3.0</v>
      </c>
      <c r="E21" s="1">
        <v>4.0</v>
      </c>
      <c r="F21" s="1">
        <v>4.0</v>
      </c>
      <c r="G21" s="1">
        <v>3.0</v>
      </c>
      <c r="H21" s="1">
        <v>6.0</v>
      </c>
      <c r="I21" s="1">
        <v>4.0</v>
      </c>
      <c r="J21" s="1">
        <v>4.0</v>
      </c>
      <c r="K21" s="1">
        <v>18.0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2.0</v>
      </c>
      <c r="C22" s="1">
        <v>1.0</v>
      </c>
      <c r="D22" s="1">
        <v>2.0</v>
      </c>
      <c r="E22" s="1">
        <v>2.0</v>
      </c>
      <c r="F22" s="1">
        <v>2.0</v>
      </c>
      <c r="G22" s="1">
        <v>3.0</v>
      </c>
      <c r="H22" s="1">
        <v>6.0</v>
      </c>
      <c r="I22" s="1">
        <v>6.0</v>
      </c>
      <c r="J22" s="1">
        <v>17.0</v>
      </c>
      <c r="K22" s="1">
        <v>31.0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0.0</v>
      </c>
      <c r="C23" s="1">
        <v>0.0</v>
      </c>
      <c r="D23" s="1">
        <v>43.0</v>
      </c>
      <c r="E23" s="1">
        <v>1.0</v>
      </c>
      <c r="F23" s="1">
        <v>1.0</v>
      </c>
      <c r="G23" s="1">
        <v>2.0</v>
      </c>
      <c r="H23" s="1">
        <v>2.0</v>
      </c>
      <c r="I23" s="1">
        <v>2.0</v>
      </c>
      <c r="J23" s="1">
        <v>2.0</v>
      </c>
      <c r="K23" s="1">
        <v>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0.0</v>
      </c>
      <c r="C24" s="1">
        <v>30.0</v>
      </c>
      <c r="D24" s="1">
        <v>89.0</v>
      </c>
      <c r="E24" s="1">
        <v>87.0</v>
      </c>
      <c r="F24" s="1">
        <v>72.0</v>
      </c>
      <c r="G24" s="1">
        <v>74.0</v>
      </c>
      <c r="H24" s="1">
        <v>75.0</v>
      </c>
      <c r="I24" s="1">
        <v>72.0</v>
      </c>
      <c r="J24" s="1">
        <v>83.0</v>
      </c>
      <c r="K24" s="1">
        <v>77.0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35.0</v>
      </c>
      <c r="C25" s="1">
        <v>24.0</v>
      </c>
      <c r="D25" s="1">
        <v>20.0</v>
      </c>
      <c r="E25" s="1">
        <v>18.0</v>
      </c>
      <c r="F25" s="1">
        <v>31.0</v>
      </c>
      <c r="G25" s="1">
        <v>29.0</v>
      </c>
      <c r="H25" s="1">
        <v>26.0</v>
      </c>
      <c r="I25" s="1">
        <v>25.0</v>
      </c>
      <c r="J25" s="1">
        <v>42.0</v>
      </c>
      <c r="K25" s="1">
        <v>42.0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3.0</v>
      </c>
      <c r="C26" s="1">
        <v>1.0</v>
      </c>
      <c r="D26" s="1">
        <v>3.0</v>
      </c>
      <c r="E26" s="1">
        <v>4.0</v>
      </c>
      <c r="F26" s="1">
        <v>5.0</v>
      </c>
      <c r="G26" s="1">
        <v>7.0</v>
      </c>
      <c r="H26" s="1">
        <v>9.0</v>
      </c>
      <c r="I26" s="1">
        <v>9.0</v>
      </c>
      <c r="J26" s="1">
        <v>21.0</v>
      </c>
      <c r="K26" s="1">
        <v>36.0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1.0</v>
      </c>
      <c r="C27" s="1">
        <v>1.0</v>
      </c>
      <c r="D27" s="1">
        <v>2.0</v>
      </c>
      <c r="E27" s="1">
        <v>2.0</v>
      </c>
      <c r="F27" s="1">
        <v>3.0</v>
      </c>
      <c r="G27" s="1">
        <v>4.0</v>
      </c>
      <c r="H27" s="1">
        <v>4.0</v>
      </c>
      <c r="I27" s="1">
        <v>5.0</v>
      </c>
      <c r="J27" s="1">
        <v>5.0</v>
      </c>
      <c r="K27" s="1">
        <v>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19.0</v>
      </c>
      <c r="C28" s="1">
        <v>35.0</v>
      </c>
      <c r="D28" s="1">
        <v>62.0</v>
      </c>
      <c r="E28" s="1">
        <v>65.0</v>
      </c>
      <c r="F28" s="1">
        <v>85.0</v>
      </c>
      <c r="G28" s="1">
        <v>104.0</v>
      </c>
      <c r="H28" s="1">
        <v>127.0</v>
      </c>
      <c r="I28" s="1">
        <v>155.0</v>
      </c>
      <c r="J28" s="1">
        <v>164.0</v>
      </c>
      <c r="K28" s="1">
        <v>194.0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-19.0</v>
      </c>
      <c r="C29" s="1">
        <v>-29.0</v>
      </c>
      <c r="D29" s="1">
        <v>-40.0</v>
      </c>
      <c r="E29" s="1">
        <v>-55.0</v>
      </c>
      <c r="F29" s="1">
        <v>-73.0</v>
      </c>
      <c r="G29" s="1">
        <v>-89.0</v>
      </c>
      <c r="H29" s="1">
        <v>-110.0</v>
      </c>
      <c r="I29" s="1">
        <v>-137.0</v>
      </c>
      <c r="J29" s="1">
        <v>-167.0</v>
      </c>
      <c r="K29" s="1">
        <v>-203.0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>
        <v>-10.0</v>
      </c>
      <c r="C30" s="1">
        <v>-8.0</v>
      </c>
      <c r="D30" s="1">
        <v>-19.0</v>
      </c>
      <c r="E30" s="1">
        <v>-12.0</v>
      </c>
      <c r="F30" s="1">
        <v>22.0</v>
      </c>
      <c r="G30" s="1">
        <v>12.0</v>
      </c>
      <c r="H30" s="1">
        <v>-5.0</v>
      </c>
      <c r="I30" s="1">
        <v>14.0</v>
      </c>
      <c r="J30" s="1">
        <v>22.0</v>
      </c>
      <c r="K30" s="1">
        <v>24.0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>
        <v>36.0</v>
      </c>
      <c r="C31" s="1">
        <v>6.0</v>
      </c>
      <c r="D31" s="1">
        <v>21.0</v>
      </c>
      <c r="E31" s="1">
        <v>9.0</v>
      </c>
      <c r="F31" s="1">
        <v>12.0</v>
      </c>
      <c r="G31" s="1">
        <v>14.0</v>
      </c>
      <c r="H31" s="1">
        <v>16.0</v>
      </c>
      <c r="I31" s="1">
        <v>17.0</v>
      </c>
      <c r="J31" s="1">
        <v>-2.0</v>
      </c>
      <c r="K31" s="1">
        <v>-7.0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-4.0</v>
      </c>
      <c r="I32" s="1">
        <v>-22.0</v>
      </c>
      <c r="J32" s="1">
        <v>-55.0</v>
      </c>
      <c r="K32" s="1">
        <v>-91.0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81</v>
      </c>
      <c r="B33" s="1">
        <v>36.0</v>
      </c>
      <c r="C33" s="1">
        <v>6.0</v>
      </c>
      <c r="D33" s="1">
        <v>21.0</v>
      </c>
      <c r="E33" s="1">
        <v>9.0</v>
      </c>
      <c r="F33" s="1">
        <v>12.0</v>
      </c>
      <c r="G33" s="1">
        <v>14.0</v>
      </c>
      <c r="H33" s="1">
        <v>16.0</v>
      </c>
      <c r="I33" s="1">
        <v>17.0</v>
      </c>
      <c r="J33" s="1">
        <v>-3.0</v>
      </c>
      <c r="K33" s="1">
        <v>-8.0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82</v>
      </c>
      <c r="B34" s="1">
        <v>3.0</v>
      </c>
      <c r="C34" s="1">
        <v>7.0</v>
      </c>
      <c r="D34" s="1">
        <v>24.0</v>
      </c>
      <c r="E34" s="1">
        <v>14.0</v>
      </c>
      <c r="F34" s="1">
        <v>17.0</v>
      </c>
      <c r="G34" s="1">
        <v>21.0</v>
      </c>
      <c r="H34" s="1">
        <v>26.0</v>
      </c>
      <c r="I34" s="1">
        <v>27.0</v>
      </c>
      <c r="J34" s="1">
        <v>18.0</v>
      </c>
      <c r="K34" s="1">
        <v>27.0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44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17.0</v>
      </c>
      <c r="C36" s="1">
        <v>18.0</v>
      </c>
      <c r="D36" s="1">
        <v>26.0</v>
      </c>
      <c r="E36" s="1">
        <v>26.0</v>
      </c>
      <c r="F36" s="1">
        <v>37.0</v>
      </c>
      <c r="G36" s="1">
        <v>41.0</v>
      </c>
      <c r="H36" s="1">
        <v>52.0</v>
      </c>
      <c r="I36" s="1">
        <v>53.0</v>
      </c>
      <c r="J36" s="1">
        <v>63.0</v>
      </c>
      <c r="K36" s="1">
        <v>82.0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84</v>
      </c>
      <c r="B37" s="1">
        <v>14.0</v>
      </c>
      <c r="C37" s="1">
        <v>18.0</v>
      </c>
      <c r="D37" s="1">
        <v>26.0</v>
      </c>
      <c r="E37" s="1">
        <v>26.0</v>
      </c>
      <c r="F37" s="1">
        <v>35.0</v>
      </c>
      <c r="G37" s="1">
        <v>41.0</v>
      </c>
      <c r="H37" s="1">
        <v>48.0</v>
      </c>
      <c r="I37" s="1">
        <v>53.0</v>
      </c>
      <c r="J37" s="1">
        <v>57.0</v>
      </c>
      <c r="K37" s="1">
        <v>81.0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85</v>
      </c>
      <c r="B38" s="1" t="s">
        <v>86</v>
      </c>
      <c r="C38" s="1" t="s">
        <v>87</v>
      </c>
      <c r="D38" s="1" t="s">
        <v>88</v>
      </c>
      <c r="E38" s="1" t="s">
        <v>89</v>
      </c>
      <c r="F38" s="1" t="s">
        <v>90</v>
      </c>
      <c r="G38" s="1" t="s">
        <v>91</v>
      </c>
      <c r="H38" s="1" t="s">
        <v>90</v>
      </c>
      <c r="I38" s="1" t="s">
        <v>92</v>
      </c>
      <c r="J38" s="1" t="s">
        <v>93</v>
      </c>
      <c r="K38" s="1" t="s">
        <v>94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-44.0</v>
      </c>
      <c r="C39" s="1">
        <v>5.0</v>
      </c>
      <c r="D39" s="1">
        <v>20.0</v>
      </c>
      <c r="E39" s="1">
        <v>9.0</v>
      </c>
      <c r="F39" s="1">
        <v>11.0</v>
      </c>
      <c r="G39" s="1">
        <v>13.0</v>
      </c>
      <c r="H39" s="1">
        <v>16.0</v>
      </c>
      <c r="I39" s="1">
        <v>17.0</v>
      </c>
      <c r="J39" s="1">
        <v>-2.0</v>
      </c>
      <c r="K39" s="1">
        <v>-7.0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 t="s">
        <v>97</v>
      </c>
      <c r="C40" s="1" t="s">
        <v>98</v>
      </c>
      <c r="D40" s="1" t="s">
        <v>99</v>
      </c>
      <c r="E40" s="1" t="s">
        <v>91</v>
      </c>
      <c r="F40" s="1" t="s">
        <v>92</v>
      </c>
      <c r="G40" s="1" t="s">
        <v>90</v>
      </c>
      <c r="H40" s="1" t="s">
        <v>92</v>
      </c>
      <c r="I40" s="1" t="s">
        <v>92</v>
      </c>
      <c r="J40" s="1" t="s">
        <v>100</v>
      </c>
      <c r="K40" s="1" t="s">
        <v>94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 t="s">
        <v>102</v>
      </c>
      <c r="C41" s="1">
        <v>38.0</v>
      </c>
      <c r="D41" s="1">
        <v>1.0</v>
      </c>
      <c r="E41" s="1">
        <v>2.0</v>
      </c>
      <c r="F41" s="1">
        <v>3.0</v>
      </c>
      <c r="G41" s="1">
        <v>3.0</v>
      </c>
      <c r="H41" s="1">
        <v>4.0</v>
      </c>
      <c r="I41" s="1">
        <v>4.0</v>
      </c>
      <c r="J41" s="1">
        <v>4.0</v>
      </c>
      <c r="K41" s="1">
        <v>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-2.0</v>
      </c>
      <c r="C42" s="1">
        <v>-5.0</v>
      </c>
      <c r="D42" s="1">
        <v>-20.0</v>
      </c>
      <c r="E42" s="1">
        <v>-7.0</v>
      </c>
      <c r="F42" s="1">
        <v>-10.0</v>
      </c>
      <c r="G42" s="1">
        <v>-13.0</v>
      </c>
      <c r="H42" s="1">
        <v>-15.0</v>
      </c>
      <c r="I42" s="1">
        <v>-16.0</v>
      </c>
      <c r="J42" s="1">
        <v>-5.0</v>
      </c>
      <c r="K42" s="1">
        <v>-14.0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1.0</v>
      </c>
      <c r="H43" s="1">
        <v>2.0</v>
      </c>
      <c r="I43" s="1">
        <v>2.0</v>
      </c>
      <c r="J43" s="1">
        <v>2.0</v>
      </c>
      <c r="K43" s="1">
        <v>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-4.0</v>
      </c>
      <c r="I44" s="1">
        <v>-22.0</v>
      </c>
      <c r="J44" s="1">
        <v>-55.0</v>
      </c>
      <c r="K44" s="1">
        <v>-91.0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3.0</v>
      </c>
      <c r="C45" s="1">
        <v>3.0</v>
      </c>
      <c r="D45" s="1">
        <v>3.0</v>
      </c>
      <c r="E45" s="1">
        <v>3.0</v>
      </c>
      <c r="F45" s="1">
        <v>3.0</v>
      </c>
      <c r="G45" s="1">
        <v>3.0</v>
      </c>
      <c r="H45" s="1">
        <v>3.0</v>
      </c>
      <c r="I45" s="1">
        <v>0.0</v>
      </c>
      <c r="J45" s="1">
        <v>3.0</v>
      </c>
      <c r="K45" s="1">
        <v>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0.0</v>
      </c>
      <c r="C46" s="1">
        <v>0.0</v>
      </c>
      <c r="D46" s="1">
        <v>8.0</v>
      </c>
      <c r="E46" s="1">
        <v>9.0</v>
      </c>
      <c r="F46" s="1">
        <v>9.0</v>
      </c>
      <c r="G46" s="1">
        <v>8.0</v>
      </c>
      <c r="H46" s="1">
        <v>14.0</v>
      </c>
      <c r="I46" s="1">
        <v>18.0</v>
      </c>
      <c r="J46" s="1">
        <v>12.0</v>
      </c>
      <c r="K46" s="1">
        <v>13.0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0.0</v>
      </c>
      <c r="C47" s="1">
        <v>0.0</v>
      </c>
      <c r="D47" s="1">
        <v>1.0</v>
      </c>
      <c r="E47" s="1">
        <v>2.0</v>
      </c>
      <c r="F47" s="1">
        <v>2.0</v>
      </c>
      <c r="G47" s="1">
        <v>2.0</v>
      </c>
      <c r="H47" s="1">
        <v>3.0</v>
      </c>
      <c r="I47" s="1">
        <v>3.0</v>
      </c>
      <c r="J47" s="1">
        <v>3.0</v>
      </c>
      <c r="K47" s="1">
        <v>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>
        <v>39.0</v>
      </c>
      <c r="C48" s="1">
        <v>42.0</v>
      </c>
      <c r="D48" s="1">
        <v>50.0</v>
      </c>
      <c r="E48" s="1">
        <v>2.0</v>
      </c>
      <c r="F48" s="1">
        <v>2.0</v>
      </c>
      <c r="G48" s="1">
        <v>2.0</v>
      </c>
      <c r="H48" s="1">
        <v>3.0</v>
      </c>
      <c r="I48" s="1">
        <v>3.0</v>
      </c>
      <c r="J48" s="1">
        <v>5.0</v>
      </c>
      <c r="K48" s="1">
        <v>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>
        <v>10.0</v>
      </c>
      <c r="C49" s="1">
        <v>13.0</v>
      </c>
      <c r="D49" s="1">
        <v>18.0</v>
      </c>
      <c r="E49" s="1">
        <v>37.0</v>
      </c>
      <c r="F49" s="1">
        <v>44.0</v>
      </c>
      <c r="G49" s="1">
        <v>50.0</v>
      </c>
      <c r="H49" s="1">
        <v>65.0</v>
      </c>
      <c r="I49" s="1">
        <v>83.0</v>
      </c>
      <c r="J49" s="1">
        <v>104.0</v>
      </c>
      <c r="K49" s="1">
        <v>110.0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111</v>
      </c>
      <c r="B50" s="1">
        <v>1.0</v>
      </c>
      <c r="C50" s="1">
        <v>2.0</v>
      </c>
      <c r="D50" s="1">
        <v>4.0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112</v>
      </c>
      <c r="B51" s="1">
        <v>0.0</v>
      </c>
      <c r="C51" s="1">
        <v>60.0</v>
      </c>
      <c r="D51" s="1">
        <v>57.0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113</v>
      </c>
      <c r="B52" s="1">
        <v>0.0</v>
      </c>
      <c r="C52" s="1">
        <v>-7.0</v>
      </c>
      <c r="D52" s="1">
        <v>-18.0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114</v>
      </c>
      <c r="B2" s="1">
        <v>1.0</v>
      </c>
      <c r="C2" s="1">
        <v>0.0</v>
      </c>
      <c r="D2" s="1">
        <v>0.0</v>
      </c>
      <c r="E2" s="1">
        <v>0.0</v>
      </c>
      <c r="F2" s="1">
        <v>0.0</v>
      </c>
      <c r="G2" s="1">
        <v>1.0</v>
      </c>
      <c r="H2" s="1">
        <v>1.0</v>
      </c>
      <c r="I2" s="1">
        <v>9.0</v>
      </c>
      <c r="J2" s="1">
        <v>30.0</v>
      </c>
      <c r="K2" s="1">
        <v>77.0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115</v>
      </c>
      <c r="B3" s="1">
        <v>1.0</v>
      </c>
      <c r="C3" s="1">
        <v>0.0</v>
      </c>
      <c r="D3" s="1">
        <v>0.0</v>
      </c>
      <c r="E3" s="1">
        <v>0.0</v>
      </c>
      <c r="F3" s="1">
        <v>0.0</v>
      </c>
      <c r="G3" s="1">
        <v>1.0</v>
      </c>
      <c r="H3" s="1">
        <v>1.0</v>
      </c>
      <c r="I3" s="1">
        <v>9.0</v>
      </c>
      <c r="J3" s="1">
        <v>30.0</v>
      </c>
      <c r="K3" s="1">
        <v>77.0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116</v>
      </c>
      <c r="B4" s="1">
        <v>1.0</v>
      </c>
      <c r="C4" s="1">
        <v>0.0</v>
      </c>
      <c r="D4" s="1">
        <v>0.0</v>
      </c>
      <c r="E4" s="1">
        <v>0.0</v>
      </c>
      <c r="F4" s="1">
        <v>0.0</v>
      </c>
      <c r="G4" s="1">
        <v>1.0</v>
      </c>
      <c r="H4" s="1">
        <v>1.0</v>
      </c>
      <c r="I4" s="1">
        <v>9.0</v>
      </c>
      <c r="J4" s="1">
        <v>30.0</v>
      </c>
      <c r="K4" s="1">
        <v>77.0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</v>
      </c>
      <c r="B5" s="1">
        <v>1.0</v>
      </c>
      <c r="C5" s="1">
        <v>3.0</v>
      </c>
      <c r="D5" s="1">
        <v>5.0</v>
      </c>
      <c r="E5" s="1">
        <v>6.0</v>
      </c>
      <c r="F5" s="1">
        <v>6.0</v>
      </c>
      <c r="G5" s="1">
        <v>5.0</v>
      </c>
      <c r="H5" s="1">
        <v>6.0</v>
      </c>
      <c r="I5" s="1">
        <v>12.0</v>
      </c>
      <c r="J5" s="1">
        <v>17.0</v>
      </c>
      <c r="K5" s="1">
        <v>17.0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118</v>
      </c>
      <c r="B6" s="1">
        <v>4.0</v>
      </c>
      <c r="C6" s="1">
        <v>6.0</v>
      </c>
      <c r="D6" s="1">
        <v>6.0</v>
      </c>
      <c r="E6" s="1">
        <v>8.0</v>
      </c>
      <c r="F6" s="1">
        <v>10.0</v>
      </c>
      <c r="G6" s="1">
        <v>10.0</v>
      </c>
      <c r="H6" s="1">
        <v>14.0</v>
      </c>
      <c r="I6" s="1">
        <v>15.0</v>
      </c>
      <c r="J6" s="1">
        <v>14.0</v>
      </c>
      <c r="K6" s="1">
        <v>19.0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119</v>
      </c>
      <c r="B7" s="1">
        <v>5.0</v>
      </c>
      <c r="C7" s="1">
        <v>10.0</v>
      </c>
      <c r="D7" s="1">
        <v>12.0</v>
      </c>
      <c r="E7" s="1">
        <v>15.0</v>
      </c>
      <c r="F7" s="1">
        <v>17.0</v>
      </c>
      <c r="G7" s="1">
        <v>16.0</v>
      </c>
      <c r="H7" s="1">
        <v>21.0</v>
      </c>
      <c r="I7" s="1">
        <v>28.0</v>
      </c>
      <c r="J7" s="1">
        <v>32.0</v>
      </c>
      <c r="K7" s="1">
        <v>36.0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120</v>
      </c>
      <c r="B8" s="1">
        <v>-5.0</v>
      </c>
      <c r="C8" s="1">
        <v>-10.0</v>
      </c>
      <c r="D8" s="1">
        <v>-12.0</v>
      </c>
      <c r="E8" s="1">
        <v>-15.0</v>
      </c>
      <c r="F8" s="1">
        <v>-17.0</v>
      </c>
      <c r="G8" s="1">
        <v>-16.0</v>
      </c>
      <c r="H8" s="1">
        <v>-21.0</v>
      </c>
      <c r="I8" s="1">
        <v>-28.0</v>
      </c>
      <c r="J8" s="1">
        <v>-31.0</v>
      </c>
      <c r="K8" s="1">
        <v>-35.0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121</v>
      </c>
      <c r="B9" s="1">
        <v>0.0</v>
      </c>
      <c r="C9" s="1">
        <v>0.0</v>
      </c>
      <c r="D9" s="1">
        <v>0.0</v>
      </c>
      <c r="E9" s="1">
        <v>-7.0</v>
      </c>
      <c r="F9" s="1">
        <v>-11.0</v>
      </c>
      <c r="G9" s="1">
        <v>-12.0</v>
      </c>
      <c r="H9" s="1">
        <v>-13.0</v>
      </c>
      <c r="I9" s="1">
        <v>-15.0</v>
      </c>
      <c r="J9" s="1">
        <v>-17.0</v>
      </c>
      <c r="K9" s="1">
        <v>-22.0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122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11.0</v>
      </c>
      <c r="H10" s="1">
        <v>4.0</v>
      </c>
      <c r="I10" s="1">
        <v>0.0</v>
      </c>
      <c r="J10" s="1">
        <v>12.0</v>
      </c>
      <c r="K10" s="1">
        <v>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123</v>
      </c>
      <c r="B11" s="1">
        <v>0.0</v>
      </c>
      <c r="C11" s="1">
        <v>0.0</v>
      </c>
      <c r="D11" s="1">
        <v>0.0</v>
      </c>
      <c r="E11" s="1">
        <v>-7.0</v>
      </c>
      <c r="F11" s="1">
        <v>-11.0</v>
      </c>
      <c r="G11" s="1">
        <v>-1.0</v>
      </c>
      <c r="H11" s="1">
        <v>-8.0</v>
      </c>
      <c r="I11" s="1">
        <v>-15.0</v>
      </c>
      <c r="J11" s="1">
        <v>-4.0</v>
      </c>
      <c r="K11" s="1">
        <v>-12.0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124</v>
      </c>
      <c r="B12" s="1">
        <v>-2.0</v>
      </c>
      <c r="C12" s="1">
        <v>47.0</v>
      </c>
      <c r="D12" s="1">
        <v>36.0</v>
      </c>
      <c r="E12" s="1">
        <v>35.0</v>
      </c>
      <c r="F12" s="1">
        <v>0.0</v>
      </c>
      <c r="G12" s="1">
        <v>15.0</v>
      </c>
      <c r="H12" s="1">
        <v>63.0</v>
      </c>
      <c r="I12" s="1">
        <v>1.0</v>
      </c>
      <c r="J12" s="1">
        <v>1.0</v>
      </c>
      <c r="K12" s="1">
        <v>45.0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125</v>
      </c>
      <c r="B13" s="1">
        <v>-8.0</v>
      </c>
      <c r="C13" s="1">
        <v>-9.0</v>
      </c>
      <c r="D13" s="1">
        <v>-11.0</v>
      </c>
      <c r="E13" s="1">
        <v>-14.0</v>
      </c>
      <c r="F13" s="1">
        <v>-18.0</v>
      </c>
      <c r="G13" s="1">
        <v>-15.0</v>
      </c>
      <c r="H13" s="1">
        <v>-20.0</v>
      </c>
      <c r="I13" s="1">
        <v>-26.0</v>
      </c>
      <c r="J13" s="1">
        <v>-30.0</v>
      </c>
      <c r="K13" s="1">
        <v>-35.0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126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29.0</v>
      </c>
      <c r="I14" s="1">
        <v>-2.0</v>
      </c>
      <c r="J14" s="1">
        <v>0.0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127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-19.0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128</v>
      </c>
      <c r="B16" s="1">
        <v>-8.0</v>
      </c>
      <c r="C16" s="1">
        <v>-9.0</v>
      </c>
      <c r="D16" s="1">
        <v>-11.0</v>
      </c>
      <c r="E16" s="1">
        <v>-14.0</v>
      </c>
      <c r="F16" s="1">
        <v>-18.0</v>
      </c>
      <c r="G16" s="1">
        <v>-16.0</v>
      </c>
      <c r="H16" s="1">
        <v>-20.0</v>
      </c>
      <c r="I16" s="1">
        <v>-26.0</v>
      </c>
      <c r="J16" s="1">
        <v>-30.0</v>
      </c>
      <c r="K16" s="1">
        <v>-35.0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129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130</v>
      </c>
      <c r="B18" s="1">
        <v>-8.0</v>
      </c>
      <c r="C18" s="1">
        <v>-9.0</v>
      </c>
      <c r="D18" s="1">
        <v>-11.0</v>
      </c>
      <c r="E18" s="1">
        <v>-14.0</v>
      </c>
      <c r="F18" s="1">
        <v>-18.0</v>
      </c>
      <c r="G18" s="1">
        <v>-16.0</v>
      </c>
      <c r="H18" s="1">
        <v>-20.0</v>
      </c>
      <c r="I18" s="1">
        <v>-26.0</v>
      </c>
      <c r="J18" s="1">
        <v>-30.0</v>
      </c>
      <c r="K18" s="1">
        <v>-35.0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131</v>
      </c>
      <c r="B19" s="1">
        <v>-8.0</v>
      </c>
      <c r="C19" s="1">
        <v>-9.0</v>
      </c>
      <c r="D19" s="1">
        <v>-11.0</v>
      </c>
      <c r="E19" s="1">
        <v>-14.0</v>
      </c>
      <c r="F19" s="1">
        <v>-18.0</v>
      </c>
      <c r="G19" s="1">
        <v>-16.0</v>
      </c>
      <c r="H19" s="1">
        <v>-20.0</v>
      </c>
      <c r="I19" s="1">
        <v>-26.0</v>
      </c>
      <c r="J19" s="1">
        <v>-30.0</v>
      </c>
      <c r="K19" s="1">
        <v>-35.0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4.0</v>
      </c>
      <c r="I20" s="1">
        <v>17.0</v>
      </c>
      <c r="J20" s="1">
        <v>33.0</v>
      </c>
      <c r="K20" s="1">
        <v>35.0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132</v>
      </c>
      <c r="B21" s="1">
        <v>-8.0</v>
      </c>
      <c r="C21" s="1">
        <v>-9.0</v>
      </c>
      <c r="D21" s="1">
        <v>-11.0</v>
      </c>
      <c r="E21" s="1">
        <v>-14.0</v>
      </c>
      <c r="F21" s="1">
        <v>-18.0</v>
      </c>
      <c r="G21" s="1">
        <v>-16.0</v>
      </c>
      <c r="H21" s="1">
        <v>-20.0</v>
      </c>
      <c r="I21" s="1">
        <v>-26.0</v>
      </c>
      <c r="J21" s="1">
        <v>-30.0</v>
      </c>
      <c r="K21" s="1">
        <v>-35.0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133</v>
      </c>
      <c r="B22" s="1">
        <v>-8.0</v>
      </c>
      <c r="C22" s="1">
        <v>-9.0</v>
      </c>
      <c r="D22" s="1">
        <v>-11.0</v>
      </c>
      <c r="E22" s="1">
        <v>-14.0</v>
      </c>
      <c r="F22" s="1">
        <v>-18.0</v>
      </c>
      <c r="G22" s="1">
        <v>-16.0</v>
      </c>
      <c r="H22" s="1">
        <v>-20.0</v>
      </c>
      <c r="I22" s="1">
        <v>-26.0</v>
      </c>
      <c r="J22" s="1">
        <v>-30.0</v>
      </c>
      <c r="K22" s="1">
        <v>-35.0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134</v>
      </c>
      <c r="B23" s="1">
        <v>-8.0</v>
      </c>
      <c r="C23" s="1">
        <v>-9.0</v>
      </c>
      <c r="D23" s="1">
        <v>-11.0</v>
      </c>
      <c r="E23" s="1">
        <v>-14.0</v>
      </c>
      <c r="F23" s="1">
        <v>-18.0</v>
      </c>
      <c r="G23" s="1">
        <v>-16.0</v>
      </c>
      <c r="H23" s="1">
        <v>-20.0</v>
      </c>
      <c r="I23" s="1">
        <v>-26.0</v>
      </c>
      <c r="J23" s="1">
        <v>-30.0</v>
      </c>
      <c r="K23" s="1">
        <v>-35.0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</v>
      </c>
      <c r="B25" s="1" t="s">
        <v>137</v>
      </c>
      <c r="C25" s="1" t="s">
        <v>138</v>
      </c>
      <c r="D25" s="1" t="s">
        <v>139</v>
      </c>
      <c r="E25" s="1" t="s">
        <v>140</v>
      </c>
      <c r="F25" s="1" t="s">
        <v>141</v>
      </c>
      <c r="G25" s="1" t="s">
        <v>142</v>
      </c>
      <c r="H25" s="1" t="s">
        <v>143</v>
      </c>
      <c r="I25" s="1" t="s">
        <v>144</v>
      </c>
      <c r="J25" s="1" t="s">
        <v>145</v>
      </c>
      <c r="K25" s="1" t="s">
        <v>146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147</v>
      </c>
      <c r="B26" s="1" t="s">
        <v>137</v>
      </c>
      <c r="C26" s="1" t="s">
        <v>138</v>
      </c>
      <c r="D26" s="1" t="s">
        <v>139</v>
      </c>
      <c r="E26" s="1" t="s">
        <v>140</v>
      </c>
      <c r="F26" s="1" t="s">
        <v>141</v>
      </c>
      <c r="G26" s="1" t="s">
        <v>142</v>
      </c>
      <c r="H26" s="1" t="s">
        <v>143</v>
      </c>
      <c r="I26" s="1" t="s">
        <v>144</v>
      </c>
      <c r="J26" s="1" t="s">
        <v>145</v>
      </c>
      <c r="K26" s="1" t="s">
        <v>146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148</v>
      </c>
      <c r="B27" s="1">
        <v>13.0</v>
      </c>
      <c r="C27" s="1">
        <v>17.0</v>
      </c>
      <c r="D27" s="1">
        <v>23.0</v>
      </c>
      <c r="E27" s="1">
        <v>26.0</v>
      </c>
      <c r="F27" s="1">
        <v>31.0</v>
      </c>
      <c r="G27" s="1">
        <v>39.0</v>
      </c>
      <c r="H27" s="1">
        <v>45.0</v>
      </c>
      <c r="I27" s="1">
        <v>52.0</v>
      </c>
      <c r="J27" s="1">
        <v>55.0</v>
      </c>
      <c r="K27" s="1">
        <v>71.0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149</v>
      </c>
      <c r="B28" s="1" t="s">
        <v>137</v>
      </c>
      <c r="C28" s="1" t="s">
        <v>138</v>
      </c>
      <c r="D28" s="1" t="s">
        <v>139</v>
      </c>
      <c r="E28" s="1" t="s">
        <v>140</v>
      </c>
      <c r="F28" s="1" t="s">
        <v>141</v>
      </c>
      <c r="G28" s="1" t="s">
        <v>142</v>
      </c>
      <c r="H28" s="1" t="s">
        <v>143</v>
      </c>
      <c r="I28" s="1" t="s">
        <v>144</v>
      </c>
      <c r="J28" s="1" t="s">
        <v>145</v>
      </c>
      <c r="K28" s="1" t="s">
        <v>146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150</v>
      </c>
      <c r="B29" s="1" t="s">
        <v>137</v>
      </c>
      <c r="C29" s="1" t="s">
        <v>138</v>
      </c>
      <c r="D29" s="1" t="s">
        <v>139</v>
      </c>
      <c r="E29" s="1" t="s">
        <v>140</v>
      </c>
      <c r="F29" s="1" t="s">
        <v>141</v>
      </c>
      <c r="G29" s="1" t="s">
        <v>142</v>
      </c>
      <c r="H29" s="1" t="s">
        <v>143</v>
      </c>
      <c r="I29" s="1" t="s">
        <v>144</v>
      </c>
      <c r="J29" s="1" t="s">
        <v>145</v>
      </c>
      <c r="K29" s="1" t="s">
        <v>146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151</v>
      </c>
      <c r="B30" s="1">
        <v>13.0</v>
      </c>
      <c r="C30" s="1">
        <v>17.0</v>
      </c>
      <c r="D30" s="1">
        <v>23.0</v>
      </c>
      <c r="E30" s="1">
        <v>26.0</v>
      </c>
      <c r="F30" s="1">
        <v>31.0</v>
      </c>
      <c r="G30" s="1">
        <v>39.0</v>
      </c>
      <c r="H30" s="1">
        <v>45.0</v>
      </c>
      <c r="I30" s="1">
        <v>52.0</v>
      </c>
      <c r="J30" s="1">
        <v>55.0</v>
      </c>
      <c r="K30" s="1">
        <v>71.0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152</v>
      </c>
      <c r="B31" s="1" t="s">
        <v>153</v>
      </c>
      <c r="C31" s="1" t="s">
        <v>154</v>
      </c>
      <c r="D31" s="1" t="s">
        <v>155</v>
      </c>
      <c r="E31" s="1" t="s">
        <v>156</v>
      </c>
      <c r="F31" s="1" t="s">
        <v>157</v>
      </c>
      <c r="G31" s="1" t="s">
        <v>158</v>
      </c>
      <c r="H31" s="1" t="s">
        <v>159</v>
      </c>
      <c r="I31" s="1" t="s">
        <v>155</v>
      </c>
      <c r="J31" s="1" t="s">
        <v>154</v>
      </c>
      <c r="K31" s="1" t="s">
        <v>160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161</v>
      </c>
      <c r="B32" s="1" t="s">
        <v>153</v>
      </c>
      <c r="C32" s="1" t="s">
        <v>154</v>
      </c>
      <c r="D32" s="1" t="s">
        <v>155</v>
      </c>
      <c r="E32" s="1" t="s">
        <v>156</v>
      </c>
      <c r="F32" s="1" t="s">
        <v>157</v>
      </c>
      <c r="G32" s="1" t="s">
        <v>158</v>
      </c>
      <c r="H32" s="1" t="s">
        <v>159</v>
      </c>
      <c r="I32" s="1" t="s">
        <v>155</v>
      </c>
      <c r="J32" s="1" t="s">
        <v>154</v>
      </c>
      <c r="K32" s="1" t="s">
        <v>160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162</v>
      </c>
      <c r="B34" s="1">
        <v>-5.0</v>
      </c>
      <c r="C34" s="1">
        <v>-9.0</v>
      </c>
      <c r="D34" s="1">
        <v>-11.0</v>
      </c>
      <c r="E34" s="1">
        <v>-14.0</v>
      </c>
      <c r="F34" s="1">
        <v>-17.0</v>
      </c>
      <c r="G34" s="1">
        <v>-15.0</v>
      </c>
      <c r="H34" s="1">
        <v>-20.0</v>
      </c>
      <c r="I34" s="1">
        <v>-27.0</v>
      </c>
      <c r="J34" s="1">
        <v>-30.0</v>
      </c>
      <c r="K34" s="1">
        <v>-34.0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163</v>
      </c>
      <c r="B35" s="1">
        <v>-5.0</v>
      </c>
      <c r="C35" s="1">
        <v>-9.0</v>
      </c>
      <c r="D35" s="1">
        <v>-12.0</v>
      </c>
      <c r="E35" s="1">
        <v>-14.0</v>
      </c>
      <c r="F35" s="1">
        <v>-17.0</v>
      </c>
      <c r="G35" s="1">
        <v>-15.0</v>
      </c>
      <c r="H35" s="1">
        <v>-21.0</v>
      </c>
      <c r="I35" s="1">
        <v>-28.0</v>
      </c>
      <c r="J35" s="1">
        <v>-31.0</v>
      </c>
      <c r="K35" s="1">
        <v>-35.0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164</v>
      </c>
      <c r="B36" s="1">
        <v>-5.0</v>
      </c>
      <c r="C36" s="1">
        <v>-10.0</v>
      </c>
      <c r="D36" s="1">
        <v>-12.0</v>
      </c>
      <c r="E36" s="1">
        <v>-15.0</v>
      </c>
      <c r="F36" s="1">
        <v>-17.0</v>
      </c>
      <c r="G36" s="1">
        <v>-16.0</v>
      </c>
      <c r="H36" s="1">
        <v>-21.0</v>
      </c>
      <c r="I36" s="1">
        <v>-28.0</v>
      </c>
      <c r="J36" s="1">
        <v>-31.0</v>
      </c>
      <c r="K36" s="1">
        <v>-35.0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165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-15.0</v>
      </c>
      <c r="H37" s="1">
        <v>-20.0</v>
      </c>
      <c r="I37" s="1">
        <v>-27.0</v>
      </c>
      <c r="J37" s="1">
        <v>-30.0</v>
      </c>
      <c r="K37" s="1">
        <v>-34.0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166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1.0</v>
      </c>
      <c r="H38" s="1">
        <v>1.0</v>
      </c>
      <c r="I38" s="1">
        <v>9.0</v>
      </c>
      <c r="J38" s="1">
        <v>30.0</v>
      </c>
      <c r="K38" s="1">
        <v>77.0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167</v>
      </c>
      <c r="B39" s="1">
        <v>0.0</v>
      </c>
      <c r="C39" s="1" t="s">
        <v>168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169</v>
      </c>
      <c r="B40" s="1">
        <v>-5.0</v>
      </c>
      <c r="C40" s="1">
        <v>-5.0</v>
      </c>
      <c r="D40" s="1">
        <v>-7.0</v>
      </c>
      <c r="E40" s="1">
        <v>-9.0</v>
      </c>
      <c r="F40" s="1">
        <v>-11.0</v>
      </c>
      <c r="G40" s="1">
        <v>-9.0</v>
      </c>
      <c r="H40" s="1">
        <v>-12.0</v>
      </c>
      <c r="I40" s="1">
        <v>-16.0</v>
      </c>
      <c r="J40" s="1">
        <v>-18.0</v>
      </c>
      <c r="K40" s="1">
        <v>-21.0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170</v>
      </c>
      <c r="B41" s="1">
        <v>0.0</v>
      </c>
      <c r="C41" s="1">
        <v>0.0</v>
      </c>
      <c r="D41" s="1">
        <v>0.0</v>
      </c>
      <c r="E41" s="1">
        <v>7.0</v>
      </c>
      <c r="F41" s="1">
        <v>11.0</v>
      </c>
      <c r="G41" s="1">
        <v>12.0</v>
      </c>
      <c r="H41" s="1">
        <v>13.0</v>
      </c>
      <c r="I41" s="1">
        <v>15.0</v>
      </c>
      <c r="J41" s="1">
        <v>17.0</v>
      </c>
      <c r="K41" s="1">
        <v>22.0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171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172</v>
      </c>
      <c r="B43" s="1">
        <v>0.0</v>
      </c>
      <c r="C43" s="1">
        <v>0.0</v>
      </c>
      <c r="D43" s="1">
        <v>0.0</v>
      </c>
      <c r="E43" s="1">
        <v>76.0</v>
      </c>
      <c r="F43" s="1">
        <v>1.0</v>
      </c>
      <c r="G43" s="1">
        <v>96.0</v>
      </c>
      <c r="H43" s="1">
        <v>1.0</v>
      </c>
      <c r="I43" s="1">
        <v>4.0</v>
      </c>
      <c r="J43" s="1">
        <v>6.0</v>
      </c>
      <c r="K43" s="1">
        <v>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173</v>
      </c>
      <c r="B44" s="1">
        <v>83.0</v>
      </c>
      <c r="C44" s="1">
        <v>2.0</v>
      </c>
      <c r="D44" s="1">
        <v>3.0</v>
      </c>
      <c r="E44" s="1">
        <v>5.0</v>
      </c>
      <c r="F44" s="1">
        <v>5.0</v>
      </c>
      <c r="G44" s="1">
        <v>4.0</v>
      </c>
      <c r="H44" s="1">
        <v>5.0</v>
      </c>
      <c r="I44" s="1">
        <v>8.0</v>
      </c>
      <c r="J44" s="1">
        <v>10.0</v>
      </c>
      <c r="K44" s="1">
        <v>10.0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174</v>
      </c>
      <c r="B45" s="1">
        <v>4.0</v>
      </c>
      <c r="C45" s="1">
        <v>6.0</v>
      </c>
      <c r="D45" s="1">
        <v>6.0</v>
      </c>
      <c r="E45" s="1">
        <v>8.0</v>
      </c>
      <c r="F45" s="1">
        <v>10.0</v>
      </c>
      <c r="G45" s="1">
        <v>10.0</v>
      </c>
      <c r="H45" s="1">
        <v>14.0</v>
      </c>
      <c r="I45" s="1">
        <v>15.0</v>
      </c>
      <c r="J45" s="1">
        <v>14.0</v>
      </c>
      <c r="K45" s="1">
        <v>19.0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175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24.0</v>
      </c>
      <c r="H46" s="1">
        <v>26.0</v>
      </c>
      <c r="I46" s="1">
        <v>27.0</v>
      </c>
      <c r="J46" s="1">
        <v>34.0</v>
      </c>
      <c r="K46" s="1">
        <v>33.0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176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6.0</v>
      </c>
      <c r="H47" s="1">
        <v>6.0</v>
      </c>
      <c r="I47" s="1">
        <v>8.0</v>
      </c>
      <c r="J47" s="1">
        <v>10.0</v>
      </c>
      <c r="K47" s="1">
        <v>10.0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177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17.0</v>
      </c>
      <c r="H48" s="1">
        <v>19.0</v>
      </c>
      <c r="I48" s="1">
        <v>19.0</v>
      </c>
      <c r="J48" s="1">
        <v>23.0</v>
      </c>
      <c r="K48" s="1">
        <v>22.0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178</v>
      </c>
      <c r="B49" s="1">
        <v>0.0</v>
      </c>
      <c r="C49" s="1">
        <v>0.0</v>
      </c>
      <c r="D49" s="1">
        <v>0.0</v>
      </c>
      <c r="E49" s="1">
        <v>0.0</v>
      </c>
      <c r="F49" s="1">
        <v>81.0</v>
      </c>
      <c r="G49" s="1">
        <v>41.0</v>
      </c>
      <c r="H49" s="1">
        <v>34.0</v>
      </c>
      <c r="I49" s="1">
        <v>1.0</v>
      </c>
      <c r="J49" s="1">
        <v>65.0</v>
      </c>
      <c r="K49" s="1">
        <v>61.0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179</v>
      </c>
      <c r="B50" s="1">
        <v>0.0</v>
      </c>
      <c r="C50" s="1">
        <v>0.0</v>
      </c>
      <c r="D50" s="1">
        <v>0.0</v>
      </c>
      <c r="E50" s="1">
        <v>11.0</v>
      </c>
      <c r="F50" s="1">
        <v>27.0</v>
      </c>
      <c r="G50" s="1">
        <v>18.0</v>
      </c>
      <c r="H50" s="1">
        <v>16.0</v>
      </c>
      <c r="I50" s="1">
        <v>77.0</v>
      </c>
      <c r="J50" s="1">
        <v>1.0</v>
      </c>
      <c r="K50" s="1">
        <v>73.0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180</v>
      </c>
      <c r="B51" s="1">
        <v>0.0</v>
      </c>
      <c r="C51" s="1">
        <v>0.0</v>
      </c>
      <c r="D51" s="1">
        <v>0.0</v>
      </c>
      <c r="E51" s="1">
        <v>2.0</v>
      </c>
      <c r="F51" s="1">
        <v>1.0</v>
      </c>
      <c r="G51" s="1">
        <v>86.0</v>
      </c>
      <c r="H51" s="1">
        <v>88.0</v>
      </c>
      <c r="I51" s="1">
        <v>2.0</v>
      </c>
      <c r="J51" s="1">
        <v>1.0</v>
      </c>
      <c r="K51" s="1">
        <v>93.0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181</v>
      </c>
      <c r="B52" s="1">
        <v>4.0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182</v>
      </c>
      <c r="B53" s="1">
        <v>1.0</v>
      </c>
      <c r="C53" s="1">
        <v>1.0</v>
      </c>
      <c r="D53" s="1">
        <v>1.0</v>
      </c>
      <c r="E53" s="1">
        <v>0.0</v>
      </c>
      <c r="F53" s="1">
        <v>0.0</v>
      </c>
      <c r="G53" s="1">
        <v>0.0</v>
      </c>
      <c r="H53" s="1">
        <v>33.0</v>
      </c>
      <c r="I53" s="1">
        <v>0.0</v>
      </c>
      <c r="J53" s="1">
        <v>0.0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183</v>
      </c>
      <c r="B54" s="1">
        <v>1.0</v>
      </c>
      <c r="C54" s="1">
        <v>1.0</v>
      </c>
      <c r="D54" s="1">
        <v>1.0</v>
      </c>
      <c r="E54" s="1">
        <v>2.0</v>
      </c>
      <c r="F54" s="1">
        <v>2.0</v>
      </c>
      <c r="G54" s="1">
        <v>1.0</v>
      </c>
      <c r="H54" s="1">
        <v>1.0</v>
      </c>
      <c r="I54" s="1">
        <v>5.0</v>
      </c>
      <c r="J54" s="1">
        <v>3.0</v>
      </c>
      <c r="K54" s="1">
        <v>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185</v>
      </c>
      <c r="B3" s="1" t="s">
        <v>186</v>
      </c>
      <c r="C3" s="1" t="s">
        <v>187</v>
      </c>
      <c r="D3" s="1" t="s">
        <v>188</v>
      </c>
      <c r="E3" s="1" t="s">
        <v>189</v>
      </c>
      <c r="F3" s="1" t="s">
        <v>190</v>
      </c>
      <c r="G3" s="1" t="s">
        <v>191</v>
      </c>
      <c r="H3" s="1" t="s">
        <v>192</v>
      </c>
      <c r="I3" s="1" t="s">
        <v>193</v>
      </c>
      <c r="J3" s="1" t="s">
        <v>194</v>
      </c>
      <c r="K3" s="1" t="s">
        <v>195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196</v>
      </c>
      <c r="B4" s="1" t="s">
        <v>197</v>
      </c>
      <c r="C4" s="1" t="s">
        <v>198</v>
      </c>
      <c r="D4" s="1" t="s">
        <v>199</v>
      </c>
      <c r="E4" s="1" t="s">
        <v>200</v>
      </c>
      <c r="F4" s="1" t="s">
        <v>201</v>
      </c>
      <c r="G4" s="1" t="s">
        <v>202</v>
      </c>
      <c r="H4" s="1" t="s">
        <v>203</v>
      </c>
      <c r="I4" s="1" t="s">
        <v>204</v>
      </c>
      <c r="J4" s="1" t="s">
        <v>205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206</v>
      </c>
      <c r="B5" s="1">
        <v>0.0</v>
      </c>
      <c r="C5" s="1" t="s">
        <v>207</v>
      </c>
      <c r="D5" s="1" t="s">
        <v>208</v>
      </c>
      <c r="E5" s="1" t="s">
        <v>209</v>
      </c>
      <c r="F5" s="1" t="s">
        <v>210</v>
      </c>
      <c r="G5" s="1" t="s">
        <v>211</v>
      </c>
      <c r="H5" s="1" t="s">
        <v>212</v>
      </c>
      <c r="I5" s="1" t="s">
        <v>213</v>
      </c>
      <c r="J5" s="1" t="s">
        <v>214</v>
      </c>
      <c r="K5" s="1" t="s">
        <v>215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216</v>
      </c>
      <c r="B6" s="1">
        <v>0.0</v>
      </c>
      <c r="C6" s="1" t="s">
        <v>207</v>
      </c>
      <c r="D6" s="1" t="s">
        <v>208</v>
      </c>
      <c r="E6" s="1" t="s">
        <v>209</v>
      </c>
      <c r="F6" s="1" t="s">
        <v>210</v>
      </c>
      <c r="G6" s="1" t="s">
        <v>211</v>
      </c>
      <c r="H6" s="1" t="s">
        <v>217</v>
      </c>
      <c r="I6" s="1" t="s">
        <v>218</v>
      </c>
      <c r="J6" s="1" t="s">
        <v>219</v>
      </c>
      <c r="K6" s="1" t="s">
        <v>220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222</v>
      </c>
      <c r="B8" s="1">
        <v>100.0</v>
      </c>
      <c r="C8" s="1">
        <v>0.0</v>
      </c>
      <c r="D8" s="1">
        <v>0.0</v>
      </c>
      <c r="E8" s="1">
        <v>0.0</v>
      </c>
      <c r="F8" s="1">
        <v>0.0</v>
      </c>
      <c r="G8" s="1">
        <v>100.0</v>
      </c>
      <c r="H8" s="1">
        <v>100.0</v>
      </c>
      <c r="I8" s="1">
        <v>100.0</v>
      </c>
      <c r="J8" s="1">
        <v>100.0</v>
      </c>
      <c r="K8" s="1">
        <v>100.0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223</v>
      </c>
      <c r="B9" s="1">
        <v>1.0</v>
      </c>
      <c r="C9" s="1">
        <v>0.0</v>
      </c>
      <c r="D9" s="1">
        <v>0.0</v>
      </c>
      <c r="E9" s="1">
        <v>0.0</v>
      </c>
      <c r="F9" s="1">
        <v>0.0</v>
      </c>
      <c r="G9" s="1">
        <v>3.0</v>
      </c>
      <c r="H9" s="1">
        <v>5.0</v>
      </c>
      <c r="I9" s="1">
        <v>1.0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224</v>
      </c>
      <c r="B10" s="1">
        <v>-3.0</v>
      </c>
      <c r="C10" s="1">
        <v>0.0</v>
      </c>
      <c r="D10" s="1">
        <v>0.0</v>
      </c>
      <c r="E10" s="1">
        <v>0.0</v>
      </c>
      <c r="F10" s="1">
        <v>0.0</v>
      </c>
      <c r="G10" s="1">
        <v>-8.0</v>
      </c>
      <c r="H10" s="1">
        <v>-15.0</v>
      </c>
      <c r="I10" s="1">
        <v>-3.0</v>
      </c>
      <c r="J10" s="1">
        <v>-1.0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225</v>
      </c>
      <c r="B11" s="1">
        <v>-3.0</v>
      </c>
      <c r="C11" s="1">
        <v>0.0</v>
      </c>
      <c r="D11" s="1">
        <v>0.0</v>
      </c>
      <c r="E11" s="1">
        <v>0.0</v>
      </c>
      <c r="F11" s="1">
        <v>0.0</v>
      </c>
      <c r="G11" s="1">
        <v>-9.0</v>
      </c>
      <c r="H11" s="1">
        <v>-15.0</v>
      </c>
      <c r="I11" s="1">
        <v>-3.0</v>
      </c>
      <c r="J11" s="1">
        <v>-1.0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226</v>
      </c>
      <c r="B12" s="1">
        <v>-4.0</v>
      </c>
      <c r="C12" s="1">
        <v>0.0</v>
      </c>
      <c r="D12" s="1">
        <v>0.0</v>
      </c>
      <c r="E12" s="1">
        <v>0.0</v>
      </c>
      <c r="F12" s="1">
        <v>0.0</v>
      </c>
      <c r="G12" s="1">
        <v>-9.0</v>
      </c>
      <c r="H12" s="1">
        <v>-15.0</v>
      </c>
      <c r="I12" s="1">
        <v>-3.0</v>
      </c>
      <c r="J12" s="1">
        <v>-1.0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227</v>
      </c>
      <c r="B13" s="1">
        <v>-5.0</v>
      </c>
      <c r="C13" s="1">
        <v>0.0</v>
      </c>
      <c r="D13" s="1">
        <v>0.0</v>
      </c>
      <c r="E13" s="1">
        <v>0.0</v>
      </c>
      <c r="F13" s="1">
        <v>0.0</v>
      </c>
      <c r="G13" s="1">
        <v>-9.0</v>
      </c>
      <c r="H13" s="1">
        <v>-15.0</v>
      </c>
      <c r="I13" s="1">
        <v>-2.0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228</v>
      </c>
      <c r="B14" s="1">
        <v>-5.0</v>
      </c>
      <c r="C14" s="1">
        <v>0.0</v>
      </c>
      <c r="D14" s="1">
        <v>0.0</v>
      </c>
      <c r="E14" s="1">
        <v>0.0</v>
      </c>
      <c r="F14" s="1">
        <v>0.0</v>
      </c>
      <c r="G14" s="1">
        <v>-9.0</v>
      </c>
      <c r="H14" s="1">
        <v>-15.0</v>
      </c>
      <c r="I14" s="1">
        <v>-2.0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229</v>
      </c>
      <c r="B15" s="1">
        <v>-5.0</v>
      </c>
      <c r="C15" s="1">
        <v>0.0</v>
      </c>
      <c r="D15" s="1">
        <v>0.0</v>
      </c>
      <c r="E15" s="1">
        <v>0.0</v>
      </c>
      <c r="F15" s="1">
        <v>0.0</v>
      </c>
      <c r="G15" s="1">
        <v>-9.0</v>
      </c>
      <c r="H15" s="1">
        <v>-15.0</v>
      </c>
      <c r="I15" s="1">
        <v>-2.0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230</v>
      </c>
      <c r="B16" s="1">
        <v>-3.0</v>
      </c>
      <c r="C16" s="1">
        <v>0.0</v>
      </c>
      <c r="D16" s="1">
        <v>0.0</v>
      </c>
      <c r="E16" s="1">
        <v>0.0</v>
      </c>
      <c r="F16" s="1">
        <v>0.0</v>
      </c>
      <c r="G16" s="1">
        <v>-5.0</v>
      </c>
      <c r="H16" s="1">
        <v>-9.0</v>
      </c>
      <c r="I16" s="1">
        <v>-1.0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-4.0</v>
      </c>
      <c r="H17" s="1">
        <v>-7.0</v>
      </c>
      <c r="I17" s="1">
        <v>-1.0</v>
      </c>
      <c r="J17" s="1">
        <v>0.0</v>
      </c>
      <c r="K17" s="1" t="s">
        <v>232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-4.0</v>
      </c>
      <c r="H18" s="1">
        <v>-7.0</v>
      </c>
      <c r="I18" s="1">
        <v>-1.0</v>
      </c>
      <c r="J18" s="1">
        <v>0.0</v>
      </c>
      <c r="K18" s="1" t="s">
        <v>234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235</v>
      </c>
      <c r="B20" s="1" t="s">
        <v>236</v>
      </c>
      <c r="C20" s="1">
        <v>0.0</v>
      </c>
      <c r="D20" s="1">
        <v>0.0</v>
      </c>
      <c r="E20" s="1">
        <v>0.0</v>
      </c>
      <c r="F20" s="1">
        <v>0.0</v>
      </c>
      <c r="G20" s="1" t="s">
        <v>102</v>
      </c>
      <c r="H20" s="1" t="s">
        <v>102</v>
      </c>
      <c r="I20" s="1" t="s">
        <v>102</v>
      </c>
      <c r="J20" s="1" t="s">
        <v>236</v>
      </c>
      <c r="K20" s="1" t="s">
        <v>86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237</v>
      </c>
      <c r="B21" s="1" t="s">
        <v>238</v>
      </c>
      <c r="C21" s="1">
        <v>0.0</v>
      </c>
      <c r="D21" s="1">
        <v>0.0</v>
      </c>
      <c r="E21" s="1">
        <v>0.0</v>
      </c>
      <c r="F21" s="1">
        <v>0.0</v>
      </c>
      <c r="G21" s="1" t="s">
        <v>236</v>
      </c>
      <c r="H21" s="1" t="s">
        <v>102</v>
      </c>
      <c r="I21" s="1" t="s">
        <v>239</v>
      </c>
      <c r="J21" s="1" t="s">
        <v>168</v>
      </c>
      <c r="K21" s="1" t="s">
        <v>240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241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 t="s">
        <v>242</v>
      </c>
      <c r="J22" s="1" t="s">
        <v>243</v>
      </c>
      <c r="K22" s="1" t="s">
        <v>244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246</v>
      </c>
      <c r="B24" s="1" t="s">
        <v>247</v>
      </c>
      <c r="C24" s="1" t="s">
        <v>248</v>
      </c>
      <c r="D24" s="1" t="s">
        <v>249</v>
      </c>
      <c r="E24" s="1" t="s">
        <v>250</v>
      </c>
      <c r="F24" s="1" t="s">
        <v>251</v>
      </c>
      <c r="G24" s="1" t="s">
        <v>252</v>
      </c>
      <c r="H24" s="1" t="s">
        <v>253</v>
      </c>
      <c r="I24" s="1" t="s">
        <v>254</v>
      </c>
      <c r="J24" s="1" t="s">
        <v>255</v>
      </c>
      <c r="K24" s="1" t="s">
        <v>256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257</v>
      </c>
      <c r="B25" s="1" t="s">
        <v>99</v>
      </c>
      <c r="C25" s="1" t="s">
        <v>258</v>
      </c>
      <c r="D25" s="1" t="s">
        <v>259</v>
      </c>
      <c r="E25" s="1" t="s">
        <v>260</v>
      </c>
      <c r="F25" s="1" t="s">
        <v>261</v>
      </c>
      <c r="G25" s="1" t="s">
        <v>262</v>
      </c>
      <c r="H25" s="1" t="s">
        <v>263</v>
      </c>
      <c r="I25" s="1" t="s">
        <v>264</v>
      </c>
      <c r="J25" s="1" t="s">
        <v>265</v>
      </c>
      <c r="K25" s="1" t="s">
        <v>266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267</v>
      </c>
      <c r="B26" s="1" t="s">
        <v>268</v>
      </c>
      <c r="C26" s="1" t="s">
        <v>269</v>
      </c>
      <c r="D26" s="1" t="s">
        <v>270</v>
      </c>
      <c r="E26" s="1" t="s">
        <v>271</v>
      </c>
      <c r="F26" s="1" t="s">
        <v>272</v>
      </c>
      <c r="G26" s="1" t="s">
        <v>273</v>
      </c>
      <c r="H26" s="1" t="s">
        <v>274</v>
      </c>
      <c r="I26" s="1" t="s">
        <v>275</v>
      </c>
      <c r="J26" s="1" t="s">
        <v>276</v>
      </c>
      <c r="K26" s="1" t="s">
        <v>141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277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 t="s">
        <v>278</v>
      </c>
      <c r="J27" s="1" t="s">
        <v>279</v>
      </c>
      <c r="K27" s="1" t="s">
        <v>280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281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282</v>
      </c>
      <c r="B29" s="1">
        <v>0.0</v>
      </c>
      <c r="C29" s="1" t="s">
        <v>283</v>
      </c>
      <c r="D29" s="1" t="s">
        <v>284</v>
      </c>
      <c r="E29" s="1" t="s">
        <v>285</v>
      </c>
      <c r="F29" s="1" t="s">
        <v>286</v>
      </c>
      <c r="G29" s="1" t="s">
        <v>287</v>
      </c>
      <c r="H29" s="1" t="s">
        <v>288</v>
      </c>
      <c r="I29" s="1" t="s">
        <v>289</v>
      </c>
      <c r="J29" s="1" t="s">
        <v>290</v>
      </c>
      <c r="K29" s="1" t="s">
        <v>291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292</v>
      </c>
      <c r="B30" s="1">
        <v>0.0</v>
      </c>
      <c r="C30" s="1" t="s">
        <v>293</v>
      </c>
      <c r="D30" s="1" t="s">
        <v>294</v>
      </c>
      <c r="E30" s="1" t="s">
        <v>295</v>
      </c>
      <c r="F30" s="1" t="s">
        <v>296</v>
      </c>
      <c r="G30" s="1" t="s">
        <v>297</v>
      </c>
      <c r="H30" s="1" t="s">
        <v>298</v>
      </c>
      <c r="I30" s="1" t="s">
        <v>299</v>
      </c>
      <c r="J30" s="1" t="s">
        <v>300</v>
      </c>
      <c r="K30" s="1" t="s">
        <v>301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302</v>
      </c>
      <c r="B31" s="1">
        <v>0.0</v>
      </c>
      <c r="C31" s="1" t="s">
        <v>303</v>
      </c>
      <c r="D31" s="1" t="s">
        <v>304</v>
      </c>
      <c r="E31" s="1" t="s">
        <v>305</v>
      </c>
      <c r="F31" s="1" t="s">
        <v>306</v>
      </c>
      <c r="G31" s="1" t="s">
        <v>307</v>
      </c>
      <c r="H31" s="1" t="s">
        <v>308</v>
      </c>
      <c r="I31" s="1" t="s">
        <v>309</v>
      </c>
      <c r="J31" s="1" t="s">
        <v>310</v>
      </c>
      <c r="K31" s="1" t="s">
        <v>311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312</v>
      </c>
      <c r="B32" s="1">
        <v>0.0</v>
      </c>
      <c r="C32" s="1" t="s">
        <v>313</v>
      </c>
      <c r="D32" s="1" t="s">
        <v>314</v>
      </c>
      <c r="E32" s="1" t="s">
        <v>315</v>
      </c>
      <c r="F32" s="1" t="s">
        <v>316</v>
      </c>
      <c r="G32" s="1" t="s">
        <v>317</v>
      </c>
      <c r="H32" s="1" t="s">
        <v>318</v>
      </c>
      <c r="I32" s="1" t="s">
        <v>319</v>
      </c>
      <c r="J32" s="1" t="s">
        <v>320</v>
      </c>
      <c r="K32" s="1" t="s">
        <v>321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322</v>
      </c>
      <c r="B33" s="1" t="s">
        <v>323</v>
      </c>
      <c r="C33" s="1" t="s">
        <v>324</v>
      </c>
      <c r="D33" s="1" t="s">
        <v>325</v>
      </c>
      <c r="E33" s="1" t="s">
        <v>326</v>
      </c>
      <c r="F33" s="1" t="s">
        <v>327</v>
      </c>
      <c r="G33" s="1" t="s">
        <v>328</v>
      </c>
      <c r="H33" s="1" t="s">
        <v>329</v>
      </c>
      <c r="I33" s="1" t="s">
        <v>330</v>
      </c>
      <c r="J33" s="1" t="s">
        <v>331</v>
      </c>
      <c r="K33" s="1" t="s">
        <v>332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333</v>
      </c>
      <c r="B34" s="1">
        <v>0.0</v>
      </c>
      <c r="C34" s="1">
        <v>0.0</v>
      </c>
      <c r="D34" s="1">
        <v>0.0</v>
      </c>
      <c r="E34" s="1" t="s">
        <v>334</v>
      </c>
      <c r="F34" s="1" t="s">
        <v>335</v>
      </c>
      <c r="G34" s="1" t="s">
        <v>336</v>
      </c>
      <c r="H34" s="1" t="s">
        <v>337</v>
      </c>
      <c r="I34" s="1" t="s">
        <v>338</v>
      </c>
      <c r="J34" s="1" t="s">
        <v>339</v>
      </c>
      <c r="K34" s="1" t="s">
        <v>340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341</v>
      </c>
      <c r="B35" s="1">
        <v>0.0</v>
      </c>
      <c r="C35" s="1">
        <v>0.0</v>
      </c>
      <c r="D35" s="1">
        <v>0.0</v>
      </c>
      <c r="E35" s="1" t="s">
        <v>342</v>
      </c>
      <c r="F35" s="1" t="s">
        <v>343</v>
      </c>
      <c r="G35" s="1" t="s">
        <v>344</v>
      </c>
      <c r="H35" s="1" t="s">
        <v>345</v>
      </c>
      <c r="I35" s="1" t="s">
        <v>346</v>
      </c>
      <c r="J35" s="1" t="s">
        <v>347</v>
      </c>
      <c r="K35" s="1" t="s">
        <v>348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349</v>
      </c>
      <c r="B36" s="1">
        <v>0.0</v>
      </c>
      <c r="C36" s="1">
        <v>0.0</v>
      </c>
      <c r="D36" s="1">
        <v>0.0</v>
      </c>
      <c r="E36" s="1">
        <v>-218.0</v>
      </c>
      <c r="F36" s="1" t="s">
        <v>350</v>
      </c>
      <c r="G36" s="1" t="s">
        <v>351</v>
      </c>
      <c r="H36" s="1" t="s">
        <v>352</v>
      </c>
      <c r="I36" s="1" t="s">
        <v>353</v>
      </c>
      <c r="J36" s="1" t="s">
        <v>354</v>
      </c>
      <c r="K36" s="1" t="s">
        <v>355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356</v>
      </c>
      <c r="B37" s="1">
        <v>0.0</v>
      </c>
      <c r="C37" s="1" t="s">
        <v>93</v>
      </c>
      <c r="D37" s="1" t="s">
        <v>357</v>
      </c>
      <c r="E37" s="1" t="s">
        <v>358</v>
      </c>
      <c r="F37" s="1" t="s">
        <v>358</v>
      </c>
      <c r="G37" s="1" t="s">
        <v>359</v>
      </c>
      <c r="H37" s="1" t="s">
        <v>360</v>
      </c>
      <c r="I37" s="1" t="s">
        <v>361</v>
      </c>
      <c r="J37" s="1" t="s">
        <v>362</v>
      </c>
      <c r="K37" s="1" t="s">
        <v>363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364</v>
      </c>
      <c r="B38" s="1" t="s">
        <v>365</v>
      </c>
      <c r="C38" s="1" t="s">
        <v>366</v>
      </c>
      <c r="D38" s="1" t="s">
        <v>367</v>
      </c>
      <c r="E38" s="1" t="s">
        <v>368</v>
      </c>
      <c r="F38" s="1" t="s">
        <v>369</v>
      </c>
      <c r="G38" s="1" t="s">
        <v>247</v>
      </c>
      <c r="H38" s="1" t="s">
        <v>370</v>
      </c>
      <c r="I38" s="1" t="s">
        <v>371</v>
      </c>
      <c r="J38" s="1" t="s">
        <v>372</v>
      </c>
      <c r="K38" s="1" t="s">
        <v>373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374</v>
      </c>
      <c r="B39" s="1">
        <v>0.0</v>
      </c>
      <c r="C39" s="1" t="s">
        <v>93</v>
      </c>
      <c r="D39" s="1" t="s">
        <v>357</v>
      </c>
      <c r="E39" s="1" t="s">
        <v>363</v>
      </c>
      <c r="F39" s="1" t="s">
        <v>358</v>
      </c>
      <c r="G39" s="1" t="s">
        <v>158</v>
      </c>
      <c r="H39" s="1" t="s">
        <v>375</v>
      </c>
      <c r="I39" s="1" t="s">
        <v>376</v>
      </c>
      <c r="J39" s="1" t="s">
        <v>362</v>
      </c>
      <c r="K39" s="1" t="s">
        <v>362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377</v>
      </c>
      <c r="B40" s="1" t="s">
        <v>91</v>
      </c>
      <c r="C40" s="1" t="s">
        <v>378</v>
      </c>
      <c r="D40" s="1" t="s">
        <v>379</v>
      </c>
      <c r="E40" s="1" t="s">
        <v>380</v>
      </c>
      <c r="F40" s="1" t="s">
        <v>381</v>
      </c>
      <c r="G40" s="1" t="s">
        <v>382</v>
      </c>
      <c r="H40" s="1" t="s">
        <v>383</v>
      </c>
      <c r="I40" s="1" t="s">
        <v>369</v>
      </c>
      <c r="J40" s="1" t="s">
        <v>384</v>
      </c>
      <c r="K40" s="1" t="s">
        <v>385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387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 t="s">
        <v>388</v>
      </c>
      <c r="I42" s="1" t="s">
        <v>389</v>
      </c>
      <c r="J42" s="1" t="s">
        <v>390</v>
      </c>
      <c r="K42" s="1" t="s">
        <v>391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392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 t="s">
        <v>388</v>
      </c>
      <c r="I43" s="1" t="s">
        <v>389</v>
      </c>
      <c r="J43" s="1" t="s">
        <v>390</v>
      </c>
      <c r="K43" s="1" t="s">
        <v>391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393</v>
      </c>
      <c r="B44" s="1" t="s">
        <v>394</v>
      </c>
      <c r="C44" s="1" t="s">
        <v>395</v>
      </c>
      <c r="D44" s="1" t="s">
        <v>396</v>
      </c>
      <c r="E44" s="1" t="s">
        <v>397</v>
      </c>
      <c r="F44" s="1" t="s">
        <v>398</v>
      </c>
      <c r="G44" s="1" t="s">
        <v>399</v>
      </c>
      <c r="H44" s="1" t="s">
        <v>400</v>
      </c>
      <c r="I44" s="1" t="s">
        <v>401</v>
      </c>
      <c r="J44" s="1" t="s">
        <v>402</v>
      </c>
      <c r="K44" s="1" t="s">
        <v>403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404</v>
      </c>
      <c r="B45" s="1" t="s">
        <v>405</v>
      </c>
      <c r="C45" s="1" t="s">
        <v>406</v>
      </c>
      <c r="D45" s="1" t="s">
        <v>407</v>
      </c>
      <c r="E45" s="1" t="s">
        <v>408</v>
      </c>
      <c r="F45" s="1" t="s">
        <v>409</v>
      </c>
      <c r="G45" s="1" t="s">
        <v>410</v>
      </c>
      <c r="H45" s="1" t="s">
        <v>411</v>
      </c>
      <c r="I45" s="1" t="s">
        <v>412</v>
      </c>
      <c r="J45" s="1" t="s">
        <v>413</v>
      </c>
      <c r="K45" s="1" t="s">
        <v>414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415</v>
      </c>
      <c r="B46" s="1" t="s">
        <v>416</v>
      </c>
      <c r="C46" s="1" t="s">
        <v>417</v>
      </c>
      <c r="D46" s="1" t="s">
        <v>418</v>
      </c>
      <c r="E46" s="1" t="s">
        <v>419</v>
      </c>
      <c r="F46" s="1" t="s">
        <v>420</v>
      </c>
      <c r="G46" s="1" t="s">
        <v>421</v>
      </c>
      <c r="H46" s="1" t="s">
        <v>422</v>
      </c>
      <c r="I46" s="1" t="s">
        <v>423</v>
      </c>
      <c r="J46" s="1" t="s">
        <v>424</v>
      </c>
      <c r="K46" s="1" t="s">
        <v>414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425</v>
      </c>
      <c r="B47" s="1" t="s">
        <v>426</v>
      </c>
      <c r="C47" s="1" t="s">
        <v>427</v>
      </c>
      <c r="D47" s="1" t="s">
        <v>428</v>
      </c>
      <c r="E47" s="1" t="s">
        <v>429</v>
      </c>
      <c r="F47" s="1" t="s">
        <v>430</v>
      </c>
      <c r="G47" s="1" t="s">
        <v>431</v>
      </c>
      <c r="H47" s="1" t="s">
        <v>432</v>
      </c>
      <c r="I47" s="1" t="s">
        <v>433</v>
      </c>
      <c r="J47" s="1" t="s">
        <v>434</v>
      </c>
      <c r="K47" s="1" t="s">
        <v>435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436</v>
      </c>
      <c r="B48" s="1" t="s">
        <v>426</v>
      </c>
      <c r="C48" s="1" t="s">
        <v>427</v>
      </c>
      <c r="D48" s="1" t="s">
        <v>428</v>
      </c>
      <c r="E48" s="1" t="s">
        <v>429</v>
      </c>
      <c r="F48" s="1" t="s">
        <v>430</v>
      </c>
      <c r="G48" s="1" t="s">
        <v>431</v>
      </c>
      <c r="H48" s="1" t="s">
        <v>437</v>
      </c>
      <c r="I48" s="1" t="s">
        <v>438</v>
      </c>
      <c r="J48" s="1" t="s">
        <v>439</v>
      </c>
      <c r="K48" s="1" t="s">
        <v>440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441</v>
      </c>
      <c r="B49" s="1" t="s">
        <v>442</v>
      </c>
      <c r="C49" s="1" t="s">
        <v>443</v>
      </c>
      <c r="D49" s="1" t="s">
        <v>444</v>
      </c>
      <c r="E49" s="1" t="s">
        <v>429</v>
      </c>
      <c r="F49" s="1" t="s">
        <v>430</v>
      </c>
      <c r="G49" s="1" t="s">
        <v>445</v>
      </c>
      <c r="H49" s="1" t="s">
        <v>446</v>
      </c>
      <c r="I49" s="1" t="s">
        <v>447</v>
      </c>
      <c r="J49" s="1" t="s">
        <v>448</v>
      </c>
      <c r="K49" s="1" t="s">
        <v>449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450</v>
      </c>
      <c r="B50" s="1" t="s">
        <v>451</v>
      </c>
      <c r="C50" s="1" t="s">
        <v>452</v>
      </c>
      <c r="D50" s="1" t="s">
        <v>453</v>
      </c>
      <c r="E50" s="1" t="s">
        <v>454</v>
      </c>
      <c r="F50" s="1" t="s">
        <v>455</v>
      </c>
      <c r="G50" s="1" t="s">
        <v>456</v>
      </c>
      <c r="H50" s="1" t="s">
        <v>457</v>
      </c>
      <c r="I50" s="1" t="s">
        <v>458</v>
      </c>
      <c r="J50" s="1" t="s">
        <v>459</v>
      </c>
      <c r="K50" s="1" t="s">
        <v>460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461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 t="s">
        <v>462</v>
      </c>
      <c r="J51" s="1" t="s">
        <v>463</v>
      </c>
      <c r="K51" s="1" t="s">
        <v>464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465</v>
      </c>
      <c r="B52" s="1" t="s">
        <v>466</v>
      </c>
      <c r="C52" s="1" t="s">
        <v>467</v>
      </c>
      <c r="D52" s="1" t="s">
        <v>468</v>
      </c>
      <c r="E52" s="1" t="s">
        <v>469</v>
      </c>
      <c r="F52" s="1" t="s">
        <v>470</v>
      </c>
      <c r="G52" s="1" t="s">
        <v>471</v>
      </c>
      <c r="H52" s="1" t="s">
        <v>472</v>
      </c>
      <c r="I52" s="1" t="s">
        <v>473</v>
      </c>
      <c r="J52" s="1" t="s">
        <v>474</v>
      </c>
      <c r="K52" s="1">
        <v>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475</v>
      </c>
      <c r="B53" s="1" t="s">
        <v>476</v>
      </c>
      <c r="C53" s="1" t="s">
        <v>477</v>
      </c>
      <c r="D53" s="1" t="s">
        <v>478</v>
      </c>
      <c r="E53" s="1" t="s">
        <v>479</v>
      </c>
      <c r="F53" s="1" t="s">
        <v>480</v>
      </c>
      <c r="G53" s="1" t="s">
        <v>481</v>
      </c>
      <c r="H53" s="1" t="s">
        <v>482</v>
      </c>
      <c r="I53" s="1" t="s">
        <v>483</v>
      </c>
      <c r="J53" s="1" t="s">
        <v>484</v>
      </c>
      <c r="K53" s="1" t="s">
        <v>485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486</v>
      </c>
      <c r="B54" s="1" t="s">
        <v>487</v>
      </c>
      <c r="C54" s="1">
        <v>0.0</v>
      </c>
      <c r="D54" s="1" t="s">
        <v>488</v>
      </c>
      <c r="E54" s="1" t="s">
        <v>489</v>
      </c>
      <c r="F54" s="1" t="s">
        <v>490</v>
      </c>
      <c r="G54" s="1" t="s">
        <v>491</v>
      </c>
      <c r="H54" s="1" t="s">
        <v>492</v>
      </c>
      <c r="I54" s="1" t="s">
        <v>259</v>
      </c>
      <c r="J54" s="1" t="s">
        <v>493</v>
      </c>
      <c r="K54" s="1" t="s">
        <v>494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495</v>
      </c>
      <c r="B55" s="1" t="s">
        <v>496</v>
      </c>
      <c r="C55" s="1">
        <v>0.0</v>
      </c>
      <c r="D55" s="1" t="s">
        <v>497</v>
      </c>
      <c r="E55" s="1" t="s">
        <v>498</v>
      </c>
      <c r="F55" s="1" t="s">
        <v>499</v>
      </c>
      <c r="G55" s="1" t="s">
        <v>500</v>
      </c>
      <c r="H55" s="1" t="s">
        <v>501</v>
      </c>
      <c r="I55" s="1" t="s">
        <v>502</v>
      </c>
      <c r="J55" s="1" t="s">
        <v>503</v>
      </c>
      <c r="K55" s="1">
        <v>203.0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504</v>
      </c>
      <c r="B56" s="1" t="s">
        <v>505</v>
      </c>
      <c r="C56" s="1" t="s">
        <v>506</v>
      </c>
      <c r="D56" s="1" t="s">
        <v>251</v>
      </c>
      <c r="E56" s="1" t="s">
        <v>507</v>
      </c>
      <c r="F56" s="1" t="s">
        <v>508</v>
      </c>
      <c r="G56" s="1" t="s">
        <v>509</v>
      </c>
      <c r="H56" s="1" t="s">
        <v>510</v>
      </c>
      <c r="I56" s="1" t="s">
        <v>511</v>
      </c>
      <c r="J56" s="1" t="s">
        <v>512</v>
      </c>
      <c r="K56" s="1" t="s">
        <v>513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514</v>
      </c>
      <c r="B57" s="1">
        <v>4.0</v>
      </c>
      <c r="C57" s="1" t="s">
        <v>515</v>
      </c>
      <c r="D57" s="1" t="s">
        <v>516</v>
      </c>
      <c r="E57" s="1" t="s">
        <v>517</v>
      </c>
      <c r="F57" s="1" t="s">
        <v>518</v>
      </c>
      <c r="G57" s="1" t="s">
        <v>519</v>
      </c>
      <c r="H57" s="1" t="s">
        <v>520</v>
      </c>
      <c r="I57" s="1" t="s">
        <v>521</v>
      </c>
      <c r="J57" s="1" t="s">
        <v>522</v>
      </c>
      <c r="K57" s="1" t="s">
        <v>523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524</v>
      </c>
      <c r="B58" s="1" t="s">
        <v>525</v>
      </c>
      <c r="C58" s="1" t="s">
        <v>526</v>
      </c>
      <c r="D58" s="1" t="s">
        <v>527</v>
      </c>
      <c r="E58" s="1" t="s">
        <v>528</v>
      </c>
      <c r="F58" s="1" t="s">
        <v>529</v>
      </c>
      <c r="G58" s="1" t="s">
        <v>530</v>
      </c>
      <c r="H58" s="1" t="s">
        <v>531</v>
      </c>
      <c r="I58" s="1" t="s">
        <v>532</v>
      </c>
      <c r="J58" s="1" t="s">
        <v>533</v>
      </c>
      <c r="K58" s="1" t="s">
        <v>534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535</v>
      </c>
      <c r="B59" s="1" t="s">
        <v>525</v>
      </c>
      <c r="C59" s="1" t="s">
        <v>526</v>
      </c>
      <c r="D59" s="1" t="s">
        <v>527</v>
      </c>
      <c r="E59" s="1" t="s">
        <v>536</v>
      </c>
      <c r="F59" s="1" t="s">
        <v>537</v>
      </c>
      <c r="G59" s="1" t="s">
        <v>538</v>
      </c>
      <c r="H59" s="1" t="s">
        <v>539</v>
      </c>
      <c r="I59" s="1" t="s">
        <v>540</v>
      </c>
      <c r="J59" s="1" t="s">
        <v>541</v>
      </c>
      <c r="K59" s="1" t="s">
        <v>542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543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544</v>
      </c>
      <c r="B61" s="1" t="s">
        <v>545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 t="s">
        <v>546</v>
      </c>
      <c r="J61" s="1" t="s">
        <v>547</v>
      </c>
      <c r="K61" s="1" t="s">
        <v>548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549</v>
      </c>
      <c r="B62" s="1" t="s">
        <v>545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 t="s">
        <v>546</v>
      </c>
      <c r="J62" s="1" t="s">
        <v>547</v>
      </c>
      <c r="K62" s="1" t="s">
        <v>548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550</v>
      </c>
      <c r="B63" s="1" t="s">
        <v>551</v>
      </c>
      <c r="C63" s="1" t="s">
        <v>552</v>
      </c>
      <c r="D63" s="1" t="s">
        <v>553</v>
      </c>
      <c r="E63" s="1" t="s">
        <v>554</v>
      </c>
      <c r="F63" s="1" t="s">
        <v>555</v>
      </c>
      <c r="G63" s="1" t="s">
        <v>556</v>
      </c>
      <c r="H63" s="1" t="s">
        <v>557</v>
      </c>
      <c r="I63" s="1" t="s">
        <v>558</v>
      </c>
      <c r="J63" s="1" t="s">
        <v>559</v>
      </c>
      <c r="K63" s="1" t="s">
        <v>560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561</v>
      </c>
      <c r="B64" s="1" t="s">
        <v>562</v>
      </c>
      <c r="C64" s="1" t="s">
        <v>563</v>
      </c>
      <c r="D64" s="1" t="s">
        <v>564</v>
      </c>
      <c r="E64" s="1" t="s">
        <v>565</v>
      </c>
      <c r="F64" s="1" t="s">
        <v>566</v>
      </c>
      <c r="G64" s="1" t="s">
        <v>567</v>
      </c>
      <c r="H64" s="1" t="s">
        <v>568</v>
      </c>
      <c r="I64" s="1" t="s">
        <v>569</v>
      </c>
      <c r="J64" s="1" t="s">
        <v>570</v>
      </c>
      <c r="K64" s="1" t="s">
        <v>571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572</v>
      </c>
      <c r="B65" s="1" t="s">
        <v>573</v>
      </c>
      <c r="C65" s="1" t="s">
        <v>574</v>
      </c>
      <c r="D65" s="1" t="s">
        <v>575</v>
      </c>
      <c r="E65" s="1" t="s">
        <v>576</v>
      </c>
      <c r="F65" s="1" t="s">
        <v>577</v>
      </c>
      <c r="G65" s="1" t="s">
        <v>529</v>
      </c>
      <c r="H65" s="1" t="s">
        <v>578</v>
      </c>
      <c r="I65" s="1" t="s">
        <v>579</v>
      </c>
      <c r="J65" s="1" t="s">
        <v>580</v>
      </c>
      <c r="K65" s="1" t="s">
        <v>448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581</v>
      </c>
      <c r="B66" s="1" t="s">
        <v>582</v>
      </c>
      <c r="C66" s="1" t="s">
        <v>583</v>
      </c>
      <c r="D66" s="1" t="s">
        <v>532</v>
      </c>
      <c r="E66" s="1" t="s">
        <v>584</v>
      </c>
      <c r="F66" s="1" t="s">
        <v>585</v>
      </c>
      <c r="G66" s="1" t="s">
        <v>262</v>
      </c>
      <c r="H66" s="1" t="s">
        <v>586</v>
      </c>
      <c r="I66" s="1" t="s">
        <v>587</v>
      </c>
      <c r="J66" s="1" t="s">
        <v>588</v>
      </c>
      <c r="K66" s="1" t="s">
        <v>589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590</v>
      </c>
      <c r="B67" s="1" t="s">
        <v>582</v>
      </c>
      <c r="C67" s="1" t="s">
        <v>583</v>
      </c>
      <c r="D67" s="1" t="s">
        <v>532</v>
      </c>
      <c r="E67" s="1" t="s">
        <v>584</v>
      </c>
      <c r="F67" s="1" t="s">
        <v>585</v>
      </c>
      <c r="G67" s="1" t="s">
        <v>262</v>
      </c>
      <c r="H67" s="1" t="s">
        <v>283</v>
      </c>
      <c r="I67" s="1" t="s">
        <v>591</v>
      </c>
      <c r="J67" s="1" t="s">
        <v>592</v>
      </c>
      <c r="K67" s="1" t="s">
        <v>593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594</v>
      </c>
      <c r="B68" s="1" t="s">
        <v>582</v>
      </c>
      <c r="C68" s="1" t="s">
        <v>595</v>
      </c>
      <c r="D68" s="1" t="s">
        <v>532</v>
      </c>
      <c r="E68" s="1" t="s">
        <v>596</v>
      </c>
      <c r="F68" s="1" t="s">
        <v>585</v>
      </c>
      <c r="G68" s="1" t="s">
        <v>597</v>
      </c>
      <c r="H68" s="1">
        <v>7.0</v>
      </c>
      <c r="I68" s="1" t="s">
        <v>598</v>
      </c>
      <c r="J68" s="1" t="s">
        <v>599</v>
      </c>
      <c r="K68" s="1" t="s">
        <v>600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601</v>
      </c>
      <c r="B69" s="1" t="s">
        <v>602</v>
      </c>
      <c r="C69" s="1" t="s">
        <v>603</v>
      </c>
      <c r="D69" s="1" t="s">
        <v>604</v>
      </c>
      <c r="E69" s="1" t="s">
        <v>605</v>
      </c>
      <c r="F69" s="1" t="s">
        <v>606</v>
      </c>
      <c r="G69" s="1" t="s">
        <v>607</v>
      </c>
      <c r="H69" s="1" t="s">
        <v>608</v>
      </c>
      <c r="I69" s="1" t="s">
        <v>609</v>
      </c>
      <c r="J69" s="1" t="s">
        <v>610</v>
      </c>
      <c r="K69" s="1" t="s">
        <v>611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612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>
        <v>0.0</v>
      </c>
      <c r="H70" s="1">
        <v>0.0</v>
      </c>
      <c r="I70" s="1">
        <v>0.0</v>
      </c>
      <c r="J70" s="1" t="s">
        <v>613</v>
      </c>
      <c r="K70" s="1" t="s">
        <v>614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615</v>
      </c>
      <c r="B71" s="1" t="s">
        <v>616</v>
      </c>
      <c r="C71" s="1" t="s">
        <v>617</v>
      </c>
      <c r="D71" s="1" t="s">
        <v>618</v>
      </c>
      <c r="E71" s="1" t="s">
        <v>619</v>
      </c>
      <c r="F71" s="1" t="s">
        <v>620</v>
      </c>
      <c r="G71" s="1" t="s">
        <v>621</v>
      </c>
      <c r="H71" s="1" t="s">
        <v>622</v>
      </c>
      <c r="I71" s="1" t="s">
        <v>623</v>
      </c>
      <c r="J71" s="1" t="s">
        <v>624</v>
      </c>
      <c r="K71" s="1" t="s">
        <v>625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626</v>
      </c>
      <c r="B72" s="1" t="s">
        <v>627</v>
      </c>
      <c r="C72" s="1" t="s">
        <v>628</v>
      </c>
      <c r="D72" s="1" t="s">
        <v>629</v>
      </c>
      <c r="E72" s="1" t="s">
        <v>630</v>
      </c>
      <c r="F72" s="1" t="s">
        <v>631</v>
      </c>
      <c r="G72" s="1" t="s">
        <v>632</v>
      </c>
      <c r="H72" s="1" t="s">
        <v>633</v>
      </c>
      <c r="I72" s="1" t="s">
        <v>634</v>
      </c>
      <c r="J72" s="1" t="s">
        <v>635</v>
      </c>
      <c r="K72" s="1" t="s">
        <v>382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636</v>
      </c>
      <c r="B73" s="1" t="s">
        <v>637</v>
      </c>
      <c r="C73" s="1" t="s">
        <v>638</v>
      </c>
      <c r="D73" s="1" t="s">
        <v>639</v>
      </c>
      <c r="E73" s="1" t="s">
        <v>640</v>
      </c>
      <c r="F73" s="1" t="s">
        <v>641</v>
      </c>
      <c r="G73" s="1" t="s">
        <v>642</v>
      </c>
      <c r="H73" s="1" t="s">
        <v>643</v>
      </c>
      <c r="I73" s="1" t="s">
        <v>644</v>
      </c>
      <c r="J73" s="1" t="s">
        <v>645</v>
      </c>
      <c r="K73" s="1" t="s">
        <v>646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647</v>
      </c>
      <c r="B74" s="1" t="s">
        <v>648</v>
      </c>
      <c r="C74" s="1" t="s">
        <v>649</v>
      </c>
      <c r="D74" s="1" t="s">
        <v>650</v>
      </c>
      <c r="E74" s="1" t="s">
        <v>651</v>
      </c>
      <c r="F74" s="1" t="s">
        <v>652</v>
      </c>
      <c r="G74" s="1" t="s">
        <v>653</v>
      </c>
      <c r="H74" s="1" t="s">
        <v>654</v>
      </c>
      <c r="I74" s="1" t="s">
        <v>655</v>
      </c>
      <c r="J74" s="1" t="s">
        <v>656</v>
      </c>
      <c r="K74" s="1" t="s">
        <v>657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658</v>
      </c>
      <c r="B75" s="1" t="s">
        <v>659</v>
      </c>
      <c r="C75" s="1" t="s">
        <v>660</v>
      </c>
      <c r="D75" s="1" t="s">
        <v>661</v>
      </c>
      <c r="E75" s="1" t="s">
        <v>662</v>
      </c>
      <c r="F75" s="1" t="s">
        <v>663</v>
      </c>
      <c r="G75" s="1" t="s">
        <v>664</v>
      </c>
      <c r="H75" s="1" t="s">
        <v>665</v>
      </c>
      <c r="I75" s="1" t="s">
        <v>666</v>
      </c>
      <c r="J75" s="1" t="s">
        <v>667</v>
      </c>
      <c r="K75" s="1" t="s">
        <v>668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669</v>
      </c>
      <c r="B76" s="1" t="s">
        <v>670</v>
      </c>
      <c r="C76" s="1">
        <v>0.0</v>
      </c>
      <c r="D76" s="1" t="s">
        <v>671</v>
      </c>
      <c r="E76" s="1" t="s">
        <v>672</v>
      </c>
      <c r="F76" s="1" t="s">
        <v>673</v>
      </c>
      <c r="G76" s="1" t="s">
        <v>674</v>
      </c>
      <c r="H76" s="1" t="s">
        <v>675</v>
      </c>
      <c r="I76" s="1" t="s">
        <v>676</v>
      </c>
      <c r="J76" s="1" t="s">
        <v>677</v>
      </c>
      <c r="K76" s="1" t="s">
        <v>678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679</v>
      </c>
      <c r="B77" s="1" t="s">
        <v>680</v>
      </c>
      <c r="C77" s="1" t="s">
        <v>681</v>
      </c>
      <c r="D77" s="1" t="s">
        <v>682</v>
      </c>
      <c r="E77" s="1" t="s">
        <v>683</v>
      </c>
      <c r="F77" s="1" t="s">
        <v>684</v>
      </c>
      <c r="G77" s="1" t="s">
        <v>685</v>
      </c>
      <c r="H77" s="1" t="s">
        <v>686</v>
      </c>
      <c r="I77" s="1" t="s">
        <v>687</v>
      </c>
      <c r="J77" s="1" t="s">
        <v>688</v>
      </c>
      <c r="K77" s="1" t="s">
        <v>689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690</v>
      </c>
      <c r="B78" s="1" t="s">
        <v>680</v>
      </c>
      <c r="C78" s="1" t="s">
        <v>681</v>
      </c>
      <c r="D78" s="1" t="s">
        <v>682</v>
      </c>
      <c r="E78" s="1" t="s">
        <v>691</v>
      </c>
      <c r="F78" s="1" t="s">
        <v>692</v>
      </c>
      <c r="G78" s="1" t="s">
        <v>693</v>
      </c>
      <c r="H78" s="1" t="s">
        <v>694</v>
      </c>
      <c r="I78" s="1" t="s">
        <v>695</v>
      </c>
      <c r="J78" s="1" t="s">
        <v>696</v>
      </c>
      <c r="K78" s="1" t="s">
        <v>697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698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699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>
        <v>0.0</v>
      </c>
      <c r="H80" s="1">
        <v>0.0</v>
      </c>
      <c r="I80" s="1">
        <v>0.0</v>
      </c>
      <c r="J80" s="1" t="s">
        <v>700</v>
      </c>
      <c r="K80" s="1" t="s">
        <v>701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702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>
        <v>0.0</v>
      </c>
      <c r="H81" s="1">
        <v>0.0</v>
      </c>
      <c r="I81" s="1">
        <v>0.0</v>
      </c>
      <c r="J81" s="1" t="s">
        <v>700</v>
      </c>
      <c r="K81" s="1" t="s">
        <v>701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703</v>
      </c>
      <c r="B82" s="1" t="s">
        <v>704</v>
      </c>
      <c r="C82" s="1" t="s">
        <v>705</v>
      </c>
      <c r="D82" s="1" t="s">
        <v>706</v>
      </c>
      <c r="E82" s="1" t="s">
        <v>707</v>
      </c>
      <c r="F82" s="1" t="s">
        <v>708</v>
      </c>
      <c r="G82" s="1" t="s">
        <v>709</v>
      </c>
      <c r="H82" s="1" t="s">
        <v>710</v>
      </c>
      <c r="I82" s="1" t="s">
        <v>711</v>
      </c>
      <c r="J82" s="1" t="s">
        <v>712</v>
      </c>
      <c r="K82" s="1" t="s">
        <v>713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714</v>
      </c>
      <c r="B83" s="1" t="s">
        <v>715</v>
      </c>
      <c r="C83" s="1" t="s">
        <v>716</v>
      </c>
      <c r="D83" s="1" t="s">
        <v>717</v>
      </c>
      <c r="E83" s="1" t="s">
        <v>718</v>
      </c>
      <c r="F83" s="1" t="s">
        <v>719</v>
      </c>
      <c r="G83" s="1" t="s">
        <v>720</v>
      </c>
      <c r="H83" s="1" t="s">
        <v>721</v>
      </c>
      <c r="I83" s="1" t="s">
        <v>722</v>
      </c>
      <c r="J83" s="1" t="s">
        <v>723</v>
      </c>
      <c r="K83" s="1" t="s">
        <v>713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724</v>
      </c>
      <c r="B84" s="1" t="s">
        <v>725</v>
      </c>
      <c r="C84" s="1" t="s">
        <v>726</v>
      </c>
      <c r="D84" s="1" t="s">
        <v>727</v>
      </c>
      <c r="E84" s="1" t="s">
        <v>728</v>
      </c>
      <c r="F84" s="1" t="s">
        <v>729</v>
      </c>
      <c r="G84" s="1" t="s">
        <v>730</v>
      </c>
      <c r="H84" s="1" t="s">
        <v>731</v>
      </c>
      <c r="I84" s="1" t="s">
        <v>732</v>
      </c>
      <c r="J84" s="1" t="s">
        <v>733</v>
      </c>
      <c r="K84" s="1" t="s">
        <v>734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735</v>
      </c>
      <c r="B85" s="1" t="s">
        <v>736</v>
      </c>
      <c r="C85" s="1" t="s">
        <v>737</v>
      </c>
      <c r="D85" s="1" t="s">
        <v>738</v>
      </c>
      <c r="E85" s="1" t="s">
        <v>739</v>
      </c>
      <c r="F85" s="1" t="s">
        <v>740</v>
      </c>
      <c r="G85" s="1" t="s">
        <v>741</v>
      </c>
      <c r="H85" s="1" t="s">
        <v>742</v>
      </c>
      <c r="I85" s="1" t="s">
        <v>743</v>
      </c>
      <c r="J85" s="1" t="s">
        <v>744</v>
      </c>
      <c r="K85" s="1" t="s">
        <v>745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746</v>
      </c>
      <c r="B86" s="1" t="s">
        <v>736</v>
      </c>
      <c r="C86" s="1" t="s">
        <v>737</v>
      </c>
      <c r="D86" s="1" t="s">
        <v>738</v>
      </c>
      <c r="E86" s="1" t="s">
        <v>739</v>
      </c>
      <c r="F86" s="1" t="s">
        <v>740</v>
      </c>
      <c r="G86" s="1" t="s">
        <v>741</v>
      </c>
      <c r="H86" s="1" t="s">
        <v>747</v>
      </c>
      <c r="I86" s="1" t="s">
        <v>748</v>
      </c>
      <c r="J86" s="1" t="s">
        <v>749</v>
      </c>
      <c r="K86" s="1" t="s">
        <v>750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751</v>
      </c>
      <c r="B87" s="1" t="s">
        <v>736</v>
      </c>
      <c r="C87" s="1" t="s">
        <v>752</v>
      </c>
      <c r="D87" s="1" t="s">
        <v>753</v>
      </c>
      <c r="E87" s="1" t="s">
        <v>739</v>
      </c>
      <c r="F87" s="1" t="s">
        <v>754</v>
      </c>
      <c r="G87" s="1" t="s">
        <v>755</v>
      </c>
      <c r="H87" s="1" t="s">
        <v>756</v>
      </c>
      <c r="I87" s="1">
        <v>14.0</v>
      </c>
      <c r="J87" s="1" t="s">
        <v>757</v>
      </c>
      <c r="K87" s="1" t="s">
        <v>758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759</v>
      </c>
      <c r="B88" s="1" t="s">
        <v>760</v>
      </c>
      <c r="C88" s="1" t="s">
        <v>243</v>
      </c>
      <c r="D88" s="1" t="s">
        <v>600</v>
      </c>
      <c r="E88" s="1" t="s">
        <v>761</v>
      </c>
      <c r="F88" s="1" t="s">
        <v>762</v>
      </c>
      <c r="G88" s="1" t="s">
        <v>763</v>
      </c>
      <c r="H88" s="1" t="s">
        <v>764</v>
      </c>
      <c r="I88" s="1" t="s">
        <v>453</v>
      </c>
      <c r="J88" s="1">
        <v>10.0</v>
      </c>
      <c r="K88" s="1" t="s">
        <v>765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766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>
        <v>0.0</v>
      </c>
      <c r="H89" s="1">
        <v>0.0</v>
      </c>
      <c r="I89" s="1">
        <v>0.0</v>
      </c>
      <c r="J89" s="1">
        <v>0.0</v>
      </c>
      <c r="K89" s="1" t="s">
        <v>767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768</v>
      </c>
      <c r="B90" s="1" t="s">
        <v>769</v>
      </c>
      <c r="C90" s="1" t="s">
        <v>770</v>
      </c>
      <c r="D90" s="1" t="s">
        <v>771</v>
      </c>
      <c r="E90" s="1" t="s">
        <v>772</v>
      </c>
      <c r="F90" s="1" t="s">
        <v>773</v>
      </c>
      <c r="G90" s="1" t="s">
        <v>774</v>
      </c>
      <c r="H90" s="1" t="s">
        <v>775</v>
      </c>
      <c r="I90" s="1" t="s">
        <v>776</v>
      </c>
      <c r="J90" s="1" t="s">
        <v>777</v>
      </c>
      <c r="K90" s="1" t="s">
        <v>254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778</v>
      </c>
      <c r="B91" s="1" t="s">
        <v>779</v>
      </c>
      <c r="C91" s="1" t="s">
        <v>780</v>
      </c>
      <c r="D91" s="1" t="s">
        <v>781</v>
      </c>
      <c r="E91" s="1" t="s">
        <v>782</v>
      </c>
      <c r="F91" s="1" t="s">
        <v>783</v>
      </c>
      <c r="G91" s="1" t="s">
        <v>784</v>
      </c>
      <c r="H91" s="1" t="s">
        <v>785</v>
      </c>
      <c r="I91" s="1" t="s">
        <v>786</v>
      </c>
      <c r="J91" s="1" t="s">
        <v>787</v>
      </c>
      <c r="K91" s="1" t="s">
        <v>788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789</v>
      </c>
      <c r="B92" s="1" t="s">
        <v>368</v>
      </c>
      <c r="C92" s="1" t="s">
        <v>790</v>
      </c>
      <c r="D92" s="1" t="s">
        <v>791</v>
      </c>
      <c r="E92" s="1" t="s">
        <v>792</v>
      </c>
      <c r="F92" s="1" t="s">
        <v>793</v>
      </c>
      <c r="G92" s="1" t="s">
        <v>794</v>
      </c>
      <c r="H92" s="1" t="s">
        <v>795</v>
      </c>
      <c r="I92" s="1" t="s">
        <v>796</v>
      </c>
      <c r="J92" s="1" t="s">
        <v>797</v>
      </c>
      <c r="K92" s="1" t="s">
        <v>798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799</v>
      </c>
      <c r="B93" s="1" t="s">
        <v>800</v>
      </c>
      <c r="C93" s="1" t="s">
        <v>801</v>
      </c>
      <c r="D93" s="1" t="s">
        <v>802</v>
      </c>
      <c r="E93" s="1" t="s">
        <v>803</v>
      </c>
      <c r="F93" s="1" t="s">
        <v>804</v>
      </c>
      <c r="G93" s="1" t="s">
        <v>805</v>
      </c>
      <c r="H93" s="1" t="s">
        <v>806</v>
      </c>
      <c r="I93" s="1" t="s">
        <v>807</v>
      </c>
      <c r="J93" s="1" t="s">
        <v>808</v>
      </c>
      <c r="K93" s="1" t="s">
        <v>809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810</v>
      </c>
      <c r="B94" s="1" t="s">
        <v>811</v>
      </c>
      <c r="C94" s="1" t="s">
        <v>812</v>
      </c>
      <c r="D94" s="1" t="s">
        <v>813</v>
      </c>
      <c r="E94" s="1" t="s">
        <v>814</v>
      </c>
      <c r="F94" s="1" t="s">
        <v>815</v>
      </c>
      <c r="G94" s="1" t="s">
        <v>816</v>
      </c>
      <c r="H94" s="1" t="s">
        <v>817</v>
      </c>
      <c r="I94" s="1" t="s">
        <v>818</v>
      </c>
      <c r="J94" s="1" t="s">
        <v>304</v>
      </c>
      <c r="K94" s="1" t="s">
        <v>819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820</v>
      </c>
      <c r="B95" s="1" t="s">
        <v>821</v>
      </c>
      <c r="C95" s="1" t="s">
        <v>822</v>
      </c>
      <c r="D95" s="1" t="s">
        <v>823</v>
      </c>
      <c r="E95" s="1" t="s">
        <v>824</v>
      </c>
      <c r="F95" s="1" t="s">
        <v>825</v>
      </c>
      <c r="G95" s="1" t="s">
        <v>826</v>
      </c>
      <c r="H95" s="1" t="s">
        <v>827</v>
      </c>
      <c r="I95" s="1" t="s">
        <v>828</v>
      </c>
      <c r="J95" s="1" t="s">
        <v>829</v>
      </c>
      <c r="K95" s="1" t="s">
        <v>830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831</v>
      </c>
      <c r="B96" s="1" t="s">
        <v>832</v>
      </c>
      <c r="C96" s="1" t="s">
        <v>833</v>
      </c>
      <c r="D96" s="1" t="s">
        <v>834</v>
      </c>
      <c r="E96" s="1" t="s">
        <v>835</v>
      </c>
      <c r="F96" s="1" t="s">
        <v>836</v>
      </c>
      <c r="G96" s="1" t="s">
        <v>837</v>
      </c>
      <c r="H96" s="1" t="s">
        <v>838</v>
      </c>
      <c r="I96" s="1" t="s">
        <v>839</v>
      </c>
      <c r="J96" s="1" t="s">
        <v>840</v>
      </c>
      <c r="K96" s="1" t="s">
        <v>841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842</v>
      </c>
      <c r="B97" s="1" t="s">
        <v>832</v>
      </c>
      <c r="C97" s="1" t="s">
        <v>833</v>
      </c>
      <c r="D97" s="1" t="s">
        <v>834</v>
      </c>
      <c r="E97" s="1" t="s">
        <v>843</v>
      </c>
      <c r="F97" s="1" t="s">
        <v>709</v>
      </c>
      <c r="G97" s="1" t="s">
        <v>844</v>
      </c>
      <c r="H97" s="1" t="s">
        <v>845</v>
      </c>
      <c r="I97" s="1" t="s">
        <v>846</v>
      </c>
      <c r="J97" s="1" t="s">
        <v>847</v>
      </c>
      <c r="K97" s="1" t="s">
        <v>848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849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850</v>
      </c>
      <c r="B99" s="1">
        <v>0.0</v>
      </c>
      <c r="C99" s="1" t="s">
        <v>851</v>
      </c>
      <c r="D99" s="1" t="s">
        <v>852</v>
      </c>
      <c r="E99" s="1" t="s">
        <v>853</v>
      </c>
      <c r="F99" s="1" t="s">
        <v>854</v>
      </c>
      <c r="G99" s="1" t="s">
        <v>855</v>
      </c>
      <c r="H99" s="1" t="s">
        <v>856</v>
      </c>
      <c r="I99" s="1" t="s">
        <v>857</v>
      </c>
      <c r="J99" s="1" t="s">
        <v>858</v>
      </c>
      <c r="K99" s="1" t="s">
        <v>859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860</v>
      </c>
      <c r="B100" s="1">
        <v>0.0</v>
      </c>
      <c r="C100" s="1" t="s">
        <v>861</v>
      </c>
      <c r="D100" s="1" t="s">
        <v>862</v>
      </c>
      <c r="E100" s="1" t="s">
        <v>863</v>
      </c>
      <c r="F100" s="1" t="s">
        <v>864</v>
      </c>
      <c r="G100" s="1" t="s">
        <v>865</v>
      </c>
      <c r="H100" s="1" t="s">
        <v>866</v>
      </c>
      <c r="I100" s="1">
        <v>18.0</v>
      </c>
      <c r="J100" s="1" t="s">
        <v>867</v>
      </c>
      <c r="K100" s="1" t="s">
        <v>868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869</v>
      </c>
      <c r="B101" s="1">
        <v>0.0</v>
      </c>
      <c r="C101" s="1" t="s">
        <v>851</v>
      </c>
      <c r="D101" s="1" t="s">
        <v>870</v>
      </c>
      <c r="E101" s="1" t="s">
        <v>871</v>
      </c>
      <c r="F101" s="1" t="s">
        <v>412</v>
      </c>
      <c r="G101" s="1" t="s">
        <v>430</v>
      </c>
      <c r="H101" s="1" t="s">
        <v>872</v>
      </c>
      <c r="I101" s="1" t="s">
        <v>873</v>
      </c>
      <c r="J101" s="1" t="s">
        <v>440</v>
      </c>
      <c r="K101" s="1" t="s">
        <v>874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875</v>
      </c>
      <c r="B102" s="1">
        <v>0.0</v>
      </c>
      <c r="C102" s="1" t="s">
        <v>876</v>
      </c>
      <c r="D102" s="1" t="s">
        <v>877</v>
      </c>
      <c r="E102" s="1" t="s">
        <v>878</v>
      </c>
      <c r="F102" s="1" t="s">
        <v>879</v>
      </c>
      <c r="G102" s="1" t="s">
        <v>880</v>
      </c>
      <c r="H102" s="1" t="s">
        <v>881</v>
      </c>
      <c r="I102" s="1" t="s">
        <v>882</v>
      </c>
      <c r="J102" s="1" t="s">
        <v>883</v>
      </c>
      <c r="K102" s="1" t="s">
        <v>884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885</v>
      </c>
      <c r="B103" s="1">
        <v>0.0</v>
      </c>
      <c r="C103" s="1" t="s">
        <v>876</v>
      </c>
      <c r="D103" s="1" t="s">
        <v>877</v>
      </c>
      <c r="E103" s="1" t="s">
        <v>878</v>
      </c>
      <c r="F103" s="1" t="s">
        <v>879</v>
      </c>
      <c r="G103" s="1" t="s">
        <v>880</v>
      </c>
      <c r="H103" s="1" t="s">
        <v>886</v>
      </c>
      <c r="I103" s="1" t="s">
        <v>887</v>
      </c>
      <c r="J103" s="1" t="s">
        <v>888</v>
      </c>
      <c r="K103" s="1" t="s">
        <v>889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890</v>
      </c>
      <c r="B104" s="1">
        <v>0.0</v>
      </c>
      <c r="C104" s="1" t="s">
        <v>891</v>
      </c>
      <c r="D104" s="1" t="s">
        <v>877</v>
      </c>
      <c r="E104" s="1" t="s">
        <v>878</v>
      </c>
      <c r="F104" s="1" t="s">
        <v>892</v>
      </c>
      <c r="G104" s="1" t="s">
        <v>893</v>
      </c>
      <c r="H104" s="1" t="s">
        <v>440</v>
      </c>
      <c r="I104" s="1" t="s">
        <v>894</v>
      </c>
      <c r="J104" s="1" t="s">
        <v>895</v>
      </c>
      <c r="K104" s="1" t="s">
        <v>896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897</v>
      </c>
      <c r="B105" s="1">
        <v>0.0</v>
      </c>
      <c r="C105" s="1" t="s">
        <v>898</v>
      </c>
      <c r="D105" s="1" t="s">
        <v>899</v>
      </c>
      <c r="E105" s="1" t="s">
        <v>900</v>
      </c>
      <c r="F105" s="1" t="s">
        <v>901</v>
      </c>
      <c r="G105" s="1" t="s">
        <v>902</v>
      </c>
      <c r="H105" s="1" t="s">
        <v>903</v>
      </c>
      <c r="I105" s="1" t="s">
        <v>159</v>
      </c>
      <c r="J105" s="1" t="s">
        <v>904</v>
      </c>
      <c r="K105" s="1" t="s">
        <v>905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906</v>
      </c>
      <c r="B106" s="1">
        <v>0.0</v>
      </c>
      <c r="C106" s="1" t="s">
        <v>907</v>
      </c>
      <c r="D106" s="1" t="s">
        <v>908</v>
      </c>
      <c r="E106" s="1" t="s">
        <v>909</v>
      </c>
      <c r="F106" s="1" t="s">
        <v>910</v>
      </c>
      <c r="G106" s="1" t="s">
        <v>911</v>
      </c>
      <c r="H106" s="1" t="s">
        <v>912</v>
      </c>
      <c r="I106" s="1" t="s">
        <v>566</v>
      </c>
      <c r="J106" s="1" t="s">
        <v>913</v>
      </c>
      <c r="K106" s="1" t="s">
        <v>914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915</v>
      </c>
      <c r="B107" s="1">
        <v>0.0</v>
      </c>
      <c r="C107" s="1" t="s">
        <v>916</v>
      </c>
      <c r="D107" s="1" t="s">
        <v>917</v>
      </c>
      <c r="E107" s="1" t="s">
        <v>918</v>
      </c>
      <c r="F107" s="1" t="s">
        <v>919</v>
      </c>
      <c r="G107" s="1" t="s">
        <v>920</v>
      </c>
      <c r="H107" s="1" t="s">
        <v>921</v>
      </c>
      <c r="I107" s="1" t="s">
        <v>922</v>
      </c>
      <c r="J107" s="1" t="s">
        <v>624</v>
      </c>
      <c r="K107" s="1" t="s">
        <v>923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924</v>
      </c>
      <c r="B108" s="1">
        <v>0.0</v>
      </c>
      <c r="C108" s="1" t="s">
        <v>925</v>
      </c>
      <c r="D108" s="1" t="s">
        <v>926</v>
      </c>
      <c r="E108" s="1" t="s">
        <v>927</v>
      </c>
      <c r="F108" s="1" t="s">
        <v>928</v>
      </c>
      <c r="G108" s="1" t="s">
        <v>929</v>
      </c>
      <c r="H108" s="1" t="s">
        <v>930</v>
      </c>
      <c r="I108" s="1" t="s">
        <v>931</v>
      </c>
      <c r="J108" s="1" t="s">
        <v>932</v>
      </c>
      <c r="K108" s="1" t="s">
        <v>933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934</v>
      </c>
      <c r="B109" s="1">
        <v>0.0</v>
      </c>
      <c r="C109" s="1" t="s">
        <v>935</v>
      </c>
      <c r="D109" s="1" t="s">
        <v>936</v>
      </c>
      <c r="E109" s="1" t="s">
        <v>937</v>
      </c>
      <c r="F109" s="1" t="s">
        <v>938</v>
      </c>
      <c r="G109" s="1" t="s">
        <v>939</v>
      </c>
      <c r="H109" s="1" t="s">
        <v>940</v>
      </c>
      <c r="I109" s="1" t="s">
        <v>941</v>
      </c>
      <c r="J109" s="1" t="s">
        <v>942</v>
      </c>
      <c r="K109" s="1" t="s">
        <v>943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944</v>
      </c>
      <c r="B110" s="1">
        <v>0.0</v>
      </c>
      <c r="C110" s="1" t="s">
        <v>945</v>
      </c>
      <c r="D110" s="1" t="s">
        <v>946</v>
      </c>
      <c r="E110" s="1" t="s">
        <v>947</v>
      </c>
      <c r="F110" s="1" t="s">
        <v>948</v>
      </c>
      <c r="G110" s="1" t="s">
        <v>949</v>
      </c>
      <c r="H110" s="1" t="s">
        <v>950</v>
      </c>
      <c r="I110" s="1" t="s">
        <v>951</v>
      </c>
      <c r="J110" s="1" t="s">
        <v>250</v>
      </c>
      <c r="K110" s="1" t="s">
        <v>952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953</v>
      </c>
      <c r="B111" s="1">
        <v>0.0</v>
      </c>
      <c r="C111" s="1">
        <v>0.0</v>
      </c>
      <c r="D111" s="1" t="s">
        <v>954</v>
      </c>
      <c r="E111" s="1" t="s">
        <v>955</v>
      </c>
      <c r="F111" s="1" t="s">
        <v>956</v>
      </c>
      <c r="G111" s="1" t="s">
        <v>957</v>
      </c>
      <c r="H111" s="1" t="s">
        <v>958</v>
      </c>
      <c r="I111" s="1" t="s">
        <v>959</v>
      </c>
      <c r="J111" s="1" t="s">
        <v>960</v>
      </c>
      <c r="K111" s="1" t="s">
        <v>961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962</v>
      </c>
      <c r="B112" s="1">
        <v>0.0</v>
      </c>
      <c r="C112" s="1">
        <v>0.0</v>
      </c>
      <c r="D112" s="1" t="s">
        <v>963</v>
      </c>
      <c r="E112" s="1" t="s">
        <v>964</v>
      </c>
      <c r="F112" s="1" t="s">
        <v>965</v>
      </c>
      <c r="G112" s="1" t="s">
        <v>966</v>
      </c>
      <c r="H112" s="1" t="s">
        <v>967</v>
      </c>
      <c r="I112" s="1" t="s">
        <v>968</v>
      </c>
      <c r="J112" s="1" t="s">
        <v>969</v>
      </c>
      <c r="K112" s="1" t="s">
        <v>970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971</v>
      </c>
      <c r="B113" s="1">
        <v>0.0</v>
      </c>
      <c r="C113" s="1">
        <v>0.0</v>
      </c>
      <c r="D113" s="1" t="s">
        <v>963</v>
      </c>
      <c r="E113" s="1">
        <v>59.0</v>
      </c>
      <c r="F113" s="1" t="s">
        <v>972</v>
      </c>
      <c r="G113" s="1" t="s">
        <v>973</v>
      </c>
      <c r="H113" s="1" t="s">
        <v>974</v>
      </c>
      <c r="I113" s="1" t="s">
        <v>776</v>
      </c>
      <c r="J113" s="1" t="s">
        <v>975</v>
      </c>
      <c r="K113" s="1" t="s">
        <v>976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977</v>
      </c>
      <c r="C1" s="1" t="s">
        <v>978</v>
      </c>
      <c r="D1" s="1" t="s">
        <v>979</v>
      </c>
      <c r="E1" s="1" t="s">
        <v>980</v>
      </c>
      <c r="F1" s="1" t="s">
        <v>981</v>
      </c>
      <c r="G1" s="1" t="s">
        <v>982</v>
      </c>
      <c r="H1" s="1" t="s">
        <v>983</v>
      </c>
      <c r="I1" s="1" t="s">
        <v>984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985</v>
      </c>
      <c r="B2" s="1" t="s">
        <v>986</v>
      </c>
      <c r="C2" s="1" t="s">
        <v>987</v>
      </c>
      <c r="D2" s="1" t="s">
        <v>988</v>
      </c>
      <c r="E2" s="1" t="s">
        <v>989</v>
      </c>
      <c r="F2" s="1" t="s">
        <v>990</v>
      </c>
      <c r="G2" s="1" t="s">
        <v>991</v>
      </c>
      <c r="H2" s="1" t="s">
        <v>991</v>
      </c>
      <c r="I2" s="1" t="s">
        <v>992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993</v>
      </c>
      <c r="B3" s="1" t="s">
        <v>992</v>
      </c>
      <c r="C3" s="1" t="s">
        <v>994</v>
      </c>
      <c r="D3" s="1" t="s">
        <v>995</v>
      </c>
      <c r="E3" s="1" t="s">
        <v>996</v>
      </c>
      <c r="F3" s="1" t="s">
        <v>997</v>
      </c>
      <c r="G3" s="1" t="s">
        <v>998</v>
      </c>
      <c r="H3" s="1" t="s">
        <v>999</v>
      </c>
      <c r="I3" s="1" t="s">
        <v>992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1000</v>
      </c>
      <c r="B4" s="1" t="s">
        <v>1001</v>
      </c>
      <c r="C4" s="1" t="s">
        <v>987</v>
      </c>
      <c r="D4" s="1" t="s">
        <v>988</v>
      </c>
      <c r="E4" s="1" t="s">
        <v>989</v>
      </c>
      <c r="F4" s="1" t="s">
        <v>1002</v>
      </c>
      <c r="G4" s="1" t="s">
        <v>991</v>
      </c>
      <c r="H4" s="1" t="s">
        <v>991</v>
      </c>
      <c r="I4" s="1" t="s">
        <v>991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993</v>
      </c>
      <c r="B5" s="1" t="s">
        <v>992</v>
      </c>
      <c r="C5" s="1" t="s">
        <v>1003</v>
      </c>
      <c r="D5" s="1" t="s">
        <v>995</v>
      </c>
      <c r="E5" s="1" t="s">
        <v>996</v>
      </c>
      <c r="F5" s="1" t="s">
        <v>1004</v>
      </c>
      <c r="G5" s="1" t="s">
        <v>1005</v>
      </c>
      <c r="H5" s="1" t="s">
        <v>999</v>
      </c>
      <c r="I5" s="1" t="s">
        <v>999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1006</v>
      </c>
      <c r="B6" s="1" t="s">
        <v>1007</v>
      </c>
      <c r="C6" s="1" t="s">
        <v>1008</v>
      </c>
      <c r="D6" s="1" t="s">
        <v>1009</v>
      </c>
      <c r="E6" s="1" t="s">
        <v>1010</v>
      </c>
      <c r="F6" s="1" t="s">
        <v>1011</v>
      </c>
      <c r="G6" s="1" t="s">
        <v>1012</v>
      </c>
      <c r="H6" s="1" t="s">
        <v>1013</v>
      </c>
      <c r="I6" s="1" t="s">
        <v>1014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1015</v>
      </c>
      <c r="B7" s="1" t="s">
        <v>1016</v>
      </c>
      <c r="C7" s="1" t="s">
        <v>992</v>
      </c>
      <c r="D7" s="1" t="s">
        <v>992</v>
      </c>
      <c r="E7" s="1" t="s">
        <v>992</v>
      </c>
      <c r="F7" s="1" t="s">
        <v>992</v>
      </c>
      <c r="G7" s="1" t="s">
        <v>992</v>
      </c>
      <c r="H7" s="1" t="s">
        <v>992</v>
      </c>
      <c r="I7" s="1" t="s">
        <v>992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1017</v>
      </c>
      <c r="B8" s="1" t="s">
        <v>992</v>
      </c>
      <c r="C8" s="1" t="s">
        <v>1018</v>
      </c>
      <c r="D8" s="1" t="s">
        <v>1019</v>
      </c>
      <c r="E8" s="1" t="s">
        <v>1020</v>
      </c>
      <c r="F8" s="1" t="s">
        <v>1021</v>
      </c>
      <c r="G8" s="1" t="s">
        <v>1022</v>
      </c>
      <c r="H8" s="1" t="s">
        <v>1022</v>
      </c>
      <c r="I8" s="1" t="s">
        <v>1023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1024</v>
      </c>
      <c r="B9" s="1" t="s">
        <v>1025</v>
      </c>
      <c r="C9" s="1" t="s">
        <v>1026</v>
      </c>
      <c r="D9" s="1" t="s">
        <v>1027</v>
      </c>
      <c r="E9" s="1" t="s">
        <v>1028</v>
      </c>
      <c r="F9" s="1" t="s">
        <v>1029</v>
      </c>
      <c r="G9" s="1" t="s">
        <v>1030</v>
      </c>
      <c r="H9" s="1" t="s">
        <v>1031</v>
      </c>
      <c r="I9" s="1" t="s">
        <v>1032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1033</v>
      </c>
      <c r="B10" s="1" t="s">
        <v>1034</v>
      </c>
      <c r="C10" s="1" t="s">
        <v>1034</v>
      </c>
      <c r="D10" s="1" t="s">
        <v>1035</v>
      </c>
      <c r="E10" s="1" t="s">
        <v>1035</v>
      </c>
      <c r="F10" s="1" t="s">
        <v>1035</v>
      </c>
      <c r="G10" s="1" t="s">
        <v>1030</v>
      </c>
      <c r="H10" s="1" t="s">
        <v>1031</v>
      </c>
      <c r="I10" s="1" t="s">
        <v>1032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1036</v>
      </c>
      <c r="B11" s="1" t="s">
        <v>1037</v>
      </c>
      <c r="C11" s="1" t="s">
        <v>1038</v>
      </c>
      <c r="D11" s="1" t="s">
        <v>992</v>
      </c>
      <c r="E11" s="1" t="s">
        <v>1039</v>
      </c>
      <c r="F11" s="1" t="s">
        <v>1040</v>
      </c>
      <c r="G11" s="1" t="s">
        <v>992</v>
      </c>
      <c r="H11" s="1" t="s">
        <v>992</v>
      </c>
      <c r="I11" s="1" t="s">
        <v>992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1041</v>
      </c>
      <c r="B12" s="1" t="s">
        <v>1042</v>
      </c>
      <c r="C12" s="1" t="s">
        <v>1042</v>
      </c>
      <c r="D12" s="1" t="s">
        <v>1042</v>
      </c>
      <c r="E12" s="1" t="s">
        <v>1042</v>
      </c>
      <c r="F12" s="1" t="s">
        <v>1042</v>
      </c>
      <c r="G12" s="1" t="s">
        <v>1043</v>
      </c>
      <c r="H12" s="1" t="s">
        <v>1044</v>
      </c>
      <c r="I12" s="1" t="s">
        <v>1045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1046</v>
      </c>
      <c r="B13" s="1" t="s">
        <v>992</v>
      </c>
      <c r="C13" s="1" t="s">
        <v>1042</v>
      </c>
      <c r="D13" s="1" t="s">
        <v>1042</v>
      </c>
      <c r="E13" s="1" t="s">
        <v>992</v>
      </c>
      <c r="F13" s="1" t="s">
        <v>1042</v>
      </c>
      <c r="G13" s="1" t="s">
        <v>1047</v>
      </c>
      <c r="H13" s="1" t="s">
        <v>1048</v>
      </c>
      <c r="I13" s="1" t="s">
        <v>1049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1050</v>
      </c>
      <c r="B14" s="1" t="s">
        <v>992</v>
      </c>
      <c r="C14" s="1" t="s">
        <v>1051</v>
      </c>
      <c r="D14" s="1" t="s">
        <v>1052</v>
      </c>
      <c r="E14" s="1" t="s">
        <v>992</v>
      </c>
      <c r="F14" s="1" t="s">
        <v>1053</v>
      </c>
      <c r="G14" s="1" t="s">
        <v>1054</v>
      </c>
      <c r="H14" s="1" t="s">
        <v>1055</v>
      </c>
      <c r="I14" s="1" t="s">
        <v>1056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1057</v>
      </c>
      <c r="B15" s="1" t="s">
        <v>992</v>
      </c>
      <c r="C15" s="1" t="s">
        <v>992</v>
      </c>
      <c r="D15" s="1" t="s">
        <v>992</v>
      </c>
      <c r="E15" s="1" t="s">
        <v>992</v>
      </c>
      <c r="F15" s="1" t="s">
        <v>992</v>
      </c>
      <c r="G15" s="1" t="s">
        <v>992</v>
      </c>
      <c r="H15" s="1" t="s">
        <v>992</v>
      </c>
      <c r="I15" s="1" t="s">
        <v>992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1058</v>
      </c>
      <c r="B16" s="1" t="s">
        <v>992</v>
      </c>
      <c r="C16" s="1" t="s">
        <v>992</v>
      </c>
      <c r="D16" s="1" t="s">
        <v>992</v>
      </c>
      <c r="E16" s="1" t="s">
        <v>992</v>
      </c>
      <c r="F16" s="1" t="s">
        <v>992</v>
      </c>
      <c r="G16" s="1" t="s">
        <v>992</v>
      </c>
      <c r="H16" s="1" t="s">
        <v>992</v>
      </c>
      <c r="I16" s="1" t="s">
        <v>992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1059</v>
      </c>
      <c r="B17" s="1" t="s">
        <v>142</v>
      </c>
      <c r="C17" s="1" t="s">
        <v>143</v>
      </c>
      <c r="D17" s="1" t="s">
        <v>144</v>
      </c>
      <c r="E17" s="1" t="s">
        <v>145</v>
      </c>
      <c r="F17" s="1" t="s">
        <v>146</v>
      </c>
      <c r="G17" s="1" t="s">
        <v>1060</v>
      </c>
      <c r="H17" s="1" t="s">
        <v>1061</v>
      </c>
      <c r="I17" s="1" t="s">
        <v>93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1062</v>
      </c>
      <c r="B18" s="1" t="s">
        <v>992</v>
      </c>
      <c r="C18" s="1" t="s">
        <v>992</v>
      </c>
      <c r="D18" s="1" t="s">
        <v>992</v>
      </c>
      <c r="E18" s="1" t="s">
        <v>992</v>
      </c>
      <c r="F18" s="1" t="s">
        <v>992</v>
      </c>
      <c r="G18" s="1" t="s">
        <v>992</v>
      </c>
      <c r="H18" s="1" t="s">
        <v>992</v>
      </c>
      <c r="I18" s="1" t="s">
        <v>992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1063</v>
      </c>
      <c r="B19" s="1" t="s">
        <v>1064</v>
      </c>
      <c r="C19" s="1" t="s">
        <v>1065</v>
      </c>
      <c r="D19" s="1" t="s">
        <v>1066</v>
      </c>
      <c r="E19" s="1" t="s">
        <v>1067</v>
      </c>
      <c r="F19" s="1" t="s">
        <v>1068</v>
      </c>
      <c r="G19" s="1" t="s">
        <v>1069</v>
      </c>
      <c r="H19" s="1" t="s">
        <v>1070</v>
      </c>
      <c r="I19" s="1" t="s">
        <v>1071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162</v>
      </c>
      <c r="B20" s="1" t="s">
        <v>1072</v>
      </c>
      <c r="C20" s="1" t="s">
        <v>1073</v>
      </c>
      <c r="D20" s="1" t="s">
        <v>992</v>
      </c>
      <c r="E20" s="1" t="s">
        <v>1074</v>
      </c>
      <c r="F20" s="1" t="s">
        <v>1075</v>
      </c>
      <c r="G20" s="1" t="s">
        <v>992</v>
      </c>
      <c r="H20" s="1" t="s">
        <v>992</v>
      </c>
      <c r="I20" s="1" t="s">
        <v>992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1076</v>
      </c>
      <c r="B21" s="1" t="s">
        <v>1077</v>
      </c>
      <c r="C21" s="1" t="s">
        <v>1078</v>
      </c>
      <c r="D21" s="1" t="s">
        <v>1079</v>
      </c>
      <c r="E21" s="1" t="s">
        <v>1080</v>
      </c>
      <c r="F21" s="1" t="s">
        <v>1081</v>
      </c>
      <c r="G21" s="1" t="s">
        <v>1082</v>
      </c>
      <c r="H21" s="1" t="s">
        <v>1083</v>
      </c>
      <c r="I21" s="1" t="s">
        <v>1084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1085</v>
      </c>
      <c r="B22" s="1" t="s">
        <v>1086</v>
      </c>
      <c r="C22" s="1" t="s">
        <v>1087</v>
      </c>
      <c r="D22" s="1" t="s">
        <v>1088</v>
      </c>
      <c r="E22" s="1" t="s">
        <v>1089</v>
      </c>
      <c r="F22" s="1" t="s">
        <v>1090</v>
      </c>
      <c r="G22" s="1" t="s">
        <v>1091</v>
      </c>
      <c r="H22" s="1" t="s">
        <v>1083</v>
      </c>
      <c r="I22" s="1" t="s">
        <v>1092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103</v>
      </c>
      <c r="B23" s="1" t="s">
        <v>1093</v>
      </c>
      <c r="C23" s="1" t="s">
        <v>992</v>
      </c>
      <c r="D23" s="1" t="s">
        <v>992</v>
      </c>
      <c r="E23" s="1" t="s">
        <v>992</v>
      </c>
      <c r="F23" s="1" t="s">
        <v>1094</v>
      </c>
      <c r="G23" s="1" t="s">
        <v>992</v>
      </c>
      <c r="H23" s="1" t="s">
        <v>992</v>
      </c>
      <c r="I23" s="1" t="s">
        <v>992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1095</v>
      </c>
      <c r="B24" s="1" t="s">
        <v>1096</v>
      </c>
      <c r="C24" s="1" t="s">
        <v>1097</v>
      </c>
      <c r="D24" s="1" t="s">
        <v>1098</v>
      </c>
      <c r="E24" s="1" t="s">
        <v>1099</v>
      </c>
      <c r="F24" s="1" t="s">
        <v>1100</v>
      </c>
      <c r="G24" s="1" t="s">
        <v>1101</v>
      </c>
      <c r="H24" s="1" t="s">
        <v>1101</v>
      </c>
      <c r="I24" s="1" t="s">
        <v>1101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1102</v>
      </c>
      <c r="B25" s="1" t="s">
        <v>1103</v>
      </c>
      <c r="C25" s="1" t="s">
        <v>1104</v>
      </c>
      <c r="D25" s="1" t="s">
        <v>1105</v>
      </c>
      <c r="E25" s="1" t="s">
        <v>1106</v>
      </c>
      <c r="F25" s="1" t="s">
        <v>1107</v>
      </c>
      <c r="G25" s="1" t="s">
        <v>1108</v>
      </c>
      <c r="H25" s="1" t="s">
        <v>1108</v>
      </c>
      <c r="I25" s="1" t="s">
        <v>992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1109</v>
      </c>
      <c r="B26" s="1" t="s">
        <v>1110</v>
      </c>
      <c r="C26" s="1" t="s">
        <v>1111</v>
      </c>
      <c r="D26" s="1" t="s">
        <v>1112</v>
      </c>
      <c r="E26" s="1" t="s">
        <v>1113</v>
      </c>
      <c r="F26" s="1" t="s">
        <v>1114</v>
      </c>
      <c r="G26" s="1" t="s">
        <v>992</v>
      </c>
      <c r="H26" s="1" t="s">
        <v>992</v>
      </c>
      <c r="I26" s="1" t="s">
        <v>992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1115</v>
      </c>
      <c r="B2" s="1" t="s">
        <v>1116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1117</v>
      </c>
      <c r="B3" s="1" t="s">
        <v>1118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1119</v>
      </c>
      <c r="B4" s="1" t="s">
        <v>1120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1121</v>
      </c>
      <c r="B5" s="1" t="s">
        <v>1122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1123</v>
      </c>
      <c r="B6" s="1" t="s">
        <v>1124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1125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1126</v>
      </c>
      <c r="B8" s="1" t="s">
        <v>1127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1128</v>
      </c>
      <c r="B9" s="4" t="s">
        <v>1129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1130</v>
      </c>
      <c r="B10" s="1" t="s">
        <v>1131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1132</v>
      </c>
      <c r="B11" s="1" t="s">
        <v>1133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1134</v>
      </c>
      <c r="B12" s="1" t="s">
        <v>1131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1135</v>
      </c>
      <c r="B13" s="1" t="s">
        <v>1136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1137</v>
      </c>
      <c r="B14" s="1" t="s">
        <v>1138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1139</v>
      </c>
      <c r="B15" s="1" t="s">
        <v>1136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1140</v>
      </c>
      <c r="B16" s="1" t="s">
        <v>1141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1142</v>
      </c>
      <c r="B17" s="1">
        <v>101.0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1143</v>
      </c>
      <c r="B18" s="1" t="s">
        <v>1144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1145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1146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1147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1148</v>
      </c>
      <c r="B22" s="1">
        <v>0.6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1149</v>
      </c>
      <c r="B23" s="1">
        <v>0.592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1150</v>
      </c>
      <c r="B24" s="1">
        <v>0.5957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1151</v>
      </c>
      <c r="B25" s="1">
        <v>0.6204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1152</v>
      </c>
      <c r="B26" s="1">
        <v>0.6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1153</v>
      </c>
      <c r="B27" s="1">
        <v>0.592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1154</v>
      </c>
      <c r="B28" s="1">
        <v>0.5957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1155</v>
      </c>
      <c r="B29" s="1">
        <v>0.6204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1156</v>
      </c>
      <c r="B30" s="1">
        <v>1.103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1157</v>
      </c>
      <c r="B31" s="1">
        <v>-3.7223258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1158</v>
      </c>
      <c r="B32" s="1">
        <v>30044.0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1159</v>
      </c>
      <c r="B33" s="1">
        <v>30044.0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1160</v>
      </c>
      <c r="B34" s="1">
        <v>276416.0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1161</v>
      </c>
      <c r="B35" s="1">
        <v>253700.0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1162</v>
      </c>
      <c r="B36" s="1">
        <v>253700.0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1163</v>
      </c>
      <c r="B37" s="1">
        <v>0.61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1164</v>
      </c>
      <c r="B38" s="1">
        <v>0.6204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1165</v>
      </c>
      <c r="B39" s="1">
        <v>800.0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1166</v>
      </c>
      <c r="B40" s="1">
        <v>900.0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1167</v>
      </c>
      <c r="B41" s="1">
        <v>5.9538424E7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1168</v>
      </c>
      <c r="B42" s="1">
        <v>0.43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1169</v>
      </c>
      <c r="B43" s="1">
        <v>1.23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1170</v>
      </c>
      <c r="B44" s="1">
        <v>60.97025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1171</v>
      </c>
      <c r="B45" s="1">
        <v>0.6532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1172</v>
      </c>
      <c r="B46" s="1">
        <v>0.68615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1173</v>
      </c>
      <c r="B47" s="1" t="s">
        <v>1174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1175</v>
      </c>
      <c r="B48" s="1">
        <v>6.1401916E7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1176</v>
      </c>
      <c r="B49" s="1">
        <v>7.2455313E7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1177</v>
      </c>
      <c r="B50" s="1">
        <v>9.59678E7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1178</v>
      </c>
      <c r="B51" s="1">
        <v>441923.0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1179</v>
      </c>
      <c r="B52" s="1">
        <v>429740.0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1180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1181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1182</v>
      </c>
      <c r="B55" s="1">
        <v>0.0047999998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1183</v>
      </c>
      <c r="B56" s="1">
        <v>0.2282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1184</v>
      </c>
      <c r="B57" s="1">
        <v>0.19107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1185</v>
      </c>
      <c r="B58" s="1">
        <v>3.71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1186</v>
      </c>
      <c r="B59" s="1">
        <v>0.0061000003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1187</v>
      </c>
      <c r="B60" s="1">
        <v>9.59678E7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1188</v>
      </c>
      <c r="B61" s="1">
        <v>-0.095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1189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1190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1191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1192</v>
      </c>
      <c r="B65" s="1">
        <v>-3.2421484E7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1193</v>
      </c>
      <c r="B66" s="1">
        <v>-0.36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1194</v>
      </c>
      <c r="B67" s="1">
        <v>-0.16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1195</v>
      </c>
      <c r="B68" s="1">
        <v>62.879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1196</v>
      </c>
      <c r="B69" s="1">
        <v>-1.94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1197</v>
      </c>
      <c r="B70" s="1">
        <v>-0.36842108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1198</v>
      </c>
      <c r="B71" s="1">
        <v>0.25443196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1199</v>
      </c>
      <c r="B72" s="1" t="s">
        <v>1200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1201</v>
      </c>
      <c r="B73" s="1" t="s">
        <v>1202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1203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1204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1205</v>
      </c>
      <c r="B76" s="1" t="s">
        <v>1206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1207</v>
      </c>
      <c r="B77" s="1" t="s">
        <v>1208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1209</v>
      </c>
      <c r="B78" s="1">
        <v>1.3306986E9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1210</v>
      </c>
      <c r="B79" s="1" t="s">
        <v>1211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1212</v>
      </c>
      <c r="B80" s="1" t="s">
        <v>1213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1214</v>
      </c>
      <c r="B81" s="1" t="s">
        <v>1215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1216</v>
      </c>
      <c r="B82" s="1" t="s">
        <v>1217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1218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1219</v>
      </c>
      <c r="B84" s="1">
        <v>0.6204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1220</v>
      </c>
      <c r="B85" s="1">
        <v>5.0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1221</v>
      </c>
      <c r="B86" s="1">
        <v>2.0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1222</v>
      </c>
      <c r="B87" s="1">
        <v>3.34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1223</v>
      </c>
      <c r="B88" s="1">
        <v>3.02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1224</v>
      </c>
      <c r="B89" s="1" t="s">
        <v>1225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1226</v>
      </c>
      <c r="B90" s="1">
        <v>3.0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1227</v>
      </c>
      <c r="B91" s="1">
        <v>5998928.0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1228</v>
      </c>
      <c r="B92" s="1">
        <v>0.065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1229</v>
      </c>
      <c r="B93" s="1">
        <v>-3.1643828E7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1230</v>
      </c>
      <c r="B94" s="1">
        <v>5861053.0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1231</v>
      </c>
      <c r="B95" s="1">
        <v>0.199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1232</v>
      </c>
      <c r="B96" s="1">
        <v>0.237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1233</v>
      </c>
      <c r="B97" s="1">
        <v>976516.0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1234</v>
      </c>
      <c r="B98" s="1">
        <v>0.012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1235</v>
      </c>
      <c r="B99" s="1">
        <v>-1.00817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1236</v>
      </c>
      <c r="B100" s="1">
        <v>-5701370.0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1237</v>
      </c>
      <c r="B101" s="1">
        <v>-1.7045064E7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1238</v>
      </c>
      <c r="B102" s="1">
        <v>0.83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1239</v>
      </c>
      <c r="B103" s="1">
        <v>1.0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1240</v>
      </c>
      <c r="B104" s="1">
        <v>-17.661629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1241</v>
      </c>
      <c r="B105" s="1" t="s">
        <v>1174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1242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47</v>
      </c>
      <c r="B3" s="1">
        <v>-72.0</v>
      </c>
      <c r="C3" s="1">
        <v>-6.0</v>
      </c>
      <c r="D3" s="1">
        <v>-5.0</v>
      </c>
      <c r="E3" s="1">
        <v>-8.0</v>
      </c>
      <c r="F3" s="1">
        <v>-8.0</v>
      </c>
      <c r="G3" s="1">
        <v>-7.0</v>
      </c>
      <c r="H3" s="1">
        <v>-10.0</v>
      </c>
      <c r="I3" s="1">
        <v>-12.0</v>
      </c>
      <c r="J3" s="1">
        <v>-6.0</v>
      </c>
      <c r="K3" s="1">
        <v>-5.0</v>
      </c>
      <c r="L3" s="1">
        <f>IF(K3*FORECAST(L2,B3:K3,B2:K2)&gt;0,FORECAST(L2,B3:K3,B2:K2),K3)*$X$1</f>
        <v>-5</v>
      </c>
      <c r="M3" s="1">
        <f>IF(L3*FORECAST(M2,B3:L3,B2:L2)&gt;0,FORECAST(M2,B3:L3,B2:L2),L3)*$X$1</f>
        <v>-5</v>
      </c>
      <c r="N3" s="1">
        <f>IF(M3*FORECAST(N2,B3:M3,B2:M2)&gt;0,FORECAST(N2,B3:M3,B2:M2),M3)*$X$1</f>
        <v>-5</v>
      </c>
      <c r="O3" s="1">
        <f>IF(N3*FORECAST(O2,B3:N3,B2:N2)&gt;0,FORECAST(O2,B3:N3,B2:N2),N3)*$X$1</f>
        <v>-5</v>
      </c>
      <c r="P3" s="1">
        <f>IF(O3*FORECAST(P2,B3:O3,B2:O2)&gt;0,FORECAST(P2,B3:O3,B2:O2),O3)*$X$1</f>
        <v>-5</v>
      </c>
      <c r="Q3" s="1">
        <f>IF(P3*FORECAST(Q2,B3:P3,B2:P2)&gt;0,FORECAST(Q2,B3:P3,B2:P2),P3)*$X$1</f>
        <v>-5</v>
      </c>
      <c r="R3" s="1">
        <f>IF(Q3*FORECAST(R2,B3:Q3,B2:Q2)&gt;0,FORECAST(R2,B3:Q3,B2:Q2),Q3)*$X$1</f>
        <v>-5</v>
      </c>
      <c r="S3" s="5">
        <f>IF(R3*FORECAST(S2,B3:R3,B2:R2)&gt;0,FORECAST(S2,B3:R3,B2:R2),R3)*$X$1</f>
        <v>-5</v>
      </c>
      <c r="T3" s="5">
        <f>IF(S3*FORECAST(T2,B3:S3,B2:S2)&gt;0,FORECAST(T2,B3:S3,B2:S2),S3)*$X$1</f>
        <v>-5</v>
      </c>
      <c r="U3" s="5">
        <f>IF(T3*FORECAST(U2,B3:T3,B2:T2)&gt;0,FORECAST(U2,B3:T3,B2:T2),T3)*$X$1</f>
        <v>-5</v>
      </c>
      <c r="V3" s="5">
        <f>IF(U3*FORECAST(V2,B3:U3,B2:U2)&gt;0,FORECAST(V2,B3:U3,B2:U2),U3)*$X$1</f>
        <v>-5</v>
      </c>
      <c r="W3" s="5">
        <f>IF(V3*FORECAST(W2,B3:V3,B2:V2)&gt;0,FORECAST(W2,B3:V3,B2:V2),V3)*$X$1</f>
        <v>-5</v>
      </c>
      <c r="X3" s="2"/>
      <c r="Y3" s="2"/>
      <c r="Z3" s="2"/>
    </row>
    <row r="4">
      <c r="A4" s="3" t="s">
        <v>101</v>
      </c>
      <c r="B4" s="1">
        <v>-2.0</v>
      </c>
      <c r="C4" s="1">
        <v>-5.0</v>
      </c>
      <c r="D4" s="1">
        <v>-20.0</v>
      </c>
      <c r="E4" s="1">
        <v>-7.0</v>
      </c>
      <c r="F4" s="1">
        <v>-10.0</v>
      </c>
      <c r="G4" s="1">
        <v>-13.0</v>
      </c>
      <c r="H4" s="1">
        <v>-15.0</v>
      </c>
      <c r="I4" s="1">
        <v>-16.0</v>
      </c>
      <c r="J4" s="1">
        <v>-5.0</v>
      </c>
      <c r="K4" s="1">
        <v>-14.0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1243</v>
      </c>
      <c r="B5" s="1">
        <v>13.0</v>
      </c>
      <c r="C5" s="1">
        <v>17.0</v>
      </c>
      <c r="D5" s="1">
        <v>23.0</v>
      </c>
      <c r="E5" s="1">
        <v>26.0</v>
      </c>
      <c r="F5" s="1">
        <v>31.0</v>
      </c>
      <c r="G5" s="1">
        <v>39.0</v>
      </c>
      <c r="H5" s="1">
        <v>45.0</v>
      </c>
      <c r="I5" s="1">
        <v>52.0</v>
      </c>
      <c r="J5" s="1">
        <v>55.0</v>
      </c>
      <c r="K5" s="1">
        <v>71.0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1244</v>
      </c>
      <c r="L7" s="1">
        <f>IF(W3*FORECAST(W2,B3:W3,B2:W2)&gt;0,FORECAST(W2,B3:W3,B2:W2),V3)*$X$1 * (1+0.02)/(0.0789-0.02)</f>
        <v>-86.58743633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1245</v>
      </c>
      <c r="L8" s="6">
        <f t="array" ref="L8">NPV(0.0789,M3:W3)</f>
        <v>-35.88609441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1246</v>
      </c>
      <c r="L9" s="6">
        <f t="array" ref="L9">NPV(0.0789,M16:W16)</f>
        <v>-37.55448038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1247</v>
      </c>
      <c r="L10" s="6">
        <f>L8 + L9</f>
        <v>-73.44057479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-14.0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1248</v>
      </c>
      <c r="L12" s="6">
        <f>L10 - L11</f>
        <v>-59.44057479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1249</v>
      </c>
      <c r="L13" s="1">
        <v>71.0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-0.8371911942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-86.58743633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-8.0</v>
      </c>
      <c r="C3" s="1">
        <v>-9.0</v>
      </c>
      <c r="D3" s="1">
        <v>-11.0</v>
      </c>
      <c r="E3" s="1">
        <v>-14.0</v>
      </c>
      <c r="F3" s="1">
        <v>-18.0</v>
      </c>
      <c r="G3" s="1">
        <v>-16.0</v>
      </c>
      <c r="H3" s="1">
        <v>-20.0</v>
      </c>
      <c r="I3" s="1">
        <v>-26.0</v>
      </c>
      <c r="J3" s="1">
        <v>-30.0</v>
      </c>
      <c r="K3" s="1">
        <v>-35.0</v>
      </c>
      <c r="L3" s="1">
        <f>IF(K3*FORECAST(L2,B3:K3,B2:K2)&gt;0,FORECAST(L2,B3:K3,B2:K2),K3)*$X$1</f>
        <v>-34.73333333</v>
      </c>
      <c r="M3" s="1">
        <f>IF(L3*FORECAST(M2,B3:L3,B2:L2)&gt;0,FORECAST(M2,B3:L3,B2:L2),L3)*$X$1</f>
        <v>-37.64848485</v>
      </c>
      <c r="N3" s="1">
        <f>IF(M3*FORECAST(N2,B3:M3,B2:M2)&gt;0,FORECAST(N2,B3:M3,B2:M2),M3)*$X$1</f>
        <v>-40.56363636</v>
      </c>
      <c r="O3" s="1">
        <f>IF(N3*FORECAST(O2,B3:N3,B2:N2)&gt;0,FORECAST(O2,B3:N3,B2:N2),N3)*$X$1</f>
        <v>-43.47878788</v>
      </c>
      <c r="P3" s="1">
        <f>IF(O3*FORECAST(P2,B3:O3,B2:O2)&gt;0,FORECAST(P2,B3:O3,B2:O2),O3)*$X$1</f>
        <v>-46.39393939</v>
      </c>
      <c r="Q3" s="1">
        <f>IF(P3*FORECAST(Q2,B3:P3,B2:P2)&gt;0,FORECAST(Q2,B3:P3,B2:P2),P3)*$X$1</f>
        <v>-49.30909091</v>
      </c>
      <c r="R3" s="1">
        <f>IF(Q3*FORECAST(R2,B3:Q3,B2:Q2)&gt;0,FORECAST(R2,B3:Q3,B2:Q2),Q3)*$X$1</f>
        <v>-52.22424242</v>
      </c>
      <c r="S3" s="5">
        <f>IF(R3*FORECAST(S2,B3:R3,B2:R2)&gt;0,FORECAST(S2,B3:R3,B2:R2),R3)*$X$1</f>
        <v>-55.13939394</v>
      </c>
      <c r="T3" s="5">
        <f>IF(S3*FORECAST(T2,B3:S3,B2:S2)&gt;0,FORECAST(T2,B3:S3,B2:S2),S3)*$X$1</f>
        <v>-58.05454545</v>
      </c>
      <c r="U3" s="5">
        <f>IF(T3*FORECAST(U2,B3:T3,B2:T2)&gt;0,FORECAST(U2,B3:T3,B2:T2),T3)*$X$1</f>
        <v>-60.96969697</v>
      </c>
      <c r="V3" s="5">
        <f>IF(U3*FORECAST(V2,B3:U3,B2:U2)&gt;0,FORECAST(V2,B3:U3,B2:U2),U3)*$X$1</f>
        <v>-63.88484848</v>
      </c>
      <c r="W3" s="5">
        <f>IF(V3*FORECAST(W2,B3:V3,B2:V2)&gt;0,FORECAST(W2,B3:V3,B2:V2),V3)*$X$1</f>
        <v>-66.8</v>
      </c>
      <c r="X3" s="2"/>
      <c r="Y3" s="2"/>
      <c r="Z3" s="2"/>
    </row>
    <row r="4">
      <c r="A4" s="3" t="s">
        <v>101</v>
      </c>
      <c r="B4" s="1">
        <v>-2.0</v>
      </c>
      <c r="C4" s="1">
        <v>-5.0</v>
      </c>
      <c r="D4" s="1">
        <v>-20.0</v>
      </c>
      <c r="E4" s="1">
        <v>-7.0</v>
      </c>
      <c r="F4" s="1">
        <v>-10.0</v>
      </c>
      <c r="G4" s="1">
        <v>-13.0</v>
      </c>
      <c r="H4" s="1">
        <v>-15.0</v>
      </c>
      <c r="I4" s="1">
        <v>-16.0</v>
      </c>
      <c r="J4" s="1">
        <v>-5.0</v>
      </c>
      <c r="K4" s="1">
        <v>-14.0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1243</v>
      </c>
      <c r="B5" s="1">
        <v>13.0</v>
      </c>
      <c r="C5" s="1">
        <v>17.0</v>
      </c>
      <c r="D5" s="1">
        <v>23.0</v>
      </c>
      <c r="E5" s="1">
        <v>26.0</v>
      </c>
      <c r="F5" s="1">
        <v>31.0</v>
      </c>
      <c r="G5" s="1">
        <v>39.0</v>
      </c>
      <c r="H5" s="1">
        <v>45.0</v>
      </c>
      <c r="I5" s="1">
        <v>52.0</v>
      </c>
      <c r="J5" s="1">
        <v>55.0</v>
      </c>
      <c r="K5" s="1">
        <v>71.0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1244</v>
      </c>
      <c r="L7" s="1">
        <f>IF(W3*FORECAST(W2,B3:W3,B2:W2)&gt;0,FORECAST(W2,B3:W3,B2:W2),V3)*$X$1 * (1+0.02)/(0.0789-0.02)</f>
        <v>-1156.808149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1245</v>
      </c>
      <c r="L8" s="6">
        <f t="array" ref="L8">NPV(0.0789,M3:W3)</f>
        <v>-359.1189985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1246</v>
      </c>
      <c r="L9" s="6">
        <f t="array" ref="L9">NPV(0.0789,M16:W16)</f>
        <v>-501.7278578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1247</v>
      </c>
      <c r="L10" s="6">
        <f>L8 + L9</f>
        <v>-860.8468563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-14.0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1248</v>
      </c>
      <c r="L12" s="6">
        <f>L10 - L11</f>
        <v>-846.8468563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1249</v>
      </c>
      <c r="L13" s="1">
        <v>71.0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-11.92742051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-1156.808149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