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<sst xmlns="http://schemas.openxmlformats.org/spreadsheetml/2006/main" count="2027" uniqueCount="1781">
  <si>
    <t>ticker</t>
  </si>
  <si>
    <t>VMC</t>
  </si>
  <si>
    <t>nombre</t>
  </si>
  <si>
    <t>VULCAN MATERIALS COMPANY</t>
  </si>
  <si>
    <t>empresa</t>
  </si>
  <si>
    <t>Construction Materials</t>
  </si>
  <si>
    <t>Open</t>
  </si>
  <si>
    <t>Target Price</t>
  </si>
  <si>
    <t>Upside</t>
  </si>
  <si>
    <t>-47.79%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</si>
  <si>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</si>
  <si>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</si>
  <si>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</si>
  <si>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</si>
  <si>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</si>
  <si>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</si>
  <si>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</si>
  <si>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</si>
  <si>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</si>
  <si>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</si>
  <si>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</si>
  <si>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</si>
  <si>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</si>
  <si>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</si>
  <si>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</si>
  <si>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</si>
  <si>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</si>
  <si>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</si>
  <si>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</si>
  <si>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</si>
  <si>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</si>
  <si>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</si>
  <si>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</si>
  <si>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</si>
  <si>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</si>
  <si>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</si>
  <si>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</si>
  <si>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</si>
  <si>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</si>
  <si>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</si>
  <si>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</si>
  <si>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</si>
  <si>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</si>
  <si>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</si>
  <si>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</si>
  <si>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</si>
  <si>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</si>
  <si>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</si>
  <si>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</si>
  <si>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</si>
  <si>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</si>
  <si>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</si>
  <si>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</si>
  <si>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</si>
  <si>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</si>
  <si>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</si>
  <si>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</si>
  <si>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</si>
  <si>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</si>
  <si>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</si>
  <si>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</si>
  <si>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</si>
  <si>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</si>
  <si>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</si>
  <si>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</si>
  <si>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</si>
  <si>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</si>
  <si>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</si>
  <si>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</si>
  <si>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</si>
  <si>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</si>
  <si>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</si>
  <si>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</si>
  <si>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</si>
  <si>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</si>
  <si>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</si>
  <si>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</si>
  <si>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</si>
  <si>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</si>
  <si>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</si>
  <si>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</si>
  <si>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</si>
  <si>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</si>
  <si>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</si>
  <si>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</si>
  <si>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</si>
  <si>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</si>
  <si>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</si>
  <si>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</si>
  <si>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</si>
  <si>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</si>
  <si>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</si>
  <si>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</si>
  <si>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</si>
  <si>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</si>
  <si>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</si>
  <si>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</si>
  <si>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</si>
  <si>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</si>
  <si>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</si>
  <si>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</si>
  <si>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</si>
  <si>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</si>
  <si>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</si>
  <si>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</si>
  <si>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</si>
  <si>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</si>
  <si>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31.66</t>
  </si>
  <si>
    <t>33.45</t>
  </si>
  <si>
    <t>34.55</t>
  </si>
  <si>
    <t>37.55</t>
  </si>
  <si>
    <t>39.49</t>
  </si>
  <si>
    <t>42.47</t>
  </si>
  <si>
    <t>45.48</t>
  </si>
  <si>
    <t>49.32</t>
  </si>
  <si>
    <t>52.13</t>
  </si>
  <si>
    <t>56.65</t>
  </si>
  <si>
    <t>Tangible Book Value</t>
  </si>
  <si>
    <t>Tangible Book Value Per Share</t>
  </si>
  <si>
    <t>2.45</t>
  </si>
  <si>
    <t>4.45</t>
  </si>
  <si>
    <t>5.35</t>
  </si>
  <si>
    <t>5.92</t>
  </si>
  <si>
    <t>7.15</t>
  </si>
  <si>
    <t>10.3</t>
  </si>
  <si>
    <t>13.07</t>
  </si>
  <si>
    <t>8.28</t>
  </si>
  <si>
    <t>11.56</t>
  </si>
  <si>
    <t>18.86</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</si>
  <si>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</si>
  <si>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</si>
  <si>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</si>
  <si>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</si>
  <si>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</si>
  <si>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</si>
  <si>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</si>
  <si>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</si>
  <si>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</si>
  <si>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</si>
  <si>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</si>
  <si>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</si>
  <si>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</si>
  <si>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</si>
  <si>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</si>
  <si>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</si>
  <si>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</si>
  <si>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</si>
  <si>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</si>
  <si>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</si>
  <si>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</si>
  <si>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</si>
  <si>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</si>
  <si>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</si>
  <si>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</si>
  <si>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</si>
  <si>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</si>
  <si>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</si>
  <si>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</si>
  <si>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</si>
  <si>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</si>
  <si>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</si>
  <si>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</si>
  <si>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</si>
  <si>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</si>
  <si>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</si>
  <si>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</si>
  <si>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</si>
  <si>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</si>
  <si>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</si>
  <si>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</si>
  <si>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</si>
  <si>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</si>
  <si>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</si>
  <si>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</si>
  <si>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</si>
  <si>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</si>
  <si>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</si>
  <si>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1.56</t>
  </si>
  <si>
    <t>1.66</t>
  </si>
  <si>
    <t>3.15</t>
  </si>
  <si>
    <t>4.54</t>
  </si>
  <si>
    <t>3.9</t>
  </si>
  <si>
    <t>4.67</t>
  </si>
  <si>
    <t>4.41</t>
  </si>
  <si>
    <t>5.05</t>
  </si>
  <si>
    <t>4.33</t>
  </si>
  <si>
    <t>7.02</t>
  </si>
  <si>
    <t>Basic EPS - Continuing Operations</t>
  </si>
  <si>
    <t>1.58</t>
  </si>
  <si>
    <t>1.75</t>
  </si>
  <si>
    <t>3.17</t>
  </si>
  <si>
    <t>4.48</t>
  </si>
  <si>
    <t>3.91</t>
  </si>
  <si>
    <t>4.71</t>
  </si>
  <si>
    <t>4.44</t>
  </si>
  <si>
    <t>5.08</t>
  </si>
  <si>
    <t>4.47</t>
  </si>
  <si>
    <t>7.1</t>
  </si>
  <si>
    <t>Basic Weighted Average Shares Outstanding</t>
  </si>
  <si>
    <t>Net EPS - Diluted</t>
  </si>
  <si>
    <t>1.54</t>
  </si>
  <si>
    <t>1.63</t>
  </si>
  <si>
    <t>3.09</t>
  </si>
  <si>
    <t>4.46</t>
  </si>
  <si>
    <t>3.85</t>
  </si>
  <si>
    <t>4.63</t>
  </si>
  <si>
    <t>4.38</t>
  </si>
  <si>
    <t>5.03</t>
  </si>
  <si>
    <t>4.31</t>
  </si>
  <si>
    <t>6.98</t>
  </si>
  <si>
    <t>Diluted EPS - Continuing Operations</t>
  </si>
  <si>
    <t>1.72</t>
  </si>
  <si>
    <t>3.11</t>
  </si>
  <si>
    <t>4.4</t>
  </si>
  <si>
    <t>3.87</t>
  </si>
  <si>
    <t>7.06</t>
  </si>
  <si>
    <t>Diluted Weighted Average Shares Outstanding</t>
  </si>
  <si>
    <t>Normalized Basic EPS</t>
  </si>
  <si>
    <t>0.28</t>
  </si>
  <si>
    <t>1.55</t>
  </si>
  <si>
    <t>2.48</t>
  </si>
  <si>
    <t>3.56</t>
  </si>
  <si>
    <t>3.68</t>
  </si>
  <si>
    <t>3.88</t>
  </si>
  <si>
    <t>4.06</t>
  </si>
  <si>
    <t>5.66</t>
  </si>
  <si>
    <t>Normalized Diluted EPS</t>
  </si>
  <si>
    <t>0.27</t>
  </si>
  <si>
    <t>1.52</t>
  </si>
  <si>
    <t>2.43</t>
  </si>
  <si>
    <t>2.97</t>
  </si>
  <si>
    <t>3.53</t>
  </si>
  <si>
    <t>3.66</t>
  </si>
  <si>
    <t>3.86</t>
  </si>
  <si>
    <t>4.05</t>
  </si>
  <si>
    <t>5.63</t>
  </si>
  <si>
    <t>Dividend Per Share</t>
  </si>
  <si>
    <t>0.22</t>
  </si>
  <si>
    <t>0.4</t>
  </si>
  <si>
    <t>0.8</t>
  </si>
  <si>
    <t>1.12</t>
  </si>
  <si>
    <t>1.24</t>
  </si>
  <si>
    <t>1.36</t>
  </si>
  <si>
    <t>1.48</t>
  </si>
  <si>
    <t>1.6</t>
  </si>
  <si>
    <t>Payout Ratio</t>
  </si>
  <si>
    <t>14.1</t>
  </si>
  <si>
    <t>24.06</t>
  </si>
  <si>
    <t>25.35</t>
  </si>
  <si>
    <t>22.01</t>
  </si>
  <si>
    <t>28.71</t>
  </si>
  <si>
    <t>26.55</t>
  </si>
  <si>
    <t>30.83</t>
  </si>
  <si>
    <t>29.28</t>
  </si>
  <si>
    <t>36.94</t>
  </si>
  <si>
    <t>24.47</t>
  </si>
  <si>
    <t>American Depositary Receipts Ratio (ADR)</t>
  </si>
  <si>
    <t>0.25</t>
  </si>
  <si>
    <t>EBITDA</t>
  </si>
  <si>
    <t>EBITA</t>
  </si>
  <si>
    <t>EBIT</t>
  </si>
  <si>
    <t>EBITDAR</t>
  </si>
  <si>
    <t>Effective Tax Rate - (Ratio)</t>
  </si>
  <si>
    <t>30.68</t>
  </si>
  <si>
    <t>28.96</t>
  </si>
  <si>
    <t>22.81</t>
  </si>
  <si>
    <t>-64.23</t>
  </si>
  <si>
    <t>16.92</t>
  </si>
  <si>
    <t>17.84</t>
  </si>
  <si>
    <t>20.95</t>
  </si>
  <si>
    <t>22.9</t>
  </si>
  <si>
    <t>24.49</t>
  </si>
  <si>
    <t>24.05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</si>
  <si>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</si>
  <si>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</si>
  <si>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</si>
  <si>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</si>
  <si>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</si>
  <si>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</si>
  <si>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</si>
  <si>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</si>
  <si>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</si>
  <si>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</si>
  <si>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</si>
  <si>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</si>
  <si>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Net Rental Expense, Total</t>
  </si>
  <si>
    <t>Imputed Operating Lease Interest Expense</t>
  </si>
  <si>
    <t>Imputed Operating Lease Depreciation</t>
  </si>
  <si>
    <t>Stock-Based Comp., Other (Total)</t>
  </si>
  <si>
    <t>Total Stock-Based Compensation</t>
  </si>
  <si>
    <t>Profitability</t>
  </si>
  <si>
    <t>Return on Assets</t>
  </si>
  <si>
    <t>2.28</t>
  </si>
  <si>
    <t>4.22</t>
  </si>
  <si>
    <t>4.92</t>
  </si>
  <si>
    <t>5.02</t>
  </si>
  <si>
    <t>5.32</t>
  </si>
  <si>
    <t>4.64</t>
  </si>
  <si>
    <t>4.59</t>
  </si>
  <si>
    <t>Return on Total Capital</t>
  </si>
  <si>
    <t>2.94</t>
  </si>
  <si>
    <t>5.47</t>
  </si>
  <si>
    <t>6.36</t>
  </si>
  <si>
    <t>5.55</t>
  </si>
  <si>
    <t>6.09</t>
  </si>
  <si>
    <t>6.44</t>
  </si>
  <si>
    <t>6.07</t>
  </si>
  <si>
    <t>5.61</t>
  </si>
  <si>
    <t>5.62</t>
  </si>
  <si>
    <t>7.33</t>
  </si>
  <si>
    <t>Return On Equity %</t>
  </si>
  <si>
    <t>5.11</t>
  </si>
  <si>
    <t>5.4</t>
  </si>
  <si>
    <t>9.36</t>
  </si>
  <si>
    <t>12.44</t>
  </si>
  <si>
    <t>10.18</t>
  </si>
  <si>
    <t>11.5</t>
  </si>
  <si>
    <t>10.1</t>
  </si>
  <si>
    <t>10.7</t>
  </si>
  <si>
    <t>8.8</t>
  </si>
  <si>
    <t>13.08</t>
  </si>
  <si>
    <t>Return on Common Equity</t>
  </si>
  <si>
    <t>10.72</t>
  </si>
  <si>
    <t>8.82</t>
  </si>
  <si>
    <t>13.1</t>
  </si>
  <si>
    <t>Margin Analysis</t>
  </si>
  <si>
    <t>Gross Profit Margin %</t>
  </si>
  <si>
    <t>19.62</t>
  </si>
  <si>
    <t>25.06</t>
  </si>
  <si>
    <t>27.86</t>
  </si>
  <si>
    <t>25.72</t>
  </si>
  <si>
    <t>25.12</t>
  </si>
  <si>
    <t>25.48</t>
  </si>
  <si>
    <t>26.39</t>
  </si>
  <si>
    <t>24.74</t>
  </si>
  <si>
    <t>21.29</t>
  </si>
  <si>
    <t>25.04</t>
  </si>
  <si>
    <t>SG&amp;A Margin</t>
  </si>
  <si>
    <t>9.01</t>
  </si>
  <si>
    <t>8.34</t>
  </si>
  <si>
    <t>8.77</t>
  </si>
  <si>
    <t>8.33</t>
  </si>
  <si>
    <t>7.23</t>
  </si>
  <si>
    <t>7.55</t>
  </si>
  <si>
    <t>7.58</t>
  </si>
  <si>
    <t>7.64</t>
  </si>
  <si>
    <t>EBITDA Margin %</t>
  </si>
  <si>
    <t>19.19</t>
  </si>
  <si>
    <t>24.14</t>
  </si>
  <si>
    <t>26.32</t>
  </si>
  <si>
    <t>24.28</t>
  </si>
  <si>
    <t>25.63</t>
  </si>
  <si>
    <t>24.62</t>
  </si>
  <si>
    <t>26.74</t>
  </si>
  <si>
    <t>25.31</t>
  </si>
  <si>
    <t>22.05</t>
  </si>
  <si>
    <t>25.69</t>
  </si>
  <si>
    <t>EBITA Margin %</t>
  </si>
  <si>
    <t>16.9</t>
  </si>
  <si>
    <t>19.18</t>
  </si>
  <si>
    <t>17.32</t>
  </si>
  <si>
    <t>18.77</t>
  </si>
  <si>
    <t>18.75</t>
  </si>
  <si>
    <t>19.78</t>
  </si>
  <si>
    <t>18.44</t>
  </si>
  <si>
    <t>15.55</t>
  </si>
  <si>
    <t>19.07</t>
  </si>
  <si>
    <t>EBIT Margin %</t>
  </si>
  <si>
    <t>9.94</t>
  </si>
  <si>
    <t>16.11</t>
  </si>
  <si>
    <t>18.39</t>
  </si>
  <si>
    <t>16.41</t>
  </si>
  <si>
    <t>17.73</t>
  </si>
  <si>
    <t>17.7</t>
  </si>
  <si>
    <t>18.56</t>
  </si>
  <si>
    <t>16.98</t>
  </si>
  <si>
    <t>14.02</t>
  </si>
  <si>
    <t>17.76</t>
  </si>
  <si>
    <t>Income From Continuing Operations Margin %</t>
  </si>
  <si>
    <t>6.92</t>
  </si>
  <si>
    <t>6.81</t>
  </si>
  <si>
    <t>11.76</t>
  </si>
  <si>
    <t>15.25</t>
  </si>
  <si>
    <t>11.82</t>
  </si>
  <si>
    <t>12.63</t>
  </si>
  <si>
    <t>12.11</t>
  </si>
  <si>
    <t>12.13</t>
  </si>
  <si>
    <t>8.14</t>
  </si>
  <si>
    <t>12.15</t>
  </si>
  <si>
    <t>Net Income Margin %</t>
  </si>
  <si>
    <t>6.84</t>
  </si>
  <si>
    <t>6.46</t>
  </si>
  <si>
    <t>11.68</t>
  </si>
  <si>
    <t>15.45</t>
  </si>
  <si>
    <t>11.77</t>
  </si>
  <si>
    <t>12.53</t>
  </si>
  <si>
    <t>12.03</t>
  </si>
  <si>
    <t>12.08</t>
  </si>
  <si>
    <t>7.87</t>
  </si>
  <si>
    <t>11.99</t>
  </si>
  <si>
    <t>Net Avail. For Common Margin %</t>
  </si>
  <si>
    <t>12.14</t>
  </si>
  <si>
    <t>8.12</t>
  </si>
  <si>
    <t>Normalized Net Income Margin</t>
  </si>
  <si>
    <t>1.22</t>
  </si>
  <si>
    <t>6.02</t>
  </si>
  <si>
    <t>9.19</t>
  </si>
  <si>
    <t>5.67</t>
  </si>
  <si>
    <t>9.07</t>
  </si>
  <si>
    <t>9.56</t>
  </si>
  <si>
    <t>10.05</t>
  </si>
  <si>
    <t>9.28</t>
  </si>
  <si>
    <t>7.39</t>
  </si>
  <si>
    <t>9.67</t>
  </si>
  <si>
    <t>Levered Free Cash Flow Margin</t>
  </si>
  <si>
    <t>3.13</t>
  </si>
  <si>
    <t>7.04</t>
  </si>
  <si>
    <t>6.28</t>
  </si>
  <si>
    <t>-1.12</t>
  </si>
  <si>
    <t>8.42</t>
  </si>
  <si>
    <t>9.2</t>
  </si>
  <si>
    <t>11.57</t>
  </si>
  <si>
    <t>5.17</t>
  </si>
  <si>
    <t>8.26</t>
  </si>
  <si>
    <t>Unlevered Free Cash Flow Margin</t>
  </si>
  <si>
    <t>8.21</t>
  </si>
  <si>
    <t>11.07</t>
  </si>
  <si>
    <t>8.61</t>
  </si>
  <si>
    <t>3.63</t>
  </si>
  <si>
    <t>10.39</t>
  </si>
  <si>
    <t>10.85</t>
  </si>
  <si>
    <t>13.32</t>
  </si>
  <si>
    <t>6.62</t>
  </si>
  <si>
    <t>9.84</t>
  </si>
  <si>
    <t>Asset Turnover</t>
  </si>
  <si>
    <t>0.37</t>
  </si>
  <si>
    <t>0.42</t>
  </si>
  <si>
    <t>0.43</t>
  </si>
  <si>
    <t>0.45</t>
  </si>
  <si>
    <t>0.48</t>
  </si>
  <si>
    <t>0.44</t>
  </si>
  <si>
    <t>0.52</t>
  </si>
  <si>
    <t>0.54</t>
  </si>
  <si>
    <t>Fixed Assets Turnover</t>
  </si>
  <si>
    <t>0.99</t>
  </si>
  <si>
    <t>1.16</t>
  </si>
  <si>
    <t>1.18</t>
  </si>
  <si>
    <t>1.14</t>
  </si>
  <si>
    <t>1.06</t>
  </si>
  <si>
    <t>1.04</t>
  </si>
  <si>
    <t>1.17</t>
  </si>
  <si>
    <t>1.2</t>
  </si>
  <si>
    <t>Receivables Turnover (Average Receivables)</t>
  </si>
  <si>
    <t>8.83</t>
  </si>
  <si>
    <t>9.1</t>
  </si>
  <si>
    <t>9.03</t>
  </si>
  <si>
    <t>9.35</t>
  </si>
  <si>
    <t>9.26</t>
  </si>
  <si>
    <t>9.44</t>
  </si>
  <si>
    <t>9.3</t>
  </si>
  <si>
    <t>8.57</t>
  </si>
  <si>
    <t>8.98</t>
  </si>
  <si>
    <t>8.04</t>
  </si>
  <si>
    <t>Inventory Turnover (Average Inventory)</t>
  </si>
  <si>
    <t>7.22</t>
  </si>
  <si>
    <t>7.67</t>
  </si>
  <si>
    <t>7.48</t>
  </si>
  <si>
    <t>7.92</t>
  </si>
  <si>
    <t>8.07</t>
  </si>
  <si>
    <t>7.88</t>
  </si>
  <si>
    <t>8.62</t>
  </si>
  <si>
    <t>10.46</t>
  </si>
  <si>
    <t>9.76</t>
  </si>
  <si>
    <t>Short Term Liquidity</t>
  </si>
  <si>
    <t>Current Ratio</t>
  </si>
  <si>
    <t>2.04</t>
  </si>
  <si>
    <t>3.07</t>
  </si>
  <si>
    <t>3.05</t>
  </si>
  <si>
    <t>2.66</t>
  </si>
  <si>
    <t>1.79</t>
  </si>
  <si>
    <t>2.58</t>
  </si>
  <si>
    <t>2.17</t>
  </si>
  <si>
    <t>2.21</t>
  </si>
  <si>
    <t>1.99</t>
  </si>
  <si>
    <t>Quick Ratio</t>
  </si>
  <si>
    <t>1.1</t>
  </si>
  <si>
    <t>1.94</t>
  </si>
  <si>
    <t>0.92</t>
  </si>
  <si>
    <t>1.5</t>
  </si>
  <si>
    <t>1.64</t>
  </si>
  <si>
    <t>1.33</t>
  </si>
  <si>
    <t>1.05</t>
  </si>
  <si>
    <t>Operating Cash Flow to Current Liabilities</t>
  </si>
  <si>
    <t>0.58</t>
  </si>
  <si>
    <t>1.42</t>
  </si>
  <si>
    <t>1.73</t>
  </si>
  <si>
    <t>1.46</t>
  </si>
  <si>
    <t>1.38</t>
  </si>
  <si>
    <t>1.84</t>
  </si>
  <si>
    <t>1.02</t>
  </si>
  <si>
    <t>1.32</t>
  </si>
  <si>
    <t>1.93</t>
  </si>
  <si>
    <t>Days Sales Outstanding (Average Receivables)</t>
  </si>
  <si>
    <t>41.34</t>
  </si>
  <si>
    <t>40.11</t>
  </si>
  <si>
    <t>40.53</t>
  </si>
  <si>
    <t>39.06</t>
  </si>
  <si>
    <t>39.41</t>
  </si>
  <si>
    <t>38.66</t>
  </si>
  <si>
    <t>39.37</t>
  </si>
  <si>
    <t>42.6</t>
  </si>
  <si>
    <t>40.64</t>
  </si>
  <si>
    <t>45.38</t>
  </si>
  <si>
    <t>Days Outstanding Inventory (Average Inventory)</t>
  </si>
  <si>
    <t>50.54</t>
  </si>
  <si>
    <t>47.6</t>
  </si>
  <si>
    <t>48.91</t>
  </si>
  <si>
    <t>46.1</t>
  </si>
  <si>
    <t>45.25</t>
  </si>
  <si>
    <t>44.1</t>
  </si>
  <si>
    <t>46.42</t>
  </si>
  <si>
    <t>42.36</t>
  </si>
  <si>
    <t>34.89</t>
  </si>
  <si>
    <t>37.38</t>
  </si>
  <si>
    <t>Average Days Payable Outstanding</t>
  </si>
  <si>
    <t>21.78</t>
  </si>
  <si>
    <t>22.61</t>
  </si>
  <si>
    <t>22.66</t>
  </si>
  <si>
    <t>21.34</t>
  </si>
  <si>
    <t>22.7</t>
  </si>
  <si>
    <t>23.74</t>
  </si>
  <si>
    <t>27.62</t>
  </si>
  <si>
    <t>27.41</t>
  </si>
  <si>
    <t>25.73</t>
  </si>
  <si>
    <t>26.27</t>
  </si>
  <si>
    <t>Cash Conversion Cycle (Average Days)</t>
  </si>
  <si>
    <t>70.1</t>
  </si>
  <si>
    <t>65.1</t>
  </si>
  <si>
    <t>66.78</t>
  </si>
  <si>
    <t>63.82</t>
  </si>
  <si>
    <t>61.95</t>
  </si>
  <si>
    <t>59.02</t>
  </si>
  <si>
    <t>58.17</t>
  </si>
  <si>
    <t>57.55</t>
  </si>
  <si>
    <t>49.79</t>
  </si>
  <si>
    <t>56.49</t>
  </si>
  <si>
    <t>Long Term Solvency</t>
  </si>
  <si>
    <t>Total Debt/Equity</t>
  </si>
  <si>
    <t>48.02</t>
  </si>
  <si>
    <t>44.46</t>
  </si>
  <si>
    <t>43.37</t>
  </si>
  <si>
    <t>57.45</t>
  </si>
  <si>
    <t>55.98</t>
  </si>
  <si>
    <t>56.96</t>
  </si>
  <si>
    <t>61.89</t>
  </si>
  <si>
    <t>71.07</t>
  </si>
  <si>
    <t>66.59</t>
  </si>
  <si>
    <t>59.48</t>
  </si>
  <si>
    <t>Total Debt / Total Capital</t>
  </si>
  <si>
    <t>32.44</t>
  </si>
  <si>
    <t>30.78</t>
  </si>
  <si>
    <t>30.25</t>
  </si>
  <si>
    <t>36.49</t>
  </si>
  <si>
    <t>35.89</t>
  </si>
  <si>
    <t>36.29</t>
  </si>
  <si>
    <t>38.23</t>
  </si>
  <si>
    <t>41.54</t>
  </si>
  <si>
    <t>39.97</t>
  </si>
  <si>
    <t>37.3</t>
  </si>
  <si>
    <t>LT Debt/Equity</t>
  </si>
  <si>
    <t>44.42</t>
  </si>
  <si>
    <t>43.36</t>
  </si>
  <si>
    <t>56.62</t>
  </si>
  <si>
    <t>53.42</t>
  </si>
  <si>
    <t>56.43</t>
  </si>
  <si>
    <t>52.69</t>
  </si>
  <si>
    <t>69.7</t>
  </si>
  <si>
    <t>64.13</t>
  </si>
  <si>
    <t>58.62</t>
  </si>
  <si>
    <t>Long-Term Debt / Total Capital</t>
  </si>
  <si>
    <t>30.01</t>
  </si>
  <si>
    <t>35.96</t>
  </si>
  <si>
    <t>34.25</t>
  </si>
  <si>
    <t>35.95</t>
  </si>
  <si>
    <t>32.55</t>
  </si>
  <si>
    <t>40.74</t>
  </si>
  <si>
    <t>38.5</t>
  </si>
  <si>
    <t>36.76</t>
  </si>
  <si>
    <t>Total Liabilities / Total Assets</t>
  </si>
  <si>
    <t>48.19</t>
  </si>
  <si>
    <t>46.35</t>
  </si>
  <si>
    <t>46.02</t>
  </si>
  <si>
    <t>47.72</t>
  </si>
  <si>
    <t>47.08</t>
  </si>
  <si>
    <t>47.21</t>
  </si>
  <si>
    <t>48.43</t>
  </si>
  <si>
    <t>51.16</t>
  </si>
  <si>
    <t>48.38</t>
  </si>
  <si>
    <t>EBIT / Interest Expense</t>
  </si>
  <si>
    <t>2.5</t>
  </si>
  <si>
    <t>4.93</t>
  </si>
  <si>
    <t>2.16</t>
  </si>
  <si>
    <t>6.7</t>
  </si>
  <si>
    <t>6.63</t>
  </si>
  <si>
    <t>6.31</t>
  </si>
  <si>
    <t>6.06</t>
  </si>
  <si>
    <t>7.05</t>
  </si>
  <si>
    <t>EBITDA / Interest Expense</t>
  </si>
  <si>
    <t>2.36</t>
  </si>
  <si>
    <t>3.75</t>
  </si>
  <si>
    <t>3.2</t>
  </si>
  <si>
    <t>10.11</t>
  </si>
  <si>
    <t>10.28</t>
  </si>
  <si>
    <t>10.12</t>
  </si>
  <si>
    <t>10.38</t>
  </si>
  <si>
    <t>10.95</t>
  </si>
  <si>
    <t>(EBITDA - Capex) / Interest Expense</t>
  </si>
  <si>
    <t>1.44</t>
  </si>
  <si>
    <t>4.74</t>
  </si>
  <si>
    <t>7.16</t>
  </si>
  <si>
    <t>7.62</t>
  </si>
  <si>
    <t>6.76</t>
  </si>
  <si>
    <t>6.5</t>
  </si>
  <si>
    <t>Total Debt / EBITDA</t>
  </si>
  <si>
    <t>3.49</t>
  </si>
  <si>
    <t>2.4</t>
  </si>
  <si>
    <t>2.1</t>
  </si>
  <si>
    <t>3.02</t>
  </si>
  <si>
    <t>2.59</t>
  </si>
  <si>
    <t>2.67</t>
  </si>
  <si>
    <t>2.64</t>
  </si>
  <si>
    <t>2.08</t>
  </si>
  <si>
    <t>Net Debt / EBITDA</t>
  </si>
  <si>
    <t>3.24</t>
  </si>
  <si>
    <t>2.05</t>
  </si>
  <si>
    <t>1.82</t>
  </si>
  <si>
    <t>2.87</t>
  </si>
  <si>
    <t>2.56</t>
  </si>
  <si>
    <t>2.23</t>
  </si>
  <si>
    <t>1.81</t>
  </si>
  <si>
    <t>2.93</t>
  </si>
  <si>
    <t>2.54</t>
  </si>
  <si>
    <t>1.65</t>
  </si>
  <si>
    <t>Total Debt / (EBITDA - Capex)</t>
  </si>
  <si>
    <t>5.73</t>
  </si>
  <si>
    <t>3.69</t>
  </si>
  <si>
    <t>3.33</t>
  </si>
  <si>
    <t>5.89</t>
  </si>
  <si>
    <t>3.44</t>
  </si>
  <si>
    <t>3.6</t>
  </si>
  <si>
    <t>3.5</t>
  </si>
  <si>
    <t>Net Debt / (EBITDA - Capex)</t>
  </si>
  <si>
    <t>5.33</t>
  </si>
  <si>
    <t>3.16</t>
  </si>
  <si>
    <t>2.9</t>
  </si>
  <si>
    <t>5.59</t>
  </si>
  <si>
    <t>4.39</t>
  </si>
  <si>
    <t>3.14</t>
  </si>
  <si>
    <t>4.18</t>
  </si>
  <si>
    <t>2.77</t>
  </si>
  <si>
    <t>Growth Over Prior Year</t>
  </si>
  <si>
    <t>Total Revenues, 1 Yr. Growth %</t>
  </si>
  <si>
    <t>8.06</t>
  </si>
  <si>
    <t>14.29</t>
  </si>
  <si>
    <t>4.98</t>
  </si>
  <si>
    <t>12.66</t>
  </si>
  <si>
    <t>12.46</t>
  </si>
  <si>
    <t>-1.47</t>
  </si>
  <si>
    <t>14.32</t>
  </si>
  <si>
    <t>31.75</t>
  </si>
  <si>
    <t>6.38</t>
  </si>
  <si>
    <t>Gross Profit, 1 Yr. Growth %</t>
  </si>
  <si>
    <t>37.65</t>
  </si>
  <si>
    <t>45.94</t>
  </si>
  <si>
    <t>16.71</t>
  </si>
  <si>
    <t>-0.03</t>
  </si>
  <si>
    <t>10.81</t>
  </si>
  <si>
    <t>14.07</t>
  </si>
  <si>
    <t>7.17</t>
  </si>
  <si>
    <t>12.54</t>
  </si>
  <si>
    <t>25.09</t>
  </si>
  <si>
    <t>EBITDA, 1 Yr. Growth %</t>
  </si>
  <si>
    <t>25.28</t>
  </si>
  <si>
    <t>42.75</t>
  </si>
  <si>
    <t>14.43</t>
  </si>
  <si>
    <t>-0.1</t>
  </si>
  <si>
    <t>16.67</t>
  </si>
  <si>
    <t>10.03</t>
  </si>
  <si>
    <t>6.99</t>
  </si>
  <si>
    <t>7.75</t>
  </si>
  <si>
    <t>13.9</t>
  </si>
  <si>
    <t>24.53</t>
  </si>
  <si>
    <t>EBITA, 1 Yr. Growth %</t>
  </si>
  <si>
    <t>81.69</t>
  </si>
  <si>
    <t>79.73</t>
  </si>
  <si>
    <t>19.13</t>
  </si>
  <si>
    <t>-2.23</t>
  </si>
  <si>
    <t>18.89</t>
  </si>
  <si>
    <t>15.14</t>
  </si>
  <si>
    <t>3.97</t>
  </si>
  <si>
    <t>9.93</t>
  </si>
  <si>
    <t>31.39</t>
  </si>
  <si>
    <t>EBIT, 1 Yr. Growth %</t>
  </si>
  <si>
    <t>93.49</t>
  </si>
  <si>
    <t>84.23</t>
  </si>
  <si>
    <t>19.79</t>
  </si>
  <si>
    <t>-3.32</t>
  </si>
  <si>
    <t>18.3</t>
  </si>
  <si>
    <t>15.29</t>
  </si>
  <si>
    <t>3.35</t>
  </si>
  <si>
    <t>35.79</t>
  </si>
  <si>
    <t>Earnings From Cont. Operations, 1 Yr. Growth %</t>
  </si>
  <si>
    <t>898.01</t>
  </si>
  <si>
    <t>81.36</t>
  </si>
  <si>
    <t>40.48</t>
  </si>
  <si>
    <t>-12.73</t>
  </si>
  <si>
    <t>20.21</t>
  </si>
  <si>
    <t>-5.54</t>
  </si>
  <si>
    <t>14.57</t>
  </si>
  <si>
    <t>-11.67</t>
  </si>
  <si>
    <t>58.91</t>
  </si>
  <si>
    <t>Net Income, 1 Yr. Growth %</t>
  </si>
  <si>
    <t>740.47</t>
  </si>
  <si>
    <t>7.93</t>
  </si>
  <si>
    <t>89.66</t>
  </si>
  <si>
    <t>43.31</t>
  </si>
  <si>
    <t>-14.2</t>
  </si>
  <si>
    <t>19.75</t>
  </si>
  <si>
    <t>-5.37</t>
  </si>
  <si>
    <t>14.76</t>
  </si>
  <si>
    <t>-14.19</t>
  </si>
  <si>
    <t>62.13</t>
  </si>
  <si>
    <t>Normalized Net Income, 1 Yr. Growth %</t>
  </si>
  <si>
    <t>-245.15</t>
  </si>
  <si>
    <t>449.01</t>
  </si>
  <si>
    <t>60.31</t>
  </si>
  <si>
    <t>-33.21</t>
  </si>
  <si>
    <t>71.47</t>
  </si>
  <si>
    <t>18.18</t>
  </si>
  <si>
    <t>3.54</t>
  </si>
  <si>
    <t>4.8</t>
  </si>
  <si>
    <t>3.52</t>
  </si>
  <si>
    <t>40.47</t>
  </si>
  <si>
    <t>Diluted EPS Before Extra, 1 Yr. Growth %</t>
  </si>
  <si>
    <t>879.11</t>
  </si>
  <si>
    <t>10.26</t>
  </si>
  <si>
    <t>80.81</t>
  </si>
  <si>
    <t>41.48</t>
  </si>
  <si>
    <t>-12.05</t>
  </si>
  <si>
    <t>20.67</t>
  </si>
  <si>
    <t>-5.57</t>
  </si>
  <si>
    <t>14.51</t>
  </si>
  <si>
    <t>-11.88</t>
  </si>
  <si>
    <t>58.65</t>
  </si>
  <si>
    <t>Accounts Receivable, 1 Yr. Growth %</t>
  </si>
  <si>
    <t>11.93</t>
  </si>
  <si>
    <t>0.3</t>
  </si>
  <si>
    <t>8.93</t>
  </si>
  <si>
    <t>18.01</t>
  </si>
  <si>
    <t>-3.58</t>
  </si>
  <si>
    <t>52.7</t>
  </si>
  <si>
    <t>7.97</t>
  </si>
  <si>
    <t>-14.89</t>
  </si>
  <si>
    <t>Inventory, 1 Yr. Growth %</t>
  </si>
  <si>
    <t>-6.62</t>
  </si>
  <si>
    <t>7.85</t>
  </si>
  <si>
    <t>-0.42</t>
  </si>
  <si>
    <t>11.2</t>
  </si>
  <si>
    <t>11.71</t>
  </si>
  <si>
    <t>6.75</t>
  </si>
  <si>
    <t>-2.12</t>
  </si>
  <si>
    <t>16.21</t>
  </si>
  <si>
    <t>11.13</t>
  </si>
  <si>
    <t>6.27</t>
  </si>
  <si>
    <t>Net Property, Plant and Equip., 1 Yr. Growth %</t>
  </si>
  <si>
    <t>-7.98</t>
  </si>
  <si>
    <t>2.82</t>
  </si>
  <si>
    <t>3.45</t>
  </si>
  <si>
    <t>21.11</t>
  </si>
  <si>
    <t>12.4</t>
  </si>
  <si>
    <t>1.13</t>
  </si>
  <si>
    <t>31.41</t>
  </si>
  <si>
    <t>6.64</t>
  </si>
  <si>
    <t>Total Assets, 1 Yr. Growth %</t>
  </si>
  <si>
    <t>-2.39</t>
  </si>
  <si>
    <t>12.2</t>
  </si>
  <si>
    <t>8.31</t>
  </si>
  <si>
    <t>9.75</t>
  </si>
  <si>
    <t>17.08</t>
  </si>
  <si>
    <t>4.03</t>
  </si>
  <si>
    <t>2.19</t>
  </si>
  <si>
    <t>Tangible Book Value, 1 Yr. Growth %</t>
  </si>
  <si>
    <t>103.53</t>
  </si>
  <si>
    <t>83.17</t>
  </si>
  <si>
    <t>19.54</t>
  </si>
  <si>
    <t>10.49</t>
  </si>
  <si>
    <t>20.33</t>
  </si>
  <si>
    <t>44.71</t>
  </si>
  <si>
    <t>27.02</t>
  </si>
  <si>
    <t>-36.52</t>
  </si>
  <si>
    <t>39.81</t>
  </si>
  <si>
    <t>62.08</t>
  </si>
  <si>
    <t>Common Equity, 1 Yr. Growth %</t>
  </si>
  <si>
    <t>8.67</t>
  </si>
  <si>
    <t>8.05</t>
  </si>
  <si>
    <t>7.21</t>
  </si>
  <si>
    <t>8.59</t>
  </si>
  <si>
    <t>5.86</t>
  </si>
  <si>
    <t>8.01</t>
  </si>
  <si>
    <t>Cash From Operations, 1 Yr. Growth %</t>
  </si>
  <si>
    <t>-26.97</t>
  </si>
  <si>
    <t>93.36</t>
  </si>
  <si>
    <t>24.07</t>
  </si>
  <si>
    <t>0.01</t>
  </si>
  <si>
    <t>29.18</t>
  </si>
  <si>
    <t>18.17</t>
  </si>
  <si>
    <t>8.76</t>
  </si>
  <si>
    <t>-5.47</t>
  </si>
  <si>
    <t>13.47</t>
  </si>
  <si>
    <t>33.84</t>
  </si>
  <si>
    <t>Capital Expenditures, 1 Yr. Growth %</t>
  </si>
  <si>
    <t>-18.35</t>
  </si>
  <si>
    <t>28.65</t>
  </si>
  <si>
    <t>21.05</t>
  </si>
  <si>
    <t>31.25</t>
  </si>
  <si>
    <t>2.07</t>
  </si>
  <si>
    <t>-18.12</t>
  </si>
  <si>
    <t>-5.7</t>
  </si>
  <si>
    <t>24.6</t>
  </si>
  <si>
    <t>35.74</t>
  </si>
  <si>
    <t>42.44</t>
  </si>
  <si>
    <t>Levered Free Cash Flow, 1 Yr. Growth %</t>
  </si>
  <si>
    <t>-899.26</t>
  </si>
  <si>
    <t>153.97</t>
  </si>
  <si>
    <t>-6.33</t>
  </si>
  <si>
    <t>-119.25</t>
  </si>
  <si>
    <t>27.26</t>
  </si>
  <si>
    <t>24.01</t>
  </si>
  <si>
    <t>-35.18</t>
  </si>
  <si>
    <t>72.13</t>
  </si>
  <si>
    <t>Unlevered Free Cash Flow, 1 Yr. Growth %</t>
  </si>
  <si>
    <t>114.09</t>
  </si>
  <si>
    <t>53.37</t>
  </si>
  <si>
    <t>-18.3</t>
  </si>
  <si>
    <t>-54.34</t>
  </si>
  <si>
    <t>198.36</t>
  </si>
  <si>
    <t>20.85</t>
  </si>
  <si>
    <t>21.04</t>
  </si>
  <si>
    <t>-29.2</t>
  </si>
  <si>
    <t>5.51</t>
  </si>
  <si>
    <t>59.72</t>
  </si>
  <si>
    <t>Dividend Per Share, 1 Yr. Growth %</t>
  </si>
  <si>
    <t>81.82</t>
  </si>
  <si>
    <t>10.71</t>
  </si>
  <si>
    <t>9.68</t>
  </si>
  <si>
    <t>8.11</t>
  </si>
  <si>
    <t>7.5</t>
  </si>
  <si>
    <t>Compound Annual Growth Rate Over Two Years</t>
  </si>
  <si>
    <t>Total Revenues, 2 Yr. CAGR %</t>
  </si>
  <si>
    <t>7.99</t>
  </si>
  <si>
    <t>11.14</t>
  </si>
  <si>
    <t>9.54</t>
  </si>
  <si>
    <t>10.45</t>
  </si>
  <si>
    <t>12.56</t>
  </si>
  <si>
    <t>5.27</t>
  </si>
  <si>
    <t>6.13</t>
  </si>
  <si>
    <t>22.73</t>
  </si>
  <si>
    <t>Gross Profit, 2 Yr. CAGR %</t>
  </si>
  <si>
    <t>32.63</t>
  </si>
  <si>
    <t>41.73</t>
  </si>
  <si>
    <t>30.51</t>
  </si>
  <si>
    <t>8.02</t>
  </si>
  <si>
    <t>12.43</t>
  </si>
  <si>
    <t>7.89</t>
  </si>
  <si>
    <t>4.57</t>
  </si>
  <si>
    <t>10.25</t>
  </si>
  <si>
    <t>19.11</t>
  </si>
  <si>
    <t>EBITDA, 2 Yr. CAGR %</t>
  </si>
  <si>
    <t>19.92</t>
  </si>
  <si>
    <t>33.88</t>
  </si>
  <si>
    <t>27.92</t>
  </si>
  <si>
    <t>8.03</t>
  </si>
  <si>
    <t>13.04</t>
  </si>
  <si>
    <t>9.06</t>
  </si>
  <si>
    <t>6.91</t>
  </si>
  <si>
    <t>11.96</t>
  </si>
  <si>
    <t>21.53</t>
  </si>
  <si>
    <t>EBITA, 2 Yr. CAGR %</t>
  </si>
  <si>
    <t>88.66</t>
  </si>
  <si>
    <t>81.16</t>
  </si>
  <si>
    <t>46.56</t>
  </si>
  <si>
    <t>7.94</t>
  </si>
  <si>
    <t>16.66</t>
  </si>
  <si>
    <t>10.2</t>
  </si>
  <si>
    <t>9.46</t>
  </si>
  <si>
    <t>23.58</t>
  </si>
  <si>
    <t>EBIT, 2 Yr. CAGR %</t>
  </si>
  <si>
    <t>105.99</t>
  </si>
  <si>
    <t>89.31</t>
  </si>
  <si>
    <t>48.81</t>
  </si>
  <si>
    <t>7.61</t>
  </si>
  <si>
    <t>7.09</t>
  </si>
  <si>
    <t>9.99</t>
  </si>
  <si>
    <t>4.99</t>
  </si>
  <si>
    <t>7.34</t>
  </si>
  <si>
    <t>24.58</t>
  </si>
  <si>
    <t>Earnings From Cont. Operations, 2 Yr. CAGR %</t>
  </si>
  <si>
    <t>95.99</t>
  </si>
  <si>
    <t>234.99</t>
  </si>
  <si>
    <t>42.8</t>
  </si>
  <si>
    <t>59.61</t>
  </si>
  <si>
    <t>2.42</t>
  </si>
  <si>
    <t>6.56</t>
  </si>
  <si>
    <t>0.6</t>
  </si>
  <si>
    <t>18.48</t>
  </si>
  <si>
    <t>Net Income, 2 Yr. CAGR %</t>
  </si>
  <si>
    <t>97.39</t>
  </si>
  <si>
    <t>201.19</t>
  </si>
  <si>
    <t>43.08</t>
  </si>
  <si>
    <t>64.87</t>
  </si>
  <si>
    <t>10.89</t>
  </si>
  <si>
    <t>6.45</t>
  </si>
  <si>
    <t>4.21</t>
  </si>
  <si>
    <t>-0.76</t>
  </si>
  <si>
    <t>17.95</t>
  </si>
  <si>
    <t>Normalized Net Income, 2 Yr. CAGR %</t>
  </si>
  <si>
    <t>-34.23</t>
  </si>
  <si>
    <t>186.14</t>
  </si>
  <si>
    <t>199.19</t>
  </si>
  <si>
    <t>3.47</t>
  </si>
  <si>
    <t>42.97</t>
  </si>
  <si>
    <t>11.62</t>
  </si>
  <si>
    <t>5.79</t>
  </si>
  <si>
    <t>25.82</t>
  </si>
  <si>
    <t>Diluted EPS Before Extra, 2 Yr. CAGR %</t>
  </si>
  <si>
    <t>92.72</t>
  </si>
  <si>
    <t>228.56</t>
  </si>
  <si>
    <t>41.19</t>
  </si>
  <si>
    <t>59.94</t>
  </si>
  <si>
    <t>11.55</t>
  </si>
  <si>
    <t>3.99</t>
  </si>
  <si>
    <t>18.24</t>
  </si>
  <si>
    <t>Accounts Receivable, 2 Yr. CAGR %</t>
  </si>
  <si>
    <t>13.09</t>
  </si>
  <si>
    <t>10.84</t>
  </si>
  <si>
    <t>5.96</t>
  </si>
  <si>
    <t>4.53</t>
  </si>
  <si>
    <t>13.38</t>
  </si>
  <si>
    <t>0.06</t>
  </si>
  <si>
    <t>21.33</t>
  </si>
  <si>
    <t>28.4</t>
  </si>
  <si>
    <t>6.58</t>
  </si>
  <si>
    <t>Inventory, 2 Yr. CAGR %</t>
  </si>
  <si>
    <t>-1.99</t>
  </si>
  <si>
    <t>0.36</t>
  </si>
  <si>
    <t>5.23</t>
  </si>
  <si>
    <t>11.45</t>
  </si>
  <si>
    <t>2.22</t>
  </si>
  <si>
    <t>6.65</t>
  </si>
  <si>
    <t>13.64</t>
  </si>
  <si>
    <t>Net Property, Plant and Equip., 2 Yr. CAGR %</t>
  </si>
  <si>
    <t>-2.03</t>
  </si>
  <si>
    <t>-2.73</t>
  </si>
  <si>
    <t>14.48</t>
  </si>
  <si>
    <t>10.29</t>
  </si>
  <si>
    <t>15.28</t>
  </si>
  <si>
    <t>18.38</t>
  </si>
  <si>
    <t>4.07</t>
  </si>
  <si>
    <t>Total Assets, 2 Yr. CAGR %</t>
  </si>
  <si>
    <t>-0.4</t>
  </si>
  <si>
    <t>0.26</t>
  </si>
  <si>
    <t>7.73</t>
  </si>
  <si>
    <t>5.85</t>
  </si>
  <si>
    <t>9.02</t>
  </si>
  <si>
    <t>13.35</t>
  </si>
  <si>
    <t>10.36</t>
  </si>
  <si>
    <t>Tangible Book Value, 2 Yr. CAGR %</t>
  </si>
  <si>
    <t>321.85</t>
  </si>
  <si>
    <t>93.08</t>
  </si>
  <si>
    <t>47.97</t>
  </si>
  <si>
    <t>14.93</t>
  </si>
  <si>
    <t>15.31</t>
  </si>
  <si>
    <t>31.96</t>
  </si>
  <si>
    <t>35.57</t>
  </si>
  <si>
    <t>-10.2</t>
  </si>
  <si>
    <t>-5.79</t>
  </si>
  <si>
    <t>50.53</t>
  </si>
  <si>
    <t>Common Equity, 2 Yr. CAGR %</t>
  </si>
  <si>
    <t>5.38</t>
  </si>
  <si>
    <t>6.35</t>
  </si>
  <si>
    <t>6.67</t>
  </si>
  <si>
    <t>6.37</t>
  </si>
  <si>
    <t>7.63</t>
  </si>
  <si>
    <t>7.9</t>
  </si>
  <si>
    <t>6.93</t>
  </si>
  <si>
    <t>Cash From Operations, 2 Yr. CAGR %</t>
  </si>
  <si>
    <t>18.83</t>
  </si>
  <si>
    <t>57.15</t>
  </si>
  <si>
    <t>11.39</t>
  </si>
  <si>
    <t>13.66</t>
  </si>
  <si>
    <t>23.55</t>
  </si>
  <si>
    <t>13.37</t>
  </si>
  <si>
    <t>1.4</t>
  </si>
  <si>
    <t>3.57</t>
  </si>
  <si>
    <t>23.24</t>
  </si>
  <si>
    <t>Capital Expenditures, 2 Yr. CAGR %</t>
  </si>
  <si>
    <t>55.19</t>
  </si>
  <si>
    <t>2.49</t>
  </si>
  <si>
    <t>24.79</t>
  </si>
  <si>
    <t>26.05</t>
  </si>
  <si>
    <t>15.74</t>
  </si>
  <si>
    <t>-8.58</t>
  </si>
  <si>
    <t>-12.13</t>
  </si>
  <si>
    <t>8.4</t>
  </si>
  <si>
    <t>30.05</t>
  </si>
  <si>
    <t>39.05</t>
  </si>
  <si>
    <t>Levered Free Cash Flow, 2 Yr. CAGR %</t>
  </si>
  <si>
    <t>-27.57</t>
  </si>
  <si>
    <t>352.94</t>
  </si>
  <si>
    <t>54.75</t>
  </si>
  <si>
    <t>-57.54</t>
  </si>
  <si>
    <t>25.01</t>
  </si>
  <si>
    <t>236.08</t>
  </si>
  <si>
    <t>26.84</t>
  </si>
  <si>
    <t>-9.93</t>
  </si>
  <si>
    <t>-16.5</t>
  </si>
  <si>
    <t>40.37</t>
  </si>
  <si>
    <t>Unlevered Free Cash Flow, 2 Yr. CAGR %</t>
  </si>
  <si>
    <t>-11.22</t>
  </si>
  <si>
    <t>81.57</t>
  </si>
  <si>
    <t>-38.93</t>
  </si>
  <si>
    <t>19.29</t>
  </si>
  <si>
    <t>92.4</t>
  </si>
  <si>
    <t>21.88</t>
  </si>
  <si>
    <t>-7.08</t>
  </si>
  <si>
    <t>-12.18</t>
  </si>
  <si>
    <t>35.07</t>
  </si>
  <si>
    <t>Dividend Per Share, 2 Yr. CAGR %</t>
  </si>
  <si>
    <t>134.52</t>
  </si>
  <si>
    <t>216.23</t>
  </si>
  <si>
    <t>90.69</t>
  </si>
  <si>
    <t>58.11</t>
  </si>
  <si>
    <t>18.32</t>
  </si>
  <si>
    <t>11.36</t>
  </si>
  <si>
    <t>10.19</t>
  </si>
  <si>
    <t>9.25</t>
  </si>
  <si>
    <t>8.47</t>
  </si>
  <si>
    <t>7.8</t>
  </si>
  <si>
    <t>Compound Annual Growth Rate Over Three Years</t>
  </si>
  <si>
    <t>Total Revenues, 3 Yr. CAGR %</t>
  </si>
  <si>
    <t>5.3</t>
  </si>
  <si>
    <t>9.05</t>
  </si>
  <si>
    <t>9.12</t>
  </si>
  <si>
    <t>8.6</t>
  </si>
  <si>
    <t>11.12</t>
  </si>
  <si>
    <t>7.68</t>
  </si>
  <si>
    <t>8.2</t>
  </si>
  <si>
    <t>17.02</t>
  </si>
  <si>
    <t>Gross Profit, 3 Yr. CAGR %</t>
  </si>
  <si>
    <t>27.44</t>
  </si>
  <si>
    <t>36.93</t>
  </si>
  <si>
    <t>32.85</t>
  </si>
  <si>
    <t>19.41</t>
  </si>
  <si>
    <t>8.69</t>
  </si>
  <si>
    <t>8.29</t>
  </si>
  <si>
    <t>8.85</t>
  </si>
  <si>
    <t>7.65</t>
  </si>
  <si>
    <t>7.44</t>
  </si>
  <si>
    <t>14.99</t>
  </si>
  <si>
    <t>EBITDA, 3 Yr. CAGR %</t>
  </si>
  <si>
    <t>18.23</t>
  </si>
  <si>
    <t>27.39</t>
  </si>
  <si>
    <t>27.06</t>
  </si>
  <si>
    <t>17.8</t>
  </si>
  <si>
    <t>10.77</t>
  </si>
  <si>
    <t>10.99</t>
  </si>
  <si>
    <t>8.79</t>
  </si>
  <si>
    <t>9.47</t>
  </si>
  <si>
    <t>15.81</t>
  </si>
  <si>
    <t>EBITA, 3 Yr. CAGR %</t>
  </si>
  <si>
    <t>209.41</t>
  </si>
  <si>
    <t>85.94</t>
  </si>
  <si>
    <t>57.54</t>
  </si>
  <si>
    <t>28.05</t>
  </si>
  <si>
    <t>12.45</t>
  </si>
  <si>
    <t>9.38</t>
  </si>
  <si>
    <t>12.27</t>
  </si>
  <si>
    <t>16.06</t>
  </si>
  <si>
    <t>EBIT, 3 Yr. CAGR %</t>
  </si>
  <si>
    <t>196.57</t>
  </si>
  <si>
    <t>98.82</t>
  </si>
  <si>
    <t>62.53</t>
  </si>
  <si>
    <t>28.88</t>
  </si>
  <si>
    <t>12.1</t>
  </si>
  <si>
    <t>11.88</t>
  </si>
  <si>
    <t>6.24</t>
  </si>
  <si>
    <t>15.79</t>
  </si>
  <si>
    <t>Earnings From Cont. Operations, 3 Yr. CAGR %</t>
  </si>
  <si>
    <t>40.15</t>
  </si>
  <si>
    <t>62.85</t>
  </si>
  <si>
    <t>173.02</t>
  </si>
  <si>
    <t>42.02</t>
  </si>
  <si>
    <t>30.52</t>
  </si>
  <si>
    <t>13.8</t>
  </si>
  <si>
    <t>-0.3</t>
  </si>
  <si>
    <t>9.17</t>
  </si>
  <si>
    <t>-1.49</t>
  </si>
  <si>
    <t>17.16</t>
  </si>
  <si>
    <t>Net Income, 3 Yr. CAGR %</t>
  </si>
  <si>
    <t>42.53</t>
  </si>
  <si>
    <t>61.41</t>
  </si>
  <si>
    <t>158.16</t>
  </si>
  <si>
    <t>43.15</t>
  </si>
  <si>
    <t>32.61</t>
  </si>
  <si>
    <t>13.77</t>
  </si>
  <si>
    <t>-0.93</t>
  </si>
  <si>
    <t>9.15</t>
  </si>
  <si>
    <t>-2.33</t>
  </si>
  <si>
    <t>16.88</t>
  </si>
  <si>
    <t>Normalized Net Income, 3 Yr. CAGR %</t>
  </si>
  <si>
    <t>-36.54</t>
  </si>
  <si>
    <t>34.63</t>
  </si>
  <si>
    <t>135.89</t>
  </si>
  <si>
    <t>81.49</t>
  </si>
  <si>
    <t>24.5</t>
  </si>
  <si>
    <t>11.43</t>
  </si>
  <si>
    <t>28.39</t>
  </si>
  <si>
    <t>9.57</t>
  </si>
  <si>
    <t>5.48</t>
  </si>
  <si>
    <t>16.09</t>
  </si>
  <si>
    <t>Diluted EPS Before Extra, 3 Yr. CAGR %</t>
  </si>
  <si>
    <t>38.94</t>
  </si>
  <si>
    <t>59.99</t>
  </si>
  <si>
    <t>169.25</t>
  </si>
  <si>
    <t>41.29</t>
  </si>
  <si>
    <t>31.04</t>
  </si>
  <si>
    <t>0.08</t>
  </si>
  <si>
    <t>-1.6</t>
  </si>
  <si>
    <t>Accounts Receivable, 3 Yr. CAGR %</t>
  </si>
  <si>
    <t>12.7</t>
  </si>
  <si>
    <t>6.94</t>
  </si>
  <si>
    <t>8.84</t>
  </si>
  <si>
    <t>5.72</t>
  </si>
  <si>
    <t>15.2</t>
  </si>
  <si>
    <t>16.7</t>
  </si>
  <si>
    <t>20.15</t>
  </si>
  <si>
    <t>Inventory, 3 Yr. CAGR %</t>
  </si>
  <si>
    <t>-0.6</t>
  </si>
  <si>
    <t>0.1</t>
  </si>
  <si>
    <t>6.1</t>
  </si>
  <si>
    <t>7.35</t>
  </si>
  <si>
    <t>9.86</t>
  </si>
  <si>
    <t>5.29</t>
  </si>
  <si>
    <t>6.68</t>
  </si>
  <si>
    <t>Net Property, Plant and Equip., 3 Yr. CAGR %</t>
  </si>
  <si>
    <t>-3.95</t>
  </si>
  <si>
    <t>-0.44</t>
  </si>
  <si>
    <t>-0.71</t>
  </si>
  <si>
    <t>8.81</t>
  </si>
  <si>
    <t>10.68</t>
  </si>
  <si>
    <t>13.78</t>
  </si>
  <si>
    <t>14.31</t>
  </si>
  <si>
    <t>12.33</t>
  </si>
  <si>
    <t>12.48</t>
  </si>
  <si>
    <t>Total Assets, 3 Yr. CAGR %</t>
  </si>
  <si>
    <t>-0.68</t>
  </si>
  <si>
    <t>0.71</t>
  </si>
  <si>
    <t>0.85</t>
  </si>
  <si>
    <t>5.8</t>
  </si>
  <si>
    <t>7.13</t>
  </si>
  <si>
    <t>11.65</t>
  </si>
  <si>
    <t>10.16</t>
  </si>
  <si>
    <t>7.57</t>
  </si>
  <si>
    <t>Tangible Book Value, 3 Yr. CAGR %</t>
  </si>
  <si>
    <t>252.34</t>
  </si>
  <si>
    <t>219.44</t>
  </si>
  <si>
    <t>64.56</t>
  </si>
  <si>
    <t>34.24</t>
  </si>
  <si>
    <t>24.37</t>
  </si>
  <si>
    <t>30.29</t>
  </si>
  <si>
    <t>5.28</t>
  </si>
  <si>
    <t>4.08</t>
  </si>
  <si>
    <t>12.88</t>
  </si>
  <si>
    <t>Common Equity, 3 Yr. CAGR %</t>
  </si>
  <si>
    <t>3.28</t>
  </si>
  <si>
    <t>5.1</t>
  </si>
  <si>
    <t>7.95</t>
  </si>
  <si>
    <t>Cash From Operations, 3 Yr. CAGR %</t>
  </si>
  <si>
    <t>15.48</t>
  </si>
  <si>
    <t>28.28</t>
  </si>
  <si>
    <t>21.83</t>
  </si>
  <si>
    <t>35.18</t>
  </si>
  <si>
    <t>17.03</t>
  </si>
  <si>
    <t>15.15</t>
  </si>
  <si>
    <t>18.41</t>
  </si>
  <si>
    <t>6.71</t>
  </si>
  <si>
    <t>12.81</t>
  </si>
  <si>
    <t>Capital Expenditures, 3 Yr. CAGR %</t>
  </si>
  <si>
    <t>31.49</t>
  </si>
  <si>
    <t>45.79</t>
  </si>
  <si>
    <t>26.91</t>
  </si>
  <si>
    <t>17.49</t>
  </si>
  <si>
    <t>-7.63</t>
  </si>
  <si>
    <t>-1.28</t>
  </si>
  <si>
    <t>16.84</t>
  </si>
  <si>
    <t>34.06</t>
  </si>
  <si>
    <t>Levered Free Cash Flow, 3 Yr. CAGR %</t>
  </si>
  <si>
    <t>-11.43</t>
  </si>
  <si>
    <t>10.43</t>
  </si>
  <si>
    <t>167.85</t>
  </si>
  <si>
    <t>-22.75</t>
  </si>
  <si>
    <t>24.31</t>
  </si>
  <si>
    <t>140.98</t>
  </si>
  <si>
    <t>0.9</t>
  </si>
  <si>
    <t>-5.07</t>
  </si>
  <si>
    <t>5.81</t>
  </si>
  <si>
    <t>Unlevered Free Cash Flow, 3 Yr. CAGR %</t>
  </si>
  <si>
    <t>-3.42</t>
  </si>
  <si>
    <t>39.13</t>
  </si>
  <si>
    <t>-16.92</t>
  </si>
  <si>
    <t>6.33</t>
  </si>
  <si>
    <t>18.69</t>
  </si>
  <si>
    <t>64.82</t>
  </si>
  <si>
    <t>1.25</t>
  </si>
  <si>
    <t>-2.59</t>
  </si>
  <si>
    <t>Dividend Per Share, 3 Yr. CAGR %</t>
  </si>
  <si>
    <t>-33.85</t>
  </si>
  <si>
    <t>115.44</t>
  </si>
  <si>
    <t>171.44</t>
  </si>
  <si>
    <t>65.65</t>
  </si>
  <si>
    <t>40.95</t>
  </si>
  <si>
    <t>15.73</t>
  </si>
  <si>
    <t>10.79</t>
  </si>
  <si>
    <t>9.74</t>
  </si>
  <si>
    <t>8.87</t>
  </si>
  <si>
    <t>Compound Annual Growth Rate Over Five Years</t>
  </si>
  <si>
    <t>Total Revenues, 5 Yr. CAGR %</t>
  </si>
  <si>
    <t>5.99</t>
  </si>
  <si>
    <t>6.97</t>
  </si>
  <si>
    <t>9.61</t>
  </si>
  <si>
    <t>10.48</t>
  </si>
  <si>
    <t>7.25</t>
  </si>
  <si>
    <t>13.46</t>
  </si>
  <si>
    <t>12.17</t>
  </si>
  <si>
    <t>Gross Profit, 5 Yr. CAGR %</t>
  </si>
  <si>
    <t>23.32</t>
  </si>
  <si>
    <t>28.66</t>
  </si>
  <si>
    <t>24.54</t>
  </si>
  <si>
    <t>20.86</t>
  </si>
  <si>
    <t>8.37</t>
  </si>
  <si>
    <t>6.79</t>
  </si>
  <si>
    <t>9.41</t>
  </si>
  <si>
    <t>EBITDA, 5 Yr. CAGR %</t>
  </si>
  <si>
    <t>1.89</t>
  </si>
  <si>
    <t>18.59</t>
  </si>
  <si>
    <t>22.14</t>
  </si>
  <si>
    <t>19.5</t>
  </si>
  <si>
    <t>11.17</t>
  </si>
  <si>
    <t>12.86</t>
  </si>
  <si>
    <t>EBITA, 5 Yr. CAGR %</t>
  </si>
  <si>
    <t>16.17</t>
  </si>
  <si>
    <t>160.3</t>
  </si>
  <si>
    <t>129.55</t>
  </si>
  <si>
    <t>49.58</t>
  </si>
  <si>
    <t>36.08</t>
  </si>
  <si>
    <t>23.56</t>
  </si>
  <si>
    <t>7.71</t>
  </si>
  <si>
    <t>10.87</t>
  </si>
  <si>
    <t>13.41</t>
  </si>
  <si>
    <t>EBIT, 5 Yr. CAGR %</t>
  </si>
  <si>
    <t>18.27</t>
  </si>
  <si>
    <t>82.9</t>
  </si>
  <si>
    <t>125.16</t>
  </si>
  <si>
    <t>55.53</t>
  </si>
  <si>
    <t>38.24</t>
  </si>
  <si>
    <t>23.94</t>
  </si>
  <si>
    <t>10.33</t>
  </si>
  <si>
    <t>6.83</t>
  </si>
  <si>
    <t>13.14</t>
  </si>
  <si>
    <t>Earnings From Cont. Operations, 5 Yr. CAGR %</t>
  </si>
  <si>
    <t>61.86</t>
  </si>
  <si>
    <t>17.83</t>
  </si>
  <si>
    <t>41.2</t>
  </si>
  <si>
    <t>61.55</t>
  </si>
  <si>
    <t>90.29</t>
  </si>
  <si>
    <t>20.35</t>
  </si>
  <si>
    <t>9.79</t>
  </si>
  <si>
    <t>12.8</t>
  </si>
  <si>
    <t>Net Income, 5 Yr. CAGR %</t>
  </si>
  <si>
    <t>46.55</t>
  </si>
  <si>
    <t>18.05</t>
  </si>
  <si>
    <t>62.79</t>
  </si>
  <si>
    <t>84.11</t>
  </si>
  <si>
    <t>24.69</t>
  </si>
  <si>
    <t>21.45</t>
  </si>
  <si>
    <t>-0.87</t>
  </si>
  <si>
    <t>12.59</t>
  </si>
  <si>
    <t>Normalized Net Income, 5 Yr. CAGR %</t>
  </si>
  <si>
    <t>21.18</t>
  </si>
  <si>
    <t>73.68</t>
  </si>
  <si>
    <t>66.46</t>
  </si>
  <si>
    <t>18.84</t>
  </si>
  <si>
    <t>8.63</t>
  </si>
  <si>
    <t>18.57</t>
  </si>
  <si>
    <t>13.94</t>
  </si>
  <si>
    <t>Diluted EPS Before Extra, 5 Yr. CAGR %</t>
  </si>
  <si>
    <t>58.32</t>
  </si>
  <si>
    <t>16.52</t>
  </si>
  <si>
    <t>39.84</t>
  </si>
  <si>
    <t>59.97</t>
  </si>
  <si>
    <t>89.27</t>
  </si>
  <si>
    <t>24.52</t>
  </si>
  <si>
    <t>20.72</t>
  </si>
  <si>
    <t>0.23</t>
  </si>
  <si>
    <t>12.78</t>
  </si>
  <si>
    <t>Accounts Receivable, 5 Yr. CAGR %</t>
  </si>
  <si>
    <t>6.86</t>
  </si>
  <si>
    <t>8.78</t>
  </si>
  <si>
    <t>5.9</t>
  </si>
  <si>
    <t>9.64</t>
  </si>
  <si>
    <t>8.43</t>
  </si>
  <si>
    <t>5.24</t>
  </si>
  <si>
    <t>14.47</t>
  </si>
  <si>
    <t>14.27</t>
  </si>
  <si>
    <t>11.67</t>
  </si>
  <si>
    <t>Inventory, 5 Yr. CAGR %</t>
  </si>
  <si>
    <t>-0.2</t>
  </si>
  <si>
    <t>1.07</t>
  </si>
  <si>
    <t>2.78</t>
  </si>
  <si>
    <t>4.49</t>
  </si>
  <si>
    <t>8.55</t>
  </si>
  <si>
    <t>7.47</t>
  </si>
  <si>
    <t>Net Property, Plant and Equip., 5 Yr. CAGR %</t>
  </si>
  <si>
    <t>-4.84</t>
  </si>
  <si>
    <t>-3.05</t>
  </si>
  <si>
    <t>-1.18</t>
  </si>
  <si>
    <t>4.34</t>
  </si>
  <si>
    <t>9.4</t>
  </si>
  <si>
    <t>9.04</t>
  </si>
  <si>
    <t>14.38</t>
  </si>
  <si>
    <t>11.51</t>
  </si>
  <si>
    <t>Total Assets, 5 Yr. CAGR %</t>
  </si>
  <si>
    <t>-1.11</t>
  </si>
  <si>
    <t>-0.09</t>
  </si>
  <si>
    <t>3.18</t>
  </si>
  <si>
    <t>3.55</t>
  </si>
  <si>
    <t>5.78</t>
  </si>
  <si>
    <t>7.08</t>
  </si>
  <si>
    <t>10.06</t>
  </si>
  <si>
    <t>8.41</t>
  </si>
  <si>
    <t>8.15</t>
  </si>
  <si>
    <t>Tangible Book Value, 5 Yr. CAGR %</t>
  </si>
  <si>
    <t>4.61</t>
  </si>
  <si>
    <t>28.82</t>
  </si>
  <si>
    <t>149.03</t>
  </si>
  <si>
    <t>112.23</t>
  </si>
  <si>
    <t>42.74</t>
  </si>
  <si>
    <t>33.32</t>
  </si>
  <si>
    <t>23.91</t>
  </si>
  <si>
    <t>9.18</t>
  </si>
  <si>
    <t>14.44</t>
  </si>
  <si>
    <t>21.47</t>
  </si>
  <si>
    <t>Common Equity, 5 Yr. CAGR %</t>
  </si>
  <si>
    <t>0.68</t>
  </si>
  <si>
    <t>3.82</t>
  </si>
  <si>
    <t>6.12</t>
  </si>
  <si>
    <t>6.88</t>
  </si>
  <si>
    <t>7.54</t>
  </si>
  <si>
    <t>Cash From Operations, 5 Yr. CAGR %</t>
  </si>
  <si>
    <t>-10.49</t>
  </si>
  <si>
    <t>19.95</t>
  </si>
  <si>
    <t>30.69</t>
  </si>
  <si>
    <t>18.49</t>
  </si>
  <si>
    <t>30.4</t>
  </si>
  <si>
    <t>12.24</t>
  </si>
  <si>
    <t>Capital Expenditures, 5 Yr. CAGR %</t>
  </si>
  <si>
    <t>15.43</t>
  </si>
  <si>
    <t>27.36</t>
  </si>
  <si>
    <t>28.77</t>
  </si>
  <si>
    <t>37.54</t>
  </si>
  <si>
    <t>11.24</t>
  </si>
  <si>
    <t>11.3</t>
  </si>
  <si>
    <t>4.6</t>
  </si>
  <si>
    <t>5.21</t>
  </si>
  <si>
    <t>13.22</t>
  </si>
  <si>
    <t>Levered Free Cash Flow, 5 Yr. CAGR %</t>
  </si>
  <si>
    <t>-24.16</t>
  </si>
  <si>
    <t>0.55</t>
  </si>
  <si>
    <t>10.8</t>
  </si>
  <si>
    <t>-24.65</t>
  </si>
  <si>
    <t>99.29</t>
  </si>
  <si>
    <t>18.47</t>
  </si>
  <si>
    <t>8.73</t>
  </si>
  <si>
    <t>56.61</t>
  </si>
  <si>
    <t>12.97</t>
  </si>
  <si>
    <t>Unlevered Free Cash Flow, 5 Yr. CAGR %</t>
  </si>
  <si>
    <t>-12.65</t>
  </si>
  <si>
    <t>1.71</t>
  </si>
  <si>
    <t>-14.66</t>
  </si>
  <si>
    <t>31.71</t>
  </si>
  <si>
    <t>16.78</t>
  </si>
  <si>
    <t>11.31</t>
  </si>
  <si>
    <t>27.35</t>
  </si>
  <si>
    <t>11.94</t>
  </si>
  <si>
    <t>Dividend Per Share, 5 Yr. CAGR %</t>
  </si>
  <si>
    <t>-31.7</t>
  </si>
  <si>
    <t>-16.74</t>
  </si>
  <si>
    <t>1.03</t>
  </si>
  <si>
    <t>90.37</t>
  </si>
  <si>
    <t>94.73</t>
  </si>
  <si>
    <t>41.32</t>
  </si>
  <si>
    <t>27.73</t>
  </si>
  <si>
    <t>8.96</t>
  </si>
  <si>
    <t>2019</t>
  </si>
  <si>
    <t>2020</t>
  </si>
  <si>
    <t>2021</t>
  </si>
  <si>
    <t>2022</t>
  </si>
  <si>
    <t>2023</t>
  </si>
  <si>
    <t>2024</t>
  </si>
  <si>
    <t>2025</t>
  </si>
  <si>
    <t>2026</t>
  </si>
  <si>
    <t>Capitalization
                                    1</t>
  </si>
  <si>
    <t>19,058</t>
  </si>
  <si>
    <t>19,653</t>
  </si>
  <si>
    <t>27,547</t>
  </si>
  <si>
    <t>23,273</t>
  </si>
  <si>
    <t>30,164</t>
  </si>
  <si>
    <t>33,713</t>
  </si>
  <si>
    <t>-</t>
  </si>
  <si>
    <t>Change</t>
  </si>
  <si>
    <t>3.12%</t>
  </si>
  <si>
    <t>40.17%</t>
  </si>
  <si>
    <t>-15.51%</t>
  </si>
  <si>
    <t>29.61%</t>
  </si>
  <si>
    <t>11.77%</t>
  </si>
  <si>
    <t>0%</t>
  </si>
  <si>
    <t>Enterprise Value (EV)
                                    1</t>
  </si>
  <si>
    <t>21,568</t>
  </si>
  <si>
    <t>21,742</t>
  </si>
  <si>
    <t>31,192</t>
  </si>
  <si>
    <t>27,088</t>
  </si>
  <si>
    <t>33,092</t>
  </si>
  <si>
    <t>36,673</t>
  </si>
  <si>
    <t>35,906</t>
  </si>
  <si>
    <t>34,987</t>
  </si>
  <si>
    <t>0.81%</t>
  </si>
  <si>
    <t>43.46%</t>
  </si>
  <si>
    <t>-13.16%</t>
  </si>
  <si>
    <t>22.17%</t>
  </si>
  <si>
    <t>10.82%</t>
  </si>
  <si>
    <t>-2.09%</t>
  </si>
  <si>
    <t>-2.56%</t>
  </si>
  <si>
    <t>P/E ratio</t>
  </si>
  <si>
    <t>31.1x</t>
  </si>
  <si>
    <t>33.8x</t>
  </si>
  <si>
    <t>41.4x</t>
  </si>
  <si>
    <t>40.6x</t>
  </si>
  <si>
    <t>32.5x</t>
  </si>
  <si>
    <t>38.6x</t>
  </si>
  <si>
    <t>28.6x</t>
  </si>
  <si>
    <t>24.6x</t>
  </si>
  <si>
    <t>PBR</t>
  </si>
  <si>
    <t>3.42x</t>
  </si>
  <si>
    <t>3.26x</t>
  </si>
  <si>
    <t>4.21x</t>
  </si>
  <si>
    <t>3.36x</t>
  </si>
  <si>
    <t>4.06x</t>
  </si>
  <si>
    <t>4.2x</t>
  </si>
  <si>
    <t>3.78x</t>
  </si>
  <si>
    <t>3.35x</t>
  </si>
  <si>
    <t>PEG</t>
  </si>
  <si>
    <t>-6.52x</t>
  </si>
  <si>
    <t>2.9x</t>
  </si>
  <si>
    <t>-2.9x</t>
  </si>
  <si>
    <t>0.5x</t>
  </si>
  <si>
    <t>-7.23x</t>
  </si>
  <si>
    <t>0.8x</t>
  </si>
  <si>
    <t>1.5x</t>
  </si>
  <si>
    <t>Capitalization / Revenue</t>
  </si>
  <si>
    <t>3.87x</t>
  </si>
  <si>
    <t>4.05x</t>
  </si>
  <si>
    <t>4.96x</t>
  </si>
  <si>
    <t>3.18x</t>
  </si>
  <si>
    <t>3.88x</t>
  </si>
  <si>
    <t>4.57x</t>
  </si>
  <si>
    <t>4.15x</t>
  </si>
  <si>
    <t>EV / Revenue</t>
  </si>
  <si>
    <t>4.38x</t>
  </si>
  <si>
    <t>4.48x</t>
  </si>
  <si>
    <t>5.62x</t>
  </si>
  <si>
    <t>3.7x</t>
  </si>
  <si>
    <t>4.25x</t>
  </si>
  <si>
    <t>4.97x</t>
  </si>
  <si>
    <t>4.42x</t>
  </si>
  <si>
    <t>4.03x</t>
  </si>
  <si>
    <t>EV / EBITDA</t>
  </si>
  <si>
    <t>17x</t>
  </si>
  <si>
    <t>16.4x</t>
  </si>
  <si>
    <t>21.5x</t>
  </si>
  <si>
    <t>16.7x</t>
  </si>
  <si>
    <t>16.5x</t>
  </si>
  <si>
    <t>18.2x</t>
  </si>
  <si>
    <t>15.3x</t>
  </si>
  <si>
    <t>13.5x</t>
  </si>
  <si>
    <t>EV / EBIT</t>
  </si>
  <si>
    <t>24.3x</t>
  </si>
  <si>
    <t>30.9x</t>
  </si>
  <si>
    <t>28.5x</t>
  </si>
  <si>
    <t>23.2x</t>
  </si>
  <si>
    <t>27.4x</t>
  </si>
  <si>
    <t>21.3x</t>
  </si>
  <si>
    <t>18.4x</t>
  </si>
  <si>
    <t>EV / FCF</t>
  </si>
  <si>
    <t>35.9x</t>
  </si>
  <si>
    <t>30.7x</t>
  </si>
  <si>
    <t>55.6x</t>
  </si>
  <si>
    <t>50.6x</t>
  </si>
  <si>
    <t>49.8x</t>
  </si>
  <si>
    <t>43.3x</t>
  </si>
  <si>
    <t>31.9x</t>
  </si>
  <si>
    <t>27.1x</t>
  </si>
  <si>
    <t>FCF Yield</t>
  </si>
  <si>
    <t>2.78%</t>
  </si>
  <si>
    <t>3.26%</t>
  </si>
  <si>
    <t>1.8%</t>
  </si>
  <si>
    <t>1.98%</t>
  </si>
  <si>
    <t>2.01%</t>
  </si>
  <si>
    <t>2.31%</t>
  </si>
  <si>
    <t>3.13%</t>
  </si>
  <si>
    <t>3.69%</t>
  </si>
  <si>
    <t>Dividend per Share
                                    2</t>
  </si>
  <si>
    <t>1.824</t>
  </si>
  <si>
    <t>1.867</t>
  </si>
  <si>
    <t>1.955</t>
  </si>
  <si>
    <t>Rate of return</t>
  </si>
  <si>
    <t>0.86%</t>
  </si>
  <si>
    <t>0.92%</t>
  </si>
  <si>
    <t>0.71%</t>
  </si>
  <si>
    <t>0.91%</t>
  </si>
  <si>
    <t>0.76%</t>
  </si>
  <si>
    <t>0.73%</t>
  </si>
  <si>
    <t>0.77%</t>
  </si>
  <si>
    <t>EPS
                                    2</t>
  </si>
  <si>
    <t>6.607</t>
  </si>
  <si>
    <t>8.931</t>
  </si>
  <si>
    <t>Distribution rate</t>
  </si>
  <si>
    <t>26.8%</t>
  </si>
  <si>
    <t>31%</t>
  </si>
  <si>
    <t>29.5%</t>
  </si>
  <si>
    <t>37.1%</t>
  </si>
  <si>
    <t>24.6%</t>
  </si>
  <si>
    <t>27.6%</t>
  </si>
  <si>
    <t>20.9%</t>
  </si>
  <si>
    <t>18.8%</t>
  </si>
  <si>
    <t>Net sales
                                    1</t>
  </si>
  <si>
    <t>4,929</t>
  </si>
  <si>
    <t>4,857</t>
  </si>
  <si>
    <t>5,552</t>
  </si>
  <si>
    <t>7,315</t>
  </si>
  <si>
    <t>7,782</t>
  </si>
  <si>
    <t>7,382</t>
  </si>
  <si>
    <t>8,127</t>
  </si>
  <si>
    <t>8,688</t>
  </si>
  <si>
    <t>EBITDA
                                    1</t>
  </si>
  <si>
    <t>1,270</t>
  </si>
  <si>
    <t>1,324</t>
  </si>
  <si>
    <t>1,451</t>
  </si>
  <si>
    <t>1,626</t>
  </si>
  <si>
    <t>2,011</t>
  </si>
  <si>
    <t>2,010</t>
  </si>
  <si>
    <t>2,344</t>
  </si>
  <si>
    <t>2,582</t>
  </si>
  <si>
    <t>EBIT
                                    1</t>
  </si>
  <si>
    <t>877.5</t>
  </si>
  <si>
    <t>895.7</t>
  </si>
  <si>
    <t>1,011</t>
  </si>
  <si>
    <t>951.4</t>
  </si>
  <si>
    <t>1,427</t>
  </si>
  <si>
    <t>1,340</t>
  </si>
  <si>
    <t>1,686</t>
  </si>
  <si>
    <t>1,900</t>
  </si>
  <si>
    <t>Net income
                                    1</t>
  </si>
  <si>
    <t>617.7</t>
  </si>
  <si>
    <t>584.5</t>
  </si>
  <si>
    <t>670.8</t>
  </si>
  <si>
    <t>575.6</t>
  </si>
  <si>
    <t>933.2</t>
  </si>
  <si>
    <t>868</t>
  </si>
  <si>
    <t>1,185</t>
  </si>
  <si>
    <t>1,374</t>
  </si>
  <si>
    <t>Net Debt
                                    1</t>
  </si>
  <si>
    <t>2,510</t>
  </si>
  <si>
    <t>2,090</t>
  </si>
  <si>
    <t>3,645</t>
  </si>
  <si>
    <t>3,814</t>
  </si>
  <si>
    <t>2,929</t>
  </si>
  <si>
    <t>2,961</t>
  </si>
  <si>
    <t>2,194</t>
  </si>
  <si>
    <t>1,275</t>
  </si>
  <si>
    <t>Reference price
                                    2</t>
  </si>
  <si>
    <t>143.99</t>
  </si>
  <si>
    <t>148.31</t>
  </si>
  <si>
    <t>207.58</t>
  </si>
  <si>
    <t>175.11</t>
  </si>
  <si>
    <t>227.01</t>
  </si>
  <si>
    <t>255.28</t>
  </si>
  <si>
    <t>Nbr of stocks (in thousands)</t>
  </si>
  <si>
    <t>132,355</t>
  </si>
  <si>
    <t>132,511</t>
  </si>
  <si>
    <t>132,705</t>
  </si>
  <si>
    <t>132,907</t>
  </si>
  <si>
    <t>132,873</t>
  </si>
  <si>
    <t>132,061</t>
  </si>
  <si>
    <t>Announcement Date</t>
  </si>
  <si>
    <t>2/18/20</t>
  </si>
  <si>
    <t>2/16/21</t>
  </si>
  <si>
    <t>2/16/22</t>
  </si>
  <si>
    <t>2/16/23</t>
  </si>
  <si>
    <t>2/16/24</t>
  </si>
  <si>
    <t>address1</t>
  </si>
  <si>
    <t>1200 Urban Center Drive</t>
  </si>
  <si>
    <t>city</t>
  </si>
  <si>
    <t>Birmingham</t>
  </si>
  <si>
    <t>state</t>
  </si>
  <si>
    <t>AL</t>
  </si>
  <si>
    <t>zip</t>
  </si>
  <si>
    <t>35242</t>
  </si>
  <si>
    <t>country</t>
  </si>
  <si>
    <t>phone</t>
  </si>
  <si>
    <t>205 298 3000</t>
  </si>
  <si>
    <t>website</t>
  </si>
  <si>
    <t>https://www.vulcanmaterials.com</t>
  </si>
  <si>
    <t>industry</t>
  </si>
  <si>
    <t>Building Materials</t>
  </si>
  <si>
    <t>industryKey</t>
  </si>
  <si>
    <t>building-materials</t>
  </si>
  <si>
    <t>industryDisp</t>
  </si>
  <si>
    <t>sector</t>
  </si>
  <si>
    <t>Basic Materials</t>
  </si>
  <si>
    <t>sectorKey</t>
  </si>
  <si>
    <t>basic-materials</t>
  </si>
  <si>
    <t>sectorDisp</t>
  </si>
  <si>
    <t>longBusinessSummary</t>
  </si>
  <si>
    <t>Vulcan Materials Company, together with its subsidiaries, produces and supplies construction aggregates primarily in the United States. It operates through four segments: Aggregates, Asphalt, Concrete, and Calcium. The company provides crushed stones, sand and gravel, sand, and other aggregates; and related products and services that are applied in construction and maintenance of highways, streets, and other public works, as well as in the construction of housing and commercial, industrial, and other nonresidential facilities. It also offers asphalt mix and asphalt construction paving services; ready-mixed concrete; and calcium products for the animal feed, plastics, and water treatment industries. The company was formerly known as Virginia Holdco, Inc. and changed its name to Vulcan Materials Company. Vulcan Materials Company was founded in 1909 and is headquartered in Birmingham, Alabama.</t>
  </si>
  <si>
    <t>fullTimeEmployees</t>
  </si>
  <si>
    <t>companyOfficers</t>
  </si>
  <si>
    <t>[{'maxAge': 1, 'name': 'Mr. James Thomas Hill', 'age': 65, 'title': 'CEO &amp; Chairman', 'yearBorn': 1959, 'fiscalYear': 2023, 'totalPay': 5759618, 'exercisedValue': 2578360, 'unexercisedValue': 21070364}, {'maxAge': 1, 'name': 'Mr. Thompson S. Baker II', 'age': 66, 'title': 'President', 'yearBorn': 1958, 'fiscalYear': 2023, 'totalPay': 2556347, 'exercisedValue': 0, 'unexercisedValue': 3069377}, {'maxAge': 1, 'name': 'Ms. Mary Andrews Carlisle', 'age': 43, 'title': 'Senior VP &amp; CFO', 'yearBorn': 1981, 'fiscalYear': 2023, 'totalPay': 1853320, 'exercisedValue': 0, 'unexercisedValue': 50040}, {'maxAge': 1, 'name': 'Mr. Ronnie A. Pruitt', 'age': 53, 'title': 'Chief Operating Officer', 'yearBorn': 1971, 'fiscalYear': 2023, 'totalPay': 1871267, 'exercisedValue': 0, 'unexercisedValue': 41700}, {'maxAge': 1, 'name': 'Mr. Stanley G. Bass', 'age': 63, 'title': 'Chief Strategy Officer', 'yearBorn': 1961, 'fiscalYear': 2023, 'totalPay': 2266281, 'exercisedValue': 635666, 'unexercisedValue': 900308}, {'maxAge': 1, 'name': 'Mr. Randy L. Pigg', 'age': 51, 'title': 'VP, Principal Accounting Officer &amp; Controller', 'yearBorn': 1973, 'fiscalYear': 2023, 'exercisedValue': 0, 'unexercisedValue': 0}, {'maxAge': 1, 'name': 'Krzysztof  Soltan', 'title': 'Chief Information Officer', 'fiscalYear': 2023, 'exercisedValue': 0, 'unexercisedValue': 0}, {'maxAge': 1, 'name': 'Mr. Mark D. Warren', 'title': 'Vice President of Investor Relations', 'fiscalYear': 2023, 'exercisedValue': 0, 'unexercisedValue': 0}, {'maxAge': 1, 'name': 'Mr. Denson N. Franklin III', 'age': 60, 'title': 'Senior VP, General Counsel &amp; Secretary', 'yearBorn': 1964, 'fiscalYear': 2023, 'totalPay': 1176810, 'exercisedValue': 0, 'unexercisedValue': 118465}, {'maxAge': 1, 'name': 'Ms. Janet F. Kavinoky', 'title': 'Vice President of External Affairs &amp;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</si>
  <si>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</si>
  <si>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</si>
  <si>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</si>
  <si>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</si>
  <si>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</si>
  <si>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</si>
  <si>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</si>
  <si>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</si>
  <si>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http://ir.vulcanmaterials.com/investor-relations/default.aspx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</si>
  <si>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</si>
  <si>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</si>
  <si>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</si>
  <si>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</si>
  <si>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</si>
  <si>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</si>
  <si>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</si>
  <si>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</si>
  <si>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</si>
  <si>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</si>
  <si>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</si>
  <si>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</si>
  <si>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</si>
  <si>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</si>
  <si>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</si>
  <si>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</si>
  <si>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</si>
  <si>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</si>
  <si>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</si>
  <si>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</si>
  <si>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</si>
  <si>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</si>
  <si>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</si>
  <si>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</si>
  <si>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</si>
  <si>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</si>
  <si>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</si>
  <si>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</si>
  <si>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</si>
  <si>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</si>
  <si>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</si>
  <si>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</si>
  <si>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</si>
  <si>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</si>
  <si>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</si>
  <si>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</si>
  <si>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</si>
  <si>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</si>
  <si>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</si>
  <si>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</si>
  <si>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</si>
  <si>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</si>
  <si>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</si>
  <si>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</si>
  <si>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</si>
  <si>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</si>
  <si>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</si>
  <si>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</si>
  <si>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</si>
  <si>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</si>
  <si>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</si>
  <si>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</si>
  <si>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</si>
  <si>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</si>
  <si>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</si>
  <si>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</si>
  <si>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</si>
  <si>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</si>
  <si>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</si>
  <si>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</si>
  <si>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</si>
  <si>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</si>
  <si>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</si>
  <si>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</si>
  <si>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</si>
  <si>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</si>
  <si>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</si>
  <si>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</si>
  <si>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</si>
  <si>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</si>
  <si>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</si>
  <si>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</si>
  <si>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</si>
  <si>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</si>
  <si>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</si>
  <si>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</si>
  <si>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Vulcan Materials Company (Holdi</t>
  </si>
  <si>
    <t>longName</t>
  </si>
  <si>
    <t>Vulcan Materials Company</t>
  </si>
  <si>
    <t>firstTradeDateEpochUtc</t>
  </si>
  <si>
    <t>timeZoneFullName</t>
  </si>
  <si>
    <t>America/New_York</t>
  </si>
  <si>
    <t>timeZoneShortName</t>
  </si>
  <si>
    <t>EST</t>
  </si>
  <si>
    <t>uuid</t>
  </si>
  <si>
    <t>fc3a76c0-c7e2-3c13-b72f-425e37549ca1</t>
  </si>
  <si>
    <t>messageBoardId</t>
  </si>
  <si>
    <t>finmb_312769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</si>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</sst>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ulcanmaterials.com/" TargetMode="External"/><Relationship Id="rId2" Type="http://schemas.openxmlformats.org/officeDocument/2006/relationships/hyperlink" Target="http://ir.vulcanmaterials.com/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253.0</v>
      </c>
      <c r="C4" s="2"/>
      <c r="D4" s="2"/>
      <c r="E4" s="2"/>
      <c r="F4" s="2"/>
      <c r="G4" s="2"/>
      <c r="H4" s="2"/>
      <c r="I4" s="2"/>
      <c r="J4" s="2"/>
      <c r="K4" s="2"/>
      <c r="L4" s="2"/>
      <c r="M4" s="2"/>
      <c r="N4" s="2"/>
      <c r="O4" s="2"/>
      <c r="P4" s="2"/>
      <c r="Q4" s="2"/>
      <c r="R4" s="2"/>
      <c r="S4" s="2"/>
      <c r="T4" s="2"/>
      <c r="U4" s="2"/>
      <c r="V4" s="2"/>
      <c r="W4" s="2"/>
      <c r="X4" s="2"/>
      <c r="Y4" s="2"/>
      <c r="Z4" s="2"/>
    </row>
    <row r="5">
      <c r="A5" s="1" t="s">
        <v>7</v>
      </c>
      <c r="B5" s="1">
        <v>132.0923005995533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3.3171081216E10</v>
      </c>
      <c r="C8" s="2"/>
      <c r="D8" s="2"/>
      <c r="E8" s="2"/>
      <c r="F8" s="2"/>
      <c r="G8" s="2"/>
      <c r="H8" s="2"/>
      <c r="I8" s="2"/>
      <c r="J8" s="2"/>
      <c r="K8" s="2"/>
      <c r="L8" s="2"/>
      <c r="M8" s="2"/>
      <c r="N8" s="2"/>
      <c r="O8" s="2"/>
      <c r="P8" s="2"/>
      <c r="Q8" s="2"/>
      <c r="R8" s="2"/>
      <c r="S8" s="2"/>
      <c r="T8" s="2"/>
      <c r="U8" s="2"/>
      <c r="V8" s="2"/>
      <c r="W8" s="2"/>
      <c r="X8" s="2"/>
      <c r="Y8" s="2"/>
      <c r="Z8" s="2"/>
    </row>
    <row r="9">
      <c r="A9" s="1" t="s">
        <v>13</v>
      </c>
      <c r="B9" s="1">
        <v>59.569</v>
      </c>
      <c r="C9" s="2"/>
      <c r="D9" s="2"/>
      <c r="E9" s="2"/>
      <c r="F9" s="2"/>
      <c r="G9" s="2"/>
      <c r="H9" s="2"/>
      <c r="I9" s="2"/>
      <c r="J9" s="2"/>
      <c r="K9" s="2"/>
      <c r="L9" s="2"/>
      <c r="M9" s="2"/>
      <c r="N9" s="2"/>
      <c r="O9" s="2"/>
      <c r="P9" s="2"/>
      <c r="Q9" s="2"/>
      <c r="R9" s="2"/>
      <c r="S9" s="2"/>
      <c r="T9" s="2"/>
      <c r="U9" s="2"/>
      <c r="V9" s="2"/>
      <c r="W9" s="2"/>
      <c r="X9" s="2"/>
      <c r="Y9" s="2"/>
      <c r="Z9" s="2"/>
    </row>
    <row r="10">
      <c r="A10" s="1" t="s">
        <v>14</v>
      </c>
      <c r="B10" s="1">
        <v>27.615246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205.0</v>
      </c>
      <c r="C2" s="1">
        <v>221.0</v>
      </c>
      <c r="D2" s="1">
        <v>419.0</v>
      </c>
      <c r="E2" s="1">
        <v>601.0</v>
      </c>
      <c r="F2" s="1">
        <v>516.0</v>
      </c>
      <c r="G2" s="1">
        <v>618.0</v>
      </c>
      <c r="H2" s="1">
        <v>584.0</v>
      </c>
      <c r="I2" s="1">
        <v>671.0</v>
      </c>
      <c r="J2" s="1">
        <v>576.0</v>
      </c>
      <c r="K2" s="1">
        <v>933.0</v>
      </c>
      <c r="L2" s="2"/>
      <c r="M2" s="2"/>
      <c r="N2" s="2"/>
      <c r="O2" s="2"/>
      <c r="P2" s="2"/>
      <c r="Q2" s="2"/>
      <c r="R2" s="2"/>
      <c r="S2" s="2"/>
      <c r="T2" s="2"/>
      <c r="U2" s="2"/>
      <c r="V2" s="2"/>
      <c r="W2" s="2"/>
      <c r="X2" s="2"/>
      <c r="Y2" s="2"/>
      <c r="Z2" s="2"/>
    </row>
    <row r="3">
      <c r="A3" s="1" t="s">
        <v>18</v>
      </c>
      <c r="B3" s="1">
        <v>254.0</v>
      </c>
      <c r="C3" s="1">
        <v>248.0</v>
      </c>
      <c r="D3" s="1">
        <v>256.0</v>
      </c>
      <c r="E3" s="1">
        <v>271.0</v>
      </c>
      <c r="F3" s="1">
        <v>301.0</v>
      </c>
      <c r="G3" s="1">
        <v>323.0</v>
      </c>
      <c r="H3" s="1">
        <v>338.0</v>
      </c>
      <c r="I3" s="1">
        <v>382.0</v>
      </c>
      <c r="J3" s="1">
        <v>476.0</v>
      </c>
      <c r="K3" s="1">
        <v>515.0</v>
      </c>
      <c r="L3" s="2"/>
      <c r="M3" s="2"/>
      <c r="N3" s="2"/>
      <c r="O3" s="2"/>
      <c r="P3" s="2"/>
      <c r="Q3" s="2"/>
      <c r="R3" s="2"/>
      <c r="S3" s="2"/>
      <c r="T3" s="2"/>
      <c r="U3" s="2"/>
      <c r="V3" s="2"/>
      <c r="W3" s="2"/>
      <c r="X3" s="2"/>
      <c r="Y3" s="2"/>
      <c r="Z3" s="2"/>
    </row>
    <row r="4">
      <c r="A4" s="1" t="s">
        <v>19</v>
      </c>
      <c r="B4" s="1">
        <v>22.0</v>
      </c>
      <c r="C4" s="1">
        <v>27.0</v>
      </c>
      <c r="D4" s="1">
        <v>28.0</v>
      </c>
      <c r="E4" s="1">
        <v>35.0</v>
      </c>
      <c r="F4" s="1">
        <v>45.0</v>
      </c>
      <c r="G4" s="1">
        <v>51.0</v>
      </c>
      <c r="H4" s="1">
        <v>59.0</v>
      </c>
      <c r="I4" s="1">
        <v>81.0</v>
      </c>
      <c r="J4" s="1">
        <v>112.0</v>
      </c>
      <c r="K4" s="1">
        <v>102.0</v>
      </c>
      <c r="L4" s="2"/>
      <c r="M4" s="2"/>
      <c r="N4" s="2"/>
      <c r="O4" s="2"/>
      <c r="P4" s="2"/>
      <c r="Q4" s="2"/>
      <c r="R4" s="2"/>
      <c r="S4" s="2"/>
      <c r="T4" s="2"/>
      <c r="U4" s="2"/>
      <c r="V4" s="2"/>
      <c r="W4" s="2"/>
      <c r="X4" s="2"/>
      <c r="Y4" s="2"/>
      <c r="Z4" s="2"/>
    </row>
    <row r="5">
      <c r="A5" s="1" t="s">
        <v>20</v>
      </c>
      <c r="B5" s="1">
        <v>277.0</v>
      </c>
      <c r="C5" s="1">
        <v>275.0</v>
      </c>
      <c r="D5" s="1">
        <v>285.0</v>
      </c>
      <c r="E5" s="1">
        <v>306.0</v>
      </c>
      <c r="F5" s="1">
        <v>346.0</v>
      </c>
      <c r="G5" s="1">
        <v>375.0</v>
      </c>
      <c r="H5" s="1">
        <v>397.0</v>
      </c>
      <c r="I5" s="1">
        <v>463.0</v>
      </c>
      <c r="J5" s="1">
        <v>588.0</v>
      </c>
      <c r="K5" s="1">
        <v>617.0</v>
      </c>
      <c r="L5" s="2"/>
      <c r="M5" s="2"/>
      <c r="N5" s="2"/>
      <c r="O5" s="2"/>
      <c r="P5" s="2"/>
      <c r="Q5" s="2"/>
      <c r="R5" s="2"/>
      <c r="S5" s="2"/>
      <c r="T5" s="2"/>
      <c r="U5" s="2"/>
      <c r="V5" s="2"/>
      <c r="W5" s="2"/>
      <c r="X5" s="2"/>
      <c r="Y5" s="2"/>
      <c r="Z5" s="2"/>
    </row>
    <row r="6">
      <c r="A6" s="1" t="s">
        <v>21</v>
      </c>
      <c r="B6" s="1">
        <v>2.0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-244.0</v>
      </c>
      <c r="C7" s="1">
        <v>-9.0</v>
      </c>
      <c r="D7" s="1">
        <v>-15.0</v>
      </c>
      <c r="E7" s="1">
        <v>-17.0</v>
      </c>
      <c r="F7" s="1">
        <v>-14.0</v>
      </c>
      <c r="G7" s="1">
        <v>-23.0</v>
      </c>
      <c r="H7" s="1">
        <v>-4.0</v>
      </c>
      <c r="I7" s="1">
        <v>-120.0</v>
      </c>
      <c r="J7" s="1">
        <v>-10.0</v>
      </c>
      <c r="K7" s="1">
        <v>-76.0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67.0</v>
      </c>
      <c r="K8" s="1">
        <v>28.0</v>
      </c>
      <c r="L8" s="2"/>
      <c r="M8" s="2"/>
      <c r="N8" s="2"/>
      <c r="O8" s="2"/>
      <c r="P8" s="2"/>
      <c r="Q8" s="2"/>
      <c r="R8" s="2"/>
      <c r="S8" s="2"/>
      <c r="T8" s="2"/>
      <c r="U8" s="2"/>
      <c r="V8" s="2"/>
      <c r="W8" s="2"/>
      <c r="X8" s="2"/>
      <c r="Y8" s="2"/>
      <c r="Z8" s="2"/>
    </row>
    <row r="9">
      <c r="A9" s="1" t="s">
        <v>24</v>
      </c>
      <c r="B9" s="1">
        <v>23.0</v>
      </c>
      <c r="C9" s="1">
        <v>18.0</v>
      </c>
      <c r="D9" s="1">
        <v>20.0</v>
      </c>
      <c r="E9" s="1">
        <v>26.0</v>
      </c>
      <c r="F9" s="1">
        <v>25.0</v>
      </c>
      <c r="G9" s="1">
        <v>31.0</v>
      </c>
      <c r="H9" s="1">
        <v>32.0</v>
      </c>
      <c r="I9" s="1">
        <v>34.0</v>
      </c>
      <c r="J9" s="1">
        <v>41.0</v>
      </c>
      <c r="K9" s="1">
        <v>63.0</v>
      </c>
      <c r="L9" s="2"/>
      <c r="M9" s="2"/>
      <c r="N9" s="2"/>
      <c r="O9" s="2"/>
      <c r="P9" s="2"/>
      <c r="Q9" s="2"/>
      <c r="R9" s="2"/>
      <c r="S9" s="2"/>
      <c r="T9" s="2"/>
      <c r="U9" s="2"/>
      <c r="V9" s="2"/>
      <c r="W9" s="2"/>
      <c r="X9" s="2"/>
      <c r="Y9" s="2"/>
      <c r="Z9" s="2"/>
    </row>
    <row r="10">
      <c r="A10" s="1" t="s">
        <v>25</v>
      </c>
      <c r="B10" s="1">
        <v>-3.0</v>
      </c>
      <c r="C10" s="1">
        <v>-18.0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93.0</v>
      </c>
      <c r="C11" s="1">
        <v>40.0</v>
      </c>
      <c r="D11" s="1">
        <v>27.0</v>
      </c>
      <c r="E11" s="1">
        <v>-102.0</v>
      </c>
      <c r="F11" s="1">
        <v>-38.0</v>
      </c>
      <c r="G11" s="1">
        <v>131.0</v>
      </c>
      <c r="H11" s="1">
        <v>99.0</v>
      </c>
      <c r="I11" s="1">
        <v>144.0</v>
      </c>
      <c r="J11" s="1">
        <v>135.0</v>
      </c>
      <c r="K11" s="1">
        <v>18.0</v>
      </c>
      <c r="L11" s="2"/>
      <c r="M11" s="2"/>
      <c r="N11" s="2"/>
      <c r="O11" s="2"/>
      <c r="P11" s="2"/>
      <c r="Q11" s="2"/>
      <c r="R11" s="2"/>
      <c r="S11" s="2"/>
      <c r="T11" s="2"/>
      <c r="U11" s="2"/>
      <c r="V11" s="2"/>
      <c r="W11" s="2"/>
      <c r="X11" s="2"/>
      <c r="Y11" s="2"/>
      <c r="Z11" s="2"/>
    </row>
    <row r="12">
      <c r="A12" s="1" t="s">
        <v>27</v>
      </c>
      <c r="B12" s="1">
        <v>-25.0</v>
      </c>
      <c r="C12" s="1">
        <v>-42.0</v>
      </c>
      <c r="D12" s="1">
        <v>-72.0</v>
      </c>
      <c r="E12" s="1">
        <v>-81.0</v>
      </c>
      <c r="F12" s="1">
        <v>63.0</v>
      </c>
      <c r="G12" s="1">
        <v>-29.0</v>
      </c>
      <c r="H12" s="1">
        <v>13.0</v>
      </c>
      <c r="I12" s="1">
        <v>-42.0</v>
      </c>
      <c r="J12" s="1">
        <v>-53.0</v>
      </c>
      <c r="K12" s="1">
        <v>28.0</v>
      </c>
      <c r="L12" s="2"/>
      <c r="M12" s="2"/>
      <c r="N12" s="2"/>
      <c r="O12" s="2"/>
      <c r="P12" s="2"/>
      <c r="Q12" s="2"/>
      <c r="R12" s="2"/>
      <c r="S12" s="2"/>
      <c r="T12" s="2"/>
      <c r="U12" s="2"/>
      <c r="V12" s="2"/>
      <c r="W12" s="2"/>
      <c r="X12" s="2"/>
      <c r="Y12" s="2"/>
      <c r="Z12" s="2"/>
    </row>
    <row r="13">
      <c r="A13" s="1" t="s">
        <v>28</v>
      </c>
      <c r="B13" s="1">
        <v>-5.0</v>
      </c>
      <c r="C13" s="1">
        <v>-20.0</v>
      </c>
      <c r="D13" s="1">
        <v>1.0</v>
      </c>
      <c r="E13" s="1">
        <v>-14.0</v>
      </c>
      <c r="F13" s="1">
        <v>-34.0</v>
      </c>
      <c r="G13" s="1">
        <v>-28.0</v>
      </c>
      <c r="H13" s="1">
        <v>9.0</v>
      </c>
      <c r="I13" s="1">
        <v>8.0</v>
      </c>
      <c r="J13" s="1">
        <v>-49.0</v>
      </c>
      <c r="K13" s="1">
        <v>-54.0</v>
      </c>
      <c r="L13" s="2"/>
      <c r="M13" s="2"/>
      <c r="N13" s="2"/>
      <c r="O13" s="2"/>
      <c r="P13" s="2"/>
      <c r="Q13" s="2"/>
      <c r="R13" s="2"/>
      <c r="S13" s="2"/>
      <c r="T13" s="2"/>
      <c r="U13" s="2"/>
      <c r="V13" s="2"/>
      <c r="W13" s="2"/>
      <c r="X13" s="2"/>
      <c r="Y13" s="2"/>
      <c r="Z13" s="2"/>
    </row>
    <row r="14">
      <c r="A14" s="1" t="s">
        <v>29</v>
      </c>
      <c r="B14" s="1">
        <v>4.0</v>
      </c>
      <c r="C14" s="1">
        <v>26.0</v>
      </c>
      <c r="D14" s="1">
        <v>30.0</v>
      </c>
      <c r="E14" s="1">
        <v>9.0</v>
      </c>
      <c r="F14" s="1">
        <v>40.0</v>
      </c>
      <c r="G14" s="1">
        <v>21.0</v>
      </c>
      <c r="H14" s="1">
        <v>-6.0</v>
      </c>
      <c r="I14" s="1">
        <v>-23.0</v>
      </c>
      <c r="J14" s="1">
        <v>-17.0</v>
      </c>
      <c r="K14" s="1">
        <v>-25.0</v>
      </c>
      <c r="L14" s="2"/>
      <c r="M14" s="2"/>
      <c r="N14" s="2"/>
      <c r="O14" s="2"/>
      <c r="P14" s="2"/>
      <c r="Q14" s="2"/>
      <c r="R14" s="2"/>
      <c r="S14" s="2"/>
      <c r="T14" s="2"/>
      <c r="U14" s="2"/>
      <c r="V14" s="2"/>
      <c r="W14" s="2"/>
      <c r="X14" s="2"/>
      <c r="Y14" s="2"/>
      <c r="Z14" s="2"/>
    </row>
    <row r="15">
      <c r="A15" s="1" t="s">
        <v>30</v>
      </c>
      <c r="B15" s="1">
        <v>-66.0</v>
      </c>
      <c r="C15" s="1">
        <v>13.0</v>
      </c>
      <c r="D15" s="1">
        <v>-52.0</v>
      </c>
      <c r="E15" s="1">
        <v>-83.0</v>
      </c>
      <c r="F15" s="1">
        <v>-69.0</v>
      </c>
      <c r="G15" s="1">
        <v>-111.0</v>
      </c>
      <c r="H15" s="1">
        <v>-55.0</v>
      </c>
      <c r="I15" s="1">
        <v>-123.0</v>
      </c>
      <c r="J15" s="1">
        <v>-128.0</v>
      </c>
      <c r="K15" s="1">
        <v>4.0</v>
      </c>
      <c r="L15" s="2"/>
      <c r="M15" s="2"/>
      <c r="N15" s="2"/>
      <c r="O15" s="2"/>
      <c r="P15" s="2"/>
      <c r="Q15" s="2"/>
      <c r="R15" s="2"/>
      <c r="S15" s="2"/>
      <c r="T15" s="2"/>
      <c r="U15" s="2"/>
      <c r="V15" s="2"/>
      <c r="W15" s="2"/>
      <c r="X15" s="2"/>
      <c r="Y15" s="2"/>
      <c r="Z15" s="2"/>
    </row>
    <row r="16">
      <c r="A16" s="1" t="s">
        <v>31</v>
      </c>
      <c r="B16" s="1">
        <v>260.0</v>
      </c>
      <c r="C16" s="1">
        <v>503.0</v>
      </c>
      <c r="D16" s="1">
        <v>645.0</v>
      </c>
      <c r="E16" s="1">
        <v>645.0</v>
      </c>
      <c r="F16" s="1">
        <v>833.0</v>
      </c>
      <c r="G16" s="1">
        <v>984.0</v>
      </c>
      <c r="H16" s="1">
        <v>1070.0</v>
      </c>
      <c r="I16" s="1">
        <v>1010.0</v>
      </c>
      <c r="J16" s="1">
        <v>1150.0</v>
      </c>
      <c r="K16" s="1">
        <v>1540.0</v>
      </c>
      <c r="L16" s="2"/>
      <c r="M16" s="2"/>
      <c r="N16" s="2"/>
      <c r="O16" s="2"/>
      <c r="P16" s="2"/>
      <c r="Q16" s="2"/>
      <c r="R16" s="2"/>
      <c r="S16" s="2"/>
      <c r="T16" s="2"/>
      <c r="U16" s="2"/>
      <c r="V16" s="2"/>
      <c r="W16" s="2"/>
      <c r="X16" s="2"/>
      <c r="Y16" s="2"/>
      <c r="Z16" s="2"/>
    </row>
    <row r="17">
      <c r="A17" s="1" t="s">
        <v>32</v>
      </c>
      <c r="B17" s="1">
        <v>-225.0</v>
      </c>
      <c r="C17" s="1">
        <v>-289.0</v>
      </c>
      <c r="D17" s="1">
        <v>-350.0</v>
      </c>
      <c r="E17" s="1">
        <v>-460.0</v>
      </c>
      <c r="F17" s="1">
        <v>-469.0</v>
      </c>
      <c r="G17" s="1">
        <v>-384.0</v>
      </c>
      <c r="H17" s="1">
        <v>-362.0</v>
      </c>
      <c r="I17" s="1">
        <v>-451.0</v>
      </c>
      <c r="J17" s="1">
        <v>-613.0</v>
      </c>
      <c r="K17" s="1">
        <v>-873.0</v>
      </c>
      <c r="L17" s="2"/>
      <c r="M17" s="2"/>
      <c r="N17" s="2"/>
      <c r="O17" s="2"/>
      <c r="P17" s="2"/>
      <c r="Q17" s="2"/>
      <c r="R17" s="2"/>
      <c r="S17" s="2"/>
      <c r="T17" s="2"/>
      <c r="U17" s="2"/>
      <c r="V17" s="2"/>
      <c r="W17" s="2"/>
      <c r="X17" s="2"/>
      <c r="Y17" s="2"/>
      <c r="Z17" s="2"/>
    </row>
    <row r="18">
      <c r="A18" s="1" t="s">
        <v>33</v>
      </c>
      <c r="B18" s="1">
        <v>26.0</v>
      </c>
      <c r="C18" s="1">
        <v>8.0</v>
      </c>
      <c r="D18" s="1">
        <v>23.0</v>
      </c>
      <c r="E18" s="1">
        <v>15.0</v>
      </c>
      <c r="F18" s="1">
        <v>22.0</v>
      </c>
      <c r="G18" s="1">
        <v>22.0</v>
      </c>
      <c r="H18" s="1">
        <v>11.0</v>
      </c>
      <c r="I18" s="1">
        <v>216.0</v>
      </c>
      <c r="J18" s="1">
        <v>38.0</v>
      </c>
      <c r="K18" s="1">
        <v>94.0</v>
      </c>
      <c r="L18" s="2"/>
      <c r="M18" s="2"/>
      <c r="N18" s="2"/>
      <c r="O18" s="2"/>
      <c r="P18" s="2"/>
      <c r="Q18" s="2"/>
      <c r="R18" s="2"/>
      <c r="S18" s="2"/>
      <c r="T18" s="2"/>
      <c r="U18" s="2"/>
      <c r="V18" s="2"/>
      <c r="W18" s="2"/>
      <c r="X18" s="2"/>
      <c r="Y18" s="2"/>
      <c r="Z18" s="2"/>
    </row>
    <row r="19">
      <c r="A19" s="1" t="s">
        <v>34</v>
      </c>
      <c r="B19" s="1">
        <v>-284.0</v>
      </c>
      <c r="C19" s="1">
        <v>-27.0</v>
      </c>
      <c r="D19" s="1">
        <v>-32.0</v>
      </c>
      <c r="E19" s="1">
        <v>-1110.0</v>
      </c>
      <c r="F19" s="1">
        <v>-221.0</v>
      </c>
      <c r="G19" s="1">
        <v>-44.0</v>
      </c>
      <c r="H19" s="1">
        <v>-43.0</v>
      </c>
      <c r="I19" s="1">
        <v>-1640.0</v>
      </c>
      <c r="J19" s="1">
        <v>-529.0</v>
      </c>
      <c r="K19" s="1">
        <v>90.0</v>
      </c>
      <c r="L19" s="2"/>
      <c r="M19" s="2"/>
      <c r="N19" s="2"/>
      <c r="O19" s="2"/>
      <c r="P19" s="2"/>
      <c r="Q19" s="2"/>
      <c r="R19" s="2"/>
      <c r="S19" s="2"/>
      <c r="T19" s="2"/>
      <c r="U19" s="2"/>
      <c r="V19" s="2"/>
      <c r="W19" s="2"/>
      <c r="X19" s="2"/>
      <c r="Y19" s="2"/>
      <c r="Z19" s="2"/>
    </row>
    <row r="20">
      <c r="A20" s="1" t="s">
        <v>35</v>
      </c>
      <c r="B20" s="1">
        <v>721.0</v>
      </c>
      <c r="C20" s="1">
        <v>0.0</v>
      </c>
      <c r="D20" s="1">
        <v>0.0</v>
      </c>
      <c r="E20" s="1">
        <v>287.0</v>
      </c>
      <c r="F20" s="1">
        <v>11.0</v>
      </c>
      <c r="G20" s="1">
        <v>1.0</v>
      </c>
      <c r="H20" s="1">
        <v>96.0</v>
      </c>
      <c r="I20" s="1">
        <v>0.0</v>
      </c>
      <c r="J20" s="1">
        <v>50.0</v>
      </c>
      <c r="K20" s="1">
        <v>614.0</v>
      </c>
      <c r="L20" s="2"/>
      <c r="M20" s="2"/>
      <c r="N20" s="2"/>
      <c r="O20" s="2"/>
      <c r="P20" s="2"/>
      <c r="Q20" s="2"/>
      <c r="R20" s="2"/>
      <c r="S20" s="2"/>
      <c r="T20" s="2"/>
      <c r="U20" s="2"/>
      <c r="V20" s="2"/>
      <c r="W20" s="2"/>
      <c r="X20" s="2"/>
      <c r="Y20" s="2"/>
      <c r="Z20" s="2"/>
    </row>
    <row r="21" ht="15.75" customHeight="1">
      <c r="A21" s="1" t="s">
        <v>36</v>
      </c>
      <c r="B21" s="1">
        <v>3.0</v>
      </c>
      <c r="C21" s="1">
        <v>-1.0</v>
      </c>
      <c r="D21" s="1">
        <v>-5.0</v>
      </c>
      <c r="E21" s="1">
        <v>-3.0</v>
      </c>
      <c r="F21" s="1">
        <v>-12.0</v>
      </c>
      <c r="G21" s="1">
        <v>-12.0</v>
      </c>
      <c r="H21" s="1">
        <v>11.0</v>
      </c>
      <c r="I21" s="1">
        <v>10.0</v>
      </c>
      <c r="J21" s="1">
        <v>10.0</v>
      </c>
      <c r="K21" s="1">
        <v>0.0</v>
      </c>
      <c r="L21" s="2"/>
      <c r="M21" s="2"/>
      <c r="N21" s="2"/>
      <c r="O21" s="2"/>
      <c r="P21" s="2"/>
      <c r="Q21" s="2"/>
      <c r="R21" s="2"/>
      <c r="S21" s="2"/>
      <c r="T21" s="2"/>
      <c r="U21" s="2"/>
      <c r="V21" s="2"/>
      <c r="W21" s="2"/>
      <c r="X21" s="2"/>
      <c r="Y21" s="2"/>
      <c r="Z21" s="2"/>
    </row>
    <row r="22" ht="15.75" customHeight="1">
      <c r="A22" s="1" t="s">
        <v>37</v>
      </c>
      <c r="B22" s="1">
        <v>238.0</v>
      </c>
      <c r="C22" s="1">
        <v>-310.0</v>
      </c>
      <c r="D22" s="1">
        <v>-365.0</v>
      </c>
      <c r="E22" s="1">
        <v>-1270.0</v>
      </c>
      <c r="F22" s="1">
        <v>-670.0</v>
      </c>
      <c r="G22" s="1">
        <v>-416.0</v>
      </c>
      <c r="H22" s="1">
        <v>-382.0</v>
      </c>
      <c r="I22" s="1">
        <v>-1870.0</v>
      </c>
      <c r="J22" s="1">
        <v>-1050.0</v>
      </c>
      <c r="K22" s="1">
        <v>-164.0</v>
      </c>
      <c r="L22" s="2"/>
      <c r="M22" s="2"/>
      <c r="N22" s="2"/>
      <c r="O22" s="2"/>
      <c r="P22" s="2"/>
      <c r="Q22" s="2"/>
      <c r="R22" s="2"/>
      <c r="S22" s="2"/>
      <c r="T22" s="2"/>
      <c r="U22" s="2"/>
      <c r="V22" s="2"/>
      <c r="W22" s="2"/>
      <c r="X22" s="2"/>
      <c r="Y22" s="2"/>
      <c r="Z22" s="2"/>
    </row>
    <row r="23" ht="15.75" customHeight="1">
      <c r="A23" s="1" t="s">
        <v>38</v>
      </c>
      <c r="B23" s="1">
        <v>0.0</v>
      </c>
      <c r="C23" s="1">
        <v>0.0</v>
      </c>
      <c r="D23" s="1">
        <v>0.0</v>
      </c>
      <c r="E23" s="1">
        <v>5.0</v>
      </c>
      <c r="F23" s="1">
        <v>740.0</v>
      </c>
      <c r="G23" s="1">
        <v>367.0</v>
      </c>
      <c r="H23" s="1">
        <v>0.0</v>
      </c>
      <c r="I23" s="1">
        <v>0.0</v>
      </c>
      <c r="J23" s="1">
        <v>1360.0</v>
      </c>
      <c r="K23" s="1">
        <v>166.0</v>
      </c>
      <c r="L23" s="2"/>
      <c r="M23" s="2"/>
      <c r="N23" s="2"/>
      <c r="O23" s="2"/>
      <c r="P23" s="2"/>
      <c r="Q23" s="2"/>
      <c r="R23" s="2"/>
      <c r="S23" s="2"/>
      <c r="T23" s="2"/>
      <c r="U23" s="2"/>
      <c r="V23" s="2"/>
      <c r="W23" s="2"/>
      <c r="X23" s="2"/>
      <c r="Y23" s="2"/>
      <c r="Z23" s="2"/>
    </row>
    <row r="24" ht="15.75" customHeight="1">
      <c r="A24" s="1" t="s">
        <v>39</v>
      </c>
      <c r="B24" s="1">
        <v>93.0</v>
      </c>
      <c r="C24" s="1">
        <v>841.0</v>
      </c>
      <c r="D24" s="1">
        <v>3.0</v>
      </c>
      <c r="E24" s="1">
        <v>2200.0</v>
      </c>
      <c r="F24" s="1">
        <v>850.0</v>
      </c>
      <c r="G24" s="1">
        <v>0.0</v>
      </c>
      <c r="H24" s="1">
        <v>750.0</v>
      </c>
      <c r="I24" s="1">
        <v>1600.0</v>
      </c>
      <c r="J24" s="1">
        <v>550.0</v>
      </c>
      <c r="K24" s="1">
        <v>550.0</v>
      </c>
      <c r="L24" s="2"/>
      <c r="M24" s="2"/>
      <c r="N24" s="2"/>
      <c r="O24" s="2"/>
      <c r="P24" s="2"/>
      <c r="Q24" s="2"/>
      <c r="R24" s="2"/>
      <c r="S24" s="2"/>
      <c r="T24" s="2"/>
      <c r="U24" s="2"/>
      <c r="V24" s="2"/>
      <c r="W24" s="2"/>
      <c r="X24" s="2"/>
      <c r="Y24" s="2"/>
      <c r="Z24" s="2"/>
    </row>
    <row r="25" ht="15.75" customHeight="1">
      <c r="A25" s="1" t="s">
        <v>40</v>
      </c>
      <c r="B25" s="1">
        <v>93.0</v>
      </c>
      <c r="C25" s="1">
        <v>841.0</v>
      </c>
      <c r="D25" s="1">
        <v>3.0</v>
      </c>
      <c r="E25" s="1">
        <v>2200.0</v>
      </c>
      <c r="F25" s="1">
        <v>1590.0</v>
      </c>
      <c r="G25" s="1">
        <v>367.0</v>
      </c>
      <c r="H25" s="1">
        <v>750.0</v>
      </c>
      <c r="I25" s="1">
        <v>1600.0</v>
      </c>
      <c r="J25" s="1">
        <v>1910.0</v>
      </c>
      <c r="K25" s="1">
        <v>716.0</v>
      </c>
      <c r="L25" s="2"/>
      <c r="M25" s="2"/>
      <c r="N25" s="2"/>
      <c r="O25" s="2"/>
      <c r="P25" s="2"/>
      <c r="Q25" s="2"/>
      <c r="R25" s="2"/>
      <c r="S25" s="2"/>
      <c r="T25" s="2"/>
      <c r="U25" s="2"/>
      <c r="V25" s="2"/>
      <c r="W25" s="2"/>
      <c r="X25" s="2"/>
      <c r="Y25" s="2"/>
      <c r="Z25" s="2"/>
    </row>
    <row r="26" ht="15.75" customHeight="1">
      <c r="A26" s="1" t="s">
        <v>41</v>
      </c>
      <c r="B26" s="1">
        <v>0.0</v>
      </c>
      <c r="C26" s="1">
        <v>0.0</v>
      </c>
      <c r="D26" s="1">
        <v>0.0</v>
      </c>
      <c r="E26" s="1">
        <v>-5.0</v>
      </c>
      <c r="F26" s="1">
        <v>-607.0</v>
      </c>
      <c r="G26" s="1">
        <v>-500.0</v>
      </c>
      <c r="H26" s="1">
        <v>0.0</v>
      </c>
      <c r="I26" s="1">
        <v>0.0</v>
      </c>
      <c r="J26" s="1">
        <v>-1260.0</v>
      </c>
      <c r="K26" s="1">
        <v>-266.0</v>
      </c>
      <c r="L26" s="2"/>
      <c r="M26" s="2"/>
      <c r="N26" s="2"/>
      <c r="O26" s="2"/>
      <c r="P26" s="2"/>
      <c r="Q26" s="2"/>
      <c r="R26" s="2"/>
      <c r="S26" s="2"/>
      <c r="T26" s="2"/>
      <c r="U26" s="2"/>
      <c r="V26" s="2"/>
      <c r="W26" s="2"/>
      <c r="X26" s="2"/>
      <c r="Y26" s="2"/>
      <c r="Z26" s="2"/>
    </row>
    <row r="27" ht="15.75" customHeight="1">
      <c r="A27" s="1" t="s">
        <v>42</v>
      </c>
      <c r="B27" s="1">
        <v>-673.0</v>
      </c>
      <c r="C27" s="1">
        <v>-901.0</v>
      </c>
      <c r="D27" s="1">
        <v>-3.0</v>
      </c>
      <c r="E27" s="1">
        <v>-1460.0</v>
      </c>
      <c r="F27" s="1">
        <v>-892.0</v>
      </c>
      <c r="G27" s="1">
        <v>-2.0</v>
      </c>
      <c r="H27" s="1">
        <v>-250.0</v>
      </c>
      <c r="I27" s="1">
        <v>-1470.0</v>
      </c>
      <c r="J27" s="1">
        <v>-592.0</v>
      </c>
      <c r="K27" s="1">
        <v>-581.0</v>
      </c>
      <c r="L27" s="2"/>
      <c r="M27" s="2"/>
      <c r="N27" s="2"/>
      <c r="O27" s="2"/>
      <c r="P27" s="2"/>
      <c r="Q27" s="2"/>
      <c r="R27" s="2"/>
      <c r="S27" s="2"/>
      <c r="T27" s="2"/>
      <c r="U27" s="2"/>
      <c r="V27" s="2"/>
      <c r="W27" s="2"/>
      <c r="X27" s="2"/>
      <c r="Y27" s="2"/>
      <c r="Z27" s="2"/>
    </row>
    <row r="28" ht="15.75" customHeight="1">
      <c r="A28" s="1" t="s">
        <v>43</v>
      </c>
      <c r="B28" s="1">
        <v>-673.0</v>
      </c>
      <c r="C28" s="1">
        <v>-901.0</v>
      </c>
      <c r="D28" s="1">
        <v>-3.0</v>
      </c>
      <c r="E28" s="1">
        <v>-1470.0</v>
      </c>
      <c r="F28" s="1">
        <v>-1500.0</v>
      </c>
      <c r="G28" s="1">
        <v>-500.0</v>
      </c>
      <c r="H28" s="1">
        <v>-250.0</v>
      </c>
      <c r="I28" s="1">
        <v>-1470.0</v>
      </c>
      <c r="J28" s="1">
        <v>-1850.0</v>
      </c>
      <c r="K28" s="1">
        <v>-847.0</v>
      </c>
      <c r="L28" s="2"/>
      <c r="M28" s="2"/>
      <c r="N28" s="2"/>
      <c r="O28" s="2"/>
      <c r="P28" s="2"/>
      <c r="Q28" s="2"/>
      <c r="R28" s="2"/>
      <c r="S28" s="2"/>
      <c r="T28" s="2"/>
      <c r="U28" s="2"/>
      <c r="V28" s="2"/>
      <c r="W28" s="2"/>
      <c r="X28" s="2"/>
      <c r="Y28" s="2"/>
      <c r="Z28" s="2"/>
    </row>
    <row r="29" ht="15.75" customHeight="1">
      <c r="A29" s="1" t="s">
        <v>44</v>
      </c>
      <c r="B29" s="1">
        <v>54.0</v>
      </c>
      <c r="C29" s="1">
        <v>72.0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-21.0</v>
      </c>
      <c r="D30" s="1">
        <v>-196.0</v>
      </c>
      <c r="E30" s="1">
        <v>-85.0</v>
      </c>
      <c r="F30" s="1">
        <v>-166.0</v>
      </c>
      <c r="G30" s="1">
        <v>-41.0</v>
      </c>
      <c r="H30" s="1">
        <v>-48.0</v>
      </c>
      <c r="I30" s="1">
        <v>-19.0</v>
      </c>
      <c r="J30" s="1">
        <v>-18.0</v>
      </c>
      <c r="K30" s="1">
        <v>-222.0</v>
      </c>
      <c r="L30" s="2"/>
      <c r="M30" s="2"/>
      <c r="N30" s="2"/>
      <c r="O30" s="2"/>
      <c r="P30" s="2"/>
      <c r="Q30" s="2"/>
      <c r="R30" s="2"/>
      <c r="S30" s="2"/>
      <c r="T30" s="2"/>
      <c r="U30" s="2"/>
      <c r="V30" s="2"/>
      <c r="W30" s="2"/>
      <c r="X30" s="2"/>
      <c r="Y30" s="2"/>
      <c r="Z30" s="2"/>
    </row>
    <row r="31" ht="15.75" customHeight="1">
      <c r="A31" s="1" t="s">
        <v>46</v>
      </c>
      <c r="B31" s="1">
        <v>-28.0</v>
      </c>
      <c r="C31" s="1">
        <v>-53.0</v>
      </c>
      <c r="D31" s="1">
        <v>-106.0</v>
      </c>
      <c r="E31" s="1">
        <v>-132.0</v>
      </c>
      <c r="F31" s="1">
        <v>-148.0</v>
      </c>
      <c r="G31" s="1">
        <v>-164.0</v>
      </c>
      <c r="H31" s="1">
        <v>-180.0</v>
      </c>
      <c r="I31" s="1">
        <v>-196.0</v>
      </c>
      <c r="J31" s="1">
        <v>-213.0</v>
      </c>
      <c r="K31" s="1">
        <v>-228.0</v>
      </c>
      <c r="L31" s="2"/>
      <c r="M31" s="2"/>
      <c r="N31" s="2"/>
      <c r="O31" s="2"/>
      <c r="P31" s="2"/>
      <c r="Q31" s="2"/>
      <c r="R31" s="2"/>
      <c r="S31" s="2"/>
      <c r="T31" s="2"/>
      <c r="U31" s="2"/>
      <c r="V31" s="2"/>
      <c r="W31" s="2"/>
      <c r="X31" s="2"/>
      <c r="Y31" s="2"/>
      <c r="Z31" s="2"/>
    </row>
    <row r="32" ht="15.75" customHeight="1">
      <c r="A32" s="1" t="s">
        <v>47</v>
      </c>
      <c r="B32" s="1">
        <v>-28.0</v>
      </c>
      <c r="C32" s="1">
        <v>-53.0</v>
      </c>
      <c r="D32" s="1">
        <v>-106.0</v>
      </c>
      <c r="E32" s="1">
        <v>-132.0</v>
      </c>
      <c r="F32" s="1">
        <v>-148.0</v>
      </c>
      <c r="G32" s="1">
        <v>-164.0</v>
      </c>
      <c r="H32" s="1">
        <v>-180.0</v>
      </c>
      <c r="I32" s="1">
        <v>-196.0</v>
      </c>
      <c r="J32" s="1">
        <v>-213.0</v>
      </c>
      <c r="K32" s="1">
        <v>-228.0</v>
      </c>
      <c r="L32" s="2"/>
      <c r="M32" s="2"/>
      <c r="N32" s="2"/>
      <c r="O32" s="2"/>
      <c r="P32" s="2"/>
      <c r="Q32" s="2"/>
      <c r="R32" s="2"/>
      <c r="S32" s="2"/>
      <c r="T32" s="2"/>
      <c r="U32" s="2"/>
      <c r="V32" s="2"/>
      <c r="W32" s="2"/>
      <c r="X32" s="2"/>
      <c r="Y32" s="2"/>
      <c r="Z32" s="2"/>
    </row>
    <row r="33" ht="15.75" customHeight="1">
      <c r="A33" s="1" t="s">
        <v>48</v>
      </c>
      <c r="B33" s="1">
        <v>3.0</v>
      </c>
      <c r="C33" s="1">
        <v>10.0</v>
      </c>
      <c r="D33" s="1">
        <v>-1.0</v>
      </c>
      <c r="E33" s="1">
        <v>-15.0</v>
      </c>
      <c r="F33" s="1">
        <v>-42.0</v>
      </c>
      <c r="G33" s="1">
        <v>0.0</v>
      </c>
      <c r="H33" s="1">
        <v>-36.0</v>
      </c>
      <c r="I33" s="1">
        <v>-13.0</v>
      </c>
      <c r="J33" s="1">
        <v>-2.0</v>
      </c>
      <c r="K33" s="1">
        <v>-4.0</v>
      </c>
      <c r="L33" s="2"/>
      <c r="M33" s="2"/>
      <c r="N33" s="2"/>
      <c r="O33" s="2"/>
      <c r="P33" s="2"/>
      <c r="Q33" s="2"/>
      <c r="R33" s="2"/>
      <c r="S33" s="2"/>
      <c r="T33" s="2"/>
      <c r="U33" s="2"/>
      <c r="V33" s="2"/>
      <c r="W33" s="2"/>
      <c r="X33" s="2"/>
      <c r="Y33" s="2"/>
      <c r="Z33" s="2"/>
    </row>
    <row r="34" ht="15.75" customHeight="1">
      <c r="A34" s="1" t="s">
        <v>49</v>
      </c>
      <c r="B34" s="1">
        <v>-551.0</v>
      </c>
      <c r="C34" s="1">
        <v>-50.0</v>
      </c>
      <c r="D34" s="1">
        <v>-305.0</v>
      </c>
      <c r="E34" s="1">
        <v>503.0</v>
      </c>
      <c r="F34" s="1">
        <v>-265.0</v>
      </c>
      <c r="G34" s="1">
        <v>-338.0</v>
      </c>
      <c r="H34" s="1">
        <v>235.0</v>
      </c>
      <c r="I34" s="1">
        <v>-94.0</v>
      </c>
      <c r="J34" s="1">
        <v>-175.0</v>
      </c>
      <c r="K34" s="1">
        <v>-586.0</v>
      </c>
      <c r="L34" s="2"/>
      <c r="M34" s="2"/>
      <c r="N34" s="2"/>
      <c r="O34" s="2"/>
      <c r="P34" s="2"/>
      <c r="Q34" s="2"/>
      <c r="R34" s="2"/>
      <c r="S34" s="2"/>
      <c r="T34" s="2"/>
      <c r="U34" s="2"/>
      <c r="V34" s="2"/>
      <c r="W34" s="2"/>
      <c r="X34" s="2"/>
      <c r="Y34" s="2"/>
      <c r="Z34" s="2"/>
    </row>
    <row r="35" ht="15.75" customHeight="1">
      <c r="A35" s="1" t="s">
        <v>50</v>
      </c>
      <c r="B35" s="1">
        <v>-52.0</v>
      </c>
      <c r="C35" s="1">
        <v>143.0</v>
      </c>
      <c r="D35" s="1">
        <v>-25.0</v>
      </c>
      <c r="E35" s="1">
        <v>-121.0</v>
      </c>
      <c r="F35" s="1">
        <v>-102.0</v>
      </c>
      <c r="G35" s="1">
        <v>230.0</v>
      </c>
      <c r="H35" s="1">
        <v>924.0</v>
      </c>
      <c r="I35" s="1">
        <v>-956.0</v>
      </c>
      <c r="J35" s="1">
        <v>-80.0</v>
      </c>
      <c r="K35" s="1">
        <v>788.0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242.0</v>
      </c>
      <c r="C37" s="1">
        <v>208.0</v>
      </c>
      <c r="D37" s="1">
        <v>135.0</v>
      </c>
      <c r="E37" s="1">
        <v>286.0</v>
      </c>
      <c r="F37" s="1">
        <v>128.0</v>
      </c>
      <c r="G37" s="1">
        <v>129.0</v>
      </c>
      <c r="H37" s="1">
        <v>129.0</v>
      </c>
      <c r="I37" s="1">
        <v>138.0</v>
      </c>
      <c r="J37" s="1">
        <v>164.0</v>
      </c>
      <c r="K37" s="1">
        <v>179.0</v>
      </c>
      <c r="L37" s="2"/>
      <c r="M37" s="2"/>
      <c r="N37" s="2"/>
      <c r="O37" s="2"/>
      <c r="P37" s="2"/>
      <c r="Q37" s="2"/>
      <c r="R37" s="2"/>
      <c r="S37" s="2"/>
      <c r="T37" s="2"/>
      <c r="U37" s="2"/>
      <c r="V37" s="2"/>
      <c r="W37" s="2"/>
      <c r="X37" s="2"/>
      <c r="Y37" s="2"/>
      <c r="Z37" s="2"/>
    </row>
    <row r="38" ht="15.75" customHeight="1">
      <c r="A38" s="1" t="s">
        <v>53</v>
      </c>
      <c r="B38" s="1">
        <v>79.0</v>
      </c>
      <c r="C38" s="1">
        <v>53.0</v>
      </c>
      <c r="D38" s="1">
        <v>103.0</v>
      </c>
      <c r="E38" s="1">
        <v>125.0</v>
      </c>
      <c r="F38" s="1">
        <v>-65.0</v>
      </c>
      <c r="G38" s="1">
        <v>56.0</v>
      </c>
      <c r="H38" s="1">
        <v>95.0</v>
      </c>
      <c r="I38" s="1">
        <v>128.0</v>
      </c>
      <c r="J38" s="1">
        <v>144.0</v>
      </c>
      <c r="K38" s="1">
        <v>292.0</v>
      </c>
      <c r="L38" s="2"/>
      <c r="M38" s="2"/>
      <c r="N38" s="2"/>
      <c r="O38" s="2"/>
      <c r="P38" s="2"/>
      <c r="Q38" s="2"/>
      <c r="R38" s="2"/>
      <c r="S38" s="2"/>
      <c r="T38" s="2"/>
      <c r="U38" s="2"/>
      <c r="V38" s="2"/>
      <c r="W38" s="2"/>
      <c r="X38" s="2"/>
      <c r="Y38" s="2"/>
      <c r="Z38" s="2"/>
    </row>
    <row r="39" ht="15.75" customHeight="1">
      <c r="A39" s="1" t="s">
        <v>54</v>
      </c>
      <c r="B39" s="1">
        <v>93.0</v>
      </c>
      <c r="C39" s="1">
        <v>241.0</v>
      </c>
      <c r="D39" s="1">
        <v>226.0</v>
      </c>
      <c r="E39" s="1">
        <v>-43.0</v>
      </c>
      <c r="F39" s="1">
        <v>369.0</v>
      </c>
      <c r="G39" s="1">
        <v>454.0</v>
      </c>
      <c r="H39" s="1">
        <v>562.0</v>
      </c>
      <c r="I39" s="1">
        <v>359.0</v>
      </c>
      <c r="J39" s="1">
        <v>378.0</v>
      </c>
      <c r="K39" s="1">
        <v>643.0</v>
      </c>
      <c r="L39" s="2"/>
      <c r="M39" s="2"/>
      <c r="N39" s="2"/>
      <c r="O39" s="2"/>
      <c r="P39" s="2"/>
      <c r="Q39" s="2"/>
      <c r="R39" s="2"/>
      <c r="S39" s="2"/>
      <c r="T39" s="2"/>
      <c r="U39" s="2"/>
      <c r="V39" s="2"/>
      <c r="W39" s="2"/>
      <c r="X39" s="2"/>
      <c r="Y39" s="2"/>
      <c r="Z39" s="2"/>
    </row>
    <row r="40" ht="15.75" customHeight="1">
      <c r="A40" s="1" t="s">
        <v>55</v>
      </c>
      <c r="B40" s="1">
        <v>246.0</v>
      </c>
      <c r="C40" s="1">
        <v>379.0</v>
      </c>
      <c r="D40" s="1">
        <v>309.0</v>
      </c>
      <c r="E40" s="1">
        <v>141.0</v>
      </c>
      <c r="F40" s="1">
        <v>455.0</v>
      </c>
      <c r="G40" s="1">
        <v>535.0</v>
      </c>
      <c r="H40" s="1">
        <v>647.0</v>
      </c>
      <c r="I40" s="1">
        <v>452.0</v>
      </c>
      <c r="J40" s="1">
        <v>484.0</v>
      </c>
      <c r="K40" s="1">
        <v>765.0</v>
      </c>
      <c r="L40" s="2"/>
      <c r="M40" s="2"/>
      <c r="N40" s="2"/>
      <c r="O40" s="2"/>
      <c r="P40" s="2"/>
      <c r="Q40" s="2"/>
      <c r="R40" s="2"/>
      <c r="S40" s="2"/>
      <c r="T40" s="2"/>
      <c r="U40" s="2"/>
      <c r="V40" s="2"/>
      <c r="W40" s="2"/>
      <c r="X40" s="2"/>
      <c r="Y40" s="2"/>
      <c r="Z40" s="2"/>
    </row>
    <row r="41" ht="15.75" customHeight="1">
      <c r="A41" s="1" t="s">
        <v>56</v>
      </c>
      <c r="B41" s="1">
        <v>18.0</v>
      </c>
      <c r="C41" s="1">
        <v>-30.0</v>
      </c>
      <c r="D41" s="1">
        <v>58.0</v>
      </c>
      <c r="E41" s="1">
        <v>131.0</v>
      </c>
      <c r="F41" s="1">
        <v>-67.0</v>
      </c>
      <c r="G41" s="1">
        <v>32.0</v>
      </c>
      <c r="H41" s="1">
        <v>-15.0</v>
      </c>
      <c r="I41" s="1">
        <v>183.0</v>
      </c>
      <c r="J41" s="1">
        <v>173.0</v>
      </c>
      <c r="K41" s="1">
        <v>-94.0</v>
      </c>
      <c r="L41" s="2"/>
      <c r="M41" s="2"/>
      <c r="N41" s="2"/>
      <c r="O41" s="2"/>
      <c r="P41" s="2"/>
      <c r="Q41" s="2"/>
      <c r="R41" s="2"/>
      <c r="S41" s="2"/>
      <c r="T41" s="2"/>
      <c r="U41" s="2"/>
      <c r="V41" s="2"/>
      <c r="W41" s="2"/>
      <c r="X41" s="2"/>
      <c r="Y41" s="2"/>
      <c r="Z41" s="2"/>
    </row>
    <row r="42" ht="15.75" customHeight="1">
      <c r="A42" s="1" t="s">
        <v>57</v>
      </c>
      <c r="B42" s="1">
        <v>-580.0</v>
      </c>
      <c r="C42" s="1">
        <v>-60.0</v>
      </c>
      <c r="D42" s="1">
        <v>-13.0</v>
      </c>
      <c r="E42" s="1">
        <v>737.0</v>
      </c>
      <c r="F42" s="1">
        <v>90.0</v>
      </c>
      <c r="G42" s="1">
        <v>-133.0</v>
      </c>
      <c r="H42" s="1">
        <v>500.0</v>
      </c>
      <c r="I42" s="1">
        <v>135.0</v>
      </c>
      <c r="J42" s="1">
        <v>58.0</v>
      </c>
      <c r="K42" s="1">
        <v>-131.0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141.0</v>
      </c>
      <c r="C3" s="1">
        <v>284.0</v>
      </c>
      <c r="D3" s="1">
        <v>259.0</v>
      </c>
      <c r="E3" s="1">
        <v>142.0</v>
      </c>
      <c r="F3" s="1">
        <v>40.0</v>
      </c>
      <c r="G3" s="1">
        <v>272.0</v>
      </c>
      <c r="H3" s="1">
        <v>1200.0</v>
      </c>
      <c r="I3" s="1">
        <v>235.0</v>
      </c>
      <c r="J3" s="1">
        <v>161.0</v>
      </c>
      <c r="K3" s="1">
        <v>931.0</v>
      </c>
      <c r="L3" s="2"/>
      <c r="M3" s="2"/>
      <c r="N3" s="2"/>
      <c r="O3" s="2"/>
      <c r="P3" s="2"/>
      <c r="Q3" s="2"/>
      <c r="R3" s="2"/>
      <c r="S3" s="2"/>
      <c r="T3" s="2"/>
      <c r="U3" s="2"/>
      <c r="V3" s="2"/>
      <c r="W3" s="2"/>
      <c r="X3" s="2"/>
      <c r="Y3" s="2"/>
      <c r="Z3" s="2"/>
    </row>
    <row r="4">
      <c r="A4" s="1" t="s">
        <v>60</v>
      </c>
      <c r="B4" s="1">
        <v>141.0</v>
      </c>
      <c r="C4" s="1">
        <v>284.0</v>
      </c>
      <c r="D4" s="1">
        <v>259.0</v>
      </c>
      <c r="E4" s="1">
        <v>142.0</v>
      </c>
      <c r="F4" s="1">
        <v>40.0</v>
      </c>
      <c r="G4" s="1">
        <v>272.0</v>
      </c>
      <c r="H4" s="1">
        <v>1200.0</v>
      </c>
      <c r="I4" s="1">
        <v>235.0</v>
      </c>
      <c r="J4" s="1">
        <v>161.0</v>
      </c>
      <c r="K4" s="1">
        <v>931.0</v>
      </c>
      <c r="L4" s="2"/>
      <c r="M4" s="2"/>
      <c r="N4" s="2"/>
      <c r="O4" s="2"/>
      <c r="P4" s="2"/>
      <c r="Q4" s="2"/>
      <c r="R4" s="2"/>
      <c r="S4" s="2"/>
      <c r="T4" s="2"/>
      <c r="U4" s="2"/>
      <c r="V4" s="2"/>
      <c r="W4" s="2"/>
      <c r="X4" s="2"/>
      <c r="Y4" s="2"/>
      <c r="Z4" s="2"/>
    </row>
    <row r="5">
      <c r="A5" s="1" t="s">
        <v>61</v>
      </c>
      <c r="B5" s="1">
        <v>355.0</v>
      </c>
      <c r="C5" s="1">
        <v>397.0</v>
      </c>
      <c r="D5" s="1">
        <v>398.0</v>
      </c>
      <c r="E5" s="1">
        <v>434.0</v>
      </c>
      <c r="F5" s="1">
        <v>512.0</v>
      </c>
      <c r="G5" s="1">
        <v>532.0</v>
      </c>
      <c r="H5" s="1">
        <v>513.0</v>
      </c>
      <c r="I5" s="1">
        <v>783.0</v>
      </c>
      <c r="J5" s="1">
        <v>846.0</v>
      </c>
      <c r="K5" s="1">
        <v>890.0</v>
      </c>
      <c r="L5" s="2"/>
      <c r="M5" s="2"/>
      <c r="N5" s="2"/>
      <c r="O5" s="2"/>
      <c r="P5" s="2"/>
      <c r="Q5" s="2"/>
      <c r="R5" s="2"/>
      <c r="S5" s="2"/>
      <c r="T5" s="2"/>
      <c r="U5" s="2"/>
      <c r="V5" s="2"/>
      <c r="W5" s="2"/>
      <c r="X5" s="2"/>
      <c r="Y5" s="2"/>
      <c r="Z5" s="2"/>
    </row>
    <row r="6">
      <c r="A6" s="1" t="s">
        <v>62</v>
      </c>
      <c r="B6" s="1">
        <v>1.0</v>
      </c>
      <c r="C6" s="1">
        <v>4.0</v>
      </c>
      <c r="D6" s="1">
        <v>10.0</v>
      </c>
      <c r="E6" s="1">
        <v>107.0</v>
      </c>
      <c r="F6" s="1">
        <v>92.0</v>
      </c>
      <c r="G6" s="1">
        <v>29.0</v>
      </c>
      <c r="H6" s="1">
        <v>6.0</v>
      </c>
      <c r="I6" s="1">
        <v>5.0</v>
      </c>
      <c r="J6" s="1">
        <v>1.0</v>
      </c>
      <c r="K6" s="1">
        <v>20.0</v>
      </c>
      <c r="L6" s="2"/>
      <c r="M6" s="2"/>
      <c r="N6" s="2"/>
      <c r="O6" s="2"/>
      <c r="P6" s="2"/>
      <c r="Q6" s="2"/>
      <c r="R6" s="2"/>
      <c r="S6" s="2"/>
      <c r="T6" s="2"/>
      <c r="U6" s="2"/>
      <c r="V6" s="2"/>
      <c r="W6" s="2"/>
      <c r="X6" s="2"/>
      <c r="Y6" s="2"/>
      <c r="Z6" s="2"/>
    </row>
    <row r="7">
      <c r="A7" s="1" t="s">
        <v>63</v>
      </c>
      <c r="B7" s="1">
        <v>17.0</v>
      </c>
      <c r="C7" s="1">
        <v>16.0</v>
      </c>
      <c r="D7" s="1">
        <v>83.0</v>
      </c>
      <c r="E7" s="1">
        <v>47.0</v>
      </c>
      <c r="F7" s="1">
        <v>27.0</v>
      </c>
      <c r="G7" s="1">
        <v>38.0</v>
      </c>
      <c r="H7" s="1">
        <v>38.0</v>
      </c>
      <c r="I7" s="1">
        <v>50.0</v>
      </c>
      <c r="J7" s="1">
        <v>198.0</v>
      </c>
      <c r="K7" s="1">
        <v>0.0</v>
      </c>
      <c r="L7" s="2"/>
      <c r="M7" s="2"/>
      <c r="N7" s="2"/>
      <c r="O7" s="2"/>
      <c r="P7" s="2"/>
      <c r="Q7" s="2"/>
      <c r="R7" s="2"/>
      <c r="S7" s="2"/>
      <c r="T7" s="2"/>
      <c r="U7" s="2"/>
      <c r="V7" s="2"/>
      <c r="W7" s="2"/>
      <c r="X7" s="2"/>
      <c r="Y7" s="2"/>
      <c r="Z7" s="2"/>
    </row>
    <row r="8">
      <c r="A8" s="1" t="s">
        <v>64</v>
      </c>
      <c r="B8" s="1">
        <v>374.0</v>
      </c>
      <c r="C8" s="1">
        <v>418.0</v>
      </c>
      <c r="D8" s="1">
        <v>492.0</v>
      </c>
      <c r="E8" s="1">
        <v>588.0</v>
      </c>
      <c r="F8" s="1">
        <v>541.0</v>
      </c>
      <c r="G8" s="1">
        <v>570.0</v>
      </c>
      <c r="H8" s="1">
        <v>557.0</v>
      </c>
      <c r="I8" s="1">
        <v>839.0</v>
      </c>
      <c r="J8" s="1">
        <v>1050.0</v>
      </c>
      <c r="K8" s="1">
        <v>890.0</v>
      </c>
      <c r="L8" s="2"/>
      <c r="M8" s="2"/>
      <c r="N8" s="2"/>
      <c r="O8" s="2"/>
      <c r="P8" s="2"/>
      <c r="Q8" s="2"/>
      <c r="R8" s="2"/>
      <c r="S8" s="2"/>
      <c r="T8" s="2"/>
      <c r="U8" s="2"/>
      <c r="V8" s="2"/>
      <c r="W8" s="2"/>
      <c r="X8" s="2"/>
      <c r="Y8" s="2"/>
      <c r="Z8" s="2"/>
    </row>
    <row r="9">
      <c r="A9" s="1" t="s">
        <v>65</v>
      </c>
      <c r="B9" s="1">
        <v>322.0</v>
      </c>
      <c r="C9" s="1">
        <v>347.0</v>
      </c>
      <c r="D9" s="1">
        <v>346.0</v>
      </c>
      <c r="E9" s="1">
        <v>384.0</v>
      </c>
      <c r="F9" s="1">
        <v>429.0</v>
      </c>
      <c r="G9" s="1">
        <v>458.0</v>
      </c>
      <c r="H9" s="1">
        <v>449.0</v>
      </c>
      <c r="I9" s="1">
        <v>521.0</v>
      </c>
      <c r="J9" s="1">
        <v>579.0</v>
      </c>
      <c r="K9" s="1">
        <v>616.0</v>
      </c>
      <c r="L9" s="2"/>
      <c r="M9" s="2"/>
      <c r="N9" s="2"/>
      <c r="O9" s="2"/>
      <c r="P9" s="2"/>
      <c r="Q9" s="2"/>
      <c r="R9" s="2"/>
      <c r="S9" s="2"/>
      <c r="T9" s="2"/>
      <c r="U9" s="2"/>
      <c r="V9" s="2"/>
      <c r="W9" s="2"/>
      <c r="X9" s="2"/>
      <c r="Y9" s="2"/>
      <c r="Z9" s="2"/>
    </row>
    <row r="10">
      <c r="A10" s="1" t="s">
        <v>66</v>
      </c>
      <c r="B10" s="1">
        <v>28.0</v>
      </c>
      <c r="C10" s="1">
        <v>34.0</v>
      </c>
      <c r="D10" s="1">
        <v>31.0</v>
      </c>
      <c r="E10" s="1">
        <v>60.0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39.0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1.0</v>
      </c>
      <c r="D12" s="1">
        <v>9.0</v>
      </c>
      <c r="E12" s="1">
        <v>5.0</v>
      </c>
      <c r="F12" s="1">
        <v>4.0</v>
      </c>
      <c r="G12" s="1">
        <v>2.0</v>
      </c>
      <c r="H12" s="1">
        <v>94.0</v>
      </c>
      <c r="I12" s="1">
        <v>6.0</v>
      </c>
      <c r="J12" s="1">
        <v>10.0</v>
      </c>
      <c r="K12" s="1">
        <v>18.0</v>
      </c>
      <c r="L12" s="2"/>
      <c r="M12" s="2"/>
      <c r="N12" s="2"/>
      <c r="O12" s="2"/>
      <c r="P12" s="2"/>
      <c r="Q12" s="2"/>
      <c r="R12" s="2"/>
      <c r="S12" s="2"/>
      <c r="T12" s="2"/>
      <c r="U12" s="2"/>
      <c r="V12" s="2"/>
      <c r="W12" s="2"/>
      <c r="X12" s="2"/>
      <c r="Y12" s="2"/>
      <c r="Z12" s="2"/>
    </row>
    <row r="13">
      <c r="A13" s="1" t="s">
        <v>69</v>
      </c>
      <c r="B13" s="1">
        <v>15.0</v>
      </c>
      <c r="C13" s="1">
        <v>0.0</v>
      </c>
      <c r="D13" s="1">
        <v>0.0</v>
      </c>
      <c r="E13" s="1">
        <v>0.0</v>
      </c>
      <c r="F13" s="1">
        <v>64.0</v>
      </c>
      <c r="G13" s="1">
        <v>76.0</v>
      </c>
      <c r="H13" s="1">
        <v>73.0</v>
      </c>
      <c r="I13" s="1">
        <v>94.0</v>
      </c>
      <c r="J13" s="1">
        <v>116.0</v>
      </c>
      <c r="K13" s="1">
        <v>70.0</v>
      </c>
      <c r="L13" s="2"/>
      <c r="M13" s="2"/>
      <c r="N13" s="2"/>
      <c r="O13" s="2"/>
      <c r="P13" s="2"/>
      <c r="Q13" s="2"/>
      <c r="R13" s="2"/>
      <c r="S13" s="2"/>
      <c r="T13" s="2"/>
      <c r="U13" s="2"/>
      <c r="V13" s="2"/>
      <c r="W13" s="2"/>
      <c r="X13" s="2"/>
      <c r="Y13" s="2"/>
      <c r="Z13" s="2"/>
    </row>
    <row r="14">
      <c r="A14" s="1" t="s">
        <v>70</v>
      </c>
      <c r="B14" s="1">
        <v>920.0</v>
      </c>
      <c r="C14" s="1">
        <v>1080.0</v>
      </c>
      <c r="D14" s="1">
        <v>1140.0</v>
      </c>
      <c r="E14" s="1">
        <v>1180.0</v>
      </c>
      <c r="F14" s="1">
        <v>1080.0</v>
      </c>
      <c r="G14" s="1">
        <v>1380.0</v>
      </c>
      <c r="H14" s="1">
        <v>2280.0</v>
      </c>
      <c r="I14" s="1">
        <v>1700.0</v>
      </c>
      <c r="J14" s="1">
        <v>1900.0</v>
      </c>
      <c r="K14" s="1">
        <v>2520.0</v>
      </c>
      <c r="L14" s="2"/>
      <c r="M14" s="2"/>
      <c r="N14" s="2"/>
      <c r="O14" s="2"/>
      <c r="P14" s="2"/>
      <c r="Q14" s="2"/>
      <c r="R14" s="2"/>
      <c r="S14" s="2"/>
      <c r="T14" s="2"/>
      <c r="U14" s="2"/>
      <c r="V14" s="2"/>
      <c r="W14" s="2"/>
      <c r="X14" s="2"/>
      <c r="Y14" s="2"/>
      <c r="Z14" s="2"/>
    </row>
    <row r="15">
      <c r="A15" s="1" t="s">
        <v>71</v>
      </c>
      <c r="B15" s="1">
        <v>6450.0</v>
      </c>
      <c r="C15" s="1">
        <v>6730.0</v>
      </c>
      <c r="D15" s="1">
        <v>7020.0</v>
      </c>
      <c r="E15" s="1">
        <v>7800.0</v>
      </c>
      <c r="F15" s="1">
        <v>8270.0</v>
      </c>
      <c r="G15" s="1">
        <v>9020.0</v>
      </c>
      <c r="H15" s="1">
        <v>9340.0</v>
      </c>
      <c r="I15" s="1">
        <v>11030.0</v>
      </c>
      <c r="J15" s="1">
        <v>11810.0</v>
      </c>
      <c r="K15" s="1">
        <v>12300.0</v>
      </c>
      <c r="L15" s="2"/>
      <c r="M15" s="2"/>
      <c r="N15" s="2"/>
      <c r="O15" s="2"/>
      <c r="P15" s="2"/>
      <c r="Q15" s="2"/>
      <c r="R15" s="2"/>
      <c r="S15" s="2"/>
      <c r="T15" s="2"/>
      <c r="U15" s="2"/>
      <c r="V15" s="2"/>
      <c r="W15" s="2"/>
      <c r="X15" s="2"/>
      <c r="Y15" s="2"/>
      <c r="Z15" s="2"/>
    </row>
    <row r="16">
      <c r="A16" s="1" t="s">
        <v>72</v>
      </c>
      <c r="B16" s="1">
        <v>-3540.0</v>
      </c>
      <c r="C16" s="1">
        <v>-3730.0</v>
      </c>
      <c r="D16" s="1">
        <v>-3920.0</v>
      </c>
      <c r="E16" s="1">
        <v>-4050.0</v>
      </c>
      <c r="F16" s="1">
        <v>-4220.0</v>
      </c>
      <c r="G16" s="1">
        <v>-4470.0</v>
      </c>
      <c r="H16" s="1">
        <v>-4740.0</v>
      </c>
      <c r="I16" s="1">
        <v>-4980.0</v>
      </c>
      <c r="J16" s="1">
        <v>-5350.0</v>
      </c>
      <c r="K16" s="1">
        <v>-5740.0</v>
      </c>
      <c r="L16" s="2"/>
      <c r="M16" s="2"/>
      <c r="N16" s="2"/>
      <c r="O16" s="2"/>
      <c r="P16" s="2"/>
      <c r="Q16" s="2"/>
      <c r="R16" s="2"/>
      <c r="S16" s="2"/>
      <c r="T16" s="2"/>
      <c r="U16" s="2"/>
      <c r="V16" s="2"/>
      <c r="W16" s="2"/>
      <c r="X16" s="2"/>
      <c r="Y16" s="2"/>
      <c r="Z16" s="2"/>
    </row>
    <row r="17">
      <c r="A17" s="1" t="s">
        <v>73</v>
      </c>
      <c r="B17" s="1">
        <v>2910.0</v>
      </c>
      <c r="C17" s="1">
        <v>2990.0</v>
      </c>
      <c r="D17" s="1">
        <v>3090.0</v>
      </c>
      <c r="E17" s="1">
        <v>3750.0</v>
      </c>
      <c r="F17" s="1">
        <v>4050.0</v>
      </c>
      <c r="G17" s="1">
        <v>4560.0</v>
      </c>
      <c r="H17" s="1">
        <v>4610.0</v>
      </c>
      <c r="I17" s="1">
        <v>6060.0</v>
      </c>
      <c r="J17" s="1">
        <v>6460.0</v>
      </c>
      <c r="K17" s="1">
        <v>6560.0</v>
      </c>
      <c r="L17" s="2"/>
      <c r="M17" s="2"/>
      <c r="N17" s="2"/>
      <c r="O17" s="2"/>
      <c r="P17" s="2"/>
      <c r="Q17" s="2"/>
      <c r="R17" s="2"/>
      <c r="S17" s="2"/>
      <c r="T17" s="2"/>
      <c r="U17" s="2"/>
      <c r="V17" s="2"/>
      <c r="W17" s="2"/>
      <c r="X17" s="2"/>
      <c r="Y17" s="2"/>
      <c r="Z17" s="2"/>
    </row>
    <row r="18">
      <c r="A18" s="1" t="s">
        <v>74</v>
      </c>
      <c r="B18" s="1">
        <v>41.0</v>
      </c>
      <c r="C18" s="1">
        <v>40.0</v>
      </c>
      <c r="D18" s="1">
        <v>39.0</v>
      </c>
      <c r="E18" s="1">
        <v>35.0</v>
      </c>
      <c r="F18" s="1">
        <v>44.0</v>
      </c>
      <c r="G18" s="1">
        <v>60.0</v>
      </c>
      <c r="H18" s="1">
        <v>34.0</v>
      </c>
      <c r="I18" s="1">
        <v>34.0</v>
      </c>
      <c r="J18" s="1">
        <v>31.0</v>
      </c>
      <c r="K18" s="1">
        <v>35.0</v>
      </c>
      <c r="L18" s="2"/>
      <c r="M18" s="2"/>
      <c r="N18" s="2"/>
      <c r="O18" s="2"/>
      <c r="P18" s="2"/>
      <c r="Q18" s="2"/>
      <c r="R18" s="2"/>
      <c r="S18" s="2"/>
      <c r="T18" s="2"/>
      <c r="U18" s="2"/>
      <c r="V18" s="2"/>
      <c r="W18" s="2"/>
      <c r="X18" s="2"/>
      <c r="Y18" s="2"/>
      <c r="Z18" s="2"/>
    </row>
    <row r="19">
      <c r="A19" s="1" t="s">
        <v>75</v>
      </c>
      <c r="B19" s="1">
        <v>3090.0</v>
      </c>
      <c r="C19" s="1">
        <v>3090.0</v>
      </c>
      <c r="D19" s="1">
        <v>3090.0</v>
      </c>
      <c r="E19" s="1">
        <v>3120.0</v>
      </c>
      <c r="F19" s="1">
        <v>3170.0</v>
      </c>
      <c r="G19" s="1">
        <v>3170.0</v>
      </c>
      <c r="H19" s="1">
        <v>3170.0</v>
      </c>
      <c r="I19" s="1">
        <v>3700.0</v>
      </c>
      <c r="J19" s="1">
        <v>3690.0</v>
      </c>
      <c r="K19" s="1">
        <v>3530.0</v>
      </c>
      <c r="L19" s="2"/>
      <c r="M19" s="2"/>
      <c r="N19" s="2"/>
      <c r="O19" s="2"/>
      <c r="P19" s="2"/>
      <c r="Q19" s="2"/>
      <c r="R19" s="2"/>
      <c r="S19" s="2"/>
      <c r="T19" s="2"/>
      <c r="U19" s="2"/>
      <c r="V19" s="2"/>
      <c r="W19" s="2"/>
      <c r="X19" s="2"/>
      <c r="Y19" s="2"/>
      <c r="Z19" s="2"/>
    </row>
    <row r="20">
      <c r="A20" s="1" t="s">
        <v>76</v>
      </c>
      <c r="B20" s="1">
        <v>758.0</v>
      </c>
      <c r="C20" s="1">
        <v>767.0</v>
      </c>
      <c r="D20" s="1">
        <v>769.0</v>
      </c>
      <c r="E20" s="1">
        <v>1060.0</v>
      </c>
      <c r="F20" s="1">
        <v>1100.0</v>
      </c>
      <c r="G20" s="1">
        <v>1090.0</v>
      </c>
      <c r="H20" s="1">
        <v>1120.0</v>
      </c>
      <c r="I20" s="1">
        <v>1750.0</v>
      </c>
      <c r="J20" s="1">
        <v>1700.0</v>
      </c>
      <c r="K20" s="1">
        <v>1460.0</v>
      </c>
      <c r="L20" s="2"/>
      <c r="M20" s="2"/>
      <c r="N20" s="2"/>
      <c r="O20" s="2"/>
      <c r="P20" s="2"/>
      <c r="Q20" s="2"/>
      <c r="R20" s="2"/>
      <c r="S20" s="2"/>
      <c r="T20" s="2"/>
      <c r="U20" s="2"/>
      <c r="V20" s="2"/>
      <c r="W20" s="2"/>
      <c r="X20" s="2"/>
      <c r="Y20" s="2"/>
      <c r="Z20" s="2"/>
    </row>
    <row r="21" ht="15.75" customHeight="1">
      <c r="A21" s="1" t="s">
        <v>77</v>
      </c>
      <c r="B21" s="1">
        <v>44.0</v>
      </c>
      <c r="C21" s="1">
        <v>61.0</v>
      </c>
      <c r="D21" s="1">
        <v>70.0</v>
      </c>
      <c r="E21" s="1">
        <v>81.0</v>
      </c>
      <c r="F21" s="1">
        <v>95.0</v>
      </c>
      <c r="G21" s="1">
        <v>92.0</v>
      </c>
      <c r="H21" s="1">
        <v>92.0</v>
      </c>
      <c r="I21" s="1">
        <v>95.0</v>
      </c>
      <c r="J21" s="1">
        <v>100.0</v>
      </c>
      <c r="K21" s="1">
        <v>98.0</v>
      </c>
      <c r="L21" s="2"/>
      <c r="M21" s="2"/>
      <c r="N21" s="2"/>
      <c r="O21" s="2"/>
      <c r="P21" s="2"/>
      <c r="Q21" s="2"/>
      <c r="R21" s="2"/>
      <c r="S21" s="2"/>
      <c r="T21" s="2"/>
      <c r="U21" s="2"/>
      <c r="V21" s="2"/>
      <c r="W21" s="2"/>
      <c r="X21" s="2"/>
      <c r="Y21" s="2"/>
      <c r="Z21" s="2"/>
    </row>
    <row r="22" ht="15.75" customHeight="1">
      <c r="A22" s="1" t="s">
        <v>78</v>
      </c>
      <c r="B22" s="1">
        <v>295.0</v>
      </c>
      <c r="C22" s="1">
        <v>264.0</v>
      </c>
      <c r="D22" s="1">
        <v>268.0</v>
      </c>
      <c r="E22" s="1">
        <v>276.0</v>
      </c>
      <c r="F22" s="1">
        <v>298.0</v>
      </c>
      <c r="G22" s="1">
        <v>301.0</v>
      </c>
      <c r="H22" s="1">
        <v>379.0</v>
      </c>
      <c r="I22" s="1">
        <v>355.0</v>
      </c>
      <c r="J22" s="1">
        <v>351.0</v>
      </c>
      <c r="K22" s="1">
        <v>337.0</v>
      </c>
      <c r="L22" s="2"/>
      <c r="M22" s="2"/>
      <c r="N22" s="2"/>
      <c r="O22" s="2"/>
      <c r="P22" s="2"/>
      <c r="Q22" s="2"/>
      <c r="R22" s="2"/>
      <c r="S22" s="2"/>
      <c r="T22" s="2"/>
      <c r="U22" s="2"/>
      <c r="V22" s="2"/>
      <c r="W22" s="2"/>
      <c r="X22" s="2"/>
      <c r="Y22" s="2"/>
      <c r="Z22" s="2"/>
    </row>
    <row r="23" ht="15.75" customHeight="1">
      <c r="A23" s="1" t="s">
        <v>79</v>
      </c>
      <c r="B23" s="1">
        <v>8060.0</v>
      </c>
      <c r="C23" s="1">
        <v>8300.0</v>
      </c>
      <c r="D23" s="1">
        <v>8470.0</v>
      </c>
      <c r="E23" s="1">
        <v>9500.0</v>
      </c>
      <c r="F23" s="1">
        <v>9830.0</v>
      </c>
      <c r="G23" s="1">
        <v>10650.0</v>
      </c>
      <c r="H23" s="1">
        <v>11690.0</v>
      </c>
      <c r="I23" s="1">
        <v>13680.0</v>
      </c>
      <c r="J23" s="1">
        <v>14230.0</v>
      </c>
      <c r="K23" s="1">
        <v>14550.0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145.0</v>
      </c>
      <c r="C25" s="1">
        <v>176.0</v>
      </c>
      <c r="D25" s="1">
        <v>145.0</v>
      </c>
      <c r="E25" s="1">
        <v>197.0</v>
      </c>
      <c r="F25" s="1">
        <v>216.0</v>
      </c>
      <c r="G25" s="1">
        <v>265.0</v>
      </c>
      <c r="H25" s="1">
        <v>273.0</v>
      </c>
      <c r="I25" s="1">
        <v>366.0</v>
      </c>
      <c r="J25" s="1">
        <v>454.0</v>
      </c>
      <c r="K25" s="1">
        <v>390.0</v>
      </c>
      <c r="L25" s="2"/>
      <c r="M25" s="2"/>
      <c r="N25" s="2"/>
      <c r="O25" s="2"/>
      <c r="P25" s="2"/>
      <c r="Q25" s="2"/>
      <c r="R25" s="2"/>
      <c r="S25" s="2"/>
      <c r="T25" s="2"/>
      <c r="U25" s="2"/>
      <c r="V25" s="2"/>
      <c r="W25" s="2"/>
      <c r="X25" s="2"/>
      <c r="Y25" s="2"/>
      <c r="Z25" s="2"/>
    </row>
    <row r="26" ht="15.75" customHeight="1">
      <c r="A26" s="1" t="s">
        <v>82</v>
      </c>
      <c r="B26" s="1">
        <v>137.0</v>
      </c>
      <c r="C26" s="1">
        <v>157.0</v>
      </c>
      <c r="D26" s="1">
        <v>108.0</v>
      </c>
      <c r="E26" s="1">
        <v>119.0</v>
      </c>
      <c r="F26" s="1">
        <v>148.0</v>
      </c>
      <c r="G26" s="1">
        <v>144.0</v>
      </c>
      <c r="H26" s="1">
        <v>135.0</v>
      </c>
      <c r="I26" s="1">
        <v>158.0</v>
      </c>
      <c r="J26" s="1">
        <v>155.0</v>
      </c>
      <c r="K26" s="1">
        <v>182.0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133.0</v>
      </c>
      <c r="G27" s="1">
        <v>0.0</v>
      </c>
      <c r="H27" s="1">
        <v>0.0</v>
      </c>
      <c r="I27" s="1">
        <v>0.0</v>
      </c>
      <c r="J27" s="1">
        <v>100.0</v>
      </c>
      <c r="K27" s="1">
        <v>4.0</v>
      </c>
      <c r="L27" s="2"/>
      <c r="M27" s="2"/>
      <c r="N27" s="2"/>
      <c r="O27" s="2"/>
      <c r="P27" s="2"/>
      <c r="Q27" s="2"/>
      <c r="R27" s="2"/>
      <c r="S27" s="2"/>
      <c r="T27" s="2"/>
      <c r="U27" s="2"/>
      <c r="V27" s="2"/>
      <c r="W27" s="2"/>
      <c r="X27" s="2"/>
      <c r="Y27" s="2"/>
      <c r="Z27" s="2"/>
    </row>
    <row r="28" ht="15.75" customHeight="1">
      <c r="A28" s="1" t="s">
        <v>84</v>
      </c>
      <c r="B28" s="1">
        <v>150.0</v>
      </c>
      <c r="C28" s="1">
        <v>13.0</v>
      </c>
      <c r="D28" s="1">
        <v>13.0</v>
      </c>
      <c r="E28" s="1">
        <v>41.0</v>
      </c>
      <c r="F28" s="1">
        <v>2.0</v>
      </c>
      <c r="G28" s="1">
        <v>2.0</v>
      </c>
      <c r="H28" s="1">
        <v>515.0</v>
      </c>
      <c r="I28" s="1">
        <v>5.0</v>
      </c>
      <c r="J28" s="1">
        <v>50.0</v>
      </c>
      <c r="K28" s="1">
        <v>50.0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29.0</v>
      </c>
      <c r="H29" s="1">
        <v>39.0</v>
      </c>
      <c r="I29" s="1">
        <v>84.0</v>
      </c>
      <c r="J29" s="1">
        <v>70.0</v>
      </c>
      <c r="K29" s="1">
        <v>59.0</v>
      </c>
      <c r="L29" s="2"/>
      <c r="M29" s="2"/>
      <c r="N29" s="2"/>
      <c r="O29" s="2"/>
      <c r="P29" s="2"/>
      <c r="Q29" s="2"/>
      <c r="R29" s="2"/>
      <c r="S29" s="2"/>
      <c r="T29" s="2"/>
      <c r="U29" s="2"/>
      <c r="V29" s="2"/>
      <c r="W29" s="2"/>
      <c r="X29" s="2"/>
      <c r="Y29" s="2"/>
      <c r="Z29" s="2"/>
    </row>
    <row r="30" ht="15.75" customHeight="1">
      <c r="A30" s="1" t="s">
        <v>86</v>
      </c>
      <c r="B30" s="1">
        <v>6.0</v>
      </c>
      <c r="C30" s="1">
        <v>6.0</v>
      </c>
      <c r="D30" s="1">
        <v>8.0</v>
      </c>
      <c r="E30" s="1">
        <v>8.0</v>
      </c>
      <c r="F30" s="1">
        <v>6.0</v>
      </c>
      <c r="G30" s="1">
        <v>7.0</v>
      </c>
      <c r="H30" s="1">
        <v>7.0</v>
      </c>
      <c r="I30" s="1">
        <v>7.0</v>
      </c>
      <c r="J30" s="1">
        <v>7.0</v>
      </c>
      <c r="K30" s="1">
        <v>7.0</v>
      </c>
      <c r="L30" s="2"/>
      <c r="M30" s="2"/>
      <c r="N30" s="2"/>
      <c r="O30" s="2"/>
      <c r="P30" s="2"/>
      <c r="Q30" s="2"/>
      <c r="R30" s="2"/>
      <c r="S30" s="2"/>
      <c r="T30" s="2"/>
      <c r="U30" s="2"/>
      <c r="V30" s="2"/>
      <c r="W30" s="2"/>
      <c r="X30" s="2"/>
      <c r="Y30" s="2"/>
      <c r="Z30" s="2"/>
    </row>
    <row r="31" ht="15.75" customHeight="1">
      <c r="A31" s="1" t="s">
        <v>87</v>
      </c>
      <c r="B31" s="1">
        <v>13.0</v>
      </c>
      <c r="C31" s="1">
        <v>14.0</v>
      </c>
      <c r="D31" s="1">
        <v>111.0</v>
      </c>
      <c r="E31" s="1">
        <v>77.0</v>
      </c>
      <c r="F31" s="1">
        <v>98.0</v>
      </c>
      <c r="G31" s="1">
        <v>88.0</v>
      </c>
      <c r="H31" s="1">
        <v>77.0</v>
      </c>
      <c r="I31" s="1">
        <v>148.0</v>
      </c>
      <c r="J31" s="1">
        <v>169.0</v>
      </c>
      <c r="K31" s="1">
        <v>154.0</v>
      </c>
      <c r="L31" s="2"/>
      <c r="M31" s="2"/>
      <c r="N31" s="2"/>
      <c r="O31" s="2"/>
      <c r="P31" s="2"/>
      <c r="Q31" s="2"/>
      <c r="R31" s="2"/>
      <c r="S31" s="2"/>
      <c r="T31" s="2"/>
      <c r="U31" s="2"/>
      <c r="V31" s="2"/>
      <c r="W31" s="2"/>
      <c r="X31" s="2"/>
      <c r="Y31" s="2"/>
      <c r="Z31" s="2"/>
    </row>
    <row r="32" ht="15.75" customHeight="1">
      <c r="A32" s="1" t="s">
        <v>88</v>
      </c>
      <c r="B32" s="1">
        <v>452.0</v>
      </c>
      <c r="C32" s="1">
        <v>353.0</v>
      </c>
      <c r="D32" s="1">
        <v>372.0</v>
      </c>
      <c r="E32" s="1">
        <v>443.0</v>
      </c>
      <c r="F32" s="1">
        <v>603.0</v>
      </c>
      <c r="G32" s="1">
        <v>536.0</v>
      </c>
      <c r="H32" s="1">
        <v>1050.0</v>
      </c>
      <c r="I32" s="1">
        <v>769.0</v>
      </c>
      <c r="J32" s="1">
        <v>957.0</v>
      </c>
      <c r="K32" s="1">
        <v>798.0</v>
      </c>
      <c r="L32" s="2"/>
      <c r="M32" s="2"/>
      <c r="N32" s="2"/>
      <c r="O32" s="2"/>
      <c r="P32" s="2"/>
      <c r="Q32" s="2"/>
      <c r="R32" s="2"/>
      <c r="S32" s="2"/>
      <c r="T32" s="2"/>
      <c r="U32" s="2"/>
      <c r="V32" s="2"/>
      <c r="W32" s="2"/>
      <c r="X32" s="2"/>
      <c r="Y32" s="2"/>
      <c r="Z32" s="2"/>
    </row>
    <row r="33" ht="15.75" customHeight="1">
      <c r="A33" s="1" t="s">
        <v>89</v>
      </c>
      <c r="B33" s="1">
        <v>1860.0</v>
      </c>
      <c r="C33" s="1">
        <v>1980.0</v>
      </c>
      <c r="D33" s="1">
        <v>1980.0</v>
      </c>
      <c r="E33" s="1">
        <v>2810.0</v>
      </c>
      <c r="F33" s="1">
        <v>2780.0</v>
      </c>
      <c r="G33" s="1">
        <v>2780.0</v>
      </c>
      <c r="H33" s="1">
        <v>2770.0</v>
      </c>
      <c r="I33" s="1">
        <v>3870.0</v>
      </c>
      <c r="J33" s="1">
        <v>3880.0</v>
      </c>
      <c r="K33" s="1">
        <v>3880.0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388.0</v>
      </c>
      <c r="H34" s="1">
        <v>404.0</v>
      </c>
      <c r="I34" s="1">
        <v>703.0</v>
      </c>
      <c r="J34" s="1">
        <v>583.0</v>
      </c>
      <c r="K34" s="1">
        <v>524.0</v>
      </c>
      <c r="L34" s="2"/>
      <c r="M34" s="2"/>
      <c r="N34" s="2"/>
      <c r="O34" s="2"/>
      <c r="P34" s="2"/>
      <c r="Q34" s="2"/>
      <c r="R34" s="2"/>
      <c r="S34" s="2"/>
      <c r="T34" s="2"/>
      <c r="U34" s="2"/>
      <c r="V34" s="2"/>
      <c r="W34" s="2"/>
      <c r="X34" s="2"/>
      <c r="Y34" s="2"/>
      <c r="Z34" s="2"/>
    </row>
    <row r="35" ht="15.75" customHeight="1">
      <c r="A35" s="1" t="s">
        <v>91</v>
      </c>
      <c r="B35" s="1">
        <v>214.0</v>
      </c>
      <c r="C35" s="1">
        <v>208.0</v>
      </c>
      <c r="D35" s="1">
        <v>198.0</v>
      </c>
      <c r="E35" s="1">
        <v>191.0</v>
      </c>
      <c r="F35" s="1">
        <v>186.0</v>
      </c>
      <c r="G35" s="1">
        <v>180.0</v>
      </c>
      <c r="H35" s="1">
        <v>174.0</v>
      </c>
      <c r="I35" s="1">
        <v>167.0</v>
      </c>
      <c r="J35" s="1">
        <v>160.0</v>
      </c>
      <c r="K35" s="1">
        <v>145.0</v>
      </c>
      <c r="L35" s="2"/>
      <c r="M35" s="2"/>
      <c r="N35" s="2"/>
      <c r="O35" s="2"/>
      <c r="P35" s="2"/>
      <c r="Q35" s="2"/>
      <c r="R35" s="2"/>
      <c r="S35" s="2"/>
      <c r="T35" s="2"/>
      <c r="U35" s="2"/>
      <c r="V35" s="2"/>
      <c r="W35" s="2"/>
      <c r="X35" s="2"/>
      <c r="Y35" s="2"/>
      <c r="Z35" s="2"/>
    </row>
    <row r="36" ht="15.75" customHeight="1">
      <c r="A36" s="1" t="s">
        <v>92</v>
      </c>
      <c r="B36" s="1">
        <v>329.0</v>
      </c>
      <c r="C36" s="1">
        <v>276.0</v>
      </c>
      <c r="D36" s="1">
        <v>287.0</v>
      </c>
      <c r="E36" s="1">
        <v>283.0</v>
      </c>
      <c r="F36" s="1">
        <v>155.0</v>
      </c>
      <c r="G36" s="1">
        <v>178.0</v>
      </c>
      <c r="H36" s="1">
        <v>137.0</v>
      </c>
      <c r="I36" s="1">
        <v>106.0</v>
      </c>
      <c r="J36" s="1">
        <v>82.0</v>
      </c>
      <c r="K36" s="1">
        <v>83.0</v>
      </c>
      <c r="L36" s="2"/>
      <c r="M36" s="2"/>
      <c r="N36" s="2"/>
      <c r="O36" s="2"/>
      <c r="P36" s="2"/>
      <c r="Q36" s="2"/>
      <c r="R36" s="2"/>
      <c r="S36" s="2"/>
      <c r="T36" s="2"/>
      <c r="U36" s="2"/>
      <c r="V36" s="2"/>
      <c r="W36" s="2"/>
      <c r="X36" s="2"/>
      <c r="Y36" s="2"/>
      <c r="Z36" s="2"/>
    </row>
    <row r="37" ht="15.75" customHeight="1">
      <c r="A37" s="1" t="s">
        <v>93</v>
      </c>
      <c r="B37" s="1">
        <v>691.0</v>
      </c>
      <c r="C37" s="1">
        <v>681.0</v>
      </c>
      <c r="D37" s="1">
        <v>703.0</v>
      </c>
      <c r="E37" s="1">
        <v>464.0</v>
      </c>
      <c r="F37" s="1">
        <v>567.0</v>
      </c>
      <c r="G37" s="1">
        <v>633.0</v>
      </c>
      <c r="H37" s="1">
        <v>706.0</v>
      </c>
      <c r="I37" s="1">
        <v>1010.0</v>
      </c>
      <c r="J37" s="1">
        <v>1070.0</v>
      </c>
      <c r="K37" s="1">
        <v>1030.0</v>
      </c>
      <c r="L37" s="2"/>
      <c r="M37" s="2"/>
      <c r="N37" s="2"/>
      <c r="O37" s="2"/>
      <c r="P37" s="2"/>
      <c r="Q37" s="2"/>
      <c r="R37" s="2"/>
      <c r="S37" s="2"/>
      <c r="T37" s="2"/>
      <c r="U37" s="2"/>
      <c r="V37" s="2"/>
      <c r="W37" s="2"/>
      <c r="X37" s="2"/>
      <c r="Y37" s="2"/>
      <c r="Z37" s="2"/>
    </row>
    <row r="38" ht="15.75" customHeight="1">
      <c r="A38" s="1" t="s">
        <v>94</v>
      </c>
      <c r="B38" s="1">
        <v>344.0</v>
      </c>
      <c r="C38" s="1">
        <v>349.0</v>
      </c>
      <c r="D38" s="1">
        <v>355.0</v>
      </c>
      <c r="E38" s="1">
        <v>341.0</v>
      </c>
      <c r="F38" s="1">
        <v>339.0</v>
      </c>
      <c r="G38" s="1">
        <v>328.0</v>
      </c>
      <c r="H38" s="1">
        <v>419.0</v>
      </c>
      <c r="I38" s="1">
        <v>488.0</v>
      </c>
      <c r="J38" s="1">
        <v>553.0</v>
      </c>
      <c r="K38" s="1">
        <v>581.0</v>
      </c>
      <c r="L38" s="2"/>
      <c r="M38" s="2"/>
      <c r="N38" s="2"/>
      <c r="O38" s="2"/>
      <c r="P38" s="2"/>
      <c r="Q38" s="2"/>
      <c r="R38" s="2"/>
      <c r="S38" s="2"/>
      <c r="T38" s="2"/>
      <c r="U38" s="2"/>
      <c r="V38" s="2"/>
      <c r="W38" s="2"/>
      <c r="X38" s="2"/>
      <c r="Y38" s="2"/>
      <c r="Z38" s="2"/>
    </row>
    <row r="39" ht="15.75" customHeight="1">
      <c r="A39" s="1" t="s">
        <v>95</v>
      </c>
      <c r="B39" s="1">
        <v>3890.0</v>
      </c>
      <c r="C39" s="1">
        <v>3850.0</v>
      </c>
      <c r="D39" s="1">
        <v>3900.0</v>
      </c>
      <c r="E39" s="1">
        <v>4540.0</v>
      </c>
      <c r="F39" s="1">
        <v>4630.0</v>
      </c>
      <c r="G39" s="1">
        <v>5030.0</v>
      </c>
      <c r="H39" s="1">
        <v>5660.0</v>
      </c>
      <c r="I39" s="1">
        <v>7110.0</v>
      </c>
      <c r="J39" s="1">
        <v>7280.0</v>
      </c>
      <c r="K39" s="1">
        <v>7040.0</v>
      </c>
      <c r="L39" s="2"/>
      <c r="M39" s="2"/>
      <c r="N39" s="2"/>
      <c r="O39" s="2"/>
      <c r="P39" s="2"/>
      <c r="Q39" s="2"/>
      <c r="R39" s="2"/>
      <c r="S39" s="2"/>
      <c r="T39" s="2"/>
      <c r="U39" s="2"/>
      <c r="V39" s="2"/>
      <c r="W39" s="2"/>
      <c r="X39" s="2"/>
      <c r="Y39" s="2"/>
      <c r="Z39" s="2"/>
    </row>
    <row r="40" ht="15.75" customHeight="1">
      <c r="A40" s="1" t="s">
        <v>96</v>
      </c>
      <c r="B40" s="1">
        <v>132.0</v>
      </c>
      <c r="C40" s="1">
        <v>133.0</v>
      </c>
      <c r="D40" s="1">
        <v>132.0</v>
      </c>
      <c r="E40" s="1">
        <v>132.0</v>
      </c>
      <c r="F40" s="1">
        <v>132.0</v>
      </c>
      <c r="G40" s="1">
        <v>132.0</v>
      </c>
      <c r="H40" s="1">
        <v>133.0</v>
      </c>
      <c r="I40" s="1">
        <v>133.0</v>
      </c>
      <c r="J40" s="1">
        <v>133.0</v>
      </c>
      <c r="K40" s="1">
        <v>132.0</v>
      </c>
      <c r="L40" s="2"/>
      <c r="M40" s="2"/>
      <c r="N40" s="2"/>
      <c r="O40" s="2"/>
      <c r="P40" s="2"/>
      <c r="Q40" s="2"/>
      <c r="R40" s="2"/>
      <c r="S40" s="2"/>
      <c r="T40" s="2"/>
      <c r="U40" s="2"/>
      <c r="V40" s="2"/>
      <c r="W40" s="2"/>
      <c r="X40" s="2"/>
      <c r="Y40" s="2"/>
      <c r="Z40" s="2"/>
    </row>
    <row r="41" ht="15.75" customHeight="1">
      <c r="A41" s="1" t="s">
        <v>97</v>
      </c>
      <c r="B41" s="1">
        <v>2730.0</v>
      </c>
      <c r="C41" s="1">
        <v>2820.0</v>
      </c>
      <c r="D41" s="1">
        <v>2810.0</v>
      </c>
      <c r="E41" s="1">
        <v>2810.0</v>
      </c>
      <c r="F41" s="1">
        <v>2800.0</v>
      </c>
      <c r="G41" s="1">
        <v>2790.0</v>
      </c>
      <c r="H41" s="1">
        <v>2800.0</v>
      </c>
      <c r="I41" s="1">
        <v>2820.0</v>
      </c>
      <c r="J41" s="1">
        <v>2840.0</v>
      </c>
      <c r="K41" s="1">
        <v>2880.0</v>
      </c>
      <c r="L41" s="2"/>
      <c r="M41" s="2"/>
      <c r="N41" s="2"/>
      <c r="O41" s="2"/>
      <c r="P41" s="2"/>
      <c r="Q41" s="2"/>
      <c r="R41" s="2"/>
      <c r="S41" s="2"/>
      <c r="T41" s="2"/>
      <c r="U41" s="2"/>
      <c r="V41" s="2"/>
      <c r="W41" s="2"/>
      <c r="X41" s="2"/>
      <c r="Y41" s="2"/>
      <c r="Z41" s="2"/>
    </row>
    <row r="42" ht="15.75" customHeight="1">
      <c r="A42" s="1" t="s">
        <v>98</v>
      </c>
      <c r="B42" s="1">
        <v>1470.0</v>
      </c>
      <c r="C42" s="1">
        <v>1620.0</v>
      </c>
      <c r="D42" s="1">
        <v>1770.0</v>
      </c>
      <c r="E42" s="1">
        <v>2180.0</v>
      </c>
      <c r="F42" s="1">
        <v>2440.0</v>
      </c>
      <c r="G42" s="1">
        <v>2900.0</v>
      </c>
      <c r="H42" s="1">
        <v>3270.0</v>
      </c>
      <c r="I42" s="1">
        <v>3750.0</v>
      </c>
      <c r="J42" s="1">
        <v>4110.0</v>
      </c>
      <c r="K42" s="1">
        <v>4620.0</v>
      </c>
      <c r="L42" s="2"/>
      <c r="M42" s="2"/>
      <c r="N42" s="2"/>
      <c r="O42" s="2"/>
      <c r="P42" s="2"/>
      <c r="Q42" s="2"/>
      <c r="R42" s="2"/>
      <c r="S42" s="2"/>
      <c r="T42" s="2"/>
      <c r="U42" s="2"/>
      <c r="V42" s="2"/>
      <c r="W42" s="2"/>
      <c r="X42" s="2"/>
      <c r="Y42" s="2"/>
      <c r="Z42" s="2"/>
    </row>
    <row r="43" ht="15.75" customHeight="1">
      <c r="A43" s="1" t="s">
        <v>99</v>
      </c>
      <c r="B43" s="1">
        <v>-162.0</v>
      </c>
      <c r="C43" s="1">
        <v>-120.0</v>
      </c>
      <c r="D43" s="1">
        <v>-139.0</v>
      </c>
      <c r="E43" s="1">
        <v>-149.0</v>
      </c>
      <c r="F43" s="1">
        <v>-172.0</v>
      </c>
      <c r="G43" s="1">
        <v>-198.0</v>
      </c>
      <c r="H43" s="1">
        <v>-181.0</v>
      </c>
      <c r="I43" s="1">
        <v>-153.0</v>
      </c>
      <c r="J43" s="1">
        <v>-155.0</v>
      </c>
      <c r="K43" s="1">
        <v>-144.0</v>
      </c>
      <c r="L43" s="2"/>
      <c r="M43" s="2"/>
      <c r="N43" s="2"/>
      <c r="O43" s="2"/>
      <c r="P43" s="2"/>
      <c r="Q43" s="2"/>
      <c r="R43" s="2"/>
      <c r="S43" s="2"/>
      <c r="T43" s="2"/>
      <c r="U43" s="2"/>
      <c r="V43" s="2"/>
      <c r="W43" s="2"/>
      <c r="X43" s="2"/>
      <c r="Y43" s="2"/>
      <c r="Z43" s="2"/>
    </row>
    <row r="44" ht="15.75" customHeight="1">
      <c r="A44" s="1" t="s">
        <v>100</v>
      </c>
      <c r="B44" s="1">
        <v>4180.0</v>
      </c>
      <c r="C44" s="1">
        <v>4450.0</v>
      </c>
      <c r="D44" s="1">
        <v>4570.0</v>
      </c>
      <c r="E44" s="1">
        <v>4970.0</v>
      </c>
      <c r="F44" s="1">
        <v>5200.0</v>
      </c>
      <c r="G44" s="1">
        <v>5620.0</v>
      </c>
      <c r="H44" s="1">
        <v>6030.0</v>
      </c>
      <c r="I44" s="1">
        <v>6540.0</v>
      </c>
      <c r="J44" s="1">
        <v>6930.0</v>
      </c>
      <c r="K44" s="1">
        <v>7480.0</v>
      </c>
      <c r="L44" s="2"/>
      <c r="M44" s="2"/>
      <c r="N44" s="2"/>
      <c r="O44" s="2"/>
      <c r="P44" s="2"/>
      <c r="Q44" s="2"/>
      <c r="R44" s="2"/>
      <c r="S44" s="2"/>
      <c r="T44" s="2"/>
      <c r="U44" s="2"/>
      <c r="V44" s="2"/>
      <c r="W44" s="2"/>
      <c r="X44" s="2"/>
      <c r="Y44" s="2"/>
      <c r="Z44" s="2"/>
    </row>
    <row r="45" ht="15.75" customHeight="1">
      <c r="A45" s="1" t="s">
        <v>101</v>
      </c>
      <c r="B45" s="1">
        <v>0.0</v>
      </c>
      <c r="C45" s="1">
        <v>0.0</v>
      </c>
      <c r="D45" s="1">
        <v>0.0</v>
      </c>
      <c r="E45" s="1">
        <v>0.0</v>
      </c>
      <c r="F45" s="1">
        <v>0.0</v>
      </c>
      <c r="G45" s="1">
        <v>0.0</v>
      </c>
      <c r="H45" s="1">
        <v>0.0</v>
      </c>
      <c r="I45" s="1">
        <v>22.0</v>
      </c>
      <c r="J45" s="1">
        <v>23.0</v>
      </c>
      <c r="K45" s="1">
        <v>24.0</v>
      </c>
      <c r="L45" s="2"/>
      <c r="M45" s="2"/>
      <c r="N45" s="2"/>
      <c r="O45" s="2"/>
      <c r="P45" s="2"/>
      <c r="Q45" s="2"/>
      <c r="R45" s="2"/>
      <c r="S45" s="2"/>
      <c r="T45" s="2"/>
      <c r="U45" s="2"/>
      <c r="V45" s="2"/>
      <c r="W45" s="2"/>
      <c r="X45" s="2"/>
      <c r="Y45" s="2"/>
      <c r="Z45" s="2"/>
    </row>
    <row r="46" ht="15.75" customHeight="1">
      <c r="A46" s="1" t="s">
        <v>102</v>
      </c>
      <c r="B46" s="1">
        <v>4180.0</v>
      </c>
      <c r="C46" s="1">
        <v>4450.0</v>
      </c>
      <c r="D46" s="1">
        <v>4570.0</v>
      </c>
      <c r="E46" s="1">
        <v>4970.0</v>
      </c>
      <c r="F46" s="1">
        <v>5200.0</v>
      </c>
      <c r="G46" s="1">
        <v>5620.0</v>
      </c>
      <c r="H46" s="1">
        <v>6030.0</v>
      </c>
      <c r="I46" s="1">
        <v>6570.0</v>
      </c>
      <c r="J46" s="1">
        <v>6950.0</v>
      </c>
      <c r="K46" s="1">
        <v>7510.0</v>
      </c>
      <c r="L46" s="2"/>
      <c r="M46" s="2"/>
      <c r="N46" s="2"/>
      <c r="O46" s="2"/>
      <c r="P46" s="2"/>
      <c r="Q46" s="2"/>
      <c r="R46" s="2"/>
      <c r="S46" s="2"/>
      <c r="T46" s="2"/>
      <c r="U46" s="2"/>
      <c r="V46" s="2"/>
      <c r="W46" s="2"/>
      <c r="X46" s="2"/>
      <c r="Y46" s="2"/>
      <c r="Z46" s="2"/>
    </row>
    <row r="47" ht="15.75" customHeight="1">
      <c r="A47" s="1" t="s">
        <v>103</v>
      </c>
      <c r="B47" s="1">
        <v>8060.0</v>
      </c>
      <c r="C47" s="1">
        <v>8300.0</v>
      </c>
      <c r="D47" s="1">
        <v>8470.0</v>
      </c>
      <c r="E47" s="1">
        <v>9500.0</v>
      </c>
      <c r="F47" s="1">
        <v>9830.0</v>
      </c>
      <c r="G47" s="1">
        <v>10650.0</v>
      </c>
      <c r="H47" s="1">
        <v>11690.0</v>
      </c>
      <c r="I47" s="1">
        <v>13680.0</v>
      </c>
      <c r="J47" s="1">
        <v>14230.0</v>
      </c>
      <c r="K47" s="1">
        <v>14550.0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132.0</v>
      </c>
      <c r="C49" s="1">
        <v>133.0</v>
      </c>
      <c r="D49" s="1">
        <v>132.0</v>
      </c>
      <c r="E49" s="1">
        <v>132.0</v>
      </c>
      <c r="F49" s="1">
        <v>132.0</v>
      </c>
      <c r="G49" s="1">
        <v>132.0</v>
      </c>
      <c r="H49" s="1">
        <v>133.0</v>
      </c>
      <c r="I49" s="1">
        <v>133.0</v>
      </c>
      <c r="J49" s="1">
        <v>133.0</v>
      </c>
      <c r="K49" s="1">
        <v>132.0</v>
      </c>
      <c r="L49" s="2"/>
      <c r="M49" s="2"/>
      <c r="N49" s="2"/>
      <c r="O49" s="2"/>
      <c r="P49" s="2"/>
      <c r="Q49" s="2"/>
      <c r="R49" s="2"/>
      <c r="S49" s="2"/>
      <c r="T49" s="2"/>
      <c r="U49" s="2"/>
      <c r="V49" s="2"/>
      <c r="W49" s="2"/>
      <c r="X49" s="2"/>
      <c r="Y49" s="2"/>
      <c r="Z49" s="2"/>
    </row>
    <row r="50" ht="15.75" customHeight="1">
      <c r="A50" s="1" t="s">
        <v>105</v>
      </c>
      <c r="B50" s="1">
        <v>132.0</v>
      </c>
      <c r="C50" s="1">
        <v>133.0</v>
      </c>
      <c r="D50" s="1">
        <v>132.0</v>
      </c>
      <c r="E50" s="1">
        <v>132.0</v>
      </c>
      <c r="F50" s="1">
        <v>132.0</v>
      </c>
      <c r="G50" s="1">
        <v>132.0</v>
      </c>
      <c r="H50" s="1">
        <v>133.0</v>
      </c>
      <c r="I50" s="1">
        <v>133.0</v>
      </c>
      <c r="J50" s="1">
        <v>133.0</v>
      </c>
      <c r="K50" s="1">
        <v>132.0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324.0</v>
      </c>
      <c r="C52" s="1">
        <v>593.0</v>
      </c>
      <c r="D52" s="1">
        <v>709.0</v>
      </c>
      <c r="E52" s="1">
        <v>783.0</v>
      </c>
      <c r="F52" s="1">
        <v>942.0</v>
      </c>
      <c r="G52" s="1">
        <v>1360.0</v>
      </c>
      <c r="H52" s="1">
        <v>1730.0</v>
      </c>
      <c r="I52" s="1">
        <v>1100.0</v>
      </c>
      <c r="J52" s="1">
        <v>1540.0</v>
      </c>
      <c r="K52" s="1">
        <v>2490.0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2009.0</v>
      </c>
      <c r="C54" s="1">
        <v>1980.0</v>
      </c>
      <c r="D54" s="1">
        <v>1980.0</v>
      </c>
      <c r="E54" s="1">
        <v>2850.0</v>
      </c>
      <c r="F54" s="1">
        <v>2910.0</v>
      </c>
      <c r="G54" s="1">
        <v>3200.0</v>
      </c>
      <c r="H54" s="1">
        <v>3730.0</v>
      </c>
      <c r="I54" s="1">
        <v>4670.0</v>
      </c>
      <c r="J54" s="1">
        <v>4630.0</v>
      </c>
      <c r="K54" s="1">
        <v>4470.0</v>
      </c>
      <c r="L54" s="2"/>
      <c r="M54" s="2"/>
      <c r="N54" s="2"/>
      <c r="O54" s="2"/>
      <c r="P54" s="2"/>
      <c r="Q54" s="2"/>
      <c r="R54" s="2"/>
      <c r="S54" s="2"/>
      <c r="T54" s="2"/>
      <c r="U54" s="2"/>
      <c r="V54" s="2"/>
      <c r="W54" s="2"/>
      <c r="X54" s="2"/>
      <c r="Y54" s="2"/>
      <c r="Z54" s="2"/>
    </row>
    <row r="55" ht="15.75" customHeight="1">
      <c r="A55" s="1" t="s">
        <v>130</v>
      </c>
      <c r="B55" s="1">
        <v>1860.0</v>
      </c>
      <c r="C55" s="1">
        <v>1700.0</v>
      </c>
      <c r="D55" s="1">
        <v>1720.0</v>
      </c>
      <c r="E55" s="1">
        <v>2710.0</v>
      </c>
      <c r="F55" s="1">
        <v>2870.0</v>
      </c>
      <c r="G55" s="1">
        <v>2930.0</v>
      </c>
      <c r="H55" s="1">
        <v>2530.0</v>
      </c>
      <c r="I55" s="1">
        <v>4430.0</v>
      </c>
      <c r="J55" s="1">
        <v>4470.0</v>
      </c>
      <c r="K55" s="1">
        <v>3530.0</v>
      </c>
      <c r="L55" s="2"/>
      <c r="M55" s="2"/>
      <c r="N55" s="2"/>
      <c r="O55" s="2"/>
      <c r="P55" s="2"/>
      <c r="Q55" s="2"/>
      <c r="R55" s="2"/>
      <c r="S55" s="2"/>
      <c r="T55" s="2"/>
      <c r="U55" s="2"/>
      <c r="V55" s="2"/>
      <c r="W55" s="2"/>
      <c r="X55" s="2"/>
      <c r="Y55" s="2"/>
      <c r="Z55" s="2"/>
    </row>
    <row r="56" ht="15.75" customHeight="1">
      <c r="A56" s="1" t="s">
        <v>131</v>
      </c>
      <c r="B56" s="1">
        <v>266.0</v>
      </c>
      <c r="C56" s="1">
        <v>243.0</v>
      </c>
      <c r="D56" s="1">
        <v>257.0</v>
      </c>
      <c r="E56" s="1">
        <v>250.0</v>
      </c>
      <c r="F56" s="1">
        <v>122.0</v>
      </c>
      <c r="G56" s="1">
        <v>142.0</v>
      </c>
      <c r="H56" s="1">
        <v>115.0</v>
      </c>
      <c r="I56" s="1">
        <v>54.0</v>
      </c>
      <c r="J56" s="1">
        <v>53.0</v>
      </c>
      <c r="K56" s="1">
        <v>45.0</v>
      </c>
      <c r="L56" s="2"/>
      <c r="M56" s="2"/>
      <c r="N56" s="2"/>
      <c r="O56" s="2"/>
      <c r="P56" s="2"/>
      <c r="Q56" s="2"/>
      <c r="R56" s="2"/>
      <c r="S56" s="2"/>
      <c r="T56" s="2"/>
      <c r="U56" s="2"/>
      <c r="V56" s="2"/>
      <c r="W56" s="2"/>
      <c r="X56" s="2"/>
      <c r="Y56" s="2"/>
      <c r="Z56" s="2"/>
    </row>
    <row r="57" ht="15.75" customHeight="1">
      <c r="A57" s="1" t="s">
        <v>132</v>
      </c>
      <c r="B57" s="1">
        <v>797.0</v>
      </c>
      <c r="C57" s="1">
        <v>879.0</v>
      </c>
      <c r="D57" s="1">
        <v>880.0</v>
      </c>
      <c r="E57" s="1">
        <v>883.0</v>
      </c>
      <c r="F57" s="1">
        <v>1050.0</v>
      </c>
      <c r="G57" s="1">
        <v>821.0</v>
      </c>
      <c r="H57" s="1">
        <v>794.0</v>
      </c>
      <c r="I57" s="1">
        <v>846.0</v>
      </c>
      <c r="J57" s="1">
        <v>1150.0</v>
      </c>
      <c r="K57" s="1">
        <v>1180.0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22.0</v>
      </c>
      <c r="J58" s="1">
        <v>23.0</v>
      </c>
      <c r="K58" s="1">
        <v>24.0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50.0</v>
      </c>
      <c r="H59" s="1">
        <v>26.0</v>
      </c>
      <c r="I59" s="1">
        <v>26.0</v>
      </c>
      <c r="J59" s="1">
        <v>26.0</v>
      </c>
      <c r="K59" s="1">
        <v>26.0</v>
      </c>
      <c r="L59" s="2"/>
      <c r="M59" s="2"/>
      <c r="N59" s="2"/>
      <c r="O59" s="2"/>
      <c r="P59" s="2"/>
      <c r="Q59" s="2"/>
      <c r="R59" s="2"/>
      <c r="S59" s="2"/>
      <c r="T59" s="2"/>
      <c r="U59" s="2"/>
      <c r="V59" s="2"/>
      <c r="W59" s="2"/>
      <c r="X59" s="2"/>
      <c r="Y59" s="2"/>
      <c r="Z59" s="2"/>
    </row>
    <row r="60" ht="15.75" customHeight="1">
      <c r="A60" s="1" t="s">
        <v>135</v>
      </c>
      <c r="B60" s="1">
        <v>4.0</v>
      </c>
      <c r="C60" s="1">
        <v>4.0</v>
      </c>
      <c r="D60" s="1">
        <v>4.0</v>
      </c>
      <c r="E60" s="1">
        <v>4.0</v>
      </c>
      <c r="F60" s="1">
        <v>4.0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136</v>
      </c>
      <c r="B61" s="1">
        <v>-182.0</v>
      </c>
      <c r="C61" s="1">
        <v>-169.0</v>
      </c>
      <c r="D61" s="1">
        <v>-156.0</v>
      </c>
      <c r="E61" s="1">
        <v>-169.0</v>
      </c>
      <c r="F61" s="1">
        <v>-176.0</v>
      </c>
      <c r="G61" s="1">
        <v>-183.0</v>
      </c>
      <c r="H61" s="1">
        <v>-193.0</v>
      </c>
      <c r="I61" s="1">
        <v>-200.0</v>
      </c>
      <c r="J61" s="1">
        <v>-265.0</v>
      </c>
      <c r="K61" s="1">
        <v>-303.0</v>
      </c>
      <c r="L61" s="2"/>
      <c r="M61" s="2"/>
      <c r="N61" s="2"/>
      <c r="O61" s="2"/>
      <c r="P61" s="2"/>
      <c r="Q61" s="2"/>
      <c r="R61" s="2"/>
      <c r="S61" s="2"/>
      <c r="T61" s="2"/>
      <c r="U61" s="2"/>
      <c r="V61" s="2"/>
      <c r="W61" s="2"/>
      <c r="X61" s="2"/>
      <c r="Y61" s="2"/>
      <c r="Z61" s="2"/>
    </row>
    <row r="62" ht="15.75" customHeight="1">
      <c r="A62" s="1" t="s">
        <v>137</v>
      </c>
      <c r="B62" s="1">
        <v>19.0</v>
      </c>
      <c r="C62" s="1">
        <v>21.0</v>
      </c>
      <c r="D62" s="1">
        <v>22.0</v>
      </c>
      <c r="E62" s="1">
        <v>27.0</v>
      </c>
      <c r="F62" s="1">
        <v>27.0</v>
      </c>
      <c r="G62" s="1">
        <v>31.0</v>
      </c>
      <c r="H62" s="1">
        <v>33.0</v>
      </c>
      <c r="I62" s="1">
        <v>59.0</v>
      </c>
      <c r="J62" s="1">
        <v>63.0</v>
      </c>
      <c r="K62" s="1">
        <v>51.0</v>
      </c>
      <c r="L62" s="2"/>
      <c r="M62" s="2"/>
      <c r="N62" s="2"/>
      <c r="O62" s="2"/>
      <c r="P62" s="2"/>
      <c r="Q62" s="2"/>
      <c r="R62" s="2"/>
      <c r="S62" s="2"/>
      <c r="T62" s="2"/>
      <c r="U62" s="2"/>
      <c r="V62" s="2"/>
      <c r="W62" s="2"/>
      <c r="X62" s="2"/>
      <c r="Y62" s="2"/>
      <c r="Z62" s="2"/>
    </row>
    <row r="63" ht="15.75" customHeight="1">
      <c r="A63" s="1" t="s">
        <v>138</v>
      </c>
      <c r="B63" s="1">
        <v>1.0</v>
      </c>
      <c r="C63" s="1">
        <v>1.0</v>
      </c>
      <c r="D63" s="1">
        <v>1.0</v>
      </c>
      <c r="E63" s="1">
        <v>1.0</v>
      </c>
      <c r="F63" s="1">
        <v>3.0</v>
      </c>
      <c r="G63" s="1">
        <v>5.0</v>
      </c>
      <c r="H63" s="1">
        <v>4.0</v>
      </c>
      <c r="I63" s="1">
        <v>4.0</v>
      </c>
      <c r="J63" s="1">
        <v>6.0</v>
      </c>
      <c r="K63" s="1">
        <v>6.0</v>
      </c>
      <c r="L63" s="2"/>
      <c r="M63" s="2"/>
      <c r="N63" s="2"/>
      <c r="O63" s="2"/>
      <c r="P63" s="2"/>
      <c r="Q63" s="2"/>
      <c r="R63" s="2"/>
      <c r="S63" s="2"/>
      <c r="T63" s="2"/>
      <c r="U63" s="2"/>
      <c r="V63" s="2"/>
      <c r="W63" s="2"/>
      <c r="X63" s="2"/>
      <c r="Y63" s="2"/>
      <c r="Z63" s="2"/>
    </row>
    <row r="64" ht="15.75" customHeight="1">
      <c r="A64" s="1" t="s">
        <v>139</v>
      </c>
      <c r="B64" s="1">
        <v>275.0</v>
      </c>
      <c r="C64" s="1">
        <v>298.0</v>
      </c>
      <c r="D64" s="1">
        <v>294.0</v>
      </c>
      <c r="E64" s="1">
        <v>328.0</v>
      </c>
      <c r="F64" s="1">
        <v>373.0</v>
      </c>
      <c r="G64" s="1">
        <v>392.0</v>
      </c>
      <c r="H64" s="1">
        <v>378.0</v>
      </c>
      <c r="I64" s="1">
        <v>418.0</v>
      </c>
      <c r="J64" s="1">
        <v>439.0</v>
      </c>
      <c r="K64" s="1">
        <v>494.0</v>
      </c>
      <c r="L64" s="2"/>
      <c r="M64" s="2"/>
      <c r="N64" s="2"/>
      <c r="O64" s="2"/>
      <c r="P64" s="2"/>
      <c r="Q64" s="2"/>
      <c r="R64" s="2"/>
      <c r="S64" s="2"/>
      <c r="T64" s="2"/>
      <c r="U64" s="2"/>
      <c r="V64" s="2"/>
      <c r="W64" s="2"/>
      <c r="X64" s="2"/>
      <c r="Y64" s="2"/>
      <c r="Z64" s="2"/>
    </row>
    <row r="65" ht="15.75" customHeight="1">
      <c r="A65" s="1" t="s">
        <v>140</v>
      </c>
      <c r="B65" s="1">
        <v>25.0</v>
      </c>
      <c r="C65" s="1">
        <v>26.0</v>
      </c>
      <c r="D65" s="1">
        <v>27.0</v>
      </c>
      <c r="E65" s="1">
        <v>27.0</v>
      </c>
      <c r="F65" s="1">
        <v>25.0</v>
      </c>
      <c r="G65" s="1">
        <v>29.0</v>
      </c>
      <c r="H65" s="1">
        <v>31.0</v>
      </c>
      <c r="I65" s="1">
        <v>39.0</v>
      </c>
      <c r="J65" s="1">
        <v>70.0</v>
      </c>
      <c r="K65" s="1">
        <v>63.0</v>
      </c>
      <c r="L65" s="2"/>
      <c r="M65" s="2"/>
      <c r="N65" s="2"/>
      <c r="O65" s="2"/>
      <c r="P65" s="2"/>
      <c r="Q65" s="2"/>
      <c r="R65" s="2"/>
      <c r="S65" s="2"/>
      <c r="T65" s="2"/>
      <c r="U65" s="2"/>
      <c r="V65" s="2"/>
      <c r="W65" s="2"/>
      <c r="X65" s="2"/>
      <c r="Y65" s="2"/>
      <c r="Z65" s="2"/>
    </row>
    <row r="66" ht="15.75" customHeight="1">
      <c r="A66" s="1" t="s">
        <v>141</v>
      </c>
      <c r="B66" s="1">
        <v>2270.0</v>
      </c>
      <c r="C66" s="1">
        <v>2310.0</v>
      </c>
      <c r="D66" s="1">
        <v>2370.0</v>
      </c>
      <c r="E66" s="1">
        <v>2740.0</v>
      </c>
      <c r="F66" s="1">
        <v>2820.0</v>
      </c>
      <c r="G66" s="1">
        <v>2920.0</v>
      </c>
      <c r="H66" s="1">
        <v>1710.0</v>
      </c>
      <c r="I66" s="1">
        <v>2240.0</v>
      </c>
      <c r="J66" s="1">
        <v>2450.0</v>
      </c>
      <c r="K66" s="1">
        <v>2680.0</v>
      </c>
      <c r="L66" s="2"/>
      <c r="M66" s="2"/>
      <c r="N66" s="2"/>
      <c r="O66" s="2"/>
      <c r="P66" s="2"/>
      <c r="Q66" s="2"/>
      <c r="R66" s="2"/>
      <c r="S66" s="2"/>
      <c r="T66" s="2"/>
      <c r="U66" s="2"/>
      <c r="V66" s="2"/>
      <c r="W66" s="2"/>
      <c r="X66" s="2"/>
      <c r="Y66" s="2"/>
      <c r="Z66" s="2"/>
    </row>
    <row r="67" ht="15.75" customHeight="1">
      <c r="A67" s="1" t="s">
        <v>142</v>
      </c>
      <c r="B67" s="1">
        <v>127.0</v>
      </c>
      <c r="C67" s="1">
        <v>125.0</v>
      </c>
      <c r="D67" s="1">
        <v>127.0</v>
      </c>
      <c r="E67" s="1">
        <v>136.0</v>
      </c>
      <c r="F67" s="1">
        <v>140.0</v>
      </c>
      <c r="G67" s="1">
        <v>142.0</v>
      </c>
      <c r="H67" s="1">
        <v>145.0</v>
      </c>
      <c r="I67" s="1">
        <v>183.0</v>
      </c>
      <c r="J67" s="1">
        <v>223.0</v>
      </c>
      <c r="K67" s="1">
        <v>204.0</v>
      </c>
      <c r="L67" s="2"/>
      <c r="M67" s="2"/>
      <c r="N67" s="2"/>
      <c r="O67" s="2"/>
      <c r="P67" s="2"/>
      <c r="Q67" s="2"/>
      <c r="R67" s="2"/>
      <c r="S67" s="2"/>
      <c r="T67" s="2"/>
      <c r="U67" s="2"/>
      <c r="V67" s="2"/>
      <c r="W67" s="2"/>
      <c r="X67" s="2"/>
      <c r="Y67" s="2"/>
      <c r="Z67" s="2"/>
    </row>
    <row r="68" ht="15.75" customHeight="1">
      <c r="A68" s="1" t="s">
        <v>143</v>
      </c>
      <c r="B68" s="1">
        <v>3950.0</v>
      </c>
      <c r="C68" s="1">
        <v>4120.0</v>
      </c>
      <c r="D68" s="1">
        <v>4320.0</v>
      </c>
      <c r="E68" s="1">
        <v>4740.0</v>
      </c>
      <c r="F68" s="1">
        <v>5110.0</v>
      </c>
      <c r="G68" s="1">
        <v>5360.0</v>
      </c>
      <c r="H68" s="1">
        <v>5520.0</v>
      </c>
      <c r="I68" s="1">
        <v>6110.0</v>
      </c>
      <c r="J68" s="1">
        <v>6450.0</v>
      </c>
      <c r="K68" s="1">
        <v>6790.0</v>
      </c>
      <c r="L68" s="2"/>
      <c r="M68" s="2"/>
      <c r="N68" s="2"/>
      <c r="O68" s="2"/>
      <c r="P68" s="2"/>
      <c r="Q68" s="2"/>
      <c r="R68" s="2"/>
      <c r="S68" s="2"/>
      <c r="T68" s="2"/>
      <c r="U68" s="2"/>
      <c r="V68" s="2"/>
      <c r="W68" s="2"/>
      <c r="X68" s="2"/>
      <c r="Y68" s="2"/>
      <c r="Z68" s="2"/>
    </row>
    <row r="69" ht="15.75" customHeight="1">
      <c r="A69" s="1" t="s">
        <v>144</v>
      </c>
      <c r="B69" s="1">
        <v>0.0</v>
      </c>
      <c r="C69" s="1">
        <v>0.0</v>
      </c>
      <c r="D69" s="1">
        <v>0.0</v>
      </c>
      <c r="E69" s="1">
        <v>0.0</v>
      </c>
      <c r="F69" s="1">
        <v>0.0</v>
      </c>
      <c r="G69" s="1">
        <v>0.0</v>
      </c>
      <c r="H69" s="1">
        <v>0.0</v>
      </c>
      <c r="I69" s="1">
        <v>1.0</v>
      </c>
      <c r="J69" s="1">
        <v>1.0</v>
      </c>
      <c r="K69" s="1">
        <v>1.0</v>
      </c>
      <c r="L69" s="2"/>
      <c r="M69" s="2"/>
      <c r="N69" s="2"/>
      <c r="O69" s="2"/>
      <c r="P69" s="2"/>
      <c r="Q69" s="2"/>
      <c r="R69" s="2"/>
      <c r="S69" s="2"/>
      <c r="T69" s="2"/>
      <c r="U69" s="2"/>
      <c r="V69" s="2"/>
      <c r="W69" s="2"/>
      <c r="X69" s="2"/>
      <c r="Y69" s="2"/>
      <c r="Z69" s="2"/>
    </row>
    <row r="70" ht="15.75" customHeight="1">
      <c r="A70" s="1" t="s">
        <v>145</v>
      </c>
      <c r="B70" s="1">
        <v>5.0</v>
      </c>
      <c r="C70" s="1">
        <v>5.0</v>
      </c>
      <c r="D70" s="1">
        <v>2.0</v>
      </c>
      <c r="E70" s="1">
        <v>2.0</v>
      </c>
      <c r="F70" s="1">
        <v>2.0</v>
      </c>
      <c r="G70" s="1">
        <v>3.0</v>
      </c>
      <c r="H70" s="1">
        <v>2.0</v>
      </c>
      <c r="I70" s="1">
        <v>10.0</v>
      </c>
      <c r="J70" s="1">
        <v>10.0</v>
      </c>
      <c r="K70" s="1">
        <v>13.0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2990.0</v>
      </c>
      <c r="C2" s="1">
        <v>3420.0</v>
      </c>
      <c r="D2" s="1">
        <v>3590.0</v>
      </c>
      <c r="E2" s="1">
        <v>3890.0</v>
      </c>
      <c r="F2" s="1">
        <v>4380.0</v>
      </c>
      <c r="G2" s="1">
        <v>4930.0</v>
      </c>
      <c r="H2" s="1">
        <v>4860.0</v>
      </c>
      <c r="I2" s="1">
        <v>5550.0</v>
      </c>
      <c r="J2" s="1">
        <v>7320.0</v>
      </c>
      <c r="K2" s="1">
        <v>7780.0</v>
      </c>
      <c r="L2" s="2"/>
      <c r="M2" s="2"/>
      <c r="N2" s="2"/>
      <c r="O2" s="2"/>
      <c r="P2" s="2"/>
      <c r="Q2" s="2"/>
      <c r="R2" s="2"/>
      <c r="S2" s="2"/>
      <c r="T2" s="2"/>
      <c r="U2" s="2"/>
      <c r="V2" s="2"/>
      <c r="W2" s="2"/>
      <c r="X2" s="2"/>
      <c r="Y2" s="2"/>
      <c r="Z2" s="2"/>
    </row>
    <row r="3">
      <c r="A3" s="1" t="s">
        <v>147</v>
      </c>
      <c r="B3" s="1">
        <v>2990.0</v>
      </c>
      <c r="C3" s="1">
        <v>3420.0</v>
      </c>
      <c r="D3" s="1">
        <v>3590.0</v>
      </c>
      <c r="E3" s="1">
        <v>3890.0</v>
      </c>
      <c r="F3" s="1">
        <v>4380.0</v>
      </c>
      <c r="G3" s="1">
        <v>4930.0</v>
      </c>
      <c r="H3" s="1">
        <v>4860.0</v>
      </c>
      <c r="I3" s="1">
        <v>5550.0</v>
      </c>
      <c r="J3" s="1">
        <v>7320.0</v>
      </c>
      <c r="K3" s="1">
        <v>7780.0</v>
      </c>
      <c r="L3" s="2"/>
      <c r="M3" s="2"/>
      <c r="N3" s="2"/>
      <c r="O3" s="2"/>
      <c r="P3" s="2"/>
      <c r="Q3" s="2"/>
      <c r="R3" s="2"/>
      <c r="S3" s="2"/>
      <c r="T3" s="2"/>
      <c r="U3" s="2"/>
      <c r="V3" s="2"/>
      <c r="W3" s="2"/>
      <c r="X3" s="2"/>
      <c r="Y3" s="2"/>
      <c r="Z3" s="2"/>
    </row>
    <row r="4">
      <c r="A4" s="1" t="s">
        <v>148</v>
      </c>
      <c r="B4" s="1">
        <v>2410.0</v>
      </c>
      <c r="C4" s="1">
        <v>2560.0</v>
      </c>
      <c r="D4" s="1">
        <v>2590.0</v>
      </c>
      <c r="E4" s="1">
        <v>2890.0</v>
      </c>
      <c r="F4" s="1">
        <v>3280.0</v>
      </c>
      <c r="G4" s="1">
        <v>3670.0</v>
      </c>
      <c r="H4" s="1">
        <v>3580.0</v>
      </c>
      <c r="I4" s="1">
        <v>4180.0</v>
      </c>
      <c r="J4" s="1">
        <v>5760.0</v>
      </c>
      <c r="K4" s="1">
        <v>5830.0</v>
      </c>
      <c r="L4" s="2"/>
      <c r="M4" s="2"/>
      <c r="N4" s="2"/>
      <c r="O4" s="2"/>
      <c r="P4" s="2"/>
      <c r="Q4" s="2"/>
      <c r="R4" s="2"/>
      <c r="S4" s="2"/>
      <c r="T4" s="2"/>
      <c r="U4" s="2"/>
      <c r="V4" s="2"/>
      <c r="W4" s="2"/>
      <c r="X4" s="2"/>
      <c r="Y4" s="2"/>
      <c r="Z4" s="2"/>
    </row>
    <row r="5">
      <c r="A5" s="1" t="s">
        <v>149</v>
      </c>
      <c r="B5" s="1">
        <v>588.0</v>
      </c>
      <c r="C5" s="1">
        <v>858.0</v>
      </c>
      <c r="D5" s="1">
        <v>1000.0</v>
      </c>
      <c r="E5" s="1">
        <v>1000.0</v>
      </c>
      <c r="F5" s="1">
        <v>1100.0</v>
      </c>
      <c r="G5" s="1">
        <v>1260.0</v>
      </c>
      <c r="H5" s="1">
        <v>1280.0</v>
      </c>
      <c r="I5" s="1">
        <v>1370.0</v>
      </c>
      <c r="J5" s="1">
        <v>1560.0</v>
      </c>
      <c r="K5" s="1">
        <v>1950.0</v>
      </c>
      <c r="L5" s="2"/>
      <c r="M5" s="2"/>
      <c r="N5" s="2"/>
      <c r="O5" s="2"/>
      <c r="P5" s="2"/>
      <c r="Q5" s="2"/>
      <c r="R5" s="2"/>
      <c r="S5" s="2"/>
      <c r="T5" s="2"/>
      <c r="U5" s="2"/>
      <c r="V5" s="2"/>
      <c r="W5" s="2"/>
      <c r="X5" s="2"/>
      <c r="Y5" s="2"/>
      <c r="Z5" s="2"/>
    </row>
    <row r="6">
      <c r="A6" s="1" t="s">
        <v>150</v>
      </c>
      <c r="B6" s="1">
        <v>270.0</v>
      </c>
      <c r="C6" s="1">
        <v>285.0</v>
      </c>
      <c r="D6" s="1">
        <v>315.0</v>
      </c>
      <c r="E6" s="1">
        <v>324.0</v>
      </c>
      <c r="F6" s="1">
        <v>317.0</v>
      </c>
      <c r="G6" s="1">
        <v>372.0</v>
      </c>
      <c r="H6" s="1">
        <v>368.0</v>
      </c>
      <c r="I6" s="1">
        <v>424.0</v>
      </c>
      <c r="J6" s="1">
        <v>519.0</v>
      </c>
      <c r="K6" s="1">
        <v>550.0</v>
      </c>
      <c r="L6" s="2"/>
      <c r="M6" s="2"/>
      <c r="N6" s="2"/>
      <c r="O6" s="2"/>
      <c r="P6" s="2"/>
      <c r="Q6" s="2"/>
      <c r="R6" s="2"/>
      <c r="S6" s="2"/>
      <c r="T6" s="2"/>
      <c r="U6" s="2"/>
      <c r="V6" s="2"/>
      <c r="W6" s="2"/>
      <c r="X6" s="2"/>
      <c r="Y6" s="2"/>
      <c r="Z6" s="2"/>
    </row>
    <row r="7">
      <c r="A7" s="1" t="s">
        <v>151</v>
      </c>
      <c r="B7" s="1">
        <v>20.0</v>
      </c>
      <c r="C7" s="1">
        <v>20.0</v>
      </c>
      <c r="D7" s="1">
        <v>25.0</v>
      </c>
      <c r="E7" s="1">
        <v>38.0</v>
      </c>
      <c r="F7" s="1">
        <v>7.0</v>
      </c>
      <c r="G7" s="1">
        <v>11.0</v>
      </c>
      <c r="H7" s="1">
        <v>11.0</v>
      </c>
      <c r="I7" s="1">
        <v>6.0</v>
      </c>
      <c r="J7" s="1">
        <v>13.0</v>
      </c>
      <c r="K7" s="1">
        <v>16.0</v>
      </c>
      <c r="L7" s="2"/>
      <c r="M7" s="2"/>
      <c r="N7" s="2"/>
      <c r="O7" s="2"/>
      <c r="P7" s="2"/>
      <c r="Q7" s="2"/>
      <c r="R7" s="2"/>
      <c r="S7" s="2"/>
      <c r="T7" s="2"/>
      <c r="U7" s="2"/>
      <c r="V7" s="2"/>
      <c r="W7" s="2"/>
      <c r="X7" s="2"/>
      <c r="Y7" s="2"/>
      <c r="Z7" s="2"/>
    </row>
    <row r="8">
      <c r="A8" s="1" t="s">
        <v>152</v>
      </c>
      <c r="B8" s="1">
        <v>290.0</v>
      </c>
      <c r="C8" s="1">
        <v>306.0</v>
      </c>
      <c r="D8" s="1">
        <v>340.0</v>
      </c>
      <c r="E8" s="1">
        <v>362.0</v>
      </c>
      <c r="F8" s="1">
        <v>324.0</v>
      </c>
      <c r="G8" s="1">
        <v>383.0</v>
      </c>
      <c r="H8" s="1">
        <v>380.0</v>
      </c>
      <c r="I8" s="1">
        <v>431.0</v>
      </c>
      <c r="J8" s="1">
        <v>532.0</v>
      </c>
      <c r="K8" s="1">
        <v>567.0</v>
      </c>
      <c r="L8" s="2"/>
      <c r="M8" s="2"/>
      <c r="N8" s="2"/>
      <c r="O8" s="2"/>
      <c r="P8" s="2"/>
      <c r="Q8" s="2"/>
      <c r="R8" s="2"/>
      <c r="S8" s="2"/>
      <c r="T8" s="2"/>
      <c r="U8" s="2"/>
      <c r="V8" s="2"/>
      <c r="W8" s="2"/>
      <c r="X8" s="2"/>
      <c r="Y8" s="2"/>
      <c r="Z8" s="2"/>
    </row>
    <row r="9">
      <c r="A9" s="1" t="s">
        <v>153</v>
      </c>
      <c r="B9" s="1">
        <v>298.0</v>
      </c>
      <c r="C9" s="1">
        <v>551.0</v>
      </c>
      <c r="D9" s="1">
        <v>661.0</v>
      </c>
      <c r="E9" s="1">
        <v>639.0</v>
      </c>
      <c r="F9" s="1">
        <v>777.0</v>
      </c>
      <c r="G9" s="1">
        <v>872.0</v>
      </c>
      <c r="H9" s="1">
        <v>902.0</v>
      </c>
      <c r="I9" s="1">
        <v>942.0</v>
      </c>
      <c r="J9" s="1">
        <v>1030.0</v>
      </c>
      <c r="K9" s="1">
        <v>1380.0</v>
      </c>
      <c r="L9" s="2"/>
      <c r="M9" s="2"/>
      <c r="N9" s="2"/>
      <c r="O9" s="2"/>
      <c r="P9" s="2"/>
      <c r="Q9" s="2"/>
      <c r="R9" s="2"/>
      <c r="S9" s="2"/>
      <c r="T9" s="2"/>
      <c r="U9" s="2"/>
      <c r="V9" s="2"/>
      <c r="W9" s="2"/>
      <c r="X9" s="2"/>
      <c r="Y9" s="2"/>
      <c r="Z9" s="2"/>
    </row>
    <row r="10">
      <c r="A10" s="1" t="s">
        <v>154</v>
      </c>
      <c r="B10" s="1">
        <v>-243.0</v>
      </c>
      <c r="C10" s="1">
        <v>-221.0</v>
      </c>
      <c r="D10" s="1">
        <v>-134.0</v>
      </c>
      <c r="E10" s="1">
        <v>-296.0</v>
      </c>
      <c r="F10" s="1">
        <v>-138.0</v>
      </c>
      <c r="G10" s="1">
        <v>-130.0</v>
      </c>
      <c r="H10" s="1">
        <v>-136.0</v>
      </c>
      <c r="I10" s="1">
        <v>-149.0</v>
      </c>
      <c r="J10" s="1">
        <v>-169.0</v>
      </c>
      <c r="K10" s="1">
        <v>-196.0</v>
      </c>
      <c r="L10" s="2"/>
      <c r="M10" s="2"/>
      <c r="N10" s="2"/>
      <c r="O10" s="2"/>
      <c r="P10" s="2"/>
      <c r="Q10" s="2"/>
      <c r="R10" s="2"/>
      <c r="S10" s="2"/>
      <c r="T10" s="2"/>
      <c r="U10" s="2"/>
      <c r="V10" s="2"/>
      <c r="W10" s="2"/>
      <c r="X10" s="2"/>
      <c r="Y10" s="2"/>
      <c r="Z10" s="2"/>
    </row>
    <row r="11">
      <c r="A11" s="1" t="s">
        <v>155</v>
      </c>
      <c r="B11" s="1">
        <v>96.0</v>
      </c>
      <c r="C11" s="1">
        <v>34.0</v>
      </c>
      <c r="D11" s="1">
        <v>80.0</v>
      </c>
      <c r="E11" s="1">
        <v>4.0</v>
      </c>
      <c r="F11" s="1">
        <v>55.0</v>
      </c>
      <c r="G11" s="1">
        <v>1.0</v>
      </c>
      <c r="H11" s="1">
        <v>1.0</v>
      </c>
      <c r="I11" s="1">
        <v>1.0</v>
      </c>
      <c r="J11" s="1">
        <v>80.0</v>
      </c>
      <c r="K11" s="1">
        <v>16.0</v>
      </c>
      <c r="L11" s="2"/>
      <c r="M11" s="2"/>
      <c r="N11" s="2"/>
      <c r="O11" s="2"/>
      <c r="P11" s="2"/>
      <c r="Q11" s="2"/>
      <c r="R11" s="2"/>
      <c r="S11" s="2"/>
      <c r="T11" s="2"/>
      <c r="U11" s="2"/>
      <c r="V11" s="2"/>
      <c r="W11" s="2"/>
      <c r="X11" s="2"/>
      <c r="Y11" s="2"/>
      <c r="Z11" s="2"/>
    </row>
    <row r="12">
      <c r="A12" s="1" t="s">
        <v>156</v>
      </c>
      <c r="B12" s="1">
        <v>-242.0</v>
      </c>
      <c r="C12" s="1">
        <v>-220.0</v>
      </c>
      <c r="D12" s="1">
        <v>-133.0</v>
      </c>
      <c r="E12" s="1">
        <v>-291.0</v>
      </c>
      <c r="F12" s="1">
        <v>-137.0</v>
      </c>
      <c r="G12" s="1">
        <v>-129.0</v>
      </c>
      <c r="H12" s="1">
        <v>-134.0</v>
      </c>
      <c r="I12" s="1">
        <v>-148.0</v>
      </c>
      <c r="J12" s="1">
        <v>-168.0</v>
      </c>
      <c r="K12" s="1">
        <v>-180.0</v>
      </c>
      <c r="L12" s="2"/>
      <c r="M12" s="2"/>
      <c r="N12" s="2"/>
      <c r="O12" s="2"/>
      <c r="P12" s="2"/>
      <c r="Q12" s="2"/>
      <c r="R12" s="2"/>
      <c r="S12" s="2"/>
      <c r="T12" s="2"/>
      <c r="U12" s="2"/>
      <c r="V12" s="2"/>
      <c r="W12" s="2"/>
      <c r="X12" s="2"/>
      <c r="Y12" s="2"/>
      <c r="Z12" s="2"/>
    </row>
    <row r="13">
      <c r="A13" s="1" t="s">
        <v>157</v>
      </c>
      <c r="B13" s="1">
        <v>3.0</v>
      </c>
      <c r="C13" s="1">
        <v>-1.0</v>
      </c>
      <c r="D13" s="1">
        <v>94.0</v>
      </c>
      <c r="E13" s="1">
        <v>5.0</v>
      </c>
      <c r="F13" s="1">
        <v>-3.0</v>
      </c>
      <c r="G13" s="1">
        <v>10.0</v>
      </c>
      <c r="H13" s="1">
        <v>13.0</v>
      </c>
      <c r="I13" s="1">
        <v>29.0</v>
      </c>
      <c r="J13" s="1">
        <v>9.0</v>
      </c>
      <c r="K13" s="1">
        <v>4.0</v>
      </c>
      <c r="L13" s="2"/>
      <c r="M13" s="2"/>
      <c r="N13" s="2"/>
      <c r="O13" s="2"/>
      <c r="P13" s="2"/>
      <c r="Q13" s="2"/>
      <c r="R13" s="2"/>
      <c r="S13" s="2"/>
      <c r="T13" s="2"/>
      <c r="U13" s="2"/>
      <c r="V13" s="2"/>
      <c r="W13" s="2"/>
      <c r="X13" s="2"/>
      <c r="Y13" s="2"/>
      <c r="Z13" s="2"/>
    </row>
    <row r="14">
      <c r="A14" s="1" t="s">
        <v>158</v>
      </c>
      <c r="B14" s="1">
        <v>58.0</v>
      </c>
      <c r="C14" s="1">
        <v>330.0</v>
      </c>
      <c r="D14" s="1">
        <v>528.0</v>
      </c>
      <c r="E14" s="1">
        <v>353.0</v>
      </c>
      <c r="F14" s="1">
        <v>636.0</v>
      </c>
      <c r="G14" s="1">
        <v>754.0</v>
      </c>
      <c r="H14" s="1">
        <v>781.0</v>
      </c>
      <c r="I14" s="1">
        <v>824.0</v>
      </c>
      <c r="J14" s="1">
        <v>866.0</v>
      </c>
      <c r="K14" s="1">
        <v>1210.0</v>
      </c>
      <c r="L14" s="2"/>
      <c r="M14" s="2"/>
      <c r="N14" s="2"/>
      <c r="O14" s="2"/>
      <c r="P14" s="2"/>
      <c r="Q14" s="2"/>
      <c r="R14" s="2"/>
      <c r="S14" s="2"/>
      <c r="T14" s="2"/>
      <c r="U14" s="2"/>
      <c r="V14" s="2"/>
      <c r="W14" s="2"/>
      <c r="X14" s="2"/>
      <c r="Y14" s="2"/>
      <c r="Z14" s="2"/>
    </row>
    <row r="15">
      <c r="A15" s="1" t="s">
        <v>159</v>
      </c>
      <c r="B15" s="1">
        <v>-2.0</v>
      </c>
      <c r="C15" s="1">
        <v>-6.0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-1.0</v>
      </c>
      <c r="C16" s="1">
        <v>0.0</v>
      </c>
      <c r="D16" s="1">
        <v>0.0</v>
      </c>
      <c r="E16" s="1">
        <v>0.0</v>
      </c>
      <c r="F16" s="1">
        <v>-5.0</v>
      </c>
      <c r="G16" s="1">
        <v>0.0</v>
      </c>
      <c r="H16" s="1">
        <v>0.0</v>
      </c>
      <c r="I16" s="1">
        <v>-28.0</v>
      </c>
      <c r="J16" s="1">
        <v>-17.0</v>
      </c>
      <c r="K16" s="1">
        <v>-1.0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0.0</v>
      </c>
      <c r="J17" s="1">
        <v>-50.0</v>
      </c>
      <c r="K17" s="1">
        <v>0.0</v>
      </c>
      <c r="L17" s="2"/>
      <c r="M17" s="2"/>
      <c r="N17" s="2"/>
      <c r="O17" s="2"/>
      <c r="P17" s="2"/>
      <c r="Q17" s="2"/>
      <c r="R17" s="2"/>
      <c r="S17" s="2"/>
      <c r="T17" s="2"/>
      <c r="U17" s="2"/>
      <c r="V17" s="2"/>
      <c r="W17" s="2"/>
      <c r="X17" s="2"/>
      <c r="Y17" s="2"/>
      <c r="Z17" s="2"/>
    </row>
    <row r="18">
      <c r="A18" s="1" t="s">
        <v>162</v>
      </c>
      <c r="B18" s="1">
        <v>244.0</v>
      </c>
      <c r="C18" s="1">
        <v>9.0</v>
      </c>
      <c r="D18" s="1">
        <v>19.0</v>
      </c>
      <c r="E18" s="1">
        <v>13.0</v>
      </c>
      <c r="F18" s="1">
        <v>-3.0</v>
      </c>
      <c r="G18" s="1">
        <v>9.0</v>
      </c>
      <c r="H18" s="1">
        <v>-2.0</v>
      </c>
      <c r="I18" s="1">
        <v>119.0</v>
      </c>
      <c r="J18" s="1">
        <v>7.0</v>
      </c>
      <c r="K18" s="1">
        <v>68.0</v>
      </c>
      <c r="L18" s="2"/>
      <c r="M18" s="2"/>
      <c r="N18" s="2"/>
      <c r="O18" s="2"/>
      <c r="P18" s="2"/>
      <c r="Q18" s="2"/>
      <c r="R18" s="2"/>
      <c r="S18" s="2"/>
      <c r="T18" s="2"/>
      <c r="U18" s="2"/>
      <c r="V18" s="2"/>
      <c r="W18" s="2"/>
      <c r="X18" s="2"/>
      <c r="Y18" s="2"/>
      <c r="Z18" s="2"/>
    </row>
    <row r="19">
      <c r="A19" s="1" t="s">
        <v>163</v>
      </c>
      <c r="B19" s="1">
        <v>0.0</v>
      </c>
      <c r="C19" s="1">
        <v>-5.0</v>
      </c>
      <c r="D19" s="1">
        <v>-10.0</v>
      </c>
      <c r="E19" s="1">
        <v>0.0</v>
      </c>
      <c r="F19" s="1">
        <v>0.0</v>
      </c>
      <c r="G19" s="1">
        <v>0.0</v>
      </c>
      <c r="H19" s="1">
        <v>0.0</v>
      </c>
      <c r="I19" s="1">
        <v>0.0</v>
      </c>
      <c r="J19" s="1">
        <v>-17.0</v>
      </c>
      <c r="K19" s="1">
        <v>-28.0</v>
      </c>
      <c r="L19" s="2"/>
      <c r="M19" s="2"/>
      <c r="N19" s="2"/>
      <c r="O19" s="2"/>
      <c r="P19" s="2"/>
      <c r="Q19" s="2"/>
      <c r="R19" s="2"/>
      <c r="S19" s="2"/>
      <c r="T19" s="2"/>
      <c r="U19" s="2"/>
      <c r="V19" s="2"/>
      <c r="W19" s="2"/>
      <c r="X19" s="2"/>
      <c r="Y19" s="2"/>
      <c r="Z19" s="2"/>
    </row>
    <row r="20">
      <c r="A20" s="1" t="s">
        <v>164</v>
      </c>
      <c r="B20" s="1">
        <v>0.0</v>
      </c>
      <c r="C20" s="1">
        <v>0.0</v>
      </c>
      <c r="D20" s="1">
        <v>11.0</v>
      </c>
      <c r="E20" s="1">
        <v>0.0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-3.0</v>
      </c>
      <c r="F22" s="1">
        <v>-6.0</v>
      </c>
      <c r="G22" s="1">
        <v>-6.0</v>
      </c>
      <c r="H22" s="1">
        <v>-34.0</v>
      </c>
      <c r="I22" s="1">
        <v>-40.0</v>
      </c>
      <c r="J22" s="1">
        <v>0.0</v>
      </c>
      <c r="K22" s="1">
        <v>0.0</v>
      </c>
      <c r="L22" s="2"/>
      <c r="M22" s="2"/>
      <c r="N22" s="2"/>
      <c r="O22" s="2"/>
      <c r="P22" s="2"/>
      <c r="Q22" s="2"/>
      <c r="R22" s="2"/>
      <c r="S22" s="2"/>
      <c r="T22" s="2"/>
      <c r="U22" s="2"/>
      <c r="V22" s="2"/>
      <c r="W22" s="2"/>
      <c r="X22" s="2"/>
      <c r="Y22" s="2"/>
      <c r="Z22" s="2"/>
    </row>
    <row r="23" ht="15.75" customHeight="1">
      <c r="A23" s="1" t="s">
        <v>167</v>
      </c>
      <c r="B23" s="1">
        <v>299.0</v>
      </c>
      <c r="C23" s="1">
        <v>328.0</v>
      </c>
      <c r="D23" s="1">
        <v>547.0</v>
      </c>
      <c r="E23" s="1">
        <v>361.0</v>
      </c>
      <c r="F23" s="1">
        <v>623.0</v>
      </c>
      <c r="G23" s="1">
        <v>758.0</v>
      </c>
      <c r="H23" s="1">
        <v>744.0</v>
      </c>
      <c r="I23" s="1">
        <v>874.0</v>
      </c>
      <c r="J23" s="1">
        <v>788.0</v>
      </c>
      <c r="K23" s="1">
        <v>1250.0</v>
      </c>
      <c r="L23" s="2"/>
      <c r="M23" s="2"/>
      <c r="N23" s="2"/>
      <c r="O23" s="2"/>
      <c r="P23" s="2"/>
      <c r="Q23" s="2"/>
      <c r="R23" s="2"/>
      <c r="S23" s="2"/>
      <c r="T23" s="2"/>
      <c r="U23" s="2"/>
      <c r="V23" s="2"/>
      <c r="W23" s="2"/>
      <c r="X23" s="2"/>
      <c r="Y23" s="2"/>
      <c r="Z23" s="2"/>
    </row>
    <row r="24" ht="15.75" customHeight="1">
      <c r="A24" s="1" t="s">
        <v>168</v>
      </c>
      <c r="B24" s="1">
        <v>91.0</v>
      </c>
      <c r="C24" s="1">
        <v>94.0</v>
      </c>
      <c r="D24" s="1">
        <v>125.0</v>
      </c>
      <c r="E24" s="1">
        <v>-232.0</v>
      </c>
      <c r="F24" s="1">
        <v>105.0</v>
      </c>
      <c r="G24" s="1">
        <v>135.0</v>
      </c>
      <c r="H24" s="1">
        <v>156.0</v>
      </c>
      <c r="I24" s="1">
        <v>200.0</v>
      </c>
      <c r="J24" s="1">
        <v>193.0</v>
      </c>
      <c r="K24" s="1">
        <v>299.0</v>
      </c>
      <c r="L24" s="2"/>
      <c r="M24" s="2"/>
      <c r="N24" s="2"/>
      <c r="O24" s="2"/>
      <c r="P24" s="2"/>
      <c r="Q24" s="2"/>
      <c r="R24" s="2"/>
      <c r="S24" s="2"/>
      <c r="T24" s="2"/>
      <c r="U24" s="2"/>
      <c r="V24" s="2"/>
      <c r="W24" s="2"/>
      <c r="X24" s="2"/>
      <c r="Y24" s="2"/>
      <c r="Z24" s="2"/>
    </row>
    <row r="25" ht="15.75" customHeight="1">
      <c r="A25" s="1" t="s">
        <v>169</v>
      </c>
      <c r="B25" s="1">
        <v>207.0</v>
      </c>
      <c r="C25" s="1">
        <v>233.0</v>
      </c>
      <c r="D25" s="1">
        <v>422.0</v>
      </c>
      <c r="E25" s="1">
        <v>593.0</v>
      </c>
      <c r="F25" s="1">
        <v>518.0</v>
      </c>
      <c r="G25" s="1">
        <v>623.0</v>
      </c>
      <c r="H25" s="1">
        <v>588.0</v>
      </c>
      <c r="I25" s="1">
        <v>674.0</v>
      </c>
      <c r="J25" s="1">
        <v>595.0</v>
      </c>
      <c r="K25" s="1">
        <v>946.0</v>
      </c>
      <c r="L25" s="2"/>
      <c r="M25" s="2"/>
      <c r="N25" s="2"/>
      <c r="O25" s="2"/>
      <c r="P25" s="2"/>
      <c r="Q25" s="2"/>
      <c r="R25" s="2"/>
      <c r="S25" s="2"/>
      <c r="T25" s="2"/>
      <c r="U25" s="2"/>
      <c r="V25" s="2"/>
      <c r="W25" s="2"/>
      <c r="X25" s="2"/>
      <c r="Y25" s="2"/>
      <c r="Z25" s="2"/>
    </row>
    <row r="26" ht="15.75" customHeight="1">
      <c r="A26" s="1" t="s">
        <v>170</v>
      </c>
      <c r="B26" s="1">
        <v>-2.0</v>
      </c>
      <c r="C26" s="1">
        <v>-11.0</v>
      </c>
      <c r="D26" s="1">
        <v>-2.0</v>
      </c>
      <c r="E26" s="1">
        <v>7.0</v>
      </c>
      <c r="F26" s="1">
        <v>-2.0</v>
      </c>
      <c r="G26" s="1">
        <v>-4.0</v>
      </c>
      <c r="H26" s="1">
        <v>-3.0</v>
      </c>
      <c r="I26" s="1">
        <v>-3.0</v>
      </c>
      <c r="J26" s="1">
        <v>-18.0</v>
      </c>
      <c r="K26" s="1">
        <v>-10.0</v>
      </c>
      <c r="L26" s="2"/>
      <c r="M26" s="2"/>
      <c r="N26" s="2"/>
      <c r="O26" s="2"/>
      <c r="P26" s="2"/>
      <c r="Q26" s="2"/>
      <c r="R26" s="2"/>
      <c r="S26" s="2"/>
      <c r="T26" s="2"/>
      <c r="U26" s="2"/>
      <c r="V26" s="2"/>
      <c r="W26" s="2"/>
      <c r="X26" s="2"/>
      <c r="Y26" s="2"/>
      <c r="Z26" s="2"/>
    </row>
    <row r="27" ht="15.75" customHeight="1">
      <c r="A27" s="1" t="s">
        <v>171</v>
      </c>
      <c r="B27" s="1">
        <v>205.0</v>
      </c>
      <c r="C27" s="1">
        <v>221.0</v>
      </c>
      <c r="D27" s="1">
        <v>419.0</v>
      </c>
      <c r="E27" s="1">
        <v>601.0</v>
      </c>
      <c r="F27" s="1">
        <v>516.0</v>
      </c>
      <c r="G27" s="1">
        <v>618.0</v>
      </c>
      <c r="H27" s="1">
        <v>584.0</v>
      </c>
      <c r="I27" s="1">
        <v>670.0</v>
      </c>
      <c r="J27" s="1">
        <v>576.0</v>
      </c>
      <c r="K27" s="1">
        <v>935.0</v>
      </c>
      <c r="L27" s="2"/>
      <c r="M27" s="2"/>
      <c r="N27" s="2"/>
      <c r="O27" s="2"/>
      <c r="P27" s="2"/>
      <c r="Q27" s="2"/>
      <c r="R27" s="2"/>
      <c r="S27" s="2"/>
      <c r="T27" s="2"/>
      <c r="U27" s="2"/>
      <c r="V27" s="2"/>
      <c r="W27" s="2"/>
      <c r="X27" s="2"/>
      <c r="Y27" s="2"/>
      <c r="Z27" s="2"/>
    </row>
    <row r="28" ht="15.75" customHeight="1">
      <c r="A28" s="1" t="s">
        <v>101</v>
      </c>
      <c r="B28" s="1">
        <v>0.0</v>
      </c>
      <c r="C28" s="1">
        <v>0.0</v>
      </c>
      <c r="D28" s="1">
        <v>0.0</v>
      </c>
      <c r="E28" s="1">
        <v>0.0</v>
      </c>
      <c r="F28" s="1">
        <v>0.0</v>
      </c>
      <c r="G28" s="1">
        <v>0.0</v>
      </c>
      <c r="H28" s="1">
        <v>0.0</v>
      </c>
      <c r="I28" s="1">
        <v>40.0</v>
      </c>
      <c r="J28" s="1">
        <v>-90.0</v>
      </c>
      <c r="K28" s="1">
        <v>-1.0</v>
      </c>
      <c r="L28" s="2"/>
      <c r="M28" s="2"/>
      <c r="N28" s="2"/>
      <c r="O28" s="2"/>
      <c r="P28" s="2"/>
      <c r="Q28" s="2"/>
      <c r="R28" s="2"/>
      <c r="S28" s="2"/>
      <c r="T28" s="2"/>
      <c r="U28" s="2"/>
      <c r="V28" s="2"/>
      <c r="W28" s="2"/>
      <c r="X28" s="2"/>
      <c r="Y28" s="2"/>
      <c r="Z28" s="2"/>
    </row>
    <row r="29" ht="15.75" customHeight="1">
      <c r="A29" s="1" t="s">
        <v>172</v>
      </c>
      <c r="B29" s="1">
        <v>205.0</v>
      </c>
      <c r="C29" s="1">
        <v>221.0</v>
      </c>
      <c r="D29" s="1">
        <v>419.0</v>
      </c>
      <c r="E29" s="1">
        <v>601.0</v>
      </c>
      <c r="F29" s="1">
        <v>516.0</v>
      </c>
      <c r="G29" s="1">
        <v>618.0</v>
      </c>
      <c r="H29" s="1">
        <v>584.0</v>
      </c>
      <c r="I29" s="1">
        <v>671.0</v>
      </c>
      <c r="J29" s="1">
        <v>576.0</v>
      </c>
      <c r="K29" s="1">
        <v>933.0</v>
      </c>
      <c r="L29" s="2"/>
      <c r="M29" s="2"/>
      <c r="N29" s="2"/>
      <c r="O29" s="2"/>
      <c r="P29" s="2"/>
      <c r="Q29" s="2"/>
      <c r="R29" s="2"/>
      <c r="S29" s="2"/>
      <c r="T29" s="2"/>
      <c r="U29" s="2"/>
      <c r="V29" s="2"/>
      <c r="W29" s="2"/>
      <c r="X29" s="2"/>
      <c r="Y29" s="2"/>
      <c r="Z29" s="2"/>
    </row>
    <row r="30" ht="15.75" customHeight="1">
      <c r="A30" s="1" t="s">
        <v>173</v>
      </c>
      <c r="B30" s="1">
        <v>205.0</v>
      </c>
      <c r="C30" s="1">
        <v>221.0</v>
      </c>
      <c r="D30" s="1">
        <v>419.0</v>
      </c>
      <c r="E30" s="1">
        <v>601.0</v>
      </c>
      <c r="F30" s="1">
        <v>516.0</v>
      </c>
      <c r="G30" s="1">
        <v>618.0</v>
      </c>
      <c r="H30" s="1">
        <v>584.0</v>
      </c>
      <c r="I30" s="1">
        <v>671.0</v>
      </c>
      <c r="J30" s="1">
        <v>576.0</v>
      </c>
      <c r="K30" s="1">
        <v>933.0</v>
      </c>
      <c r="L30" s="2"/>
      <c r="M30" s="2"/>
      <c r="N30" s="2"/>
      <c r="O30" s="2"/>
      <c r="P30" s="2"/>
      <c r="Q30" s="2"/>
      <c r="R30" s="2"/>
      <c r="S30" s="2"/>
      <c r="T30" s="2"/>
      <c r="U30" s="2"/>
      <c r="V30" s="2"/>
      <c r="W30" s="2"/>
      <c r="X30" s="2"/>
      <c r="Y30" s="2"/>
      <c r="Z30" s="2"/>
    </row>
    <row r="31" ht="15.75" customHeight="1">
      <c r="A31" s="1" t="s">
        <v>174</v>
      </c>
      <c r="B31" s="1">
        <v>207.0</v>
      </c>
      <c r="C31" s="1">
        <v>233.0</v>
      </c>
      <c r="D31" s="1">
        <v>422.0</v>
      </c>
      <c r="E31" s="1">
        <v>593.0</v>
      </c>
      <c r="F31" s="1">
        <v>518.0</v>
      </c>
      <c r="G31" s="1">
        <v>623.0</v>
      </c>
      <c r="H31" s="1">
        <v>588.0</v>
      </c>
      <c r="I31" s="1">
        <v>674.0</v>
      </c>
      <c r="J31" s="1">
        <v>594.0</v>
      </c>
      <c r="K31" s="1">
        <v>944.0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v>131.0</v>
      </c>
      <c r="C35" s="1">
        <v>133.0</v>
      </c>
      <c r="D35" s="1">
        <v>133.0</v>
      </c>
      <c r="E35" s="1">
        <v>133.0</v>
      </c>
      <c r="F35" s="1">
        <v>132.0</v>
      </c>
      <c r="G35" s="1">
        <v>132.0</v>
      </c>
      <c r="H35" s="1">
        <v>133.0</v>
      </c>
      <c r="I35" s="1">
        <v>133.0</v>
      </c>
      <c r="J35" s="1">
        <v>133.0</v>
      </c>
      <c r="K35" s="1">
        <v>133.0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177</v>
      </c>
      <c r="C37" s="1" t="s">
        <v>211</v>
      </c>
      <c r="D37" s="1" t="s">
        <v>212</v>
      </c>
      <c r="E37" s="1" t="s">
        <v>213</v>
      </c>
      <c r="F37" s="1" t="s">
        <v>214</v>
      </c>
      <c r="G37" s="1" t="s">
        <v>182</v>
      </c>
      <c r="H37" s="1" t="s">
        <v>183</v>
      </c>
      <c r="I37" s="1" t="s">
        <v>184</v>
      </c>
      <c r="J37" s="1" t="s">
        <v>120</v>
      </c>
      <c r="K37" s="1" t="s">
        <v>215</v>
      </c>
      <c r="L37" s="2"/>
      <c r="M37" s="2"/>
      <c r="N37" s="2"/>
      <c r="O37" s="2"/>
      <c r="P37" s="2"/>
      <c r="Q37" s="2"/>
      <c r="R37" s="2"/>
      <c r="S37" s="2"/>
      <c r="T37" s="2"/>
      <c r="U37" s="2"/>
      <c r="V37" s="2"/>
      <c r="W37" s="2"/>
      <c r="X37" s="2"/>
      <c r="Y37" s="2"/>
      <c r="Z37" s="2"/>
    </row>
    <row r="38" ht="15.75" customHeight="1">
      <c r="A38" s="1" t="s">
        <v>216</v>
      </c>
      <c r="B38" s="1">
        <v>133.0</v>
      </c>
      <c r="C38" s="1">
        <v>135.0</v>
      </c>
      <c r="D38" s="1">
        <v>136.0</v>
      </c>
      <c r="E38" s="1">
        <v>135.0</v>
      </c>
      <c r="F38" s="1">
        <v>134.0</v>
      </c>
      <c r="G38" s="1">
        <v>133.0</v>
      </c>
      <c r="H38" s="1">
        <v>133.0</v>
      </c>
      <c r="I38" s="1">
        <v>134.0</v>
      </c>
      <c r="J38" s="1">
        <v>134.0</v>
      </c>
      <c r="K38" s="1">
        <v>134.0</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178</v>
      </c>
      <c r="F39" s="1">
        <v>3.0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201</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236</v>
      </c>
      <c r="B41" s="1" t="s">
        <v>237</v>
      </c>
      <c r="C41" s="1" t="s">
        <v>238</v>
      </c>
      <c r="D41" s="1" t="s">
        <v>239</v>
      </c>
      <c r="E41" s="1">
        <v>1.0</v>
      </c>
      <c r="F41" s="1" t="s">
        <v>240</v>
      </c>
      <c r="G41" s="1" t="s">
        <v>241</v>
      </c>
      <c r="H41" s="1" t="s">
        <v>242</v>
      </c>
      <c r="I41" s="1" t="s">
        <v>243</v>
      </c>
      <c r="J41" s="1" t="s">
        <v>244</v>
      </c>
      <c r="K41" s="1" t="s">
        <v>211</v>
      </c>
      <c r="L41" s="2"/>
      <c r="M41" s="2"/>
      <c r="N41" s="2"/>
      <c r="O41" s="2"/>
      <c r="P41" s="2"/>
      <c r="Q41" s="2"/>
      <c r="R41" s="2"/>
      <c r="S41" s="2"/>
      <c r="T41" s="2"/>
      <c r="U41" s="2"/>
      <c r="V41" s="2"/>
      <c r="W41" s="2"/>
      <c r="X41" s="2"/>
      <c r="Y41" s="2"/>
      <c r="Z41" s="2"/>
    </row>
    <row r="42" ht="15.75" customHeight="1">
      <c r="A42" s="1" t="s">
        <v>245</v>
      </c>
      <c r="B42" s="1" t="s">
        <v>246</v>
      </c>
      <c r="C42" s="1" t="s">
        <v>247</v>
      </c>
      <c r="D42" s="1" t="s">
        <v>248</v>
      </c>
      <c r="E42" s="1" t="s">
        <v>249</v>
      </c>
      <c r="F42" s="1" t="s">
        <v>250</v>
      </c>
      <c r="G42" s="1" t="s">
        <v>251</v>
      </c>
      <c r="H42" s="1" t="s">
        <v>252</v>
      </c>
      <c r="I42" s="1" t="s">
        <v>253</v>
      </c>
      <c r="J42" s="1" t="s">
        <v>254</v>
      </c>
      <c r="K42" s="1" t="s">
        <v>255</v>
      </c>
      <c r="L42" s="2"/>
      <c r="M42" s="2"/>
      <c r="N42" s="2"/>
      <c r="O42" s="2"/>
      <c r="P42" s="2"/>
      <c r="Q42" s="2"/>
      <c r="R42" s="2"/>
      <c r="S42" s="2"/>
      <c r="T42" s="2"/>
      <c r="U42" s="2"/>
      <c r="V42" s="2"/>
      <c r="W42" s="2"/>
      <c r="X42" s="2"/>
      <c r="Y42" s="2"/>
      <c r="Z42" s="2"/>
    </row>
    <row r="43" ht="15.75" customHeight="1">
      <c r="A43" s="1" t="s">
        <v>256</v>
      </c>
      <c r="B43" s="1" t="s">
        <v>257</v>
      </c>
      <c r="C43" s="1" t="s">
        <v>257</v>
      </c>
      <c r="D43" s="1" t="s">
        <v>257</v>
      </c>
      <c r="E43" s="1" t="s">
        <v>257</v>
      </c>
      <c r="F43" s="1" t="s">
        <v>257</v>
      </c>
      <c r="G43" s="1" t="s">
        <v>257</v>
      </c>
      <c r="H43" s="1" t="s">
        <v>257</v>
      </c>
      <c r="I43" s="1" t="s">
        <v>257</v>
      </c>
      <c r="J43" s="1" t="s">
        <v>257</v>
      </c>
      <c r="K43" s="1" t="s">
        <v>257</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258</v>
      </c>
      <c r="B45" s="1">
        <v>575.0</v>
      </c>
      <c r="C45" s="1">
        <v>826.0</v>
      </c>
      <c r="D45" s="1">
        <v>946.0</v>
      </c>
      <c r="E45" s="1">
        <v>945.0</v>
      </c>
      <c r="F45" s="1">
        <v>1120.0</v>
      </c>
      <c r="G45" s="1">
        <v>1210.0</v>
      </c>
      <c r="H45" s="1">
        <v>1300.0</v>
      </c>
      <c r="I45" s="1">
        <v>1410.0</v>
      </c>
      <c r="J45" s="1">
        <v>1610.0</v>
      </c>
      <c r="K45" s="1">
        <v>2000.0</v>
      </c>
      <c r="L45" s="2"/>
      <c r="M45" s="2"/>
      <c r="N45" s="2"/>
      <c r="O45" s="2"/>
      <c r="P45" s="2"/>
      <c r="Q45" s="2"/>
      <c r="R45" s="2"/>
      <c r="S45" s="2"/>
      <c r="T45" s="2"/>
      <c r="U45" s="2"/>
      <c r="V45" s="2"/>
      <c r="W45" s="2"/>
      <c r="X45" s="2"/>
      <c r="Y45" s="2"/>
      <c r="Z45" s="2"/>
    </row>
    <row r="46" ht="15.75" customHeight="1">
      <c r="A46" s="1" t="s">
        <v>259</v>
      </c>
      <c r="B46" s="1">
        <v>320.0</v>
      </c>
      <c r="C46" s="1">
        <v>579.0</v>
      </c>
      <c r="D46" s="1">
        <v>689.0</v>
      </c>
      <c r="E46" s="1">
        <v>674.0</v>
      </c>
      <c r="F46" s="1">
        <v>823.0</v>
      </c>
      <c r="G46" s="1">
        <v>924.0</v>
      </c>
      <c r="H46" s="1">
        <v>961.0</v>
      </c>
      <c r="I46" s="1">
        <v>1020.0</v>
      </c>
      <c r="J46" s="1">
        <v>1140.0</v>
      </c>
      <c r="K46" s="1">
        <v>1480.0</v>
      </c>
      <c r="L46" s="2"/>
      <c r="M46" s="2"/>
      <c r="N46" s="2"/>
      <c r="O46" s="2"/>
      <c r="P46" s="2"/>
      <c r="Q46" s="2"/>
      <c r="R46" s="2"/>
      <c r="S46" s="2"/>
      <c r="T46" s="2"/>
      <c r="U46" s="2"/>
      <c r="V46" s="2"/>
      <c r="W46" s="2"/>
      <c r="X46" s="2"/>
      <c r="Y46" s="2"/>
      <c r="Z46" s="2"/>
    </row>
    <row r="47" ht="15.75" customHeight="1">
      <c r="A47" s="1" t="s">
        <v>260</v>
      </c>
      <c r="B47" s="1">
        <v>298.0</v>
      </c>
      <c r="C47" s="1">
        <v>551.0</v>
      </c>
      <c r="D47" s="1">
        <v>661.0</v>
      </c>
      <c r="E47" s="1">
        <v>639.0</v>
      </c>
      <c r="F47" s="1">
        <v>777.0</v>
      </c>
      <c r="G47" s="1">
        <v>872.0</v>
      </c>
      <c r="H47" s="1">
        <v>902.0</v>
      </c>
      <c r="I47" s="1">
        <v>942.0</v>
      </c>
      <c r="J47" s="1">
        <v>1030.0</v>
      </c>
      <c r="K47" s="1">
        <v>1380.0</v>
      </c>
      <c r="L47" s="2"/>
      <c r="M47" s="2"/>
      <c r="N47" s="2"/>
      <c r="O47" s="2"/>
      <c r="P47" s="2"/>
      <c r="Q47" s="2"/>
      <c r="R47" s="2"/>
      <c r="S47" s="2"/>
      <c r="T47" s="2"/>
      <c r="U47" s="2"/>
      <c r="V47" s="2"/>
      <c r="W47" s="2"/>
      <c r="X47" s="2"/>
      <c r="Y47" s="2"/>
      <c r="Z47" s="2"/>
    </row>
    <row r="48" ht="15.75" customHeight="1">
      <c r="A48" s="1" t="s">
        <v>261</v>
      </c>
      <c r="B48" s="1">
        <v>674.0</v>
      </c>
      <c r="C48" s="1">
        <v>936.0</v>
      </c>
      <c r="D48" s="1">
        <v>1060.0</v>
      </c>
      <c r="E48" s="1">
        <v>1050.0</v>
      </c>
      <c r="F48" s="1">
        <v>1250.0</v>
      </c>
      <c r="G48" s="1">
        <v>1320.0</v>
      </c>
      <c r="H48" s="1">
        <v>1400.0</v>
      </c>
      <c r="I48" s="1">
        <v>1510.0</v>
      </c>
      <c r="J48" s="1">
        <v>1760.0</v>
      </c>
      <c r="K48" s="1">
        <v>2150.0</v>
      </c>
      <c r="L48" s="2"/>
      <c r="M48" s="2"/>
      <c r="N48" s="2"/>
      <c r="O48" s="2"/>
      <c r="P48" s="2"/>
      <c r="Q48" s="2"/>
      <c r="R48" s="2"/>
      <c r="S48" s="2"/>
      <c r="T48" s="2"/>
      <c r="U48" s="2"/>
      <c r="V48" s="2"/>
      <c r="W48" s="2"/>
      <c r="X48" s="2"/>
      <c r="Y48" s="2"/>
      <c r="Z48" s="2"/>
    </row>
    <row r="49" ht="15.75" customHeight="1">
      <c r="A49" s="1" t="s">
        <v>262</v>
      </c>
      <c r="B49" s="1" t="s">
        <v>263</v>
      </c>
      <c r="C49" s="1" t="s">
        <v>264</v>
      </c>
      <c r="D49" s="1" t="s">
        <v>265</v>
      </c>
      <c r="E49" s="1" t="s">
        <v>266</v>
      </c>
      <c r="F49" s="1" t="s">
        <v>267</v>
      </c>
      <c r="G49" s="1" t="s">
        <v>268</v>
      </c>
      <c r="H49" s="1" t="s">
        <v>269</v>
      </c>
      <c r="I49" s="1" t="s">
        <v>270</v>
      </c>
      <c r="J49" s="1" t="s">
        <v>271</v>
      </c>
      <c r="K49" s="1" t="s">
        <v>272</v>
      </c>
      <c r="L49" s="2"/>
      <c r="M49" s="2"/>
      <c r="N49" s="2"/>
      <c r="O49" s="2"/>
      <c r="P49" s="2"/>
      <c r="Q49" s="2"/>
      <c r="R49" s="2"/>
      <c r="S49" s="2"/>
      <c r="T49" s="2"/>
      <c r="U49" s="2"/>
      <c r="V49" s="2"/>
      <c r="W49" s="2"/>
      <c r="X49" s="2"/>
      <c r="Y49" s="2"/>
      <c r="Z49" s="2"/>
    </row>
    <row r="50" ht="15.75" customHeight="1">
      <c r="A50" s="1" t="s">
        <v>273</v>
      </c>
      <c r="B50" s="1">
        <v>66.0</v>
      </c>
      <c r="C50" s="1">
        <v>81.0</v>
      </c>
      <c r="D50" s="1">
        <v>87.0</v>
      </c>
      <c r="E50" s="1">
        <v>-2.0</v>
      </c>
      <c r="F50" s="1">
        <v>36.0</v>
      </c>
      <c r="G50" s="1">
        <v>55.0</v>
      </c>
      <c r="H50" s="1">
        <v>93.0</v>
      </c>
      <c r="I50" s="1">
        <v>138.0</v>
      </c>
      <c r="J50" s="1">
        <v>129.0</v>
      </c>
      <c r="K50" s="1">
        <v>339.0</v>
      </c>
      <c r="L50" s="2"/>
      <c r="M50" s="2"/>
      <c r="N50" s="2"/>
      <c r="O50" s="2"/>
      <c r="P50" s="2"/>
      <c r="Q50" s="2"/>
      <c r="R50" s="2"/>
      <c r="S50" s="2"/>
      <c r="T50" s="2"/>
      <c r="U50" s="2"/>
      <c r="V50" s="2"/>
      <c r="W50" s="2"/>
      <c r="X50" s="2"/>
      <c r="Y50" s="2"/>
      <c r="Z50" s="2"/>
    </row>
    <row r="51" ht="15.75" customHeight="1">
      <c r="A51" s="1" t="s">
        <v>274</v>
      </c>
      <c r="B51" s="1">
        <v>7.0</v>
      </c>
      <c r="C51" s="1">
        <v>7.0</v>
      </c>
      <c r="D51" s="1">
        <v>6.0</v>
      </c>
      <c r="E51" s="1">
        <v>3.0</v>
      </c>
      <c r="F51" s="1">
        <v>4.0</v>
      </c>
      <c r="G51" s="1">
        <v>3.0</v>
      </c>
      <c r="H51" s="1">
        <v>94.0</v>
      </c>
      <c r="I51" s="1">
        <v>-5.0</v>
      </c>
      <c r="J51" s="1">
        <v>4.0</v>
      </c>
      <c r="K51" s="1">
        <v>4.0</v>
      </c>
      <c r="L51" s="2"/>
      <c r="M51" s="2"/>
      <c r="N51" s="2"/>
      <c r="O51" s="2"/>
      <c r="P51" s="2"/>
      <c r="Q51" s="2"/>
      <c r="R51" s="2"/>
      <c r="S51" s="2"/>
      <c r="T51" s="2"/>
      <c r="U51" s="2"/>
      <c r="V51" s="2"/>
      <c r="W51" s="2"/>
      <c r="X51" s="2"/>
      <c r="Y51" s="2"/>
      <c r="Z51" s="2"/>
    </row>
    <row r="52" ht="15.75" customHeight="1">
      <c r="A52" s="1" t="s">
        <v>275</v>
      </c>
      <c r="B52" s="1">
        <v>74.0</v>
      </c>
      <c r="C52" s="1">
        <v>89.0</v>
      </c>
      <c r="D52" s="1">
        <v>94.0</v>
      </c>
      <c r="E52" s="1">
        <v>35.0</v>
      </c>
      <c r="F52" s="1">
        <v>40.0</v>
      </c>
      <c r="G52" s="1">
        <v>58.0</v>
      </c>
      <c r="H52" s="1">
        <v>93.0</v>
      </c>
      <c r="I52" s="1">
        <v>134.0</v>
      </c>
      <c r="J52" s="1">
        <v>133.0</v>
      </c>
      <c r="K52" s="1">
        <v>344.0</v>
      </c>
      <c r="L52" s="2"/>
      <c r="M52" s="2"/>
      <c r="N52" s="2"/>
      <c r="O52" s="2"/>
      <c r="P52" s="2"/>
      <c r="Q52" s="2"/>
      <c r="R52" s="2"/>
      <c r="S52" s="2"/>
      <c r="T52" s="2"/>
      <c r="U52" s="2"/>
      <c r="V52" s="2"/>
      <c r="W52" s="2"/>
      <c r="X52" s="2"/>
      <c r="Y52" s="2"/>
      <c r="Z52" s="2"/>
    </row>
    <row r="53" ht="15.75" customHeight="1">
      <c r="A53" s="1" t="s">
        <v>276</v>
      </c>
      <c r="B53" s="1">
        <v>17.0</v>
      </c>
      <c r="C53" s="1">
        <v>6.0</v>
      </c>
      <c r="D53" s="1">
        <v>30.0</v>
      </c>
      <c r="E53" s="1">
        <v>-232.0</v>
      </c>
      <c r="F53" s="1">
        <v>67.0</v>
      </c>
      <c r="G53" s="1">
        <v>76.0</v>
      </c>
      <c r="H53" s="1">
        <v>61.0</v>
      </c>
      <c r="I53" s="1">
        <v>65.0</v>
      </c>
      <c r="J53" s="1">
        <v>46.0</v>
      </c>
      <c r="K53" s="1">
        <v>-48.0</v>
      </c>
      <c r="L53" s="2"/>
      <c r="M53" s="2"/>
      <c r="N53" s="2"/>
      <c r="O53" s="2"/>
      <c r="P53" s="2"/>
      <c r="Q53" s="2"/>
      <c r="R53" s="2"/>
      <c r="S53" s="2"/>
      <c r="T53" s="2"/>
      <c r="U53" s="2"/>
      <c r="V53" s="2"/>
      <c r="W53" s="2"/>
      <c r="X53" s="2"/>
      <c r="Y53" s="2"/>
      <c r="Z53" s="2"/>
    </row>
    <row r="54" ht="15.75" customHeight="1">
      <c r="A54" s="1" t="s">
        <v>277</v>
      </c>
      <c r="B54" s="1">
        <v>-2.0</v>
      </c>
      <c r="C54" s="1">
        <v>-70.0</v>
      </c>
      <c r="D54" s="1">
        <v>0.0</v>
      </c>
      <c r="E54" s="1">
        <v>-19.0</v>
      </c>
      <c r="F54" s="1">
        <v>-2.0</v>
      </c>
      <c r="G54" s="1">
        <v>-21.0</v>
      </c>
      <c r="H54" s="1">
        <v>16.0</v>
      </c>
      <c r="I54" s="1">
        <v>90.0</v>
      </c>
      <c r="J54" s="1">
        <v>12.0</v>
      </c>
      <c r="K54" s="1">
        <v>4.0</v>
      </c>
      <c r="L54" s="2"/>
      <c r="M54" s="2"/>
      <c r="N54" s="2"/>
      <c r="O54" s="2"/>
      <c r="P54" s="2"/>
      <c r="Q54" s="2"/>
      <c r="R54" s="2"/>
      <c r="S54" s="2"/>
      <c r="T54" s="2"/>
      <c r="U54" s="2"/>
      <c r="V54" s="2"/>
      <c r="W54" s="2"/>
      <c r="X54" s="2"/>
      <c r="Y54" s="2"/>
      <c r="Z54" s="2"/>
    </row>
    <row r="55" ht="15.75" customHeight="1">
      <c r="A55" s="1" t="s">
        <v>278</v>
      </c>
      <c r="B55" s="1">
        <v>17.0</v>
      </c>
      <c r="C55" s="1">
        <v>5.0</v>
      </c>
      <c r="D55" s="1">
        <v>30.0</v>
      </c>
      <c r="E55" s="1">
        <v>-232.0</v>
      </c>
      <c r="F55" s="1">
        <v>64.0</v>
      </c>
      <c r="G55" s="1">
        <v>76.0</v>
      </c>
      <c r="H55" s="1">
        <v>61.0</v>
      </c>
      <c r="I55" s="1">
        <v>66.0</v>
      </c>
      <c r="J55" s="1">
        <v>59.0</v>
      </c>
      <c r="K55" s="1">
        <v>-44.0</v>
      </c>
      <c r="L55" s="2"/>
      <c r="M55" s="2"/>
      <c r="N55" s="2"/>
      <c r="O55" s="2"/>
      <c r="P55" s="2"/>
      <c r="Q55" s="2"/>
      <c r="R55" s="2"/>
      <c r="S55" s="2"/>
      <c r="T55" s="2"/>
      <c r="U55" s="2"/>
      <c r="V55" s="2"/>
      <c r="W55" s="2"/>
      <c r="X55" s="2"/>
      <c r="Y55" s="2"/>
      <c r="Z55" s="2"/>
    </row>
    <row r="56" ht="15.75" customHeight="1">
      <c r="A56" s="1" t="s">
        <v>279</v>
      </c>
      <c r="B56" s="1">
        <v>36.0</v>
      </c>
      <c r="C56" s="1">
        <v>206.0</v>
      </c>
      <c r="D56" s="1">
        <v>330.0</v>
      </c>
      <c r="E56" s="1">
        <v>220.0</v>
      </c>
      <c r="F56" s="1">
        <v>397.0</v>
      </c>
      <c r="G56" s="1">
        <v>471.0</v>
      </c>
      <c r="H56" s="1">
        <v>488.0</v>
      </c>
      <c r="I56" s="1">
        <v>515.0</v>
      </c>
      <c r="J56" s="1">
        <v>540.0</v>
      </c>
      <c r="K56" s="1">
        <v>752.0</v>
      </c>
      <c r="L56" s="2"/>
      <c r="M56" s="2"/>
      <c r="N56" s="2"/>
      <c r="O56" s="2"/>
      <c r="P56" s="2"/>
      <c r="Q56" s="2"/>
      <c r="R56" s="2"/>
      <c r="S56" s="2"/>
      <c r="T56" s="2"/>
      <c r="U56" s="2"/>
      <c r="V56" s="2"/>
      <c r="W56" s="2"/>
      <c r="X56" s="2"/>
      <c r="Y56" s="2"/>
      <c r="Z56" s="2"/>
    </row>
    <row r="57" ht="15.75" customHeight="1">
      <c r="A57" s="1" t="s">
        <v>280</v>
      </c>
      <c r="B57" s="1">
        <v>2.0</v>
      </c>
      <c r="C57" s="1">
        <v>2.0</v>
      </c>
      <c r="D57" s="1">
        <v>7.0</v>
      </c>
      <c r="E57" s="1">
        <v>5.0</v>
      </c>
      <c r="F57" s="1">
        <v>3.0</v>
      </c>
      <c r="G57" s="1">
        <v>3.0</v>
      </c>
      <c r="H57" s="1">
        <v>3.0</v>
      </c>
      <c r="I57" s="1">
        <v>4.0</v>
      </c>
      <c r="J57" s="1">
        <v>3.0</v>
      </c>
      <c r="K57" s="1">
        <v>3.0</v>
      </c>
      <c r="L57" s="2"/>
      <c r="M57" s="2"/>
      <c r="N57" s="2"/>
      <c r="O57" s="2"/>
      <c r="P57" s="2"/>
      <c r="Q57" s="2"/>
      <c r="R57" s="2"/>
      <c r="S57" s="2"/>
      <c r="T57" s="2"/>
      <c r="U57" s="2"/>
      <c r="V57" s="2"/>
      <c r="W57" s="2"/>
      <c r="X57" s="2"/>
      <c r="Y57" s="2"/>
      <c r="Z57" s="2"/>
    </row>
    <row r="58" ht="15.75" customHeight="1">
      <c r="A58" s="1" t="s">
        <v>281</v>
      </c>
      <c r="B58" s="1">
        <v>245.0</v>
      </c>
      <c r="C58" s="1">
        <v>224.0</v>
      </c>
      <c r="D58" s="1">
        <v>0.0</v>
      </c>
      <c r="E58" s="1">
        <v>0.0</v>
      </c>
      <c r="F58" s="1">
        <v>0.0</v>
      </c>
      <c r="G58" s="1">
        <v>0.0</v>
      </c>
      <c r="H58" s="1">
        <v>10.0</v>
      </c>
      <c r="I58" s="1">
        <v>60.0</v>
      </c>
      <c r="J58" s="1">
        <v>1.0</v>
      </c>
      <c r="K58" s="1">
        <v>90.0</v>
      </c>
      <c r="L58" s="2"/>
      <c r="M58" s="2"/>
      <c r="N58" s="2"/>
      <c r="O58" s="2"/>
      <c r="P58" s="2"/>
      <c r="Q58" s="2"/>
      <c r="R58" s="2"/>
      <c r="S58" s="2"/>
      <c r="T58" s="2"/>
      <c r="U58" s="2"/>
      <c r="V58" s="2"/>
      <c r="W58" s="2"/>
      <c r="X58" s="2"/>
      <c r="Y58" s="2"/>
      <c r="Z58" s="2"/>
    </row>
    <row r="59" ht="15.75" customHeight="1">
      <c r="A59" s="1" t="s">
        <v>282</v>
      </c>
      <c r="B59" s="1">
        <v>5.0</v>
      </c>
      <c r="C59" s="1">
        <v>13.0</v>
      </c>
      <c r="D59" s="1">
        <v>-8.0</v>
      </c>
      <c r="E59" s="1">
        <v>-3.0</v>
      </c>
      <c r="F59" s="1">
        <v>-12.0</v>
      </c>
      <c r="G59" s="1">
        <v>-3.0</v>
      </c>
      <c r="H59" s="1">
        <v>16.0</v>
      </c>
      <c r="I59" s="1">
        <v>-1.0</v>
      </c>
      <c r="J59" s="1">
        <v>-3.0</v>
      </c>
      <c r="K59" s="1">
        <v>13.0</v>
      </c>
      <c r="L59" s="2"/>
      <c r="M59" s="2"/>
      <c r="N59" s="2"/>
      <c r="O59" s="2"/>
      <c r="P59" s="2"/>
      <c r="Q59" s="2"/>
      <c r="R59" s="2"/>
      <c r="S59" s="2"/>
      <c r="T59" s="2"/>
      <c r="U59" s="2"/>
      <c r="V59" s="2"/>
      <c r="W59" s="2"/>
      <c r="X59" s="2"/>
      <c r="Y59" s="2"/>
      <c r="Z59" s="2"/>
    </row>
    <row r="60" ht="15.75" customHeight="1">
      <c r="A60" s="1" t="s">
        <v>283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284</v>
      </c>
      <c r="B61" s="1">
        <v>0.0</v>
      </c>
      <c r="C61" s="1">
        <v>0.0</v>
      </c>
      <c r="D61" s="1">
        <v>0.0</v>
      </c>
      <c r="E61" s="1">
        <v>11.0</v>
      </c>
      <c r="F61" s="1">
        <v>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285</v>
      </c>
      <c r="B62" s="1">
        <v>99.0</v>
      </c>
      <c r="C62" s="1">
        <v>110.0</v>
      </c>
      <c r="D62" s="1">
        <v>110.0</v>
      </c>
      <c r="E62" s="1">
        <v>110.0</v>
      </c>
      <c r="F62" s="1">
        <v>131.0</v>
      </c>
      <c r="G62" s="1">
        <v>103.0</v>
      </c>
      <c r="H62" s="1">
        <v>99.0</v>
      </c>
      <c r="I62" s="1">
        <v>106.0</v>
      </c>
      <c r="J62" s="1">
        <v>144.0</v>
      </c>
      <c r="K62" s="1">
        <v>148.0</v>
      </c>
      <c r="L62" s="2"/>
      <c r="M62" s="2"/>
      <c r="N62" s="2"/>
      <c r="O62" s="2"/>
      <c r="P62" s="2"/>
      <c r="Q62" s="2"/>
      <c r="R62" s="2"/>
      <c r="S62" s="2"/>
      <c r="T62" s="2"/>
      <c r="U62" s="2"/>
      <c r="V62" s="2"/>
      <c r="W62" s="2"/>
      <c r="X62" s="2"/>
      <c r="Y62" s="2"/>
      <c r="Z62" s="2"/>
    </row>
    <row r="63" ht="15.75" customHeight="1">
      <c r="A63" s="1" t="s">
        <v>286</v>
      </c>
      <c r="B63" s="1">
        <v>86.0</v>
      </c>
      <c r="C63" s="1">
        <v>99.0</v>
      </c>
      <c r="D63" s="1">
        <v>62.0</v>
      </c>
      <c r="E63" s="1">
        <v>110.0</v>
      </c>
      <c r="F63" s="1">
        <v>51.0</v>
      </c>
      <c r="G63" s="1">
        <v>36.0</v>
      </c>
      <c r="H63" s="1">
        <v>31.0</v>
      </c>
      <c r="I63" s="1">
        <v>30.0</v>
      </c>
      <c r="J63" s="1">
        <v>42.0</v>
      </c>
      <c r="K63" s="1">
        <v>52.0</v>
      </c>
      <c r="L63" s="2"/>
      <c r="M63" s="2"/>
      <c r="N63" s="2"/>
      <c r="O63" s="2"/>
      <c r="P63" s="2"/>
      <c r="Q63" s="2"/>
      <c r="R63" s="2"/>
      <c r="S63" s="2"/>
      <c r="T63" s="2"/>
      <c r="U63" s="2"/>
      <c r="V63" s="2"/>
      <c r="W63" s="2"/>
      <c r="X63" s="2"/>
      <c r="Y63" s="2"/>
      <c r="Z63" s="2"/>
    </row>
    <row r="64" ht="15.75" customHeight="1">
      <c r="A64" s="1" t="s">
        <v>287</v>
      </c>
      <c r="B64" s="1">
        <v>13.0</v>
      </c>
      <c r="C64" s="1">
        <v>10.0</v>
      </c>
      <c r="D64" s="1">
        <v>47.0</v>
      </c>
      <c r="E64" s="1">
        <v>60.0</v>
      </c>
      <c r="F64" s="1">
        <v>79.0</v>
      </c>
      <c r="G64" s="1">
        <v>66.0</v>
      </c>
      <c r="H64" s="1">
        <v>67.0</v>
      </c>
      <c r="I64" s="1">
        <v>74.0</v>
      </c>
      <c r="J64" s="1">
        <v>101.0</v>
      </c>
      <c r="K64" s="1">
        <v>95.0</v>
      </c>
      <c r="L64" s="2"/>
      <c r="M64" s="2"/>
      <c r="N64" s="2"/>
      <c r="O64" s="2"/>
      <c r="P64" s="2"/>
      <c r="Q64" s="2"/>
      <c r="R64" s="2"/>
      <c r="S64" s="2"/>
      <c r="T64" s="2"/>
      <c r="U64" s="2"/>
      <c r="V64" s="2"/>
      <c r="W64" s="2"/>
      <c r="X64" s="2"/>
      <c r="Y64" s="2"/>
      <c r="Z64" s="2"/>
    </row>
    <row r="65" ht="15.75" customHeight="1">
      <c r="A65" s="1" t="s">
        <v>288</v>
      </c>
      <c r="B65" s="1">
        <v>23.0</v>
      </c>
      <c r="C65" s="1">
        <v>18.0</v>
      </c>
      <c r="D65" s="1">
        <v>20.0</v>
      </c>
      <c r="E65" s="1">
        <v>26.0</v>
      </c>
      <c r="F65" s="1">
        <v>25.0</v>
      </c>
      <c r="G65" s="1">
        <v>31.0</v>
      </c>
      <c r="H65" s="1">
        <v>32.0</v>
      </c>
      <c r="I65" s="1">
        <v>34.0</v>
      </c>
      <c r="J65" s="1">
        <v>41.0</v>
      </c>
      <c r="K65" s="1">
        <v>63.0</v>
      </c>
      <c r="L65" s="2"/>
      <c r="M65" s="2"/>
      <c r="N65" s="2"/>
      <c r="O65" s="2"/>
      <c r="P65" s="2"/>
      <c r="Q65" s="2"/>
      <c r="R65" s="2"/>
      <c r="S65" s="2"/>
      <c r="T65" s="2"/>
      <c r="U65" s="2"/>
      <c r="V65" s="2"/>
      <c r="W65" s="2"/>
      <c r="X65" s="2"/>
      <c r="Y65" s="2"/>
      <c r="Z65" s="2"/>
    </row>
    <row r="66" ht="15.75" customHeight="1">
      <c r="A66" s="1" t="s">
        <v>289</v>
      </c>
      <c r="B66" s="1">
        <v>23.0</v>
      </c>
      <c r="C66" s="1">
        <v>18.0</v>
      </c>
      <c r="D66" s="1">
        <v>20.0</v>
      </c>
      <c r="E66" s="1">
        <v>26.0</v>
      </c>
      <c r="F66" s="1">
        <v>25.0</v>
      </c>
      <c r="G66" s="1">
        <v>31.0</v>
      </c>
      <c r="H66" s="1">
        <v>32.0</v>
      </c>
      <c r="I66" s="1">
        <v>34.0</v>
      </c>
      <c r="J66" s="1">
        <v>41.0</v>
      </c>
      <c r="K66" s="1">
        <v>63.0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194</v>
      </c>
      <c r="F3" s="1" t="s">
        <v>295</v>
      </c>
      <c r="G3" s="1" t="s">
        <v>296</v>
      </c>
      <c r="H3" s="1" t="s">
        <v>184</v>
      </c>
      <c r="I3" s="1" t="s">
        <v>297</v>
      </c>
      <c r="J3" s="1" t="s">
        <v>298</v>
      </c>
      <c r="K3" s="1">
        <v>6.0</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311</v>
      </c>
      <c r="C6" s="1" t="s">
        <v>312</v>
      </c>
      <c r="D6" s="1" t="s">
        <v>313</v>
      </c>
      <c r="E6" s="1" t="s">
        <v>314</v>
      </c>
      <c r="F6" s="1" t="s">
        <v>315</v>
      </c>
      <c r="G6" s="1" t="s">
        <v>316</v>
      </c>
      <c r="H6" s="1" t="s">
        <v>317</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197</v>
      </c>
      <c r="K9" s="1" t="s">
        <v>215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318</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395</v>
      </c>
      <c r="H14" s="1" t="s">
        <v>396</v>
      </c>
      <c r="I14" s="1" t="s">
        <v>397</v>
      </c>
      <c r="J14" s="1" t="s">
        <v>398</v>
      </c>
      <c r="K14" s="1" t="s">
        <v>399</v>
      </c>
      <c r="L14" s="2"/>
      <c r="M14" s="2"/>
      <c r="N14" s="2"/>
      <c r="O14" s="2"/>
      <c r="P14" s="2"/>
      <c r="Q14" s="2"/>
      <c r="R14" s="2"/>
      <c r="S14" s="2"/>
      <c r="T14" s="2"/>
      <c r="U14" s="2"/>
      <c r="V14" s="2"/>
      <c r="W14" s="2"/>
      <c r="X14" s="2"/>
      <c r="Y14" s="2"/>
      <c r="Z14" s="2"/>
    </row>
    <row r="15">
      <c r="A15" s="1" t="s">
        <v>400</v>
      </c>
      <c r="B15" s="1" t="s">
        <v>379</v>
      </c>
      <c r="C15" s="1" t="s">
        <v>380</v>
      </c>
      <c r="D15" s="1" t="s">
        <v>381</v>
      </c>
      <c r="E15" s="1" t="s">
        <v>382</v>
      </c>
      <c r="F15" s="1" t="s">
        <v>383</v>
      </c>
      <c r="G15" s="1" t="s">
        <v>384</v>
      </c>
      <c r="H15" s="1" t="s">
        <v>385</v>
      </c>
      <c r="I15" s="1" t="s">
        <v>401</v>
      </c>
      <c r="J15" s="1" t="s">
        <v>402</v>
      </c>
      <c r="K15" s="1" t="s">
        <v>386</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391</v>
      </c>
      <c r="J17" s="1" t="s">
        <v>422</v>
      </c>
      <c r="K17" s="1" t="s">
        <v>423</v>
      </c>
      <c r="L17" s="2"/>
      <c r="M17" s="2"/>
      <c r="N17" s="2"/>
      <c r="O17" s="2"/>
      <c r="P17" s="2"/>
      <c r="Q17" s="2"/>
      <c r="R17" s="2"/>
      <c r="S17" s="2"/>
      <c r="T17" s="2"/>
      <c r="U17" s="2"/>
      <c r="V17" s="2"/>
      <c r="W17" s="2"/>
      <c r="X17" s="2"/>
      <c r="Y17" s="2"/>
      <c r="Z17" s="2"/>
    </row>
    <row r="18">
      <c r="A18" s="1" t="s">
        <v>424</v>
      </c>
      <c r="B18" s="1" t="s">
        <v>425</v>
      </c>
      <c r="C18" s="1" t="s">
        <v>426</v>
      </c>
      <c r="D18" s="1" t="s">
        <v>427</v>
      </c>
      <c r="E18" s="1" t="s">
        <v>428</v>
      </c>
      <c r="F18" s="1" t="s">
        <v>429</v>
      </c>
      <c r="G18" s="1" t="s">
        <v>430</v>
      </c>
      <c r="H18" s="1" t="s">
        <v>431</v>
      </c>
      <c r="I18" s="1" t="s">
        <v>387</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437</v>
      </c>
      <c r="E20" s="1" t="s">
        <v>437</v>
      </c>
      <c r="F20" s="1" t="s">
        <v>438</v>
      </c>
      <c r="G20" s="1" t="s">
        <v>439</v>
      </c>
      <c r="H20" s="1" t="s">
        <v>437</v>
      </c>
      <c r="I20" s="1" t="s">
        <v>440</v>
      </c>
      <c r="J20" s="1" t="s">
        <v>441</v>
      </c>
      <c r="K20" s="1" t="s">
        <v>442</v>
      </c>
      <c r="L20" s="2"/>
      <c r="M20" s="2"/>
      <c r="N20" s="2"/>
      <c r="O20" s="2"/>
      <c r="P20" s="2"/>
      <c r="Q20" s="2"/>
      <c r="R20" s="2"/>
      <c r="S20" s="2"/>
      <c r="T20" s="2"/>
      <c r="U20" s="2"/>
      <c r="V20" s="2"/>
      <c r="W20" s="2"/>
      <c r="X20" s="2"/>
      <c r="Y20" s="2"/>
      <c r="Z20" s="2"/>
    </row>
    <row r="21" ht="15.75" customHeight="1">
      <c r="A21" s="1" t="s">
        <v>443</v>
      </c>
      <c r="B21" s="1" t="s">
        <v>444</v>
      </c>
      <c r="C21" s="1" t="s">
        <v>445</v>
      </c>
      <c r="D21" s="1" t="s">
        <v>446</v>
      </c>
      <c r="E21" s="1" t="s">
        <v>447</v>
      </c>
      <c r="F21" s="1" t="s">
        <v>240</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468</v>
      </c>
      <c r="G23" s="1" t="s">
        <v>126</v>
      </c>
      <c r="H23" s="1" t="s">
        <v>469</v>
      </c>
      <c r="I23" s="1" t="s">
        <v>470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475</v>
      </c>
      <c r="C25" s="1" t="s">
        <v>476</v>
      </c>
      <c r="D25" s="1" t="s">
        <v>477</v>
      </c>
      <c r="E25" s="1" t="s">
        <v>478</v>
      </c>
      <c r="F25" s="1" t="s">
        <v>479</v>
      </c>
      <c r="G25" s="1" t="s">
        <v>480</v>
      </c>
      <c r="H25" s="1" t="s">
        <v>481</v>
      </c>
      <c r="I25" s="1" t="s">
        <v>482</v>
      </c>
      <c r="J25" s="1" t="s">
        <v>483</v>
      </c>
      <c r="K25" s="1" t="s">
        <v>190</v>
      </c>
      <c r="L25" s="2"/>
      <c r="M25" s="2"/>
      <c r="N25" s="2"/>
      <c r="O25" s="2"/>
      <c r="P25" s="2"/>
      <c r="Q25" s="2"/>
      <c r="R25" s="2"/>
      <c r="S25" s="2"/>
      <c r="T25" s="2"/>
      <c r="U25" s="2"/>
      <c r="V25" s="2"/>
      <c r="W25" s="2"/>
      <c r="X25" s="2"/>
      <c r="Y25" s="2"/>
      <c r="Z25" s="2"/>
    </row>
    <row r="26" ht="15.75" customHeight="1">
      <c r="A26" s="1" t="s">
        <v>484</v>
      </c>
      <c r="B26" s="1" t="s">
        <v>485</v>
      </c>
      <c r="C26" s="1" t="s">
        <v>486</v>
      </c>
      <c r="D26" s="1" t="s">
        <v>479</v>
      </c>
      <c r="E26" s="1" t="s">
        <v>200</v>
      </c>
      <c r="F26" s="1" t="s">
        <v>487</v>
      </c>
      <c r="G26" s="1" t="s">
        <v>488</v>
      </c>
      <c r="H26" s="1" t="s">
        <v>489</v>
      </c>
      <c r="I26" s="1" t="s">
        <v>490</v>
      </c>
      <c r="J26" s="1" t="s">
        <v>491</v>
      </c>
      <c r="K26" s="1" t="s">
        <v>292</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496</v>
      </c>
      <c r="F27" s="1" t="s">
        <v>497</v>
      </c>
      <c r="G27" s="1" t="s">
        <v>498</v>
      </c>
      <c r="H27" s="1" t="s">
        <v>499</v>
      </c>
      <c r="I27" s="1" t="s">
        <v>500</v>
      </c>
      <c r="J27" s="1" t="s">
        <v>451</v>
      </c>
      <c r="K27" s="1" t="s">
        <v>501</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t="s">
        <v>566</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549</v>
      </c>
      <c r="D35" s="1" t="s">
        <v>571</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580</v>
      </c>
      <c r="C36" s="1" t="s">
        <v>560</v>
      </c>
      <c r="D36" s="1" t="s">
        <v>561</v>
      </c>
      <c r="E36" s="1" t="s">
        <v>581</v>
      </c>
      <c r="F36" s="1" t="s">
        <v>582</v>
      </c>
      <c r="G36" s="1" t="s">
        <v>583</v>
      </c>
      <c r="H36" s="1" t="s">
        <v>584</v>
      </c>
      <c r="I36" s="1" t="s">
        <v>585</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594</v>
      </c>
      <c r="H37" s="1" t="s">
        <v>595</v>
      </c>
      <c r="I37" s="1">
        <v>52.0</v>
      </c>
      <c r="J37" s="1" t="s">
        <v>596</v>
      </c>
      <c r="K37" s="1" t="s">
        <v>597</v>
      </c>
      <c r="L37" s="2"/>
      <c r="M37" s="2"/>
      <c r="N37" s="2"/>
      <c r="O37" s="2"/>
      <c r="P37" s="2"/>
      <c r="Q37" s="2"/>
      <c r="R37" s="2"/>
      <c r="S37" s="2"/>
      <c r="T37" s="2"/>
      <c r="U37" s="2"/>
      <c r="V37" s="2"/>
      <c r="W37" s="2"/>
      <c r="X37" s="2"/>
      <c r="Y37" s="2"/>
      <c r="Z37" s="2"/>
    </row>
    <row r="38" ht="15.75" customHeight="1">
      <c r="A38" s="1" t="s">
        <v>598</v>
      </c>
      <c r="B38" s="1" t="s">
        <v>404</v>
      </c>
      <c r="C38" s="1" t="s">
        <v>599</v>
      </c>
      <c r="D38" s="1" t="s">
        <v>600</v>
      </c>
      <c r="E38" s="1" t="s">
        <v>601</v>
      </c>
      <c r="F38" s="1" t="s">
        <v>235</v>
      </c>
      <c r="G38" s="1" t="s">
        <v>602</v>
      </c>
      <c r="H38" s="1" t="s">
        <v>603</v>
      </c>
      <c r="I38" s="1" t="s">
        <v>604</v>
      </c>
      <c r="J38" s="1" t="s">
        <v>605</v>
      </c>
      <c r="K38" s="1" t="s">
        <v>606</v>
      </c>
      <c r="L38" s="2"/>
      <c r="M38" s="2"/>
      <c r="N38" s="2"/>
      <c r="O38" s="2"/>
      <c r="P38" s="2"/>
      <c r="Q38" s="2"/>
      <c r="R38" s="2"/>
      <c r="S38" s="2"/>
      <c r="T38" s="2"/>
      <c r="U38" s="2"/>
      <c r="V38" s="2"/>
      <c r="W38" s="2"/>
      <c r="X38" s="2"/>
      <c r="Y38" s="2"/>
      <c r="Z38" s="2"/>
    </row>
    <row r="39" ht="15.75" customHeight="1">
      <c r="A39" s="1" t="s">
        <v>607</v>
      </c>
      <c r="B39" s="1" t="s">
        <v>608</v>
      </c>
      <c r="C39" s="1" t="s">
        <v>609</v>
      </c>
      <c r="D39" s="1" t="s">
        <v>606</v>
      </c>
      <c r="E39" s="1" t="s">
        <v>610</v>
      </c>
      <c r="F39" s="1" t="s">
        <v>387</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229</v>
      </c>
      <c r="D40" s="1" t="s">
        <v>194</v>
      </c>
      <c r="E40" s="1" t="s">
        <v>489</v>
      </c>
      <c r="F40" s="1" t="s">
        <v>618</v>
      </c>
      <c r="G40" s="1" t="s">
        <v>619</v>
      </c>
      <c r="H40" s="1" t="s">
        <v>620</v>
      </c>
      <c r="I40" s="1" t="s">
        <v>197</v>
      </c>
      <c r="J40" s="1" t="s">
        <v>621</v>
      </c>
      <c r="K40" s="1" t="s">
        <v>622</v>
      </c>
      <c r="L40" s="2"/>
      <c r="M40" s="2"/>
      <c r="N40" s="2"/>
      <c r="O40" s="2"/>
      <c r="P40" s="2"/>
      <c r="Q40" s="2"/>
      <c r="R40" s="2"/>
      <c r="S40" s="2"/>
      <c r="T40" s="2"/>
      <c r="U40" s="2"/>
      <c r="V40" s="2"/>
      <c r="W40" s="2"/>
      <c r="X40" s="2"/>
      <c r="Y40" s="2"/>
      <c r="Z40" s="2"/>
    </row>
    <row r="41" ht="15.75" customHeight="1">
      <c r="A41" s="1" t="s">
        <v>623</v>
      </c>
      <c r="B41" s="1" t="s">
        <v>624</v>
      </c>
      <c r="C41" s="1" t="s">
        <v>625</v>
      </c>
      <c r="D41" s="1" t="s">
        <v>626</v>
      </c>
      <c r="E41" s="1" t="s">
        <v>627</v>
      </c>
      <c r="F41" s="1" t="s">
        <v>628</v>
      </c>
      <c r="G41" s="1" t="s">
        <v>229</v>
      </c>
      <c r="H41" s="1" t="s">
        <v>629</v>
      </c>
      <c r="I41" s="1" t="s">
        <v>202</v>
      </c>
      <c r="J41" s="1" t="s">
        <v>630</v>
      </c>
      <c r="K41" s="1" t="s">
        <v>631</v>
      </c>
      <c r="L41" s="2"/>
      <c r="M41" s="2"/>
      <c r="N41" s="2"/>
      <c r="O41" s="2"/>
      <c r="P41" s="2"/>
      <c r="Q41" s="2"/>
      <c r="R41" s="2"/>
      <c r="S41" s="2"/>
      <c r="T41" s="2"/>
      <c r="U41" s="2"/>
      <c r="V41" s="2"/>
      <c r="W41" s="2"/>
      <c r="X41" s="2"/>
      <c r="Y41" s="2"/>
      <c r="Z41" s="2"/>
    </row>
    <row r="42" ht="15.75" customHeight="1">
      <c r="A42" s="1" t="s">
        <v>632</v>
      </c>
      <c r="B42" s="1" t="s">
        <v>633</v>
      </c>
      <c r="C42" s="1" t="s">
        <v>634</v>
      </c>
      <c r="D42" s="1" t="s">
        <v>635</v>
      </c>
      <c r="E42" s="1" t="s">
        <v>636</v>
      </c>
      <c r="F42" s="1" t="s">
        <v>637</v>
      </c>
      <c r="G42" s="1" t="s">
        <v>638</v>
      </c>
      <c r="H42" s="1" t="s">
        <v>639</v>
      </c>
      <c r="I42" s="1" t="s">
        <v>640</v>
      </c>
      <c r="J42" s="1" t="s">
        <v>641</v>
      </c>
      <c r="K42" s="1" t="s">
        <v>642</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120</v>
      </c>
      <c r="G43" s="1" t="s">
        <v>648</v>
      </c>
      <c r="H43" s="1" t="s">
        <v>649</v>
      </c>
      <c r="I43" s="1" t="s">
        <v>213</v>
      </c>
      <c r="J43" s="1" t="s">
        <v>234</v>
      </c>
      <c r="K43" s="1" t="s">
        <v>650</v>
      </c>
      <c r="L43" s="2"/>
      <c r="M43" s="2"/>
      <c r="N43" s="2"/>
      <c r="O43" s="2"/>
      <c r="P43" s="2"/>
      <c r="Q43" s="2"/>
      <c r="R43" s="2"/>
      <c r="S43" s="2"/>
      <c r="T43" s="2"/>
      <c r="U43" s="2"/>
      <c r="V43" s="2"/>
      <c r="W43" s="2"/>
      <c r="X43" s="2"/>
      <c r="Y43" s="2"/>
      <c r="Z43" s="2"/>
    </row>
    <row r="44" ht="15.75" customHeight="1">
      <c r="A44" s="1" t="s">
        <v>651</v>
      </c>
      <c r="B44" s="1" t="s">
        <v>652</v>
      </c>
      <c r="C44" s="1" t="s">
        <v>653</v>
      </c>
      <c r="D44" s="1" t="s">
        <v>654</v>
      </c>
      <c r="E44" s="1" t="s">
        <v>655</v>
      </c>
      <c r="F44" s="1" t="s">
        <v>656</v>
      </c>
      <c r="G44" s="1" t="s">
        <v>657</v>
      </c>
      <c r="H44" s="1" t="s">
        <v>119</v>
      </c>
      <c r="I44" s="1" t="s">
        <v>658</v>
      </c>
      <c r="J44" s="1" t="s">
        <v>192</v>
      </c>
      <c r="K44" s="1" t="s">
        <v>659</v>
      </c>
      <c r="L44" s="2"/>
      <c r="M44" s="2"/>
      <c r="N44" s="2"/>
      <c r="O44" s="2"/>
      <c r="P44" s="2"/>
      <c r="Q44" s="2"/>
      <c r="R44" s="2"/>
      <c r="S44" s="2"/>
      <c r="T44" s="2"/>
      <c r="U44" s="2"/>
      <c r="V44" s="2"/>
      <c r="W44" s="2"/>
      <c r="X44" s="2"/>
      <c r="Y44" s="2"/>
      <c r="Z44" s="2"/>
    </row>
    <row r="45" ht="15.75" customHeight="1">
      <c r="A45" s="1" t="s">
        <v>660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661</v>
      </c>
      <c r="B46" s="1" t="s">
        <v>662</v>
      </c>
      <c r="C46" s="1" t="s">
        <v>663</v>
      </c>
      <c r="D46" s="1" t="s">
        <v>664</v>
      </c>
      <c r="E46" s="1" t="s">
        <v>126</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475</v>
      </c>
      <c r="I47" s="1" t="s">
        <v>678</v>
      </c>
      <c r="J47" s="1" t="s">
        <v>679</v>
      </c>
      <c r="K47" s="1" t="s">
        <v>680</v>
      </c>
      <c r="L47" s="2"/>
      <c r="M47" s="2"/>
      <c r="N47" s="2"/>
      <c r="O47" s="2"/>
      <c r="P47" s="2"/>
      <c r="Q47" s="2"/>
      <c r="R47" s="2"/>
      <c r="S47" s="2"/>
      <c r="T47" s="2"/>
      <c r="U47" s="2"/>
      <c r="V47" s="2"/>
      <c r="W47" s="2"/>
      <c r="X47" s="2"/>
      <c r="Y47" s="2"/>
      <c r="Z47" s="2"/>
    </row>
    <row r="48" ht="15.75" customHeight="1">
      <c r="A48" s="1" t="s">
        <v>681</v>
      </c>
      <c r="B48" s="1" t="s">
        <v>682</v>
      </c>
      <c r="C48" s="1" t="s">
        <v>683</v>
      </c>
      <c r="D48" s="1" t="s">
        <v>684</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693</v>
      </c>
      <c r="C49" s="1" t="s">
        <v>694</v>
      </c>
      <c r="D49" s="1" t="s">
        <v>695</v>
      </c>
      <c r="E49" s="1" t="s">
        <v>696</v>
      </c>
      <c r="F49" s="1" t="s">
        <v>697</v>
      </c>
      <c r="G49" s="1" t="s">
        <v>698</v>
      </c>
      <c r="H49" s="1" t="s">
        <v>699</v>
      </c>
      <c r="I49" s="1" t="s">
        <v>122</v>
      </c>
      <c r="J49" s="1" t="s">
        <v>700</v>
      </c>
      <c r="K49" s="1" t="s">
        <v>701</v>
      </c>
      <c r="L49" s="2"/>
      <c r="M49" s="2"/>
      <c r="N49" s="2"/>
      <c r="O49" s="2"/>
      <c r="P49" s="2"/>
      <c r="Q49" s="2"/>
      <c r="R49" s="2"/>
      <c r="S49" s="2"/>
      <c r="T49" s="2"/>
      <c r="U49" s="2"/>
      <c r="V49" s="2"/>
      <c r="W49" s="2"/>
      <c r="X49" s="2"/>
      <c r="Y49" s="2"/>
      <c r="Z49" s="2"/>
    </row>
    <row r="50" ht="15.75" customHeight="1">
      <c r="A50" s="1" t="s">
        <v>702</v>
      </c>
      <c r="B50" s="1" t="s">
        <v>703</v>
      </c>
      <c r="C50" s="1" t="s">
        <v>704</v>
      </c>
      <c r="D50" s="1" t="s">
        <v>705</v>
      </c>
      <c r="E50" s="1" t="s">
        <v>706</v>
      </c>
      <c r="F50" s="1" t="s">
        <v>707</v>
      </c>
      <c r="G50" s="1" t="s">
        <v>708</v>
      </c>
      <c r="H50" s="1" t="s">
        <v>709</v>
      </c>
      <c r="I50" s="1" t="s">
        <v>204</v>
      </c>
      <c r="J50" s="1" t="s">
        <v>344</v>
      </c>
      <c r="K50" s="1" t="s">
        <v>710</v>
      </c>
      <c r="L50" s="2"/>
      <c r="M50" s="2"/>
      <c r="N50" s="2"/>
      <c r="O50" s="2"/>
      <c r="P50" s="2"/>
      <c r="Q50" s="2"/>
      <c r="R50" s="2"/>
      <c r="S50" s="2"/>
      <c r="T50" s="2"/>
      <c r="U50" s="2"/>
      <c r="V50" s="2"/>
      <c r="W50" s="2"/>
      <c r="X50" s="2"/>
      <c r="Y50" s="2"/>
      <c r="Z50" s="2"/>
    </row>
    <row r="51" ht="15.75" customHeight="1">
      <c r="A51" s="1" t="s">
        <v>711</v>
      </c>
      <c r="B51" s="1" t="s">
        <v>712</v>
      </c>
      <c r="C51" s="1" t="s">
        <v>314</v>
      </c>
      <c r="D51" s="1" t="s">
        <v>713</v>
      </c>
      <c r="E51" s="1" t="s">
        <v>714</v>
      </c>
      <c r="F51" s="1" t="s">
        <v>715</v>
      </c>
      <c r="G51" s="1" t="s">
        <v>716</v>
      </c>
      <c r="H51" s="1" t="s">
        <v>717</v>
      </c>
      <c r="I51" s="1" t="s">
        <v>718</v>
      </c>
      <c r="J51" s="1" t="s">
        <v>719</v>
      </c>
      <c r="K51" s="1" t="s">
        <v>720</v>
      </c>
      <c r="L51" s="2"/>
      <c r="M51" s="2"/>
      <c r="N51" s="2"/>
      <c r="O51" s="2"/>
      <c r="P51" s="2"/>
      <c r="Q51" s="2"/>
      <c r="R51" s="2"/>
      <c r="S51" s="2"/>
      <c r="T51" s="2"/>
      <c r="U51" s="2"/>
      <c r="V51" s="2"/>
      <c r="W51" s="2"/>
      <c r="X51" s="2"/>
      <c r="Y51" s="2"/>
      <c r="Z51" s="2"/>
    </row>
    <row r="52" ht="15.75" customHeight="1">
      <c r="A52" s="1" t="s">
        <v>721</v>
      </c>
      <c r="B52" s="1" t="s">
        <v>722</v>
      </c>
      <c r="C52" s="1" t="s">
        <v>723</v>
      </c>
      <c r="D52" s="1" t="s">
        <v>724</v>
      </c>
      <c r="E52" s="1" t="s">
        <v>725</v>
      </c>
      <c r="F52" s="1" t="s">
        <v>726</v>
      </c>
      <c r="G52" s="1" t="s">
        <v>727</v>
      </c>
      <c r="H52" s="1" t="s">
        <v>728</v>
      </c>
      <c r="I52" s="1" t="s">
        <v>729</v>
      </c>
      <c r="J52" s="1" t="s">
        <v>730</v>
      </c>
      <c r="K52" s="1" t="s">
        <v>731</v>
      </c>
      <c r="L52" s="2"/>
      <c r="M52" s="2"/>
      <c r="N52" s="2"/>
      <c r="O52" s="2"/>
      <c r="P52" s="2"/>
      <c r="Q52" s="2"/>
      <c r="R52" s="2"/>
      <c r="S52" s="2"/>
      <c r="T52" s="2"/>
      <c r="U52" s="2"/>
      <c r="V52" s="2"/>
      <c r="W52" s="2"/>
      <c r="X52" s="2"/>
      <c r="Y52" s="2"/>
      <c r="Z52" s="2"/>
    </row>
    <row r="53" ht="15.75" customHeight="1">
      <c r="A53" s="1" t="s">
        <v>732</v>
      </c>
      <c r="B53" s="1" t="s">
        <v>733</v>
      </c>
      <c r="C53" s="1" t="s">
        <v>734</v>
      </c>
      <c r="D53" s="1" t="s">
        <v>735</v>
      </c>
      <c r="E53" s="1" t="s">
        <v>736</v>
      </c>
      <c r="F53" s="1" t="s">
        <v>737</v>
      </c>
      <c r="G53" s="1" t="s">
        <v>738</v>
      </c>
      <c r="H53" s="1" t="s">
        <v>739</v>
      </c>
      <c r="I53" s="1" t="s">
        <v>740</v>
      </c>
      <c r="J53" s="1" t="s">
        <v>741</v>
      </c>
      <c r="K53" s="1" t="s">
        <v>742</v>
      </c>
      <c r="L53" s="2"/>
      <c r="M53" s="2"/>
      <c r="N53" s="2"/>
      <c r="O53" s="2"/>
      <c r="P53" s="2"/>
      <c r="Q53" s="2"/>
      <c r="R53" s="2"/>
      <c r="S53" s="2"/>
      <c r="T53" s="2"/>
      <c r="U53" s="2"/>
      <c r="V53" s="2"/>
      <c r="W53" s="2"/>
      <c r="X53" s="2"/>
      <c r="Y53" s="2"/>
      <c r="Z53" s="2"/>
    </row>
    <row r="54" ht="15.75" customHeight="1">
      <c r="A54" s="1" t="s">
        <v>743</v>
      </c>
      <c r="B54" s="1" t="s">
        <v>744</v>
      </c>
      <c r="C54" s="1" t="s">
        <v>745</v>
      </c>
      <c r="D54" s="1" t="s">
        <v>746</v>
      </c>
      <c r="E54" s="1" t="s">
        <v>747</v>
      </c>
      <c r="F54" s="1" t="s">
        <v>748</v>
      </c>
      <c r="G54" s="1" t="s">
        <v>749</v>
      </c>
      <c r="H54" s="1" t="s">
        <v>750</v>
      </c>
      <c r="I54" s="1" t="s">
        <v>751</v>
      </c>
      <c r="J54" s="1" t="s">
        <v>752</v>
      </c>
      <c r="K54" s="1" t="s">
        <v>753</v>
      </c>
      <c r="L54" s="2"/>
      <c r="M54" s="2"/>
      <c r="N54" s="2"/>
      <c r="O54" s="2"/>
      <c r="P54" s="2"/>
      <c r="Q54" s="2"/>
      <c r="R54" s="2"/>
      <c r="S54" s="2"/>
      <c r="T54" s="2"/>
      <c r="U54" s="2"/>
      <c r="V54" s="2"/>
      <c r="W54" s="2"/>
      <c r="X54" s="2"/>
      <c r="Y54" s="2"/>
      <c r="Z54" s="2"/>
    </row>
    <row r="55" ht="15.75" customHeight="1">
      <c r="A55" s="1" t="s">
        <v>754</v>
      </c>
      <c r="B55" s="1" t="s">
        <v>472</v>
      </c>
      <c r="C55" s="1" t="s">
        <v>755</v>
      </c>
      <c r="D55" s="1" t="s">
        <v>756</v>
      </c>
      <c r="E55" s="1" t="s">
        <v>757</v>
      </c>
      <c r="F55" s="1" t="s">
        <v>758</v>
      </c>
      <c r="G55" s="1" t="s">
        <v>204</v>
      </c>
      <c r="H55" s="1" t="s">
        <v>759</v>
      </c>
      <c r="I55" s="1" t="s">
        <v>760</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765</v>
      </c>
      <c r="D56" s="1" t="s">
        <v>766</v>
      </c>
      <c r="E56" s="1" t="s">
        <v>767</v>
      </c>
      <c r="F56" s="1" t="s">
        <v>768</v>
      </c>
      <c r="G56" s="1" t="s">
        <v>769</v>
      </c>
      <c r="H56" s="1" t="s">
        <v>770</v>
      </c>
      <c r="I56" s="1" t="s">
        <v>771</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t="s">
        <v>776</v>
      </c>
      <c r="D57" s="1" t="s">
        <v>777</v>
      </c>
      <c r="E57" s="1" t="s">
        <v>778</v>
      </c>
      <c r="F57" s="1" t="s">
        <v>425</v>
      </c>
      <c r="G57" s="1" t="s">
        <v>779</v>
      </c>
      <c r="H57" s="1" t="s">
        <v>780</v>
      </c>
      <c r="I57" s="1" t="s">
        <v>781</v>
      </c>
      <c r="J57" s="1" t="s">
        <v>782</v>
      </c>
      <c r="K57" s="1" t="s">
        <v>219</v>
      </c>
      <c r="L57" s="2"/>
      <c r="M57" s="2"/>
      <c r="N57" s="2"/>
      <c r="O57" s="2"/>
      <c r="P57" s="2"/>
      <c r="Q57" s="2"/>
      <c r="R57" s="2"/>
      <c r="S57" s="2"/>
      <c r="T57" s="2"/>
      <c r="U57" s="2"/>
      <c r="V57" s="2"/>
      <c r="W57" s="2"/>
      <c r="X57" s="2"/>
      <c r="Y57" s="2"/>
      <c r="Z57" s="2"/>
    </row>
    <row r="58" ht="15.75" customHeight="1">
      <c r="A58" s="1" t="s">
        <v>783</v>
      </c>
      <c r="B58" s="1" t="s">
        <v>784</v>
      </c>
      <c r="C58" s="1" t="s">
        <v>633</v>
      </c>
      <c r="D58" s="1" t="s">
        <v>634</v>
      </c>
      <c r="E58" s="1" t="s">
        <v>785</v>
      </c>
      <c r="F58" s="1" t="s">
        <v>648</v>
      </c>
      <c r="G58" s="1" t="s">
        <v>786</v>
      </c>
      <c r="H58" s="1" t="s">
        <v>787</v>
      </c>
      <c r="I58" s="1" t="s">
        <v>788</v>
      </c>
      <c r="J58" s="1" t="s">
        <v>789</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t="s">
        <v>796</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605</v>
      </c>
      <c r="C60" s="1" t="s">
        <v>782</v>
      </c>
      <c r="D60" s="1" t="s">
        <v>478</v>
      </c>
      <c r="E60" s="1" t="s">
        <v>803</v>
      </c>
      <c r="F60" s="1" t="s">
        <v>193</v>
      </c>
      <c r="G60" s="1" t="s">
        <v>804</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t="s">
        <v>810</v>
      </c>
      <c r="C61" s="1" t="s">
        <v>811</v>
      </c>
      <c r="D61" s="1" t="s">
        <v>812</v>
      </c>
      <c r="E61" s="1" t="s">
        <v>813</v>
      </c>
      <c r="F61" s="1" t="s">
        <v>814</v>
      </c>
      <c r="G61" s="1" t="s">
        <v>815</v>
      </c>
      <c r="H61" s="1" t="s">
        <v>816</v>
      </c>
      <c r="I61" s="1" t="s">
        <v>817</v>
      </c>
      <c r="J61" s="1" t="s">
        <v>818</v>
      </c>
      <c r="K61" s="1" t="s">
        <v>819</v>
      </c>
      <c r="L61" s="2"/>
      <c r="M61" s="2"/>
      <c r="N61" s="2"/>
      <c r="O61" s="2"/>
      <c r="P61" s="2"/>
      <c r="Q61" s="2"/>
      <c r="R61" s="2"/>
      <c r="S61" s="2"/>
      <c r="T61" s="2"/>
      <c r="U61" s="2"/>
      <c r="V61" s="2"/>
      <c r="W61" s="2"/>
      <c r="X61" s="2"/>
      <c r="Y61" s="2"/>
      <c r="Z61" s="2"/>
    </row>
    <row r="62" ht="15.75" customHeight="1">
      <c r="A62" s="1" t="s">
        <v>820</v>
      </c>
      <c r="B62" s="1" t="s">
        <v>821</v>
      </c>
      <c r="C62" s="1" t="s">
        <v>822</v>
      </c>
      <c r="D62" s="1" t="s">
        <v>823</v>
      </c>
      <c r="E62" s="1" t="s">
        <v>824</v>
      </c>
      <c r="F62" s="1" t="s">
        <v>825</v>
      </c>
      <c r="G62" s="1" t="s">
        <v>826</v>
      </c>
      <c r="H62" s="1" t="s">
        <v>827</v>
      </c>
      <c r="I62" s="1" t="s">
        <v>828</v>
      </c>
      <c r="J62" s="1" t="s">
        <v>829</v>
      </c>
      <c r="K62" s="1" t="s">
        <v>830</v>
      </c>
      <c r="L62" s="2"/>
      <c r="M62" s="2"/>
      <c r="N62" s="2"/>
      <c r="O62" s="2"/>
      <c r="P62" s="2"/>
      <c r="Q62" s="2"/>
      <c r="R62" s="2"/>
      <c r="S62" s="2"/>
      <c r="T62" s="2"/>
      <c r="U62" s="2"/>
      <c r="V62" s="2"/>
      <c r="W62" s="2"/>
      <c r="X62" s="2"/>
      <c r="Y62" s="2"/>
      <c r="Z62" s="2"/>
    </row>
    <row r="63" ht="15.75" customHeight="1">
      <c r="A63" s="1" t="s">
        <v>831</v>
      </c>
      <c r="B63" s="1" t="s">
        <v>832</v>
      </c>
      <c r="C63" s="1" t="s">
        <v>833</v>
      </c>
      <c r="D63" s="1" t="s">
        <v>834</v>
      </c>
      <c r="E63" s="1" t="s">
        <v>835</v>
      </c>
      <c r="F63" s="1">
        <v>0.0</v>
      </c>
      <c r="G63" s="1" t="s">
        <v>836</v>
      </c>
      <c r="H63" s="1" t="s">
        <v>837</v>
      </c>
      <c r="I63" s="1" t="s">
        <v>838</v>
      </c>
      <c r="J63" s="1" t="s">
        <v>741</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v>450.0</v>
      </c>
      <c r="C65" s="1" t="s">
        <v>852</v>
      </c>
      <c r="D65" s="1">
        <v>100.0</v>
      </c>
      <c r="E65" s="1">
        <v>25.0</v>
      </c>
      <c r="F65" s="1">
        <v>12.0</v>
      </c>
      <c r="G65" s="1" t="s">
        <v>853</v>
      </c>
      <c r="H65" s="1" t="s">
        <v>854</v>
      </c>
      <c r="I65" s="1" t="s">
        <v>323</v>
      </c>
      <c r="J65" s="1" t="s">
        <v>855</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432</v>
      </c>
      <c r="F67" s="1" t="s">
        <v>862</v>
      </c>
      <c r="G67" s="1" t="s">
        <v>863</v>
      </c>
      <c r="H67" s="1" t="s">
        <v>864</v>
      </c>
      <c r="I67" s="1" t="s">
        <v>865</v>
      </c>
      <c r="J67" s="1" t="s">
        <v>866</v>
      </c>
      <c r="K67" s="1" t="s">
        <v>370</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849</v>
      </c>
      <c r="G68" s="1" t="s">
        <v>872</v>
      </c>
      <c r="H68" s="1" t="s">
        <v>873</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379</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467</v>
      </c>
      <c r="F70" s="1" t="s">
        <v>891</v>
      </c>
      <c r="G70" s="1" t="s">
        <v>892</v>
      </c>
      <c r="H70" s="1" t="s">
        <v>893</v>
      </c>
      <c r="I70" s="1" t="s">
        <v>773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371</v>
      </c>
      <c r="H71" s="1" t="s">
        <v>902</v>
      </c>
      <c r="I71" s="1" t="s">
        <v>903</v>
      </c>
      <c r="J71" s="1" t="s">
        <v>904</v>
      </c>
      <c r="K71" s="1" t="s">
        <v>905</v>
      </c>
      <c r="L71" s="2"/>
      <c r="M71" s="2"/>
      <c r="N71" s="2"/>
      <c r="O71" s="2"/>
      <c r="P71" s="2"/>
      <c r="Q71" s="2"/>
      <c r="R71" s="2"/>
      <c r="S71" s="2"/>
      <c r="T71" s="2"/>
      <c r="U71" s="2"/>
      <c r="V71" s="2"/>
      <c r="W71" s="2"/>
      <c r="X71" s="2"/>
      <c r="Y71" s="2"/>
      <c r="Z71" s="2"/>
    </row>
    <row r="72" ht="15.75" customHeight="1">
      <c r="A72" s="1" t="s">
        <v>906</v>
      </c>
      <c r="B72" s="1" t="s">
        <v>907</v>
      </c>
      <c r="C72" s="1" t="s">
        <v>908</v>
      </c>
      <c r="D72" s="1" t="s">
        <v>909</v>
      </c>
      <c r="E72" s="1" t="s">
        <v>910</v>
      </c>
      <c r="F72" s="1" t="s">
        <v>322</v>
      </c>
      <c r="G72" s="1" t="s">
        <v>911</v>
      </c>
      <c r="H72" s="1" t="s">
        <v>912</v>
      </c>
      <c r="I72" s="1" t="s">
        <v>789</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242</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808</v>
      </c>
      <c r="G74" s="1" t="s">
        <v>930</v>
      </c>
      <c r="H74" s="1" t="s">
        <v>931</v>
      </c>
      <c r="I74" s="1" t="s">
        <v>932</v>
      </c>
      <c r="J74" s="1" t="s">
        <v>405</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938</v>
      </c>
      <c r="F75" s="1" t="s">
        <v>939</v>
      </c>
      <c r="G75" s="1" t="s">
        <v>627</v>
      </c>
      <c r="H75" s="1" t="s">
        <v>769</v>
      </c>
      <c r="I75" s="1" t="s">
        <v>940</v>
      </c>
      <c r="J75" s="1" t="s">
        <v>438</v>
      </c>
      <c r="K75" s="1" t="s">
        <v>941</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947</v>
      </c>
      <c r="G76" s="1" t="s">
        <v>853</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428</v>
      </c>
      <c r="E77" s="1" t="s">
        <v>955</v>
      </c>
      <c r="F77" s="1" t="s">
        <v>956</v>
      </c>
      <c r="G77" s="1" t="s">
        <v>420</v>
      </c>
      <c r="H77" s="1" t="s">
        <v>957</v>
      </c>
      <c r="I77" s="1" t="s">
        <v>958</v>
      </c>
      <c r="J77" s="1" t="s">
        <v>959</v>
      </c>
      <c r="K77" s="1" t="s">
        <v>803</v>
      </c>
      <c r="L77" s="2"/>
      <c r="M77" s="2"/>
      <c r="N77" s="2"/>
      <c r="O77" s="2"/>
      <c r="P77" s="2"/>
      <c r="Q77" s="2"/>
      <c r="R77" s="2"/>
      <c r="S77" s="2"/>
      <c r="T77" s="2"/>
      <c r="U77" s="2"/>
      <c r="V77" s="2"/>
      <c r="W77" s="2"/>
      <c r="X77" s="2"/>
      <c r="Y77" s="2"/>
      <c r="Z77" s="2"/>
    </row>
    <row r="78" ht="15.75" customHeight="1">
      <c r="A78" s="1" t="s">
        <v>960</v>
      </c>
      <c r="B78" s="1" t="s">
        <v>961</v>
      </c>
      <c r="C78" s="1" t="s">
        <v>962</v>
      </c>
      <c r="D78" s="1" t="s">
        <v>657</v>
      </c>
      <c r="E78" s="1" t="s">
        <v>755</v>
      </c>
      <c r="F78" s="1" t="s">
        <v>963</v>
      </c>
      <c r="G78" s="1" t="s">
        <v>964</v>
      </c>
      <c r="H78" s="1" t="s">
        <v>432</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630</v>
      </c>
      <c r="E79" s="1">
        <v>7.0</v>
      </c>
      <c r="F79" s="1" t="s">
        <v>971</v>
      </c>
      <c r="G79" s="1" t="s">
        <v>972</v>
      </c>
      <c r="H79" s="1" t="s">
        <v>973</v>
      </c>
      <c r="I79" s="1" t="s">
        <v>974</v>
      </c>
      <c r="J79" s="1" t="s">
        <v>975</v>
      </c>
      <c r="K79" s="1" t="s">
        <v>212</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205</v>
      </c>
      <c r="E81" s="1" t="s">
        <v>308</v>
      </c>
      <c r="F81" s="1" t="s">
        <v>990</v>
      </c>
      <c r="G81" s="1" t="s">
        <v>991</v>
      </c>
      <c r="H81" s="1" t="s">
        <v>992</v>
      </c>
      <c r="I81" s="1" t="s">
        <v>993</v>
      </c>
      <c r="J81" s="1" t="s">
        <v>464</v>
      </c>
      <c r="K81" s="1" t="s">
        <v>994</v>
      </c>
      <c r="L81" s="2"/>
      <c r="M81" s="2"/>
      <c r="N81" s="2"/>
      <c r="O81" s="2"/>
      <c r="P81" s="2"/>
      <c r="Q81" s="2"/>
      <c r="R81" s="2"/>
      <c r="S81" s="2"/>
      <c r="T81" s="2"/>
      <c r="U81" s="2"/>
      <c r="V81" s="2"/>
      <c r="W81" s="2"/>
      <c r="X81" s="2"/>
      <c r="Y81" s="2"/>
      <c r="Z81" s="2"/>
    </row>
    <row r="82" ht="15.75" customHeight="1">
      <c r="A82" s="1" t="s">
        <v>995</v>
      </c>
      <c r="B82" s="1" t="s">
        <v>191</v>
      </c>
      <c r="C82" s="1" t="s">
        <v>996</v>
      </c>
      <c r="D82" s="1" t="s">
        <v>997</v>
      </c>
      <c r="E82" s="1" t="s">
        <v>998</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397</v>
      </c>
      <c r="E85" s="1" t="s">
        <v>1030</v>
      </c>
      <c r="F85" s="1" t="s">
        <v>1031</v>
      </c>
      <c r="G85" s="1" t="s">
        <v>1032</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1039</v>
      </c>
      <c r="D86" s="1" t="s">
        <v>1040</v>
      </c>
      <c r="E86" s="1" t="s">
        <v>1041</v>
      </c>
      <c r="F86" s="1" t="s">
        <v>1042</v>
      </c>
      <c r="G86" s="1" t="s">
        <v>1043</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410</v>
      </c>
      <c r="D88" s="1" t="s">
        <v>1051</v>
      </c>
      <c r="E88" s="1" t="s">
        <v>1052</v>
      </c>
      <c r="F88" s="1" t="s">
        <v>1053</v>
      </c>
      <c r="G88" s="1" t="s">
        <v>1054</v>
      </c>
      <c r="H88" s="1" t="s">
        <v>1055</v>
      </c>
      <c r="I88" s="1" t="s">
        <v>1056</v>
      </c>
      <c r="J88" s="1" t="s">
        <v>677</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1063</v>
      </c>
      <c r="G89" s="1" t="s">
        <v>1064</v>
      </c>
      <c r="H89" s="1" t="s">
        <v>1065</v>
      </c>
      <c r="I89" s="1" t="s">
        <v>1066</v>
      </c>
      <c r="J89" s="1" t="s">
        <v>1067</v>
      </c>
      <c r="K89" s="1" t="s">
        <v>1068</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t="s">
        <v>1073</v>
      </c>
      <c r="F90" s="1" t="s">
        <v>1074</v>
      </c>
      <c r="G90" s="1" t="s">
        <v>462</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t="s">
        <v>1085</v>
      </c>
      <c r="H91" s="1" t="s">
        <v>1086</v>
      </c>
      <c r="I91" s="1" t="s">
        <v>461</v>
      </c>
      <c r="J91" s="1" t="s">
        <v>765</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319</v>
      </c>
      <c r="H92" s="1" t="s">
        <v>1094</v>
      </c>
      <c r="I92" s="1" t="s">
        <v>387</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1123</v>
      </c>
      <c r="F95" s="1" t="s">
        <v>1124</v>
      </c>
      <c r="G95" s="1" t="s">
        <v>1125</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751</v>
      </c>
      <c r="H96" s="1" t="s">
        <v>1136</v>
      </c>
      <c r="I96" s="1" t="s">
        <v>411</v>
      </c>
      <c r="J96" s="1" t="s">
        <v>1137</v>
      </c>
      <c r="K96" s="1" t="s">
        <v>375</v>
      </c>
      <c r="L96" s="2"/>
      <c r="M96" s="2"/>
      <c r="N96" s="2"/>
      <c r="O96" s="2"/>
      <c r="P96" s="2"/>
      <c r="Q96" s="2"/>
      <c r="R96" s="2"/>
      <c r="S96" s="2"/>
      <c r="T96" s="2"/>
      <c r="U96" s="2"/>
      <c r="V96" s="2"/>
      <c r="W96" s="2"/>
      <c r="X96" s="2"/>
      <c r="Y96" s="2"/>
      <c r="Z96" s="2"/>
    </row>
    <row r="97" ht="15.75" customHeight="1">
      <c r="A97" s="1" t="s">
        <v>1138</v>
      </c>
      <c r="B97" s="1" t="s">
        <v>807</v>
      </c>
      <c r="C97" s="1" t="s">
        <v>1139</v>
      </c>
      <c r="D97" s="1" t="s">
        <v>805</v>
      </c>
      <c r="E97" s="1" t="s">
        <v>1140</v>
      </c>
      <c r="F97" s="1" t="s">
        <v>1141</v>
      </c>
      <c r="G97" s="1" t="s">
        <v>611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446</v>
      </c>
      <c r="D98" s="1" t="s">
        <v>1148</v>
      </c>
      <c r="E98" s="1" t="s">
        <v>1149</v>
      </c>
      <c r="F98" s="1" t="s">
        <v>1150</v>
      </c>
      <c r="G98" s="1" t="s">
        <v>1151</v>
      </c>
      <c r="H98" s="1" t="s">
        <v>1152</v>
      </c>
      <c r="I98" s="1" t="s">
        <v>1153</v>
      </c>
      <c r="J98" s="1" t="s">
        <v>402</v>
      </c>
      <c r="K98" s="1" t="s">
        <v>772</v>
      </c>
      <c r="L98" s="2"/>
      <c r="M98" s="2"/>
      <c r="N98" s="2"/>
      <c r="O98" s="2"/>
      <c r="P98" s="2"/>
      <c r="Q98" s="2"/>
      <c r="R98" s="2"/>
      <c r="S98" s="2"/>
      <c r="T98" s="2"/>
      <c r="U98" s="2"/>
      <c r="V98" s="2"/>
      <c r="W98" s="2"/>
      <c r="X98" s="2"/>
      <c r="Y98" s="2"/>
      <c r="Z98" s="2"/>
    </row>
    <row r="99" ht="15.75" customHeight="1">
      <c r="A99" s="1" t="s">
        <v>1154</v>
      </c>
      <c r="B99" s="1" t="s">
        <v>1155</v>
      </c>
      <c r="C99" s="1" t="s">
        <v>1156</v>
      </c>
      <c r="D99" s="1" t="s">
        <v>1157</v>
      </c>
      <c r="E99" s="1" t="s">
        <v>1158</v>
      </c>
      <c r="F99" s="1" t="s">
        <v>1159</v>
      </c>
      <c r="G99" s="1" t="s">
        <v>1160</v>
      </c>
      <c r="H99" s="1" t="s">
        <v>123</v>
      </c>
      <c r="I99" s="1" t="s">
        <v>1161</v>
      </c>
      <c r="J99" s="1" t="s">
        <v>1162</v>
      </c>
      <c r="K99" s="1" t="s">
        <v>1163</v>
      </c>
      <c r="L99" s="2"/>
      <c r="M99" s="2"/>
      <c r="N99" s="2"/>
      <c r="O99" s="2"/>
      <c r="P99" s="2"/>
      <c r="Q99" s="2"/>
      <c r="R99" s="2"/>
      <c r="S99" s="2"/>
      <c r="T99" s="2"/>
      <c r="U99" s="2"/>
      <c r="V99" s="2"/>
      <c r="W99" s="2"/>
      <c r="X99" s="2"/>
      <c r="Y99" s="2"/>
      <c r="Z99" s="2"/>
    </row>
    <row r="100" ht="15.75" customHeight="1">
      <c r="A100" s="1" t="s">
        <v>1164</v>
      </c>
      <c r="B100" s="1" t="s">
        <v>1165</v>
      </c>
      <c r="C100" s="1" t="s">
        <v>1166</v>
      </c>
      <c r="D100" s="1" t="s">
        <v>1167</v>
      </c>
      <c r="E100" s="1" t="s">
        <v>644</v>
      </c>
      <c r="F100" s="1" t="s">
        <v>1168</v>
      </c>
      <c r="G100" s="1" t="s">
        <v>467</v>
      </c>
      <c r="H100" s="1" t="s">
        <v>1169</v>
      </c>
      <c r="I100" s="1" t="s">
        <v>1170</v>
      </c>
      <c r="J100" s="1" t="s">
        <v>1171</v>
      </c>
      <c r="K100" s="1" t="s">
        <v>1172</v>
      </c>
      <c r="L100" s="2"/>
      <c r="M100" s="2"/>
      <c r="N100" s="2"/>
      <c r="O100" s="2"/>
      <c r="P100" s="2"/>
      <c r="Q100" s="2"/>
      <c r="R100" s="2"/>
      <c r="S100" s="2"/>
      <c r="T100" s="2"/>
      <c r="U100" s="2"/>
      <c r="V100" s="2"/>
      <c r="W100" s="2"/>
      <c r="X100" s="2"/>
      <c r="Y100" s="2"/>
      <c r="Z100" s="2"/>
    </row>
    <row r="101" ht="15.75" customHeight="1">
      <c r="A101" s="1" t="s">
        <v>1173</v>
      </c>
      <c r="B101" s="1" t="s">
        <v>1174</v>
      </c>
      <c r="C101" s="1" t="s">
        <v>1175</v>
      </c>
      <c r="D101" s="1" t="s">
        <v>1176</v>
      </c>
      <c r="E101" s="1" t="s">
        <v>1177</v>
      </c>
      <c r="F101" s="1" t="s">
        <v>1144</v>
      </c>
      <c r="G101" s="1" t="s">
        <v>1178</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1184</v>
      </c>
      <c r="C102" s="1" t="s">
        <v>1168</v>
      </c>
      <c r="D102" s="1" t="s">
        <v>1185</v>
      </c>
      <c r="E102" s="1" t="s">
        <v>945</v>
      </c>
      <c r="F102" s="1" t="s">
        <v>296</v>
      </c>
      <c r="G102" s="1" t="s">
        <v>1169</v>
      </c>
      <c r="H102" s="1" t="s">
        <v>958</v>
      </c>
      <c r="I102" s="1" t="s">
        <v>1186</v>
      </c>
      <c r="J102" s="1" t="s">
        <v>805</v>
      </c>
      <c r="K102" s="1" t="s">
        <v>466</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1194</v>
      </c>
      <c r="I103" s="1" t="s">
        <v>1195</v>
      </c>
      <c r="J103" s="1" t="s">
        <v>1180</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339</v>
      </c>
      <c r="E104" s="1" t="s">
        <v>1200</v>
      </c>
      <c r="F104" s="1" t="s">
        <v>1201</v>
      </c>
      <c r="G104" s="1" t="s">
        <v>415</v>
      </c>
      <c r="H104" s="1" t="s">
        <v>1202</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708</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990</v>
      </c>
      <c r="D106" s="1" t="s">
        <v>1218</v>
      </c>
      <c r="E106" s="1" t="s">
        <v>1219</v>
      </c>
      <c r="F106" s="1" t="s">
        <v>1220</v>
      </c>
      <c r="G106" s="1" t="s">
        <v>1221</v>
      </c>
      <c r="H106" s="1" t="s">
        <v>1222</v>
      </c>
      <c r="I106" s="1" t="s">
        <v>1223</v>
      </c>
      <c r="J106" s="1" t="s">
        <v>1224</v>
      </c>
      <c r="K106" s="1" t="s">
        <v>390</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1229</v>
      </c>
      <c r="F107" s="1" t="s">
        <v>1230</v>
      </c>
      <c r="G107" s="1" t="s">
        <v>1231</v>
      </c>
      <c r="H107" s="1" t="s">
        <v>1232</v>
      </c>
      <c r="I107" s="1" t="s">
        <v>1233</v>
      </c>
      <c r="J107" s="1" t="s">
        <v>1234</v>
      </c>
      <c r="K107" s="1" t="s">
        <v>387</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601</v>
      </c>
      <c r="C109" s="1" t="s">
        <v>1237</v>
      </c>
      <c r="D109" s="1" t="s">
        <v>1238</v>
      </c>
      <c r="E109" s="1" t="s">
        <v>803</v>
      </c>
      <c r="F109" s="1" t="s">
        <v>1239</v>
      </c>
      <c r="G109" s="1" t="s">
        <v>1240</v>
      </c>
      <c r="H109" s="1" t="s">
        <v>1241</v>
      </c>
      <c r="I109" s="1" t="s">
        <v>454</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407</v>
      </c>
      <c r="C110" s="1" t="s">
        <v>1245</v>
      </c>
      <c r="D110" s="1" t="s">
        <v>1246</v>
      </c>
      <c r="E110" s="1" t="s">
        <v>1247</v>
      </c>
      <c r="F110" s="1" t="s">
        <v>1248</v>
      </c>
      <c r="G110" s="1" t="s">
        <v>371</v>
      </c>
      <c r="H110" s="1" t="s">
        <v>1249</v>
      </c>
      <c r="I110" s="1" t="s">
        <v>1250</v>
      </c>
      <c r="J110" s="1" t="s">
        <v>1251</v>
      </c>
      <c r="K110" s="1" t="s">
        <v>1093</v>
      </c>
      <c r="L110" s="2"/>
      <c r="M110" s="2"/>
      <c r="N110" s="2"/>
      <c r="O110" s="2"/>
      <c r="P110" s="2"/>
      <c r="Q110" s="2"/>
      <c r="R110" s="2"/>
      <c r="S110" s="2"/>
      <c r="T110" s="2"/>
      <c r="U110" s="2"/>
      <c r="V110" s="2"/>
      <c r="W110" s="2"/>
      <c r="X110" s="2"/>
      <c r="Y110" s="2"/>
      <c r="Z110" s="2"/>
    </row>
    <row r="111" ht="15.75" customHeight="1">
      <c r="A111" s="1" t="s">
        <v>1252</v>
      </c>
      <c r="B111" s="1" t="s">
        <v>1253</v>
      </c>
      <c r="C111" s="1" t="s">
        <v>1254</v>
      </c>
      <c r="D111" s="1" t="s">
        <v>1255</v>
      </c>
      <c r="E111" s="1" t="s">
        <v>361</v>
      </c>
      <c r="F111" s="1" t="s">
        <v>1256</v>
      </c>
      <c r="G111" s="1">
        <v>16.0</v>
      </c>
      <c r="H111" s="1" t="s">
        <v>894</v>
      </c>
      <c r="I111" s="1" t="s">
        <v>398</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1264</v>
      </c>
      <c r="G112" s="1" t="s">
        <v>1265</v>
      </c>
      <c r="H112" s="1" t="s">
        <v>1159</v>
      </c>
      <c r="I112" s="1" t="s">
        <v>1266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1271</v>
      </c>
      <c r="D113" s="1" t="s">
        <v>1272</v>
      </c>
      <c r="E113" s="1" t="s">
        <v>1273</v>
      </c>
      <c r="F113" s="1" t="s">
        <v>1274</v>
      </c>
      <c r="G113" s="1" t="s">
        <v>1275</v>
      </c>
      <c r="H113" s="1" t="s">
        <v>1276</v>
      </c>
      <c r="I113" s="1" t="s">
        <v>1277</v>
      </c>
      <c r="J113" s="1" t="s">
        <v>472</v>
      </c>
      <c r="K113" s="1" t="s">
        <v>1278</v>
      </c>
      <c r="L113" s="2"/>
      <c r="M113" s="2"/>
      <c r="N113" s="2"/>
      <c r="O113" s="2"/>
      <c r="P113" s="2"/>
      <c r="Q113" s="2"/>
      <c r="R113" s="2"/>
      <c r="S113" s="2"/>
      <c r="T113" s="2"/>
      <c r="U113" s="2"/>
      <c r="V113" s="2"/>
      <c r="W113" s="2"/>
      <c r="X113" s="2"/>
      <c r="Y113" s="2"/>
      <c r="Z113" s="2"/>
    </row>
    <row r="114" ht="15.75" customHeight="1">
      <c r="A114" s="1" t="s">
        <v>1279</v>
      </c>
      <c r="B114" s="1" t="s">
        <v>1280</v>
      </c>
      <c r="C114" s="1" t="s">
        <v>1281</v>
      </c>
      <c r="D114" s="1" t="s">
        <v>1282</v>
      </c>
      <c r="E114" s="1" t="s">
        <v>1283</v>
      </c>
      <c r="F114" s="1" t="s">
        <v>1284</v>
      </c>
      <c r="G114" s="1" t="s">
        <v>352</v>
      </c>
      <c r="H114" s="1" t="s">
        <v>1285</v>
      </c>
      <c r="I114" s="1" t="s">
        <v>1286</v>
      </c>
      <c r="J114" s="1" t="s">
        <v>948</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683</v>
      </c>
      <c r="E115" s="1" t="s">
        <v>1291</v>
      </c>
      <c r="F115" s="1" t="s">
        <v>1292</v>
      </c>
      <c r="G115" s="1" t="s">
        <v>1293</v>
      </c>
      <c r="H115" s="1" t="s">
        <v>1294</v>
      </c>
      <c r="I115" s="1" t="s">
        <v>433</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1013</v>
      </c>
      <c r="C116" s="1">
        <v>10.0</v>
      </c>
      <c r="D116" s="1" t="s">
        <v>941</v>
      </c>
      <c r="E116" s="1" t="s">
        <v>1298</v>
      </c>
      <c r="F116" s="1" t="s">
        <v>1299</v>
      </c>
      <c r="G116" s="1" t="s">
        <v>1300</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315</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313</v>
      </c>
      <c r="F118" s="1" t="s">
        <v>1319</v>
      </c>
      <c r="G118" s="1" t="s">
        <v>1320</v>
      </c>
      <c r="H118" s="1" t="s">
        <v>1321</v>
      </c>
      <c r="I118" s="1" t="s">
        <v>1322</v>
      </c>
      <c r="J118" s="1" t="s">
        <v>1323</v>
      </c>
      <c r="K118" s="1" t="s">
        <v>1324</v>
      </c>
      <c r="L118" s="2"/>
      <c r="M118" s="2"/>
      <c r="N118" s="2"/>
      <c r="O118" s="2"/>
      <c r="P118" s="2"/>
      <c r="Q118" s="2"/>
      <c r="R118" s="2"/>
      <c r="S118" s="2"/>
      <c r="T118" s="2"/>
      <c r="U118" s="2"/>
      <c r="V118" s="2"/>
      <c r="W118" s="2"/>
      <c r="X118" s="2"/>
      <c r="Y118" s="2"/>
      <c r="Z118" s="2"/>
    </row>
    <row r="119" ht="15.75" customHeight="1">
      <c r="A119" s="1" t="s">
        <v>1325</v>
      </c>
      <c r="B119" s="1" t="s">
        <v>1326</v>
      </c>
      <c r="C119" s="1" t="s">
        <v>642</v>
      </c>
      <c r="D119" s="1" t="s">
        <v>1327</v>
      </c>
      <c r="E119" s="1" t="s">
        <v>1328</v>
      </c>
      <c r="F119" s="1" t="s">
        <v>1329</v>
      </c>
      <c r="G119" s="1" t="s">
        <v>309</v>
      </c>
      <c r="H119" s="1" t="s">
        <v>864</v>
      </c>
      <c r="I119" s="1" t="s">
        <v>460</v>
      </c>
      <c r="J119" s="1" t="s">
        <v>1330</v>
      </c>
      <c r="K119" s="1" t="s">
        <v>1331</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1336</v>
      </c>
      <c r="F120" s="1" t="s">
        <v>311</v>
      </c>
      <c r="G120" s="1" t="s">
        <v>1337</v>
      </c>
      <c r="H120" s="1" t="s">
        <v>1338</v>
      </c>
      <c r="I120" s="1" t="s">
        <v>1339</v>
      </c>
      <c r="J120" s="1" t="s">
        <v>1340</v>
      </c>
      <c r="K120" s="1" t="s">
        <v>317</v>
      </c>
      <c r="L120" s="2"/>
      <c r="M120" s="2"/>
      <c r="N120" s="2"/>
      <c r="O120" s="2"/>
      <c r="P120" s="2"/>
      <c r="Q120" s="2"/>
      <c r="R120" s="2"/>
      <c r="S120" s="2"/>
      <c r="T120" s="2"/>
      <c r="U120" s="2"/>
      <c r="V120" s="2"/>
      <c r="W120" s="2"/>
      <c r="X120" s="2"/>
      <c r="Y120" s="2"/>
      <c r="Z120" s="2"/>
    </row>
    <row r="121" ht="15.75" customHeight="1">
      <c r="A121" s="1" t="s">
        <v>1341</v>
      </c>
      <c r="B121" s="1" t="s">
        <v>1342</v>
      </c>
      <c r="C121" s="1" t="s">
        <v>1343</v>
      </c>
      <c r="D121" s="1" t="s">
        <v>493</v>
      </c>
      <c r="E121" s="1" t="s">
        <v>1344</v>
      </c>
      <c r="F121" s="1" t="s">
        <v>1345</v>
      </c>
      <c r="G121" s="1" t="s">
        <v>1346</v>
      </c>
      <c r="H121" s="1" t="s">
        <v>1347</v>
      </c>
      <c r="I121" s="1" t="s">
        <v>1348</v>
      </c>
      <c r="J121" s="1" t="s">
        <v>1349</v>
      </c>
      <c r="K121" s="1" t="s">
        <v>1350</v>
      </c>
      <c r="L121" s="2"/>
      <c r="M121" s="2"/>
      <c r="N121" s="2"/>
      <c r="O121" s="2"/>
      <c r="P121" s="2"/>
      <c r="Q121" s="2"/>
      <c r="R121" s="2"/>
      <c r="S121" s="2"/>
      <c r="T121" s="2"/>
      <c r="U121" s="2"/>
      <c r="V121" s="2"/>
      <c r="W121" s="2"/>
      <c r="X121" s="2"/>
      <c r="Y121" s="2"/>
      <c r="Z121" s="2"/>
    </row>
    <row r="122" ht="15.75" customHeight="1">
      <c r="A122" s="1" t="s">
        <v>1351</v>
      </c>
      <c r="B122" s="1" t="s">
        <v>1352</v>
      </c>
      <c r="C122" s="1" t="s">
        <v>1353</v>
      </c>
      <c r="D122" s="1" t="s">
        <v>1354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625</v>
      </c>
      <c r="D123" s="1" t="s">
        <v>1364</v>
      </c>
      <c r="E123" s="1" t="s">
        <v>644</v>
      </c>
      <c r="F123" s="1" t="s">
        <v>644</v>
      </c>
      <c r="G123" s="1" t="s">
        <v>1365</v>
      </c>
      <c r="H123" s="1" t="s">
        <v>1095</v>
      </c>
      <c r="I123" s="1" t="s">
        <v>1067</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1370</v>
      </c>
      <c r="D124" s="1" t="s">
        <v>1371</v>
      </c>
      <c r="E124" s="1" t="s">
        <v>249</v>
      </c>
      <c r="F124" s="1" t="s">
        <v>1372</v>
      </c>
      <c r="G124" s="1" t="s">
        <v>1373</v>
      </c>
      <c r="H124" s="1" t="s">
        <v>365</v>
      </c>
      <c r="I124" s="1" t="s">
        <v>458</v>
      </c>
      <c r="J124" s="1" t="s">
        <v>1374</v>
      </c>
      <c r="K124" s="1" t="s">
        <v>882</v>
      </c>
      <c r="L124" s="2"/>
      <c r="M124" s="2"/>
      <c r="N124" s="2"/>
      <c r="O124" s="2"/>
      <c r="P124" s="2"/>
      <c r="Q124" s="2"/>
      <c r="R124" s="2"/>
      <c r="S124" s="2"/>
      <c r="T124" s="2"/>
      <c r="U124" s="2"/>
      <c r="V124" s="2"/>
      <c r="W124" s="2"/>
      <c r="X124" s="2"/>
      <c r="Y124" s="2"/>
      <c r="Z124" s="2"/>
    </row>
    <row r="125" ht="15.75" customHeight="1">
      <c r="A125" s="1" t="s">
        <v>1375</v>
      </c>
      <c r="B125" s="1" t="s">
        <v>1376</v>
      </c>
      <c r="C125" s="1" t="s">
        <v>1377</v>
      </c>
      <c r="D125" s="1" t="s">
        <v>1378</v>
      </c>
      <c r="E125" s="1" t="s">
        <v>1379</v>
      </c>
      <c r="F125" s="1" t="s">
        <v>1380</v>
      </c>
      <c r="G125" s="1" t="s">
        <v>1381</v>
      </c>
      <c r="H125" s="1" t="s">
        <v>1382</v>
      </c>
      <c r="I125" s="1" t="s">
        <v>1383</v>
      </c>
      <c r="J125" s="1" t="s">
        <v>122</v>
      </c>
      <c r="K125" s="1" t="s">
        <v>1384</v>
      </c>
      <c r="L125" s="2"/>
      <c r="M125" s="2"/>
      <c r="N125" s="2"/>
      <c r="O125" s="2"/>
      <c r="P125" s="2"/>
      <c r="Q125" s="2"/>
      <c r="R125" s="2"/>
      <c r="S125" s="2"/>
      <c r="T125" s="2"/>
      <c r="U125" s="2"/>
      <c r="V125" s="2"/>
      <c r="W125" s="2"/>
      <c r="X125" s="2"/>
      <c r="Y125" s="2"/>
      <c r="Z125" s="2"/>
    </row>
    <row r="126" ht="15.75" customHeight="1">
      <c r="A126" s="1" t="s">
        <v>1385</v>
      </c>
      <c r="B126" s="1" t="s">
        <v>1386</v>
      </c>
      <c r="C126" s="1" t="s">
        <v>1387</v>
      </c>
      <c r="D126" s="1" t="s">
        <v>1388</v>
      </c>
      <c r="E126" s="1" t="s">
        <v>1389</v>
      </c>
      <c r="F126" s="1" t="s">
        <v>1390</v>
      </c>
      <c r="G126" s="1" t="s">
        <v>254</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641</v>
      </c>
      <c r="E127" s="1" t="s">
        <v>1398</v>
      </c>
      <c r="F127" s="1" t="s">
        <v>1399</v>
      </c>
      <c r="G127" s="1" t="s">
        <v>1400</v>
      </c>
      <c r="H127" s="1" t="s">
        <v>1401</v>
      </c>
      <c r="I127" s="1" t="s">
        <v>619</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t="s">
        <v>1405</v>
      </c>
      <c r="C128" s="1" t="s">
        <v>1406</v>
      </c>
      <c r="D128" s="1" t="s">
        <v>1407</v>
      </c>
      <c r="E128" s="1" t="s">
        <v>1408</v>
      </c>
      <c r="F128" s="1" t="s">
        <v>1409</v>
      </c>
      <c r="G128" s="1" t="s">
        <v>1410</v>
      </c>
      <c r="H128" s="1" t="s">
        <v>1411</v>
      </c>
      <c r="I128" s="1" t="s">
        <v>943</v>
      </c>
      <c r="J128" s="1" t="s">
        <v>1151</v>
      </c>
      <c r="K128" s="1" t="s">
        <v>1412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1413</v>
      </c>
      <c r="C1" s="1" t="s">
        <v>1414</v>
      </c>
      <c r="D1" s="1" t="s">
        <v>1415</v>
      </c>
      <c r="E1" s="1" t="s">
        <v>1416</v>
      </c>
      <c r="F1" s="1" t="s">
        <v>1417</v>
      </c>
      <c r="G1" s="1" t="s">
        <v>1418</v>
      </c>
      <c r="H1" s="1" t="s">
        <v>1419</v>
      </c>
      <c r="I1" s="1" t="s">
        <v>1420</v>
      </c>
      <c r="J1" s="2"/>
      <c r="K1" s="2"/>
      <c r="L1" s="2"/>
      <c r="M1" s="2"/>
      <c r="N1" s="2"/>
      <c r="O1" s="2"/>
      <c r="P1" s="2"/>
      <c r="Q1" s="2"/>
      <c r="R1" s="2"/>
      <c r="S1" s="2"/>
      <c r="T1" s="2"/>
      <c r="U1" s="2"/>
      <c r="V1" s="2"/>
      <c r="W1" s="2"/>
      <c r="X1" s="2"/>
      <c r="Y1" s="2"/>
      <c r="Z1" s="2"/>
    </row>
    <row r="2">
      <c r="A2" s="1" t="s">
        <v>1421</v>
      </c>
      <c r="B2" s="1" t="s">
        <v>1422</v>
      </c>
      <c r="C2" s="1" t="s">
        <v>1423</v>
      </c>
      <c r="D2" s="1" t="s">
        <v>1424</v>
      </c>
      <c r="E2" s="1" t="s">
        <v>1425</v>
      </c>
      <c r="F2" s="1" t="s">
        <v>1426</v>
      </c>
      <c r="G2" s="1" t="s">
        <v>1427</v>
      </c>
      <c r="H2" s="1" t="s">
        <v>1427</v>
      </c>
      <c r="I2" s="1" t="s">
        <v>1428</v>
      </c>
      <c r="J2" s="2"/>
      <c r="K2" s="2"/>
      <c r="L2" s="2"/>
      <c r="M2" s="2"/>
      <c r="N2" s="2"/>
      <c r="O2" s="2"/>
      <c r="P2" s="2"/>
      <c r="Q2" s="2"/>
      <c r="R2" s="2"/>
      <c r="S2" s="2"/>
      <c r="T2" s="2"/>
      <c r="U2" s="2"/>
      <c r="V2" s="2"/>
      <c r="W2" s="2"/>
      <c r="X2" s="2"/>
      <c r="Y2" s="2"/>
      <c r="Z2" s="2"/>
    </row>
    <row r="3">
      <c r="A3" s="1" t="s">
        <v>1429</v>
      </c>
      <c r="B3" s="1" t="s">
        <v>1428</v>
      </c>
      <c r="C3" s="1" t="s">
        <v>1430</v>
      </c>
      <c r="D3" s="1" t="s">
        <v>1431</v>
      </c>
      <c r="E3" s="1" t="s">
        <v>1432</v>
      </c>
      <c r="F3" s="1" t="s">
        <v>1433</v>
      </c>
      <c r="G3" s="1" t="s">
        <v>1434</v>
      </c>
      <c r="H3" s="1" t="s">
        <v>1435</v>
      </c>
      <c r="I3" s="1" t="s">
        <v>1428</v>
      </c>
      <c r="J3" s="2"/>
      <c r="K3" s="2"/>
      <c r="L3" s="2"/>
      <c r="M3" s="2"/>
      <c r="N3" s="2"/>
      <c r="O3" s="2"/>
      <c r="P3" s="2"/>
      <c r="Q3" s="2"/>
      <c r="R3" s="2"/>
      <c r="S3" s="2"/>
      <c r="T3" s="2"/>
      <c r="U3" s="2"/>
      <c r="V3" s="2"/>
      <c r="W3" s="2"/>
      <c r="X3" s="2"/>
      <c r="Y3" s="2"/>
      <c r="Z3" s="2"/>
    </row>
    <row r="4">
      <c r="A4" s="1" t="s">
        <v>1436</v>
      </c>
      <c r="B4" s="1" t="s">
        <v>1437</v>
      </c>
      <c r="C4" s="1" t="s">
        <v>1438</v>
      </c>
      <c r="D4" s="1" t="s">
        <v>1439</v>
      </c>
      <c r="E4" s="1" t="s">
        <v>1440</v>
      </c>
      <c r="F4" s="1" t="s">
        <v>1441</v>
      </c>
      <c r="G4" s="1" t="s">
        <v>1442</v>
      </c>
      <c r="H4" s="1" t="s">
        <v>1443</v>
      </c>
      <c r="I4" s="1" t="s">
        <v>1444</v>
      </c>
      <c r="J4" s="2"/>
      <c r="K4" s="2"/>
      <c r="L4" s="2"/>
      <c r="M4" s="2"/>
      <c r="N4" s="2"/>
      <c r="O4" s="2"/>
      <c r="P4" s="2"/>
      <c r="Q4" s="2"/>
      <c r="R4" s="2"/>
      <c r="S4" s="2"/>
      <c r="T4" s="2"/>
      <c r="U4" s="2"/>
      <c r="V4" s="2"/>
      <c r="W4" s="2"/>
      <c r="X4" s="2"/>
      <c r="Y4" s="2"/>
      <c r="Z4" s="2"/>
    </row>
    <row r="5">
      <c r="A5" s="1" t="s">
        <v>1429</v>
      </c>
      <c r="B5" s="1" t="s">
        <v>1428</v>
      </c>
      <c r="C5" s="1" t="s">
        <v>1445</v>
      </c>
      <c r="D5" s="1" t="s">
        <v>1446</v>
      </c>
      <c r="E5" s="1" t="s">
        <v>1447</v>
      </c>
      <c r="F5" s="1" t="s">
        <v>1448</v>
      </c>
      <c r="G5" s="1" t="s">
        <v>1449</v>
      </c>
      <c r="H5" s="1" t="s">
        <v>1450</v>
      </c>
      <c r="I5" s="1" t="s">
        <v>1451</v>
      </c>
      <c r="J5" s="2"/>
      <c r="K5" s="2"/>
      <c r="L5" s="2"/>
      <c r="M5" s="2"/>
      <c r="N5" s="2"/>
      <c r="O5" s="2"/>
      <c r="P5" s="2"/>
      <c r="Q5" s="2"/>
      <c r="R5" s="2"/>
      <c r="S5" s="2"/>
      <c r="T5" s="2"/>
      <c r="U5" s="2"/>
      <c r="V5" s="2"/>
      <c r="W5" s="2"/>
      <c r="X5" s="2"/>
      <c r="Y5" s="2"/>
      <c r="Z5" s="2"/>
    </row>
    <row r="6">
      <c r="A6" s="1" t="s">
        <v>1452</v>
      </c>
      <c r="B6" s="1" t="s">
        <v>1453</v>
      </c>
      <c r="C6" s="1" t="s">
        <v>1454</v>
      </c>
      <c r="D6" s="1" t="s">
        <v>1455</v>
      </c>
      <c r="E6" s="1" t="s">
        <v>1456</v>
      </c>
      <c r="F6" s="1" t="s">
        <v>1457</v>
      </c>
      <c r="G6" s="1" t="s">
        <v>1458</v>
      </c>
      <c r="H6" s="1" t="s">
        <v>1459</v>
      </c>
      <c r="I6" s="1" t="s">
        <v>1460</v>
      </c>
      <c r="J6" s="2"/>
      <c r="K6" s="2"/>
      <c r="L6" s="2"/>
      <c r="M6" s="2"/>
      <c r="N6" s="2"/>
      <c r="O6" s="2"/>
      <c r="P6" s="2"/>
      <c r="Q6" s="2"/>
      <c r="R6" s="2"/>
      <c r="S6" s="2"/>
      <c r="T6" s="2"/>
      <c r="U6" s="2"/>
      <c r="V6" s="2"/>
      <c r="W6" s="2"/>
      <c r="X6" s="2"/>
      <c r="Y6" s="2"/>
      <c r="Z6" s="2"/>
    </row>
    <row r="7">
      <c r="A7" s="1" t="s">
        <v>1461</v>
      </c>
      <c r="B7" s="1" t="s">
        <v>1462</v>
      </c>
      <c r="C7" s="1" t="s">
        <v>1463</v>
      </c>
      <c r="D7" s="1" t="s">
        <v>1464</v>
      </c>
      <c r="E7" s="1" t="s">
        <v>1465</v>
      </c>
      <c r="F7" s="1" t="s">
        <v>1466</v>
      </c>
      <c r="G7" s="1" t="s">
        <v>1467</v>
      </c>
      <c r="H7" s="1" t="s">
        <v>1468</v>
      </c>
      <c r="I7" s="1" t="s">
        <v>1469</v>
      </c>
      <c r="J7" s="2"/>
      <c r="K7" s="2"/>
      <c r="L7" s="2"/>
      <c r="M7" s="2"/>
      <c r="N7" s="2"/>
      <c r="O7" s="2"/>
      <c r="P7" s="2"/>
      <c r="Q7" s="2"/>
      <c r="R7" s="2"/>
      <c r="S7" s="2"/>
      <c r="T7" s="2"/>
      <c r="U7" s="2"/>
      <c r="V7" s="2"/>
      <c r="W7" s="2"/>
      <c r="X7" s="2"/>
      <c r="Y7" s="2"/>
      <c r="Z7" s="2"/>
    </row>
    <row r="8">
      <c r="A8" s="1" t="s">
        <v>1470</v>
      </c>
      <c r="B8" s="1" t="s">
        <v>1428</v>
      </c>
      <c r="C8" s="1" t="s">
        <v>1471</v>
      </c>
      <c r="D8" s="1" t="s">
        <v>1472</v>
      </c>
      <c r="E8" s="1" t="s">
        <v>1473</v>
      </c>
      <c r="F8" s="1" t="s">
        <v>1474</v>
      </c>
      <c r="G8" s="1" t="s">
        <v>1475</v>
      </c>
      <c r="H8" s="1" t="s">
        <v>1476</v>
      </c>
      <c r="I8" s="1" t="s">
        <v>1477</v>
      </c>
      <c r="J8" s="2"/>
      <c r="K8" s="2"/>
      <c r="L8" s="2"/>
      <c r="M8" s="2"/>
      <c r="N8" s="2"/>
      <c r="O8" s="2"/>
      <c r="P8" s="2"/>
      <c r="Q8" s="2"/>
      <c r="R8" s="2"/>
      <c r="S8" s="2"/>
      <c r="T8" s="2"/>
      <c r="U8" s="2"/>
      <c r="V8" s="2"/>
      <c r="W8" s="2"/>
      <c r="X8" s="2"/>
      <c r="Y8" s="2"/>
      <c r="Z8" s="2"/>
    </row>
    <row r="9">
      <c r="A9" s="1" t="s">
        <v>1478</v>
      </c>
      <c r="B9" s="1" t="s">
        <v>1479</v>
      </c>
      <c r="C9" s="1" t="s">
        <v>1480</v>
      </c>
      <c r="D9" s="1" t="s">
        <v>1481</v>
      </c>
      <c r="E9" s="1" t="s">
        <v>1482</v>
      </c>
      <c r="F9" s="1" t="s">
        <v>1483</v>
      </c>
      <c r="G9" s="1" t="s">
        <v>1484</v>
      </c>
      <c r="H9" s="1" t="s">
        <v>1485</v>
      </c>
      <c r="I9" s="1" t="s">
        <v>1483</v>
      </c>
      <c r="J9" s="2"/>
      <c r="K9" s="2"/>
      <c r="L9" s="2"/>
      <c r="M9" s="2"/>
      <c r="N9" s="2"/>
      <c r="O9" s="2"/>
      <c r="P9" s="2"/>
      <c r="Q9" s="2"/>
      <c r="R9" s="2"/>
      <c r="S9" s="2"/>
      <c r="T9" s="2"/>
      <c r="U9" s="2"/>
      <c r="V9" s="2"/>
      <c r="W9" s="2"/>
      <c r="X9" s="2"/>
      <c r="Y9" s="2"/>
      <c r="Z9" s="2"/>
    </row>
    <row r="10">
      <c r="A10" s="1" t="s">
        <v>1486</v>
      </c>
      <c r="B10" s="1" t="s">
        <v>1487</v>
      </c>
      <c r="C10" s="1" t="s">
        <v>1488</v>
      </c>
      <c r="D10" s="1" t="s">
        <v>1489</v>
      </c>
      <c r="E10" s="1" t="s">
        <v>1490</v>
      </c>
      <c r="F10" s="1" t="s">
        <v>1491</v>
      </c>
      <c r="G10" s="1" t="s">
        <v>1492</v>
      </c>
      <c r="H10" s="1" t="s">
        <v>1493</v>
      </c>
      <c r="I10" s="1" t="s">
        <v>1494</v>
      </c>
      <c r="J10" s="2"/>
      <c r="K10" s="2"/>
      <c r="L10" s="2"/>
      <c r="M10" s="2"/>
      <c r="N10" s="2"/>
      <c r="O10" s="2"/>
      <c r="P10" s="2"/>
      <c r="Q10" s="2"/>
      <c r="R10" s="2"/>
      <c r="S10" s="2"/>
      <c r="T10" s="2"/>
      <c r="U10" s="2"/>
      <c r="V10" s="2"/>
      <c r="W10" s="2"/>
      <c r="X10" s="2"/>
      <c r="Y10" s="2"/>
      <c r="Z10" s="2"/>
    </row>
    <row r="11">
      <c r="A11" s="1" t="s">
        <v>1495</v>
      </c>
      <c r="B11" s="1" t="s">
        <v>1496</v>
      </c>
      <c r="C11" s="1" t="s">
        <v>1497</v>
      </c>
      <c r="D11" s="1" t="s">
        <v>1498</v>
      </c>
      <c r="E11" s="1" t="s">
        <v>1499</v>
      </c>
      <c r="F11" s="1" t="s">
        <v>1500</v>
      </c>
      <c r="G11" s="1" t="s">
        <v>1501</v>
      </c>
      <c r="H11" s="1" t="s">
        <v>1502</v>
      </c>
      <c r="I11" s="1" t="s">
        <v>1503</v>
      </c>
      <c r="J11" s="2"/>
      <c r="K11" s="2"/>
      <c r="L11" s="2"/>
      <c r="M11" s="2"/>
      <c r="N11" s="2"/>
      <c r="O11" s="2"/>
      <c r="P11" s="2"/>
      <c r="Q11" s="2"/>
      <c r="R11" s="2"/>
      <c r="S11" s="2"/>
      <c r="T11" s="2"/>
      <c r="U11" s="2"/>
      <c r="V11" s="2"/>
      <c r="W11" s="2"/>
      <c r="X11" s="2"/>
      <c r="Y11" s="2"/>
      <c r="Z11" s="2"/>
    </row>
    <row r="12">
      <c r="A12" s="1" t="s">
        <v>1504</v>
      </c>
      <c r="B12" s="1" t="s">
        <v>1460</v>
      </c>
      <c r="C12" s="1" t="s">
        <v>1505</v>
      </c>
      <c r="D12" s="1" t="s">
        <v>1506</v>
      </c>
      <c r="E12" s="1" t="s">
        <v>1507</v>
      </c>
      <c r="F12" s="1" t="s">
        <v>1508</v>
      </c>
      <c r="G12" s="1" t="s">
        <v>1509</v>
      </c>
      <c r="H12" s="1" t="s">
        <v>1510</v>
      </c>
      <c r="I12" s="1" t="s">
        <v>1511</v>
      </c>
      <c r="J12" s="2"/>
      <c r="K12" s="2"/>
      <c r="L12" s="2"/>
      <c r="M12" s="2"/>
      <c r="N12" s="2"/>
      <c r="O12" s="2"/>
      <c r="P12" s="2"/>
      <c r="Q12" s="2"/>
      <c r="R12" s="2"/>
      <c r="S12" s="2"/>
      <c r="T12" s="2"/>
      <c r="U12" s="2"/>
      <c r="V12" s="2"/>
      <c r="W12" s="2"/>
      <c r="X12" s="2"/>
      <c r="Y12" s="2"/>
      <c r="Z12" s="2"/>
    </row>
    <row r="13">
      <c r="A13" s="1" t="s">
        <v>1512</v>
      </c>
      <c r="B13" s="1" t="s">
        <v>1513</v>
      </c>
      <c r="C13" s="1" t="s">
        <v>1514</v>
      </c>
      <c r="D13" s="1" t="s">
        <v>1515</v>
      </c>
      <c r="E13" s="1" t="s">
        <v>1516</v>
      </c>
      <c r="F13" s="1" t="s">
        <v>1517</v>
      </c>
      <c r="G13" s="1" t="s">
        <v>1518</v>
      </c>
      <c r="H13" s="1" t="s">
        <v>1519</v>
      </c>
      <c r="I13" s="1" t="s">
        <v>1520</v>
      </c>
      <c r="J13" s="2"/>
      <c r="K13" s="2"/>
      <c r="L13" s="2"/>
      <c r="M13" s="2"/>
      <c r="N13" s="2"/>
      <c r="O13" s="2"/>
      <c r="P13" s="2"/>
      <c r="Q13" s="2"/>
      <c r="R13" s="2"/>
      <c r="S13" s="2"/>
      <c r="T13" s="2"/>
      <c r="U13" s="2"/>
      <c r="V13" s="2"/>
      <c r="W13" s="2"/>
      <c r="X13" s="2"/>
      <c r="Y13" s="2"/>
      <c r="Z13" s="2"/>
    </row>
    <row r="14">
      <c r="A14" s="1" t="s">
        <v>1521</v>
      </c>
      <c r="B14" s="1" t="s">
        <v>1522</v>
      </c>
      <c r="C14" s="1" t="s">
        <v>1523</v>
      </c>
      <c r="D14" s="1" t="s">
        <v>1524</v>
      </c>
      <c r="E14" s="1" t="s">
        <v>1525</v>
      </c>
      <c r="F14" s="1" t="s">
        <v>1526</v>
      </c>
      <c r="G14" s="1" t="s">
        <v>1527</v>
      </c>
      <c r="H14" s="1" t="s">
        <v>1528</v>
      </c>
      <c r="I14" s="1" t="s">
        <v>1529</v>
      </c>
      <c r="J14" s="2"/>
      <c r="K14" s="2"/>
      <c r="L14" s="2"/>
      <c r="M14" s="2"/>
      <c r="N14" s="2"/>
      <c r="O14" s="2"/>
      <c r="P14" s="2"/>
      <c r="Q14" s="2"/>
      <c r="R14" s="2"/>
      <c r="S14" s="2"/>
      <c r="T14" s="2"/>
      <c r="U14" s="2"/>
      <c r="V14" s="2"/>
      <c r="W14" s="2"/>
      <c r="X14" s="2"/>
      <c r="Y14" s="2"/>
      <c r="Z14" s="2"/>
    </row>
    <row r="15">
      <c r="A15" s="1" t="s">
        <v>1530</v>
      </c>
      <c r="B15" s="1" t="s">
        <v>241</v>
      </c>
      <c r="C15" s="1" t="s">
        <v>242</v>
      </c>
      <c r="D15" s="1" t="s">
        <v>243</v>
      </c>
      <c r="E15" s="1" t="s">
        <v>244</v>
      </c>
      <c r="F15" s="1" t="s">
        <v>211</v>
      </c>
      <c r="G15" s="1" t="s">
        <v>1531</v>
      </c>
      <c r="H15" s="1" t="s">
        <v>1532</v>
      </c>
      <c r="I15" s="1" t="s">
        <v>1533</v>
      </c>
      <c r="J15" s="2"/>
      <c r="K15" s="2"/>
      <c r="L15" s="2"/>
      <c r="M15" s="2"/>
      <c r="N15" s="2"/>
      <c r="O15" s="2"/>
      <c r="P15" s="2"/>
      <c r="Q15" s="2"/>
      <c r="R15" s="2"/>
      <c r="S15" s="2"/>
      <c r="T15" s="2"/>
      <c r="U15" s="2"/>
      <c r="V15" s="2"/>
      <c r="W15" s="2"/>
      <c r="X15" s="2"/>
      <c r="Y15" s="2"/>
      <c r="Z15" s="2"/>
    </row>
    <row r="16">
      <c r="A16" s="1" t="s">
        <v>1534</v>
      </c>
      <c r="B16" s="1" t="s">
        <v>1535</v>
      </c>
      <c r="C16" s="1" t="s">
        <v>1536</v>
      </c>
      <c r="D16" s="1" t="s">
        <v>1537</v>
      </c>
      <c r="E16" s="1" t="s">
        <v>1538</v>
      </c>
      <c r="F16" s="1" t="s">
        <v>1539</v>
      </c>
      <c r="G16" s="1" t="s">
        <v>1537</v>
      </c>
      <c r="H16" s="1" t="s">
        <v>1540</v>
      </c>
      <c r="I16" s="1" t="s">
        <v>1541</v>
      </c>
      <c r="J16" s="2"/>
      <c r="K16" s="2"/>
      <c r="L16" s="2"/>
      <c r="M16" s="2"/>
      <c r="N16" s="2"/>
      <c r="O16" s="2"/>
      <c r="P16" s="2"/>
      <c r="Q16" s="2"/>
      <c r="R16" s="2"/>
      <c r="S16" s="2"/>
      <c r="T16" s="2"/>
      <c r="U16" s="2"/>
      <c r="V16" s="2"/>
      <c r="W16" s="2"/>
      <c r="X16" s="2"/>
      <c r="Y16" s="2"/>
      <c r="Z16" s="2"/>
    </row>
    <row r="17">
      <c r="A17" s="1" t="s">
        <v>1542</v>
      </c>
      <c r="B17" s="1" t="s">
        <v>205</v>
      </c>
      <c r="C17" s="1" t="s">
        <v>656</v>
      </c>
      <c r="D17" s="1" t="s">
        <v>295</v>
      </c>
      <c r="E17" s="1" t="s">
        <v>208</v>
      </c>
      <c r="F17" s="1" t="s">
        <v>209</v>
      </c>
      <c r="G17" s="1" t="s">
        <v>1543</v>
      </c>
      <c r="H17" s="1" t="s">
        <v>1544</v>
      </c>
      <c r="I17" s="1" t="s">
        <v>429</v>
      </c>
      <c r="J17" s="2"/>
      <c r="K17" s="2"/>
      <c r="L17" s="2"/>
      <c r="M17" s="2"/>
      <c r="N17" s="2"/>
      <c r="O17" s="2"/>
      <c r="P17" s="2"/>
      <c r="Q17" s="2"/>
      <c r="R17" s="2"/>
      <c r="S17" s="2"/>
      <c r="T17" s="2"/>
      <c r="U17" s="2"/>
      <c r="V17" s="2"/>
      <c r="W17" s="2"/>
      <c r="X17" s="2"/>
      <c r="Y17" s="2"/>
      <c r="Z17" s="2"/>
    </row>
    <row r="18">
      <c r="A18" s="1" t="s">
        <v>1545</v>
      </c>
      <c r="B18" s="1" t="s">
        <v>1546</v>
      </c>
      <c r="C18" s="1" t="s">
        <v>1547</v>
      </c>
      <c r="D18" s="1" t="s">
        <v>1548</v>
      </c>
      <c r="E18" s="1" t="s">
        <v>1549</v>
      </c>
      <c r="F18" s="1" t="s">
        <v>1550</v>
      </c>
      <c r="G18" s="1" t="s">
        <v>1551</v>
      </c>
      <c r="H18" s="1" t="s">
        <v>1552</v>
      </c>
      <c r="I18" s="1" t="s">
        <v>1553</v>
      </c>
      <c r="J18" s="2"/>
      <c r="K18" s="2"/>
      <c r="L18" s="2"/>
      <c r="M18" s="2"/>
      <c r="N18" s="2"/>
      <c r="O18" s="2"/>
      <c r="P18" s="2"/>
      <c r="Q18" s="2"/>
      <c r="R18" s="2"/>
      <c r="S18" s="2"/>
      <c r="T18" s="2"/>
      <c r="U18" s="2"/>
      <c r="V18" s="2"/>
      <c r="W18" s="2"/>
      <c r="X18" s="2"/>
      <c r="Y18" s="2"/>
      <c r="Z18" s="2"/>
    </row>
    <row r="19">
      <c r="A19" s="1" t="s">
        <v>1554</v>
      </c>
      <c r="B19" s="1" t="s">
        <v>1555</v>
      </c>
      <c r="C19" s="1" t="s">
        <v>1556</v>
      </c>
      <c r="D19" s="1" t="s">
        <v>1557</v>
      </c>
      <c r="E19" s="1" t="s">
        <v>1558</v>
      </c>
      <c r="F19" s="1" t="s">
        <v>1559</v>
      </c>
      <c r="G19" s="1" t="s">
        <v>1560</v>
      </c>
      <c r="H19" s="1" t="s">
        <v>1561</v>
      </c>
      <c r="I19" s="1" t="s">
        <v>1562</v>
      </c>
      <c r="J19" s="2"/>
      <c r="K19" s="2"/>
      <c r="L19" s="2"/>
      <c r="M19" s="2"/>
      <c r="N19" s="2"/>
      <c r="O19" s="2"/>
      <c r="P19" s="2"/>
      <c r="Q19" s="2"/>
      <c r="R19" s="2"/>
      <c r="S19" s="2"/>
      <c r="T19" s="2"/>
      <c r="U19" s="2"/>
      <c r="V19" s="2"/>
      <c r="W19" s="2"/>
      <c r="X19" s="2"/>
      <c r="Y19" s="2"/>
      <c r="Z19" s="2"/>
    </row>
    <row r="20">
      <c r="A20" s="1" t="s">
        <v>1563</v>
      </c>
      <c r="B20" s="1" t="s">
        <v>1564</v>
      </c>
      <c r="C20" s="1" t="s">
        <v>1565</v>
      </c>
      <c r="D20" s="1" t="s">
        <v>1566</v>
      </c>
      <c r="E20" s="1" t="s">
        <v>1567</v>
      </c>
      <c r="F20" s="1" t="s">
        <v>1568</v>
      </c>
      <c r="G20" s="1" t="s">
        <v>1569</v>
      </c>
      <c r="H20" s="1" t="s">
        <v>1570</v>
      </c>
      <c r="I20" s="1" t="s">
        <v>1571</v>
      </c>
      <c r="J20" s="2"/>
      <c r="K20" s="2"/>
      <c r="L20" s="2"/>
      <c r="M20" s="2"/>
      <c r="N20" s="2"/>
      <c r="O20" s="2"/>
      <c r="P20" s="2"/>
      <c r="Q20" s="2"/>
      <c r="R20" s="2"/>
      <c r="S20" s="2"/>
      <c r="T20" s="2"/>
      <c r="U20" s="2"/>
      <c r="V20" s="2"/>
      <c r="W20" s="2"/>
      <c r="X20" s="2"/>
      <c r="Y20" s="2"/>
      <c r="Z20" s="2"/>
    </row>
    <row r="21" ht="15.75" customHeight="1">
      <c r="A21" s="1" t="s">
        <v>1572</v>
      </c>
      <c r="B21" s="1" t="s">
        <v>1573</v>
      </c>
      <c r="C21" s="1" t="s">
        <v>1574</v>
      </c>
      <c r="D21" s="1" t="s">
        <v>1575</v>
      </c>
      <c r="E21" s="1" t="s">
        <v>1576</v>
      </c>
      <c r="F21" s="1" t="s">
        <v>1577</v>
      </c>
      <c r="G21" s="1" t="s">
        <v>1578</v>
      </c>
      <c r="H21" s="1" t="s">
        <v>1579</v>
      </c>
      <c r="I21" s="1" t="s">
        <v>1580</v>
      </c>
      <c r="J21" s="2"/>
      <c r="K21" s="2"/>
      <c r="L21" s="2"/>
      <c r="M21" s="2"/>
      <c r="N21" s="2"/>
      <c r="O21" s="2"/>
      <c r="P21" s="2"/>
      <c r="Q21" s="2"/>
      <c r="R21" s="2"/>
      <c r="S21" s="2"/>
      <c r="T21" s="2"/>
      <c r="U21" s="2"/>
      <c r="V21" s="2"/>
      <c r="W21" s="2"/>
      <c r="X21" s="2"/>
      <c r="Y21" s="2"/>
      <c r="Z21" s="2"/>
    </row>
    <row r="22" ht="15.75" customHeight="1">
      <c r="A22" s="1" t="s">
        <v>1581</v>
      </c>
      <c r="B22" s="1" t="s">
        <v>1582</v>
      </c>
      <c r="C22" s="1" t="s">
        <v>1583</v>
      </c>
      <c r="D22" s="1" t="s">
        <v>1584</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1600</v>
      </c>
      <c r="C24" s="1" t="s">
        <v>1601</v>
      </c>
      <c r="D24" s="1" t="s">
        <v>1602</v>
      </c>
      <c r="E24" s="1" t="s">
        <v>1603</v>
      </c>
      <c r="F24" s="1" t="s">
        <v>1604</v>
      </c>
      <c r="G24" s="1" t="s">
        <v>1605</v>
      </c>
      <c r="H24" s="1" t="s">
        <v>1605</v>
      </c>
      <c r="I24" s="1" t="s">
        <v>1605</v>
      </c>
      <c r="J24" s="2"/>
      <c r="K24" s="2"/>
      <c r="L24" s="2"/>
      <c r="M24" s="2"/>
      <c r="N24" s="2"/>
      <c r="O24" s="2"/>
      <c r="P24" s="2"/>
      <c r="Q24" s="2"/>
      <c r="R24" s="2"/>
      <c r="S24" s="2"/>
      <c r="T24" s="2"/>
      <c r="U24" s="2"/>
      <c r="V24" s="2"/>
      <c r="W24" s="2"/>
      <c r="X24" s="2"/>
      <c r="Y24" s="2"/>
      <c r="Z24" s="2"/>
    </row>
    <row r="25" ht="15.75" customHeight="1">
      <c r="A25" s="1" t="s">
        <v>1606</v>
      </c>
      <c r="B25" s="1" t="s">
        <v>1607</v>
      </c>
      <c r="C25" s="1" t="s">
        <v>1608</v>
      </c>
      <c r="D25" s="1" t="s">
        <v>1609</v>
      </c>
      <c r="E25" s="1" t="s">
        <v>1610</v>
      </c>
      <c r="F25" s="1" t="s">
        <v>1611</v>
      </c>
      <c r="G25" s="1" t="s">
        <v>1612</v>
      </c>
      <c r="H25" s="1" t="s">
        <v>1612</v>
      </c>
      <c r="I25" s="1" t="s">
        <v>1428</v>
      </c>
      <c r="J25" s="2"/>
      <c r="K25" s="2"/>
      <c r="L25" s="2"/>
      <c r="M25" s="2"/>
      <c r="N25" s="2"/>
      <c r="O25" s="2"/>
      <c r="P25" s="2"/>
      <c r="Q25" s="2"/>
      <c r="R25" s="2"/>
      <c r="S25" s="2"/>
      <c r="T25" s="2"/>
      <c r="U25" s="2"/>
      <c r="V25" s="2"/>
      <c r="W25" s="2"/>
      <c r="X25" s="2"/>
      <c r="Y25" s="2"/>
      <c r="Z25" s="2"/>
    </row>
    <row r="26" ht="15.75" customHeight="1">
      <c r="A26" s="1" t="s">
        <v>1613</v>
      </c>
      <c r="B26" s="1" t="s">
        <v>1614</v>
      </c>
      <c r="C26" s="1" t="s">
        <v>1615</v>
      </c>
      <c r="D26" s="1" t="s">
        <v>1616</v>
      </c>
      <c r="E26" s="1" t="s">
        <v>1617</v>
      </c>
      <c r="F26" s="1" t="s">
        <v>1618</v>
      </c>
      <c r="G26" s="1" t="s">
        <v>1428</v>
      </c>
      <c r="H26" s="1" t="s">
        <v>1428</v>
      </c>
      <c r="I26" s="1" t="s">
        <v>1428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1619</v>
      </c>
      <c r="B2" s="1" t="s">
        <v>1620</v>
      </c>
      <c r="C2" s="2"/>
      <c r="D2" s="2"/>
      <c r="E2" s="2"/>
      <c r="F2" s="2"/>
      <c r="G2" s="2"/>
      <c r="H2" s="2"/>
      <c r="I2" s="2"/>
      <c r="J2" s="2"/>
      <c r="K2" s="2"/>
      <c r="L2" s="2"/>
      <c r="M2" s="2"/>
      <c r="N2" s="2"/>
      <c r="O2" s="2"/>
      <c r="P2" s="2"/>
      <c r="Q2" s="2"/>
      <c r="R2" s="2"/>
      <c r="S2" s="2"/>
      <c r="T2" s="2"/>
      <c r="U2" s="2"/>
      <c r="V2" s="2"/>
      <c r="W2" s="2"/>
      <c r="X2" s="2"/>
      <c r="Y2" s="2"/>
      <c r="Z2" s="2"/>
    </row>
    <row r="3">
      <c r="A3" s="3" t="s">
        <v>1621</v>
      </c>
      <c r="B3" s="1" t="s">
        <v>1622</v>
      </c>
      <c r="C3" s="2"/>
      <c r="D3" s="2"/>
      <c r="E3" s="2"/>
      <c r="F3" s="2"/>
      <c r="G3" s="2"/>
      <c r="H3" s="2"/>
      <c r="I3" s="2"/>
      <c r="J3" s="2"/>
      <c r="K3" s="2"/>
      <c r="L3" s="2"/>
      <c r="M3" s="2"/>
      <c r="N3" s="2"/>
      <c r="O3" s="2"/>
      <c r="P3" s="2"/>
      <c r="Q3" s="2"/>
      <c r="R3" s="2"/>
      <c r="S3" s="2"/>
      <c r="T3" s="2"/>
      <c r="U3" s="2"/>
      <c r="V3" s="2"/>
      <c r="W3" s="2"/>
      <c r="X3" s="2"/>
      <c r="Y3" s="2"/>
      <c r="Z3" s="2"/>
    </row>
    <row r="4">
      <c r="A4" s="3" t="s">
        <v>1623</v>
      </c>
      <c r="B4" s="1" t="s">
        <v>1624</v>
      </c>
      <c r="C4" s="2"/>
      <c r="D4" s="2"/>
      <c r="E4" s="2"/>
      <c r="F4" s="2"/>
      <c r="G4" s="2"/>
      <c r="H4" s="2"/>
      <c r="I4" s="2"/>
      <c r="J4" s="2"/>
      <c r="K4" s="2"/>
      <c r="L4" s="2"/>
      <c r="M4" s="2"/>
      <c r="N4" s="2"/>
      <c r="O4" s="2"/>
      <c r="P4" s="2"/>
      <c r="Q4" s="2"/>
      <c r="R4" s="2"/>
      <c r="S4" s="2"/>
      <c r="T4" s="2"/>
      <c r="U4" s="2"/>
      <c r="V4" s="2"/>
      <c r="W4" s="2"/>
      <c r="X4" s="2"/>
      <c r="Y4" s="2"/>
      <c r="Z4" s="2"/>
    </row>
    <row r="5">
      <c r="A5" s="3" t="s">
        <v>1625</v>
      </c>
      <c r="B5" s="1" t="s">
        <v>1626</v>
      </c>
      <c r="C5" s="2"/>
      <c r="D5" s="2"/>
      <c r="E5" s="2"/>
      <c r="F5" s="2"/>
      <c r="G5" s="2"/>
      <c r="H5" s="2"/>
      <c r="I5" s="2"/>
      <c r="J5" s="2"/>
      <c r="K5" s="2"/>
      <c r="L5" s="2"/>
      <c r="M5" s="2"/>
      <c r="N5" s="2"/>
      <c r="O5" s="2"/>
      <c r="P5" s="2"/>
      <c r="Q5" s="2"/>
      <c r="R5" s="2"/>
      <c r="S5" s="2"/>
      <c r="T5" s="2"/>
      <c r="U5" s="2"/>
      <c r="V5" s="2"/>
      <c r="W5" s="2"/>
      <c r="X5" s="2"/>
      <c r="Y5" s="2"/>
      <c r="Z5" s="2"/>
    </row>
    <row r="6">
      <c r="A6" s="3" t="s">
        <v>1627</v>
      </c>
      <c r="B6" s="1" t="s">
        <v>11</v>
      </c>
      <c r="C6" s="2"/>
      <c r="D6" s="2"/>
      <c r="E6" s="2"/>
      <c r="F6" s="2"/>
      <c r="G6" s="2"/>
      <c r="H6" s="2"/>
      <c r="I6" s="2"/>
      <c r="J6" s="2"/>
      <c r="K6" s="2"/>
      <c r="L6" s="2"/>
      <c r="M6" s="2"/>
      <c r="N6" s="2"/>
      <c r="O6" s="2"/>
      <c r="P6" s="2"/>
      <c r="Q6" s="2"/>
      <c r="R6" s="2"/>
      <c r="S6" s="2"/>
      <c r="T6" s="2"/>
      <c r="U6" s="2"/>
      <c r="V6" s="2"/>
      <c r="W6" s="2"/>
      <c r="X6" s="2"/>
      <c r="Y6" s="2"/>
      <c r="Z6" s="2"/>
    </row>
    <row r="7">
      <c r="A7" s="3" t="s">
        <v>1628</v>
      </c>
      <c r="B7" s="1" t="s">
        <v>1629</v>
      </c>
      <c r="C7" s="2"/>
      <c r="D7" s="2"/>
      <c r="E7" s="2"/>
      <c r="F7" s="2"/>
      <c r="G7" s="2"/>
      <c r="H7" s="2"/>
      <c r="I7" s="2"/>
      <c r="J7" s="2"/>
      <c r="K7" s="2"/>
      <c r="L7" s="2"/>
      <c r="M7" s="2"/>
      <c r="N7" s="2"/>
      <c r="O7" s="2"/>
      <c r="P7" s="2"/>
      <c r="Q7" s="2"/>
      <c r="R7" s="2"/>
      <c r="S7" s="2"/>
      <c r="T7" s="2"/>
      <c r="U7" s="2"/>
      <c r="V7" s="2"/>
      <c r="W7" s="2"/>
      <c r="X7" s="2"/>
      <c r="Y7" s="2"/>
      <c r="Z7" s="2"/>
    </row>
    <row r="8">
      <c r="A8" s="3" t="s">
        <v>1630</v>
      </c>
      <c r="B8" s="4" t="s">
        <v>1631</v>
      </c>
      <c r="C8" s="2"/>
      <c r="D8" s="2"/>
      <c r="E8" s="2"/>
      <c r="F8" s="2"/>
      <c r="G8" s="2"/>
      <c r="H8" s="2"/>
      <c r="I8" s="2"/>
      <c r="J8" s="2"/>
      <c r="K8" s="2"/>
      <c r="L8" s="2"/>
      <c r="M8" s="2"/>
      <c r="N8" s="2"/>
      <c r="O8" s="2"/>
      <c r="P8" s="2"/>
      <c r="Q8" s="2"/>
      <c r="R8" s="2"/>
      <c r="S8" s="2"/>
      <c r="T8" s="2"/>
      <c r="U8" s="2"/>
      <c r="V8" s="2"/>
      <c r="W8" s="2"/>
      <c r="X8" s="2"/>
      <c r="Y8" s="2"/>
      <c r="Z8" s="2"/>
    </row>
    <row r="9">
      <c r="A9" s="3" t="s">
        <v>1632</v>
      </c>
      <c r="B9" s="1" t="s">
        <v>1633</v>
      </c>
      <c r="C9" s="2"/>
      <c r="D9" s="2"/>
      <c r="E9" s="2"/>
      <c r="F9" s="2"/>
      <c r="G9" s="2"/>
      <c r="H9" s="2"/>
      <c r="I9" s="2"/>
      <c r="J9" s="2"/>
      <c r="K9" s="2"/>
      <c r="L9" s="2"/>
      <c r="M9" s="2"/>
      <c r="N9" s="2"/>
      <c r="O9" s="2"/>
      <c r="P9" s="2"/>
      <c r="Q9" s="2"/>
      <c r="R9" s="2"/>
      <c r="S9" s="2"/>
      <c r="T9" s="2"/>
      <c r="U9" s="2"/>
      <c r="V9" s="2"/>
      <c r="W9" s="2"/>
      <c r="X9" s="2"/>
      <c r="Y9" s="2"/>
      <c r="Z9" s="2"/>
    </row>
    <row r="10">
      <c r="A10" s="3" t="s">
        <v>1634</v>
      </c>
      <c r="B10" s="1" t="s">
        <v>1635</v>
      </c>
      <c r="C10" s="2"/>
      <c r="D10" s="2"/>
      <c r="E10" s="2"/>
      <c r="F10" s="2"/>
      <c r="G10" s="2"/>
      <c r="H10" s="2"/>
      <c r="I10" s="2"/>
      <c r="J10" s="2"/>
      <c r="K10" s="2"/>
      <c r="L10" s="2"/>
      <c r="M10" s="2"/>
      <c r="N10" s="2"/>
      <c r="O10" s="2"/>
      <c r="P10" s="2"/>
      <c r="Q10" s="2"/>
      <c r="R10" s="2"/>
      <c r="S10" s="2"/>
      <c r="T10" s="2"/>
      <c r="U10" s="2"/>
      <c r="V10" s="2"/>
      <c r="W10" s="2"/>
      <c r="X10" s="2"/>
      <c r="Y10" s="2"/>
      <c r="Z10" s="2"/>
    </row>
    <row r="11">
      <c r="A11" s="3" t="s">
        <v>1636</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1637</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1639</v>
      </c>
      <c r="B13" s="1" t="s">
        <v>1640</v>
      </c>
      <c r="C13" s="2"/>
      <c r="D13" s="2"/>
      <c r="E13" s="2"/>
      <c r="F13" s="2"/>
      <c r="G13" s="2"/>
      <c r="H13" s="2"/>
      <c r="I13" s="2"/>
      <c r="J13" s="2"/>
      <c r="K13" s="2"/>
      <c r="L13" s="2"/>
      <c r="M13" s="2"/>
      <c r="N13" s="2"/>
      <c r="O13" s="2"/>
      <c r="P13" s="2"/>
      <c r="Q13" s="2"/>
      <c r="R13" s="2"/>
      <c r="S13" s="2"/>
      <c r="T13" s="2"/>
      <c r="U13" s="2"/>
      <c r="V13" s="2"/>
      <c r="W13" s="2"/>
      <c r="X13" s="2"/>
      <c r="Y13" s="2"/>
      <c r="Z13" s="2"/>
    </row>
    <row r="14">
      <c r="A14" s="3" t="s">
        <v>1641</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1642</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1644</v>
      </c>
      <c r="B16" s="1">
        <v>10961.0</v>
      </c>
      <c r="C16" s="2"/>
      <c r="D16" s="2"/>
      <c r="E16" s="2"/>
      <c r="F16" s="2"/>
      <c r="G16" s="2"/>
      <c r="H16" s="2"/>
      <c r="I16" s="2"/>
      <c r="J16" s="2"/>
      <c r="K16" s="2"/>
      <c r="L16" s="2"/>
      <c r="M16" s="2"/>
      <c r="N16" s="2"/>
      <c r="O16" s="2"/>
      <c r="P16" s="2"/>
      <c r="Q16" s="2"/>
      <c r="R16" s="2"/>
      <c r="S16" s="2"/>
      <c r="T16" s="2"/>
      <c r="U16" s="2"/>
      <c r="V16" s="2"/>
      <c r="W16" s="2"/>
      <c r="X16" s="2"/>
      <c r="Y16" s="2"/>
      <c r="Z16" s="2"/>
    </row>
    <row r="17">
      <c r="A17" s="3" t="s">
        <v>1645</v>
      </c>
      <c r="B17" s="1" t="s">
        <v>1646</v>
      </c>
      <c r="C17" s="2"/>
      <c r="D17" s="2"/>
      <c r="E17" s="2"/>
      <c r="F17" s="2"/>
      <c r="G17" s="2"/>
      <c r="H17" s="2"/>
      <c r="I17" s="2"/>
      <c r="J17" s="2"/>
      <c r="K17" s="2"/>
      <c r="L17" s="2"/>
      <c r="M17" s="2"/>
      <c r="N17" s="2"/>
      <c r="O17" s="2"/>
      <c r="P17" s="2"/>
      <c r="Q17" s="2"/>
      <c r="R17" s="2"/>
      <c r="S17" s="2"/>
      <c r="T17" s="2"/>
      <c r="U17" s="2"/>
      <c r="V17" s="2"/>
      <c r="W17" s="2"/>
      <c r="X17" s="2"/>
      <c r="Y17" s="2"/>
      <c r="Z17" s="2"/>
    </row>
    <row r="18">
      <c r="A18" s="3" t="s">
        <v>1647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1648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1649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1654</v>
      </c>
      <c r="B25" s="4" t="s">
        <v>1655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1658</v>
      </c>
      <c r="B28" s="1">
        <v>255.28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1659</v>
      </c>
      <c r="B29" s="1">
        <v>253.0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1660</v>
      </c>
      <c r="B30" s="1">
        <v>249.72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1661</v>
      </c>
      <c r="B31" s="1">
        <v>253.0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1662</v>
      </c>
      <c r="B32" s="1">
        <v>255.28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1663</v>
      </c>
      <c r="B33" s="1">
        <v>253.0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1664</v>
      </c>
      <c r="B34" s="1">
        <v>249.72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1665</v>
      </c>
      <c r="B35" s="1">
        <v>253.0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1666</v>
      </c>
      <c r="B36" s="1">
        <v>1.84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1667</v>
      </c>
      <c r="B37" s="1">
        <v>0.0072000003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1668</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1669</v>
      </c>
      <c r="B39" s="1">
        <v>0.28280002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1670</v>
      </c>
      <c r="B40" s="1">
        <v>0.86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1671</v>
      </c>
      <c r="B41" s="1">
        <v>0.805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1672</v>
      </c>
      <c r="B42" s="1">
        <v>39.185646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1673</v>
      </c>
      <c r="B43" s="1">
        <v>27.615246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1674</v>
      </c>
      <c r="B44" s="1">
        <v>244972.0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1675</v>
      </c>
      <c r="B45" s="1">
        <v>244972.0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1676</v>
      </c>
      <c r="B46" s="1">
        <v>828936.0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1677</v>
      </c>
      <c r="B47" s="1">
        <v>547020.0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1678</v>
      </c>
      <c r="B48" s="1">
        <v>547020.0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1679</v>
      </c>
      <c r="B49" s="1">
        <v>250.86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1680</v>
      </c>
      <c r="B50" s="1">
        <v>251.1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1683</v>
      </c>
      <c r="B53" s="1">
        <v>3.3171081216E10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1684</v>
      </c>
      <c r="B54" s="1">
        <v>219.73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1685</v>
      </c>
      <c r="B55" s="1">
        <v>298.31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1686</v>
      </c>
      <c r="B56" s="1">
        <v>4.4836082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1687</v>
      </c>
      <c r="B57" s="1">
        <v>274.9458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1688</v>
      </c>
      <c r="B58" s="1">
        <v>258.75406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1689</v>
      </c>
      <c r="B59" s="1">
        <v>1.81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1690</v>
      </c>
      <c r="B60" s="1">
        <v>0.0070902538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1691</v>
      </c>
      <c r="B61" s="1" t="s">
        <v>1692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1693</v>
      </c>
      <c r="B62" s="1">
        <v>3.720859648E10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1694</v>
      </c>
      <c r="B63" s="1">
        <v>0.114300005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1695</v>
      </c>
      <c r="B64" s="1">
        <v>1.31704694E8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1696</v>
      </c>
      <c r="B65" s="1">
        <v>1.32061E8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1697</v>
      </c>
      <c r="B66" s="1">
        <v>1845576.0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1698</v>
      </c>
      <c r="B67" s="1">
        <v>1774098.0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1701</v>
      </c>
      <c r="B70" s="1">
        <v>0.0139999995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1702</v>
      </c>
      <c r="B71" s="1">
        <v>0.00125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1703</v>
      </c>
      <c r="B72" s="1">
        <v>0.92651004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1704</v>
      </c>
      <c r="B73" s="1">
        <v>2.67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1705</v>
      </c>
      <c r="B74" s="1">
        <v>0.0159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1706</v>
      </c>
      <c r="B75" s="1">
        <v>1.32061E8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1707</v>
      </c>
      <c r="B76" s="1">
        <v>59.569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1708</v>
      </c>
      <c r="B77" s="1">
        <v>4.216623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1712</v>
      </c>
      <c r="B81" s="1">
        <v>-0.249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1713</v>
      </c>
      <c r="B82" s="1">
        <v>8.528E8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1714</v>
      </c>
      <c r="B83" s="1">
        <v>6.41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1715</v>
      </c>
      <c r="B84" s="1">
        <v>9.08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1716</v>
      </c>
      <c r="B85" s="1" t="s">
        <v>1717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1718</v>
      </c>
      <c r="B86" s="1">
        <v>9.211104E8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1719</v>
      </c>
      <c r="B87" s="1">
        <v>5.029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1720</v>
      </c>
      <c r="B88" s="1">
        <v>18.738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1721</v>
      </c>
      <c r="B89" s="1">
        <v>0.13984644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1722</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v>0.46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v>1.7306784E9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t="s">
        <v>1726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1727</v>
      </c>
      <c r="B94" s="1" t="s">
        <v>1728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1731</v>
      </c>
      <c r="B97" s="1" t="s">
        <v>1732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1733</v>
      </c>
      <c r="B98" s="1" t="s">
        <v>1734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1735</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1736</v>
      </c>
      <c r="B100" s="1" t="s">
        <v>1737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1738</v>
      </c>
      <c r="B101" s="1" t="s">
        <v>1739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1740</v>
      </c>
      <c r="B102" s="1" t="s">
        <v>1741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1742</v>
      </c>
      <c r="B103" s="1" t="s">
        <v>1743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1745</v>
      </c>
      <c r="B105" s="1">
        <v>251.18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1746</v>
      </c>
      <c r="B106" s="1">
        <v>349.0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1747</v>
      </c>
      <c r="B107" s="1">
        <v>169.0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1748</v>
      </c>
      <c r="B108" s="1">
        <v>292.14774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1749</v>
      </c>
      <c r="B109" s="1">
        <v>301.25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1750</v>
      </c>
      <c r="B110" s="1">
        <v>1.91304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1751</v>
      </c>
      <c r="B111" s="1" t="s">
        <v>1752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1753</v>
      </c>
      <c r="B112" s="1">
        <v>22.0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1754</v>
      </c>
      <c r="B113" s="1">
        <v>4.332E8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1755</v>
      </c>
      <c r="B114" s="1">
        <v>3.28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1756</v>
      </c>
      <c r="B115" s="1">
        <v>1.985699968E9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1757</v>
      </c>
      <c r="B116" s="1">
        <v>3.905100032E9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1758</v>
      </c>
      <c r="B117" s="1">
        <v>1.874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1759</v>
      </c>
      <c r="B118" s="1">
        <v>2.859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1760</v>
      </c>
      <c r="B119" s="1">
        <v>7.39830016E9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1761</v>
      </c>
      <c r="B120" s="1">
        <v>49.475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1762</v>
      </c>
      <c r="B121" s="1">
        <v>55.878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1763</v>
      </c>
      <c r="B122" s="1">
        <v>0.05888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1764</v>
      </c>
      <c r="B123" s="1">
        <v>0.11133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1765</v>
      </c>
      <c r="B124" s="1">
        <v>1.276887552E9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1766</v>
      </c>
      <c r="B125" s="1">
        <v>1.451100032E9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1767</v>
      </c>
      <c r="B126" s="1">
        <v>-0.246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1768</v>
      </c>
      <c r="B127" s="1">
        <v>-0.083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1769</v>
      </c>
      <c r="B128" s="1">
        <v>0.26149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1770</v>
      </c>
      <c r="B129" s="1">
        <v>0.2684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1771</v>
      </c>
      <c r="B130" s="1">
        <v>0.21044001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1772</v>
      </c>
      <c r="B131" s="1" t="s">
        <v>1692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1773</v>
      </c>
      <c r="B132" s="1">
        <v>2.3221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246.0</v>
      </c>
      <c r="C3" s="1">
        <v>379.0</v>
      </c>
      <c r="D3" s="1">
        <v>309.0</v>
      </c>
      <c r="E3" s="1">
        <v>141.0</v>
      </c>
      <c r="F3" s="1">
        <v>455.0</v>
      </c>
      <c r="G3" s="1">
        <v>535.0</v>
      </c>
      <c r="H3" s="1">
        <v>647.0</v>
      </c>
      <c r="I3" s="1">
        <v>452.0</v>
      </c>
      <c r="J3" s="1">
        <v>484.0</v>
      </c>
      <c r="K3" s="1">
        <v>765.0</v>
      </c>
      <c r="L3" s="1">
        <f>IF(K3*FORECAST(L2,B3:K3,B2:K2)&gt;0,FORECAST(L2,B3:K3,B2:K2),K3)*$X$1</f>
        <v>698.6</v>
      </c>
      <c r="M3" s="1">
        <f>IF(L3*FORECAST(M2,B3:L3,B2:L2)&gt;0,FORECAST(M2,B3:L3,B2:L2),L3)*$X$1</f>
        <v>745.3818182</v>
      </c>
      <c r="N3" s="1">
        <f>IF(M3*FORECAST(N2,B3:M3,B2:M2)&gt;0,FORECAST(N2,B3:M3,B2:M2),M3)*$X$1</f>
        <v>792.1636364</v>
      </c>
      <c r="O3" s="1">
        <f>IF(N3*FORECAST(O2,B3:N3,B2:N2)&gt;0,FORECAST(O2,B3:N3,B2:N2),N3)*$X$1</f>
        <v>838.9454545</v>
      </c>
      <c r="P3" s="1">
        <f>IF(O3*FORECAST(P2,B3:O3,B2:O2)&gt;0,FORECAST(P2,B3:O3,B2:O2),O3)*$X$1</f>
        <v>885.7272727</v>
      </c>
      <c r="Q3" s="1">
        <f>IF(P3*FORECAST(Q2,B3:P3,B2:P2)&gt;0,FORECAST(Q2,B3:P3,B2:P2),P3)*$X$1</f>
        <v>932.5090909</v>
      </c>
      <c r="R3" s="1">
        <f>IF(Q3*FORECAST(R2,B3:Q3,B2:Q2)&gt;0,FORECAST(R2,B3:Q3,B2:Q2),Q3)*$X$1</f>
        <v>979.2909091</v>
      </c>
      <c r="S3" s="5">
        <f>IF(R3*FORECAST(S2,B3:R3,B2:R2)&gt;0,FORECAST(S2,B3:R3,B2:R2),R3)*$X$1</f>
        <v>1026.072727</v>
      </c>
      <c r="T3" s="5">
        <f>IF(S3*FORECAST(T2,B3:S3,B2:S2)&gt;0,FORECAST(T2,B3:S3,B2:S2),S3)*$X$1</f>
        <v>1072.854545</v>
      </c>
      <c r="U3" s="5">
        <f>IF(T3*FORECAST(U2,B3:T3,B2:T2)&gt;0,FORECAST(U2,B3:T3,B2:T2),T3)*$X$1</f>
        <v>1119.636364</v>
      </c>
      <c r="V3" s="5">
        <f>IF(U3*FORECAST(V2,B3:U3,B2:U2)&gt;0,FORECAST(V2,B3:U3,B2:U2),U3)*$X$1</f>
        <v>1166.418182</v>
      </c>
      <c r="W3" s="5">
        <f>IF(V3*FORECAST(W2,B3:V3,B2:V2)&gt;0,FORECAST(W2,B3:V3,B2:V2),V3)*$X$1</f>
        <v>1213.2</v>
      </c>
      <c r="X3" s="2"/>
      <c r="Y3" s="2"/>
      <c r="Z3" s="2"/>
    </row>
    <row r="4">
      <c r="A4" s="3" t="s">
        <v>129</v>
      </c>
      <c r="B4" s="1">
        <v>1860.0</v>
      </c>
      <c r="C4" s="1">
        <v>1700.0</v>
      </c>
      <c r="D4" s="1">
        <v>1720.0</v>
      </c>
      <c r="E4" s="1">
        <v>2710.0</v>
      </c>
      <c r="F4" s="1">
        <v>2870.0</v>
      </c>
      <c r="G4" s="1">
        <v>2930.0</v>
      </c>
      <c r="H4" s="1">
        <v>2530.0</v>
      </c>
      <c r="I4" s="1">
        <v>4430.0</v>
      </c>
      <c r="J4" s="1">
        <v>4470.0</v>
      </c>
      <c r="K4" s="1">
        <v>3530.0</v>
      </c>
      <c r="L4" s="2"/>
      <c r="M4" s="2"/>
      <c r="N4" s="2"/>
      <c r="O4" s="2"/>
      <c r="P4" s="2"/>
      <c r="Q4" s="2"/>
      <c r="R4" s="2"/>
      <c r="S4" s="2"/>
      <c r="T4" s="2"/>
      <c r="U4" s="2"/>
      <c r="V4" s="2"/>
      <c r="W4" s="2"/>
      <c r="X4" s="2"/>
      <c r="Y4" s="2"/>
      <c r="Z4" s="2"/>
    </row>
    <row r="5">
      <c r="A5" s="3" t="s">
        <v>1774</v>
      </c>
      <c r="B5" s="1">
        <v>133.0</v>
      </c>
      <c r="C5" s="1">
        <v>135.0</v>
      </c>
      <c r="D5" s="1">
        <v>136.0</v>
      </c>
      <c r="E5" s="1">
        <v>135.0</v>
      </c>
      <c r="F5" s="1">
        <v>134.0</v>
      </c>
      <c r="G5" s="1">
        <v>133.0</v>
      </c>
      <c r="H5" s="1">
        <v>133.0</v>
      </c>
      <c r="I5" s="1">
        <v>134.0</v>
      </c>
      <c r="J5" s="1">
        <v>134.0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1775</v>
      </c>
      <c r="L7" s="1">
        <f>IF(W3*FORECAST(W2,B3:W3,B2:W2)&gt;0,FORECAST(W2,B3:W3,B2:W2),V3)*$X$1 * (1+0.02)/(0.0748-0.02)</f>
        <v>22581.45985</v>
      </c>
      <c r="M7" s="2"/>
      <c r="N7" s="2"/>
      <c r="O7" s="2"/>
      <c r="P7" s="2"/>
      <c r="Q7" s="2"/>
      <c r="R7" s="2"/>
      <c r="S7" s="2"/>
      <c r="T7" s="2"/>
      <c r="U7" s="2"/>
      <c r="V7" s="2"/>
      <c r="W7" s="2"/>
      <c r="X7" s="2"/>
      <c r="Y7" s="2"/>
      <c r="Z7" s="2"/>
    </row>
    <row r="8">
      <c r="A8" s="2"/>
      <c r="B8" s="2"/>
      <c r="C8" s="2"/>
      <c r="D8" s="2"/>
      <c r="E8" s="2"/>
      <c r="F8" s="2"/>
      <c r="G8" s="2"/>
      <c r="H8" s="2"/>
      <c r="I8" s="2"/>
      <c r="J8" s="2"/>
      <c r="K8" s="1" t="s">
        <v>1776</v>
      </c>
      <c r="L8" s="6">
        <f t="array" ref="L8">NPV(0.0748,M3:W3)</f>
        <v>6926.444412</v>
      </c>
      <c r="M8" s="2"/>
      <c r="N8" s="2"/>
      <c r="O8" s="2"/>
      <c r="P8" s="2"/>
      <c r="Q8" s="2"/>
      <c r="R8" s="2"/>
      <c r="S8" s="2"/>
      <c r="T8" s="2"/>
      <c r="U8" s="2"/>
      <c r="V8" s="2"/>
      <c r="W8" s="2"/>
      <c r="X8" s="2"/>
      <c r="Y8" s="2"/>
      <c r="Z8" s="2"/>
    </row>
    <row r="9">
      <c r="A9" s="2"/>
      <c r="B9" s="2"/>
      <c r="C9" s="2"/>
      <c r="D9" s="2"/>
      <c r="E9" s="2"/>
      <c r="F9" s="2"/>
      <c r="G9" s="2"/>
      <c r="H9" s="2"/>
      <c r="I9" s="2"/>
      <c r="J9" s="2"/>
      <c r="K9" s="1" t="s">
        <v>1777</v>
      </c>
      <c r="L9" s="6">
        <f t="array" ref="L9">NPV(0.0748,M16:W16)</f>
        <v>10212.86943</v>
      </c>
      <c r="M9" s="2"/>
      <c r="N9" s="2"/>
      <c r="O9" s="2"/>
      <c r="P9" s="2"/>
      <c r="Q9" s="2"/>
      <c r="R9" s="2"/>
      <c r="S9" s="2"/>
      <c r="T9" s="2"/>
      <c r="U9" s="2"/>
      <c r="V9" s="2"/>
      <c r="W9" s="2"/>
      <c r="X9" s="2"/>
      <c r="Y9" s="2"/>
      <c r="Z9" s="2"/>
    </row>
    <row r="10">
      <c r="A10" s="2"/>
      <c r="B10" s="2"/>
      <c r="C10" s="2"/>
      <c r="D10" s="2"/>
      <c r="E10" s="2"/>
      <c r="F10" s="2"/>
      <c r="G10" s="2"/>
      <c r="H10" s="2"/>
      <c r="I10" s="2"/>
      <c r="J10" s="2"/>
      <c r="K10" s="1" t="s">
        <v>1778</v>
      </c>
      <c r="L10" s="6">
        <f>L8 + L9</f>
        <v>17139.31384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1779</v>
      </c>
      <c r="L12" s="6">
        <f>L10 - L11</f>
        <v>13609.31384</v>
      </c>
      <c r="M12" s="2"/>
      <c r="N12" s="2"/>
      <c r="O12" s="2"/>
      <c r="P12" s="2"/>
      <c r="Q12" s="2"/>
      <c r="R12" s="2"/>
      <c r="S12" s="2"/>
      <c r="T12" s="2"/>
      <c r="U12" s="2"/>
      <c r="V12" s="2"/>
      <c r="W12" s="2"/>
      <c r="X12" s="2"/>
      <c r="Y12" s="2"/>
      <c r="Z12" s="2"/>
    </row>
    <row r="13">
      <c r="A13" s="2"/>
      <c r="B13" s="2"/>
      <c r="C13" s="2"/>
      <c r="D13" s="2"/>
      <c r="E13" s="2"/>
      <c r="F13" s="2"/>
      <c r="G13" s="2"/>
      <c r="H13" s="2"/>
      <c r="I13" s="2"/>
      <c r="J13" s="2"/>
      <c r="K13" s="1" t="s">
        <v>1780</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101.5620436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22581.45985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205.0</v>
      </c>
      <c r="C3" s="1">
        <v>221.0</v>
      </c>
      <c r="D3" s="1">
        <v>419.0</v>
      </c>
      <c r="E3" s="1">
        <v>601.0</v>
      </c>
      <c r="F3" s="1">
        <v>516.0</v>
      </c>
      <c r="G3" s="1">
        <v>618.0</v>
      </c>
      <c r="H3" s="1">
        <v>584.0</v>
      </c>
      <c r="I3" s="1">
        <v>670.0</v>
      </c>
      <c r="J3" s="1">
        <v>576.0</v>
      </c>
      <c r="K3" s="1">
        <v>935.0</v>
      </c>
      <c r="L3" s="1">
        <f>IF(K3*FORECAST(L2,B3:K3,B2:K2)&gt;0,FORECAST(L2,B3:K3,B2:K2),K3)*$X$1</f>
        <v>879.8666667</v>
      </c>
      <c r="M3" s="1">
        <f>IF(L3*FORECAST(M2,B3:L3,B2:L2)&gt;0,FORECAST(M2,B3:L3,B2:L2),L3)*$X$1</f>
        <v>942.6606061</v>
      </c>
      <c r="N3" s="1">
        <f>IF(M3*FORECAST(N2,B3:M3,B2:M2)&gt;0,FORECAST(N2,B3:M3,B2:M2),M3)*$X$1</f>
        <v>1005.454545</v>
      </c>
      <c r="O3" s="1">
        <f>IF(N3*FORECAST(O2,B3:N3,B2:N2)&gt;0,FORECAST(O2,B3:N3,B2:N2),N3)*$X$1</f>
        <v>1068.248485</v>
      </c>
      <c r="P3" s="1">
        <f>IF(O3*FORECAST(P2,B3:O3,B2:O2)&gt;0,FORECAST(P2,B3:O3,B2:O2),O3)*$X$1</f>
        <v>1131.042424</v>
      </c>
      <c r="Q3" s="1">
        <f>IF(P3*FORECAST(Q2,B3:P3,B2:P2)&gt;0,FORECAST(Q2,B3:P3,B2:P2),P3)*$X$1</f>
        <v>1193.836364</v>
      </c>
      <c r="R3" s="1">
        <f>IF(Q3*FORECAST(R2,B3:Q3,B2:Q2)&gt;0,FORECAST(R2,B3:Q3,B2:Q2),Q3)*$X$1</f>
        <v>1256.630303</v>
      </c>
      <c r="S3" s="5">
        <f>IF(R3*FORECAST(S2,B3:R3,B2:R2)&gt;0,FORECAST(S2,B3:R3,B2:R2),R3)*$X$1</f>
        <v>1319.424242</v>
      </c>
      <c r="T3" s="5">
        <f>IF(S3*FORECAST(T2,B3:S3,B2:S2)&gt;0,FORECAST(T2,B3:S3,B2:S2),S3)*$X$1</f>
        <v>1382.218182</v>
      </c>
      <c r="U3" s="5">
        <f>IF(T3*FORECAST(U2,B3:T3,B2:T2)&gt;0,FORECAST(U2,B3:T3,B2:T2),T3)*$X$1</f>
        <v>1445.012121</v>
      </c>
      <c r="V3" s="5">
        <f>IF(U3*FORECAST(V2,B3:U3,B2:U2)&gt;0,FORECAST(V2,B3:U3,B2:U2),U3)*$X$1</f>
        <v>1507.806061</v>
      </c>
      <c r="W3" s="5">
        <f>IF(V3*FORECAST(W2,B3:V3,B2:V2)&gt;0,FORECAST(W2,B3:V3,B2:V2),V3)*$X$1</f>
        <v>1570.6</v>
      </c>
      <c r="X3" s="2"/>
      <c r="Y3" s="2"/>
      <c r="Z3" s="2"/>
    </row>
    <row r="4">
      <c r="A4" s="3" t="s">
        <v>129</v>
      </c>
      <c r="B4" s="1">
        <v>1860.0</v>
      </c>
      <c r="C4" s="1">
        <v>1700.0</v>
      </c>
      <c r="D4" s="1">
        <v>1720.0</v>
      </c>
      <c r="E4" s="1">
        <v>2710.0</v>
      </c>
      <c r="F4" s="1">
        <v>2870.0</v>
      </c>
      <c r="G4" s="1">
        <v>2930.0</v>
      </c>
      <c r="H4" s="1">
        <v>2530.0</v>
      </c>
      <c r="I4" s="1">
        <v>4430.0</v>
      </c>
      <c r="J4" s="1">
        <v>4470.0</v>
      </c>
      <c r="K4" s="1">
        <v>3530.0</v>
      </c>
      <c r="L4" s="2"/>
      <c r="M4" s="2"/>
      <c r="N4" s="2"/>
      <c r="O4" s="2"/>
      <c r="P4" s="2"/>
      <c r="Q4" s="2"/>
      <c r="R4" s="2"/>
      <c r="S4" s="2"/>
      <c r="T4" s="2"/>
      <c r="U4" s="2"/>
      <c r="V4" s="2"/>
      <c r="W4" s="2"/>
      <c r="X4" s="2"/>
      <c r="Y4" s="2"/>
      <c r="Z4" s="2"/>
    </row>
    <row r="5">
      <c r="A5" s="3" t="s">
        <v>1774</v>
      </c>
      <c r="B5" s="1">
        <v>133.0</v>
      </c>
      <c r="C5" s="1">
        <v>135.0</v>
      </c>
      <c r="D5" s="1">
        <v>136.0</v>
      </c>
      <c r="E5" s="1">
        <v>135.0</v>
      </c>
      <c r="F5" s="1">
        <v>134.0</v>
      </c>
      <c r="G5" s="1">
        <v>133.0</v>
      </c>
      <c r="H5" s="1">
        <v>133.0</v>
      </c>
      <c r="I5" s="1">
        <v>134.0</v>
      </c>
      <c r="J5" s="1">
        <v>134.0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1775</v>
      </c>
      <c r="L7" s="1">
        <f>IF(W3*FORECAST(W2,B3:W3,B2:W2)&gt;0,FORECAST(W2,B3:W3,B2:W2),V3)*$X$1 * (1+0.02)/(0.0748-0.02)</f>
        <v>29233.79562</v>
      </c>
      <c r="M7" s="2"/>
      <c r="N7" s="2"/>
      <c r="O7" s="2"/>
      <c r="P7" s="2"/>
      <c r="Q7" s="2"/>
      <c r="R7" s="2"/>
      <c r="S7" s="2"/>
      <c r="T7" s="2"/>
      <c r="U7" s="2"/>
      <c r="V7" s="2"/>
      <c r="W7" s="2"/>
      <c r="X7" s="2"/>
      <c r="Y7" s="2"/>
      <c r="Z7" s="2"/>
    </row>
    <row r="8">
      <c r="A8" s="2"/>
      <c r="B8" s="2"/>
      <c r="C8" s="2"/>
      <c r="D8" s="2"/>
      <c r="E8" s="2"/>
      <c r="F8" s="2"/>
      <c r="G8" s="2"/>
      <c r="H8" s="2"/>
      <c r="I8" s="2"/>
      <c r="J8" s="2"/>
      <c r="K8" s="1" t="s">
        <v>1776</v>
      </c>
      <c r="L8" s="6">
        <f t="array" ref="L8">NPV(0.0748,M3:W3)</f>
        <v>8873.599191</v>
      </c>
      <c r="M8" s="2"/>
      <c r="N8" s="2"/>
      <c r="O8" s="2"/>
      <c r="P8" s="2"/>
      <c r="Q8" s="2"/>
      <c r="R8" s="2"/>
      <c r="S8" s="2"/>
      <c r="T8" s="2"/>
      <c r="U8" s="2"/>
      <c r="V8" s="2"/>
      <c r="W8" s="2"/>
      <c r="X8" s="2"/>
      <c r="Y8" s="2"/>
      <c r="Z8" s="2"/>
    </row>
    <row r="9">
      <c r="A9" s="2"/>
      <c r="B9" s="2"/>
      <c r="C9" s="2"/>
      <c r="D9" s="2"/>
      <c r="E9" s="2"/>
      <c r="F9" s="2"/>
      <c r="G9" s="2"/>
      <c r="H9" s="2"/>
      <c r="I9" s="2"/>
      <c r="J9" s="2"/>
      <c r="K9" s="1" t="s">
        <v>1777</v>
      </c>
      <c r="L9" s="6">
        <f t="array" ref="L9">NPV(0.0748,M16:W16)</f>
        <v>13221.50736</v>
      </c>
      <c r="M9" s="2"/>
      <c r="N9" s="2"/>
      <c r="O9" s="2"/>
      <c r="P9" s="2"/>
      <c r="Q9" s="2"/>
      <c r="R9" s="2"/>
      <c r="S9" s="2"/>
      <c r="T9" s="2"/>
      <c r="U9" s="2"/>
      <c r="V9" s="2"/>
      <c r="W9" s="2"/>
      <c r="X9" s="2"/>
      <c r="Y9" s="2"/>
      <c r="Z9" s="2"/>
    </row>
    <row r="10">
      <c r="A10" s="2"/>
      <c r="B10" s="2"/>
      <c r="C10" s="2"/>
      <c r="D10" s="2"/>
      <c r="E10" s="2"/>
      <c r="F10" s="2"/>
      <c r="G10" s="2"/>
      <c r="H10" s="2"/>
      <c r="I10" s="2"/>
      <c r="J10" s="2"/>
      <c r="K10" s="1" t="s">
        <v>1778</v>
      </c>
      <c r="L10" s="6">
        <f>L8 + L9</f>
        <v>22095.10655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3530.0</v>
      </c>
      <c r="M11" s="2"/>
      <c r="N11" s="2"/>
      <c r="O11" s="2"/>
      <c r="P11" s="2"/>
      <c r="Q11" s="2"/>
      <c r="R11" s="2"/>
      <c r="S11" s="2"/>
      <c r="T11" s="2"/>
      <c r="U11" s="2"/>
      <c r="V11" s="2"/>
      <c r="W11" s="2"/>
      <c r="X11" s="2"/>
      <c r="Y11" s="2"/>
      <c r="Z11" s="2"/>
    </row>
    <row r="12">
      <c r="A12" s="2"/>
      <c r="B12" s="2"/>
      <c r="C12" s="2"/>
      <c r="D12" s="2"/>
      <c r="E12" s="2"/>
      <c r="F12" s="2"/>
      <c r="G12" s="2"/>
      <c r="H12" s="2"/>
      <c r="I12" s="2"/>
      <c r="J12" s="2"/>
      <c r="K12" s="1" t="s">
        <v>1779</v>
      </c>
      <c r="L12" s="6">
        <f>L10 - L11</f>
        <v>18565.10655</v>
      </c>
      <c r="M12" s="2"/>
      <c r="N12" s="2"/>
      <c r="O12" s="2"/>
      <c r="P12" s="2"/>
      <c r="Q12" s="2"/>
      <c r="R12" s="2"/>
      <c r="S12" s="2"/>
      <c r="T12" s="2"/>
      <c r="U12" s="2"/>
      <c r="V12" s="2"/>
      <c r="W12" s="2"/>
      <c r="X12" s="2"/>
      <c r="Y12" s="2"/>
      <c r="Z12" s="2"/>
    </row>
    <row r="13">
      <c r="A13" s="2"/>
      <c r="B13" s="2"/>
      <c r="C13" s="2"/>
      <c r="D13" s="2"/>
      <c r="E13" s="2"/>
      <c r="F13" s="2"/>
      <c r="G13" s="2"/>
      <c r="H13" s="2"/>
      <c r="I13" s="2"/>
      <c r="J13" s="2"/>
      <c r="K13" s="1" t="s">
        <v>1780</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138.5455713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29233.79562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