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<sst xmlns="http://schemas.openxmlformats.org/spreadsheetml/2006/main" count="2014" uniqueCount="1743">
  <si>
    <t>ticker</t>
  </si>
  <si>
    <t>VLO</t>
  </si>
  <si>
    <t>nombre</t>
  </si>
  <si>
    <t>VALERO ENERGY CORPORATION</t>
  </si>
  <si>
    <t>empresa</t>
  </si>
  <si>
    <t>Oil &amp; Gas Refining and Marketing</t>
  </si>
  <si>
    <t>Open</t>
  </si>
  <si>
    <t>Target Price</t>
  </si>
  <si>
    <t>Upside</t>
  </si>
  <si>
    <t>315.75%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</si>
  <si>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</si>
  <si>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</si>
  <si>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</si>
  <si>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</si>
  <si>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</si>
  <si>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</si>
  <si>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</si>
  <si>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</si>
  <si>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</si>
  <si>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</si>
  <si>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</si>
  <si>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</si>
  <si>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</si>
  <si>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</si>
  <si>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</si>
  <si>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</si>
  <si>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</si>
  <si>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</si>
  <si>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</si>
  <si>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</si>
  <si>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</si>
  <si>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</si>
  <si>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</si>
  <si>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</si>
  <si>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</si>
  <si>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</si>
  <si>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</si>
  <si>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</si>
  <si>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</si>
  <si>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</si>
  <si>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</si>
  <si>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</si>
  <si>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</si>
  <si>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</si>
  <si>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</si>
  <si>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</si>
  <si>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</si>
  <si>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</si>
  <si>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</si>
  <si>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</si>
  <si>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</si>
  <si>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</si>
  <si>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</si>
  <si>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</si>
  <si>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</si>
  <si>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</si>
  <si>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</si>
  <si>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</si>
  <si>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</si>
  <si>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</si>
  <si>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</si>
  <si>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</si>
  <si>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</si>
  <si>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</si>
  <si>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</si>
  <si>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</si>
  <si>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</si>
  <si>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</si>
  <si>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</si>
  <si>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</si>
  <si>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</si>
  <si>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</si>
  <si>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</si>
  <si>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</si>
  <si>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</si>
  <si>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</si>
  <si>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</si>
  <si>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</si>
  <si>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</si>
  <si>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</si>
  <si>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</si>
  <si>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</si>
  <si>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</si>
  <si>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</si>
  <si>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</si>
  <si>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</si>
  <si>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</si>
  <si>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</si>
  <si>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</si>
  <si>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</si>
  <si>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</si>
  <si>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</si>
  <si>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</si>
  <si>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</si>
  <si>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</si>
  <si>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</si>
  <si>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</si>
  <si>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</si>
  <si>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</si>
  <si>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</si>
  <si>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</si>
  <si>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</si>
  <si>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</si>
  <si>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</si>
  <si>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</si>
  <si>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</si>
  <si>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40.2</t>
  </si>
  <si>
    <t>43.39</t>
  </si>
  <si>
    <t>44.35</t>
  </si>
  <si>
    <t>50.68</t>
  </si>
  <si>
    <t>51.89</t>
  </si>
  <si>
    <t>53.27</t>
  </si>
  <si>
    <t>46.04</t>
  </si>
  <si>
    <t>45.04</t>
  </si>
  <si>
    <t>63.31</t>
  </si>
  <si>
    <t>79.05</t>
  </si>
  <si>
    <t>Tangible Book Value</t>
  </si>
  <si>
    <t>Tangible Book Value Per Share</t>
  </si>
  <si>
    <t>43.06</t>
  </si>
  <si>
    <t>44.02</t>
  </si>
  <si>
    <t>50.36</t>
  </si>
  <si>
    <t>50.53</t>
  </si>
  <si>
    <t>51.94</t>
  </si>
  <si>
    <t>44.79</t>
  </si>
  <si>
    <t>43.87</t>
  </si>
  <si>
    <t>62.07</t>
  </si>
  <si>
    <t>77.72</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</si>
  <si>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</si>
  <si>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</si>
  <si>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</si>
  <si>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</si>
  <si>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</si>
  <si>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</si>
  <si>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</si>
  <si>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</si>
  <si>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</si>
  <si>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</si>
  <si>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</si>
  <si>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</si>
  <si>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</si>
  <si>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</si>
  <si>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</si>
  <si>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</si>
  <si>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</si>
  <si>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</si>
  <si>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</si>
  <si>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</si>
  <si>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</si>
  <si>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</si>
  <si>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</si>
  <si>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</si>
  <si>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</si>
  <si>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</si>
  <si>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</si>
  <si>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</si>
  <si>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</si>
  <si>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</si>
  <si>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</si>
  <si>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</si>
  <si>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</si>
  <si>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</si>
  <si>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</si>
  <si>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</si>
  <si>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</si>
  <si>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</si>
  <si>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</si>
  <si>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</si>
  <si>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</si>
  <si>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</si>
  <si>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</si>
  <si>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</si>
  <si>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</si>
  <si>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</si>
  <si>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</si>
  <si>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</si>
  <si>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6.9</t>
  </si>
  <si>
    <t>8.02</t>
  </si>
  <si>
    <t>4.96</t>
  </si>
  <si>
    <t>9.19</t>
  </si>
  <si>
    <t>7.31</t>
  </si>
  <si>
    <t>5.85</t>
  </si>
  <si>
    <t>-3.5</t>
  </si>
  <si>
    <t>2.27</t>
  </si>
  <si>
    <t>29.08</t>
  </si>
  <si>
    <t>24.95</t>
  </si>
  <si>
    <t>Basic EPS - Continuing Operations</t>
  </si>
  <si>
    <t>7.02</t>
  </si>
  <si>
    <t>Basic Weighted Average Shares Outstanding</t>
  </si>
  <si>
    <t>Net EPS - Diluted</t>
  </si>
  <si>
    <t>6.85</t>
  </si>
  <si>
    <t>7.98</t>
  </si>
  <si>
    <t>4.93</t>
  </si>
  <si>
    <t>9.16</t>
  </si>
  <si>
    <t>7.29</t>
  </si>
  <si>
    <t>29.04</t>
  </si>
  <si>
    <t>24.92</t>
  </si>
  <si>
    <t>Diluted EPS - Continuing Operations</t>
  </si>
  <si>
    <t>6.97</t>
  </si>
  <si>
    <t>Diluted Weighted Average Shares Outstanding</t>
  </si>
  <si>
    <t>Normalized Basic EPS</t>
  </si>
  <si>
    <t>6.44</t>
  </si>
  <si>
    <t>4.11</t>
  </si>
  <si>
    <t>4.42</t>
  </si>
  <si>
    <t>5.75</t>
  </si>
  <si>
    <t>4.45</t>
  </si>
  <si>
    <t>-3.8</t>
  </si>
  <si>
    <t>1.81</t>
  </si>
  <si>
    <t>23.5</t>
  </si>
  <si>
    <t>19.93</t>
  </si>
  <si>
    <t>Normalized Diluted EPS</t>
  </si>
  <si>
    <t>6.39</t>
  </si>
  <si>
    <t>7.24</t>
  </si>
  <si>
    <t>4.09</t>
  </si>
  <si>
    <t>4.4</t>
  </si>
  <si>
    <t>5.73</t>
  </si>
  <si>
    <t>4.44</t>
  </si>
  <si>
    <t>23.44</t>
  </si>
  <si>
    <t>Dividend Per Share</t>
  </si>
  <si>
    <t>1.05</t>
  </si>
  <si>
    <t>1.7</t>
  </si>
  <si>
    <t>2.4</t>
  </si>
  <si>
    <t>2.8</t>
  </si>
  <si>
    <t>3.2</t>
  </si>
  <si>
    <t>3.6</t>
  </si>
  <si>
    <t>3.92</t>
  </si>
  <si>
    <t>4.08</t>
  </si>
  <si>
    <t>Payout Ratio</t>
  </si>
  <si>
    <t>15.26</t>
  </si>
  <si>
    <t>21.25</t>
  </si>
  <si>
    <t>48.54</t>
  </si>
  <si>
    <t>30.55</t>
  </si>
  <si>
    <t>43.85</t>
  </si>
  <si>
    <t>61.6</t>
  </si>
  <si>
    <t>-112.6</t>
  </si>
  <si>
    <t>172.26</t>
  </si>
  <si>
    <t>13.55</t>
  </si>
  <si>
    <t>16.43</t>
  </si>
  <si>
    <t>EBITDA</t>
  </si>
  <si>
    <t>EBITA</t>
  </si>
  <si>
    <t>EBIT</t>
  </si>
  <si>
    <t>EBITDAR</t>
  </si>
  <si>
    <t>Effective Tax Rate - (Ratio)</t>
  </si>
  <si>
    <t>32.01</t>
  </si>
  <si>
    <t>31.32</t>
  </si>
  <si>
    <t>24.04</t>
  </si>
  <si>
    <t>-29.59</t>
  </si>
  <si>
    <t>20.77</t>
  </si>
  <si>
    <t>20.14</t>
  </si>
  <si>
    <t>44.93</t>
  </si>
  <si>
    <t>16.53</t>
  </si>
  <si>
    <t>22.39</t>
  </si>
  <si>
    <t>22.26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</si>
  <si>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</si>
  <si>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</si>
  <si>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</si>
  <si>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</si>
  <si>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</si>
  <si>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</si>
  <si>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</si>
  <si>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</si>
  <si>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</si>
  <si>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</si>
  <si>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</si>
  <si>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</si>
  <si>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</si>
  <si>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</si>
  <si>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</si>
  <si>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</si>
  <si>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</si>
  <si>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</si>
  <si>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</si>
  <si>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7.95</t>
  </si>
  <si>
    <t>8.84</t>
  </si>
  <si>
    <t>5.02</t>
  </si>
  <si>
    <t>4.75</t>
  </si>
  <si>
    <t>4.67</t>
  </si>
  <si>
    <t>-1.79</t>
  </si>
  <si>
    <t>2.55</t>
  </si>
  <si>
    <t>16.63</t>
  </si>
  <si>
    <t>12.05</t>
  </si>
  <si>
    <t>Return on Total Capital</t>
  </si>
  <si>
    <t>13.63</t>
  </si>
  <si>
    <t>14.1</t>
  </si>
  <si>
    <t>7.88</t>
  </si>
  <si>
    <t>7.55</t>
  </si>
  <si>
    <t>9.07</t>
  </si>
  <si>
    <t>7.44</t>
  </si>
  <si>
    <t>-2.74</t>
  </si>
  <si>
    <t>3.97</t>
  </si>
  <si>
    <t>27.04</t>
  </si>
  <si>
    <t>18.84</t>
  </si>
  <si>
    <t>Return On Equity %</t>
  </si>
  <si>
    <t>18.33</t>
  </si>
  <si>
    <t>19.25</t>
  </si>
  <si>
    <t>11.45</t>
  </si>
  <si>
    <t>14.7</t>
  </si>
  <si>
    <t>12.3</t>
  </si>
  <si>
    <t>-5.25</t>
  </si>
  <si>
    <t>6.53</t>
  </si>
  <si>
    <t>52.46</t>
  </si>
  <si>
    <t>33.89</t>
  </si>
  <si>
    <t>Return on Common Equity</t>
  </si>
  <si>
    <t>18.4</t>
  </si>
  <si>
    <t>19.35</t>
  </si>
  <si>
    <t>11.27</t>
  </si>
  <si>
    <t>19.33</t>
  </si>
  <si>
    <t>14.26</t>
  </si>
  <si>
    <t>11.11</t>
  </si>
  <si>
    <t>-7.02</t>
  </si>
  <si>
    <t>54.7</t>
  </si>
  <si>
    <t>35.3</t>
  </si>
  <si>
    <t>Margin Analysis</t>
  </si>
  <si>
    <t>Gross Profit Margin %</t>
  </si>
  <si>
    <t>6.36</t>
  </si>
  <si>
    <t>10.15</t>
  </si>
  <si>
    <t>8.89</t>
  </si>
  <si>
    <t>7.33</t>
  </si>
  <si>
    <t>6.68</t>
  </si>
  <si>
    <t>2.11</t>
  </si>
  <si>
    <t>5.06</t>
  </si>
  <si>
    <t>11.23</t>
  </si>
  <si>
    <t>10.35</t>
  </si>
  <si>
    <t>SG&amp;A Margin</t>
  </si>
  <si>
    <t>0.55</t>
  </si>
  <si>
    <t>0.81</t>
  </si>
  <si>
    <t>1.02</t>
  </si>
  <si>
    <t>0.94</t>
  </si>
  <si>
    <t>0.79</t>
  </si>
  <si>
    <t>1.2</t>
  </si>
  <si>
    <t>0.75</t>
  </si>
  <si>
    <t>0.51</t>
  </si>
  <si>
    <t>0.65</t>
  </si>
  <si>
    <t>EBITDA Margin %</t>
  </si>
  <si>
    <t>5.8</t>
  </si>
  <si>
    <t>9.34</t>
  </si>
  <si>
    <t>7.87</t>
  </si>
  <si>
    <t>5.99</t>
  </si>
  <si>
    <t>5.98</t>
  </si>
  <si>
    <t>1.35</t>
  </si>
  <si>
    <t>4.24</t>
  </si>
  <si>
    <t>10.67</t>
  </si>
  <si>
    <t>10.55</t>
  </si>
  <si>
    <t>EBITA Margin %</t>
  </si>
  <si>
    <t>4.51</t>
  </si>
  <si>
    <t>5.17</t>
  </si>
  <si>
    <t>4.14</t>
  </si>
  <si>
    <t>4.53</t>
  </si>
  <si>
    <t>-1.27</t>
  </si>
  <si>
    <t>2.7</t>
  </si>
  <si>
    <t>9.67</t>
  </si>
  <si>
    <t>EBIT Margin %</t>
  </si>
  <si>
    <t>3.79</t>
  </si>
  <si>
    <t>-2.52</t>
  </si>
  <si>
    <t>2.06</t>
  </si>
  <si>
    <t>9.24</t>
  </si>
  <si>
    <t>8.6</t>
  </si>
  <si>
    <t>Income From Continuing Operations Margin %</t>
  </si>
  <si>
    <t>2.89</t>
  </si>
  <si>
    <t>3.44</t>
  </si>
  <si>
    <t>4.7</t>
  </si>
  <si>
    <t>3.01</t>
  </si>
  <si>
    <t>2.71</t>
  </si>
  <si>
    <t>-1.84</t>
  </si>
  <si>
    <t>1.19</t>
  </si>
  <si>
    <t>6.94</t>
  </si>
  <si>
    <t>6.58</t>
  </si>
  <si>
    <t>Net Income Margin %</t>
  </si>
  <si>
    <t>2.77</t>
  </si>
  <si>
    <t>4.54</t>
  </si>
  <si>
    <t>3.26</t>
  </si>
  <si>
    <t>4.6</t>
  </si>
  <si>
    <t>2.36</t>
  </si>
  <si>
    <t>-2.36</t>
  </si>
  <si>
    <t>0.86</t>
  </si>
  <si>
    <t>6.73</t>
  </si>
  <si>
    <t>Net Avail. For Common Margin %</t>
  </si>
  <si>
    <t>2.82</t>
  </si>
  <si>
    <t>4.59</t>
  </si>
  <si>
    <t>2.79</t>
  </si>
  <si>
    <t>2.35</t>
  </si>
  <si>
    <t>-2.37</t>
  </si>
  <si>
    <t>0.85</t>
  </si>
  <si>
    <t>6.71</t>
  </si>
  <si>
    <t>6.34</t>
  </si>
  <si>
    <t>Normalized Net Income Margin</t>
  </si>
  <si>
    <t>2.59</t>
  </si>
  <si>
    <t>4.12</t>
  </si>
  <si>
    <t>2.21</t>
  </si>
  <si>
    <t>2.2</t>
  </si>
  <si>
    <t>1.79</t>
  </si>
  <si>
    <t>-2.58</t>
  </si>
  <si>
    <t>0.68</t>
  </si>
  <si>
    <t>5.42</t>
  </si>
  <si>
    <t>Levered Free Cash Flow Margin</t>
  </si>
  <si>
    <t>1.26</t>
  </si>
  <si>
    <t>4.46</t>
  </si>
  <si>
    <t>4.02</t>
  </si>
  <si>
    <t>4.37</t>
  </si>
  <si>
    <t>2.51</t>
  </si>
  <si>
    <t>-1.48</t>
  </si>
  <si>
    <t>3.96</t>
  </si>
  <si>
    <t>5.23</t>
  </si>
  <si>
    <t>4.65</t>
  </si>
  <si>
    <t>Unlevered Free Cash Flow Margin</t>
  </si>
  <si>
    <t>1.45</t>
  </si>
  <si>
    <t>4.76</t>
  </si>
  <si>
    <t>4.41</t>
  </si>
  <si>
    <t>-0.89</t>
  </si>
  <si>
    <t>4.3</t>
  </si>
  <si>
    <t>5.43</t>
  </si>
  <si>
    <t>4.92</t>
  </si>
  <si>
    <t>Asset Turnover</t>
  </si>
  <si>
    <t>1.95</t>
  </si>
  <si>
    <t>1.55</t>
  </si>
  <si>
    <t>1.84</t>
  </si>
  <si>
    <t>2.22</t>
  </si>
  <si>
    <t>1.98</t>
  </si>
  <si>
    <t>1.14</t>
  </si>
  <si>
    <t>2.88</t>
  </si>
  <si>
    <t>2.24</t>
  </si>
  <si>
    <t>Fixed Assets Turnover</t>
  </si>
  <si>
    <t>4.99</t>
  </si>
  <si>
    <t>3.29</t>
  </si>
  <si>
    <t>2.64</t>
  </si>
  <si>
    <t>3.28</t>
  </si>
  <si>
    <t>3.46</t>
  </si>
  <si>
    <t>1.93</t>
  </si>
  <si>
    <t>3.4</t>
  </si>
  <si>
    <t>5.33</t>
  </si>
  <si>
    <t>4.38</t>
  </si>
  <si>
    <t>Receivables Turnover (Average Receivables)</t>
  </si>
  <si>
    <t>18.68</t>
  </si>
  <si>
    <t>14.43</t>
  </si>
  <si>
    <t>14.25</t>
  </si>
  <si>
    <t>16.26</t>
  </si>
  <si>
    <t>13.69</t>
  </si>
  <si>
    <t>9.35</t>
  </si>
  <si>
    <t>14.66</t>
  </si>
  <si>
    <t>16.52</t>
  </si>
  <si>
    <t>12.75</t>
  </si>
  <si>
    <t>Inventory Turnover (Average Inventory)</t>
  </si>
  <si>
    <t>19.79</t>
  </si>
  <si>
    <t>12.6</t>
  </si>
  <si>
    <t>11.02</t>
  </si>
  <si>
    <t>16.1</t>
  </si>
  <si>
    <t>14.2</t>
  </si>
  <si>
    <t>9.02</t>
  </si>
  <si>
    <t>16.72</t>
  </si>
  <si>
    <t>23.35</t>
  </si>
  <si>
    <t>17.39</t>
  </si>
  <si>
    <t>Short Term Liquidity</t>
  </si>
  <si>
    <t>Current Ratio</t>
  </si>
  <si>
    <t>1.66</t>
  </si>
  <si>
    <t>2.03</t>
  </si>
  <si>
    <t>2.02</t>
  </si>
  <si>
    <t>1.74</t>
  </si>
  <si>
    <t>1.65</t>
  </si>
  <si>
    <t>1.44</t>
  </si>
  <si>
    <t>1.71</t>
  </si>
  <si>
    <t>1.38</t>
  </si>
  <si>
    <t>1.56</t>
  </si>
  <si>
    <t>Quick Ratio</t>
  </si>
  <si>
    <t>0.95</t>
  </si>
  <si>
    <t>1.18</t>
  </si>
  <si>
    <t>1.28</t>
  </si>
  <si>
    <t>1.01</t>
  </si>
  <si>
    <t>0.96</t>
  </si>
  <si>
    <t>1.07</t>
  </si>
  <si>
    <t>Operating Cash Flow to Current Liabilities</t>
  </si>
  <si>
    <t>0.42</t>
  </si>
  <si>
    <t>0.76</t>
  </si>
  <si>
    <t>0.58</t>
  </si>
  <si>
    <t>0.5</t>
  </si>
  <si>
    <t>0.41</t>
  </si>
  <si>
    <t>0.1</t>
  </si>
  <si>
    <t>0.35</t>
  </si>
  <si>
    <t>0.72</t>
  </si>
  <si>
    <t>Days Sales Outstanding (Average Receivables)</t>
  </si>
  <si>
    <t>19.54</t>
  </si>
  <si>
    <t>19.83</t>
  </si>
  <si>
    <t>25.36</t>
  </si>
  <si>
    <t>25.61</t>
  </si>
  <si>
    <t>22.44</t>
  </si>
  <si>
    <t>26.66</t>
  </si>
  <si>
    <t>39.16</t>
  </si>
  <si>
    <t>24.89</t>
  </si>
  <si>
    <t>22.1</t>
  </si>
  <si>
    <t>28.62</t>
  </si>
  <si>
    <t>Days Outstanding Inventory (Average Inventory)</t>
  </si>
  <si>
    <t>18.44</t>
  </si>
  <si>
    <t>28.96</t>
  </si>
  <si>
    <t>33.23</t>
  </si>
  <si>
    <t>26.94</t>
  </si>
  <si>
    <t>22.67</t>
  </si>
  <si>
    <t>25.7</t>
  </si>
  <si>
    <t>40.58</t>
  </si>
  <si>
    <t>21.83</t>
  </si>
  <si>
    <t>15.63</t>
  </si>
  <si>
    <t>20.99</t>
  </si>
  <si>
    <t>Average Days Payable Outstanding</t>
  </si>
  <si>
    <t>24.69</t>
  </si>
  <si>
    <t>27.24</t>
  </si>
  <si>
    <t>32.34</t>
  </si>
  <si>
    <t>32.49</t>
  </si>
  <si>
    <t>29.7</t>
  </si>
  <si>
    <t>35.49</t>
  </si>
  <si>
    <t>51.5</t>
  </si>
  <si>
    <t>32.89</t>
  </si>
  <si>
    <t>30.19</t>
  </si>
  <si>
    <t>36.8</t>
  </si>
  <si>
    <t>Cash Conversion Cycle (Average Days)</t>
  </si>
  <si>
    <t>13.29</t>
  </si>
  <si>
    <t>21.56</t>
  </si>
  <si>
    <t>26.25</t>
  </si>
  <si>
    <t>20.06</t>
  </si>
  <si>
    <t>15.42</t>
  </si>
  <si>
    <t>16.87</t>
  </si>
  <si>
    <t>28.25</t>
  </si>
  <si>
    <t>13.83</t>
  </si>
  <si>
    <t>7.54</t>
  </si>
  <si>
    <t>12.81</t>
  </si>
  <si>
    <t>Long Term Solvency</t>
  </si>
  <si>
    <t>Total Debt/Equity</t>
  </si>
  <si>
    <t>30.06</t>
  </si>
  <si>
    <t>34.55</t>
  </si>
  <si>
    <t>38.37</t>
  </si>
  <si>
    <t>38.74</t>
  </si>
  <si>
    <t>40.07</t>
  </si>
  <si>
    <t>48.64</t>
  </si>
  <si>
    <t>80.68</t>
  </si>
  <si>
    <t>76.32</t>
  </si>
  <si>
    <t>49.95</t>
  </si>
  <si>
    <t>44.3</t>
  </si>
  <si>
    <t>Total Debt / Total Capital</t>
  </si>
  <si>
    <t>23.11</t>
  </si>
  <si>
    <t>25.68</t>
  </si>
  <si>
    <t>27.73</t>
  </si>
  <si>
    <t>27.92</t>
  </si>
  <si>
    <t>28.61</t>
  </si>
  <si>
    <t>32.72</t>
  </si>
  <si>
    <t>44.65</t>
  </si>
  <si>
    <t>43.29</t>
  </si>
  <si>
    <t>33.31</t>
  </si>
  <si>
    <t>30.7</t>
  </si>
  <si>
    <t>LT Debt/Equity</t>
  </si>
  <si>
    <t>27.21</t>
  </si>
  <si>
    <t>33.95</t>
  </si>
  <si>
    <t>37.82</t>
  </si>
  <si>
    <t>38.21</t>
  </si>
  <si>
    <t>39.03</t>
  </si>
  <si>
    <t>44.98</t>
  </si>
  <si>
    <t>75.55</t>
  </si>
  <si>
    <t>68.36</t>
  </si>
  <si>
    <t>44.38</t>
  </si>
  <si>
    <t>38.11</t>
  </si>
  <si>
    <t>Long-Term Debt / Total Capital</t>
  </si>
  <si>
    <t>20.92</t>
  </si>
  <si>
    <t>25.23</t>
  </si>
  <si>
    <t>27.33</t>
  </si>
  <si>
    <t>27.54</t>
  </si>
  <si>
    <t>27.86</t>
  </si>
  <si>
    <t>30.26</t>
  </si>
  <si>
    <t>41.81</t>
  </si>
  <si>
    <t>38.77</t>
  </si>
  <si>
    <t>29.59</t>
  </si>
  <si>
    <t>26.41</t>
  </si>
  <si>
    <t>Total Liabilities / Total Assets</t>
  </si>
  <si>
    <t>53.36</t>
  </si>
  <si>
    <t>51.84</t>
  </si>
  <si>
    <t>54.84</t>
  </si>
  <si>
    <t>54.34</t>
  </si>
  <si>
    <t>54.68</t>
  </si>
  <si>
    <t>58.16</t>
  </si>
  <si>
    <t>62.06</t>
  </si>
  <si>
    <t>65.77</t>
  </si>
  <si>
    <t>58.24</t>
  </si>
  <si>
    <t>54.76</t>
  </si>
  <si>
    <t>EBIT / Interest Expense</t>
  </si>
  <si>
    <t>14.87</t>
  </si>
  <si>
    <t>14.68</t>
  </si>
  <si>
    <t>8.13</t>
  </si>
  <si>
    <t>7.82</t>
  </si>
  <si>
    <t>9.82</t>
  </si>
  <si>
    <t>8.57</t>
  </si>
  <si>
    <t>-2.69</t>
  </si>
  <si>
    <t>3.71</t>
  </si>
  <si>
    <t>28.14</t>
  </si>
  <si>
    <t>20.2</t>
  </si>
  <si>
    <t>EBITDA / Interest Expense</t>
  </si>
  <si>
    <t>19.12</t>
  </si>
  <si>
    <t>18.94</t>
  </si>
  <si>
    <t>12.38</t>
  </si>
  <si>
    <t>12.06</t>
  </si>
  <si>
    <t>14.19</t>
  </si>
  <si>
    <t>14.64</t>
  </si>
  <si>
    <t>8.53</t>
  </si>
  <si>
    <t>33.65</t>
  </si>
  <si>
    <t>26.16</t>
  </si>
  <si>
    <t>(EBITDA - Capex) / Interest Expense</t>
  </si>
  <si>
    <t>13.7</t>
  </si>
  <si>
    <t>15.2</t>
  </si>
  <si>
    <t>9.52</t>
  </si>
  <si>
    <t>8.96</t>
  </si>
  <si>
    <t>9.33</t>
  </si>
  <si>
    <t>10.09</t>
  </si>
  <si>
    <t>-1.74</t>
  </si>
  <si>
    <t>5.76</t>
  </si>
  <si>
    <t>30.66</t>
  </si>
  <si>
    <t>24.62</t>
  </si>
  <si>
    <t>Total Debt / EBITDA</t>
  </si>
  <si>
    <t>0.84</t>
  </si>
  <si>
    <t>0.9</t>
  </si>
  <si>
    <t>1.57</t>
  </si>
  <si>
    <t>1.37</t>
  </si>
  <si>
    <t>19.59</t>
  </si>
  <si>
    <t>2.94</t>
  </si>
  <si>
    <t>0.67</t>
  </si>
  <si>
    <t>0.82</t>
  </si>
  <si>
    <t>Net Debt / EBITDA</t>
  </si>
  <si>
    <t>0.36</t>
  </si>
  <si>
    <t>0.4</t>
  </si>
  <si>
    <t>0.54</t>
  </si>
  <si>
    <t>0.92</t>
  </si>
  <si>
    <t>15.49</t>
  </si>
  <si>
    <t>2.14</t>
  </si>
  <si>
    <t>0.47</t>
  </si>
  <si>
    <t>Total Debt / (EBITDA - Capex)</t>
  </si>
  <si>
    <t>1.17</t>
  </si>
  <si>
    <t>1.12</t>
  </si>
  <si>
    <t>1.89</t>
  </si>
  <si>
    <t>2.08</t>
  </si>
  <si>
    <t>2.39</t>
  </si>
  <si>
    <t>-16.19</t>
  </si>
  <si>
    <t>4.35</t>
  </si>
  <si>
    <t>0.74</t>
  </si>
  <si>
    <t>0.87</t>
  </si>
  <si>
    <t>Net Debt / (EBITDA - Capex)</t>
  </si>
  <si>
    <t>1.4</t>
  </si>
  <si>
    <t>1.83</t>
  </si>
  <si>
    <t>-12.8</t>
  </si>
  <si>
    <t>3.17</t>
  </si>
  <si>
    <t>0.46</t>
  </si>
  <si>
    <t>0.49</t>
  </si>
  <si>
    <t>Growth Over Prior Year</t>
  </si>
  <si>
    <t>Total Revenues, 1 Yr. Growth %</t>
  </si>
  <si>
    <t>-5.24</t>
  </si>
  <si>
    <t>-32.89</t>
  </si>
  <si>
    <t>-14.25</t>
  </si>
  <si>
    <t>26.02</t>
  </si>
  <si>
    <t>-7.79</t>
  </si>
  <si>
    <t>-41.48</t>
  </si>
  <si>
    <t>80.21</t>
  </si>
  <si>
    <t>58.02</t>
  </si>
  <si>
    <t>-18.8</t>
  </si>
  <si>
    <t>Gross Profit, 1 Yr. Growth %</t>
  </si>
  <si>
    <t>29.23</t>
  </si>
  <si>
    <t>7.14</t>
  </si>
  <si>
    <t>3.91</t>
  </si>
  <si>
    <t>15.56</t>
  </si>
  <si>
    <t>-12.23</t>
  </si>
  <si>
    <t>-80.62</t>
  </si>
  <si>
    <t>333.41</t>
  </si>
  <si>
    <t>250.36</t>
  </si>
  <si>
    <t>-22.06</t>
  </si>
  <si>
    <t>EBITDA, 1 Yr. Growth %</t>
  </si>
  <si>
    <t>33.03</t>
  </si>
  <si>
    <t>8.01</t>
  </si>
  <si>
    <t>-32.66</t>
  </si>
  <si>
    <t>2.25</t>
  </si>
  <si>
    <t>19.32</t>
  </si>
  <si>
    <t>-6.4</t>
  </si>
  <si>
    <t>-86.83</t>
  </si>
  <si>
    <t>467.61</t>
  </si>
  <si>
    <t>298.49</t>
  </si>
  <si>
    <t>-19.75</t>
  </si>
  <si>
    <t>EBITA, 1 Yr. Growth %</t>
  </si>
  <si>
    <t>48.03</t>
  </si>
  <si>
    <t>7.73</t>
  </si>
  <si>
    <t>-42.94</t>
  </si>
  <si>
    <t>0.88</t>
  </si>
  <si>
    <t>28.09</t>
  </si>
  <si>
    <t>-10.23</t>
  </si>
  <si>
    <t>-116.43</t>
  </si>
  <si>
    <t>-483.51</t>
  </si>
  <si>
    <t>466.8</t>
  </si>
  <si>
    <t>-22.84</t>
  </si>
  <si>
    <t>EBIT, 1 Yr. Growth %</t>
  </si>
  <si>
    <t>-13.77</t>
  </si>
  <si>
    <t>-138.87</t>
  </si>
  <si>
    <t>-247.82</t>
  </si>
  <si>
    <t>610.24</t>
  </si>
  <si>
    <t>-24.4</t>
  </si>
  <si>
    <t>Earnings From Cont. Operations, 1 Yr. Growth %</t>
  </si>
  <si>
    <t>38.68</t>
  </si>
  <si>
    <t>8.64</t>
  </si>
  <si>
    <t>-41.06</t>
  </si>
  <si>
    <t>71.95</t>
  </si>
  <si>
    <t>-19.32</t>
  </si>
  <si>
    <t>-16.97</t>
  </si>
  <si>
    <t>-139.76</t>
  </si>
  <si>
    <t>-216.35</t>
  </si>
  <si>
    <t>822.28</t>
  </si>
  <si>
    <t>-22.98</t>
  </si>
  <si>
    <t>Net Income, 1 Yr. Growth %</t>
  </si>
  <si>
    <t>33.46</t>
  </si>
  <si>
    <t>9.92</t>
  </si>
  <si>
    <t>-42.63</t>
  </si>
  <si>
    <t>77.59</t>
  </si>
  <si>
    <t>-23.2</t>
  </si>
  <si>
    <t>-22.42</t>
  </si>
  <si>
    <t>-158.67</t>
  </si>
  <si>
    <t>-165.45</t>
  </si>
  <si>
    <t>-23.36</t>
  </si>
  <si>
    <t>Normalized Net Income, 1 Yr. Growth %</t>
  </si>
  <si>
    <t>47.82</t>
  </si>
  <si>
    <t>6.84</t>
  </si>
  <si>
    <t>-47.64</t>
  </si>
  <si>
    <t>27.96</t>
  </si>
  <si>
    <t>-25.03</t>
  </si>
  <si>
    <t>-184.24</t>
  </si>
  <si>
    <t>-147.68</t>
  </si>
  <si>
    <t>-24.21</t>
  </si>
  <si>
    <t>Diluted EPS Before Extra, 1 Yr. Growth %</t>
  </si>
  <si>
    <t>40.73</t>
  </si>
  <si>
    <t>14.49</t>
  </si>
  <si>
    <t>-38.18</t>
  </si>
  <si>
    <t>85.59</t>
  </si>
  <si>
    <t>-20.33</t>
  </si>
  <si>
    <t>-19.84</t>
  </si>
  <si>
    <t>-159.92</t>
  </si>
  <si>
    <t>-164.79</t>
  </si>
  <si>
    <t>-14.19</t>
  </si>
  <si>
    <t>Accounts Receivable, 1 Yr. Growth %</t>
  </si>
  <si>
    <t>-35.9</t>
  </si>
  <si>
    <t>-25.62</t>
  </si>
  <si>
    <t>38.94</t>
  </si>
  <si>
    <t>19.42</t>
  </si>
  <si>
    <t>2.95</t>
  </si>
  <si>
    <t>15.94</t>
  </si>
  <si>
    <t>-40.34</t>
  </si>
  <si>
    <t>107.36</t>
  </si>
  <si>
    <t>7.96</t>
  </si>
  <si>
    <t>2.57</t>
  </si>
  <si>
    <t>Inventory, 1 Yr. Growth %</t>
  </si>
  <si>
    <t>15.02</t>
  </si>
  <si>
    <t>-10.95</t>
  </si>
  <si>
    <t>-3.2</t>
  </si>
  <si>
    <t>11.82</t>
  </si>
  <si>
    <t>2.32</t>
  </si>
  <si>
    <t>7.36</t>
  </si>
  <si>
    <t>-13.9</t>
  </si>
  <si>
    <t>3.76</t>
  </si>
  <si>
    <t>7.77</t>
  </si>
  <si>
    <t>12.31</t>
  </si>
  <si>
    <t>Net Property, Plant and Equip., 1 Yr. Growth %</t>
  </si>
  <si>
    <t>-0.12</t>
  </si>
  <si>
    <t>-0.87</t>
  </si>
  <si>
    <t>3.81</t>
  </si>
  <si>
    <t>4.98</t>
  </si>
  <si>
    <t>6.05</t>
  </si>
  <si>
    <t>3.27</t>
  </si>
  <si>
    <t>-2.33</t>
  </si>
  <si>
    <t>Total Assets, 1 Yr. Growth %</t>
  </si>
  <si>
    <t>-3.62</t>
  </si>
  <si>
    <t>-2.65</t>
  </si>
  <si>
    <t>8.63</t>
  </si>
  <si>
    <t>-0.01</t>
  </si>
  <si>
    <t>7.4</t>
  </si>
  <si>
    <t>-3.88</t>
  </si>
  <si>
    <t>11.81</t>
  </si>
  <si>
    <t>5.34</t>
  </si>
  <si>
    <t>Tangible Book Value, 1 Yr. Growth %</t>
  </si>
  <si>
    <t>6.25</t>
  </si>
  <si>
    <t>-0.74</t>
  </si>
  <si>
    <t>-2.43</t>
  </si>
  <si>
    <t>9.93</t>
  </si>
  <si>
    <t>-3.43</t>
  </si>
  <si>
    <t>-13.96</t>
  </si>
  <si>
    <t>-1.86</t>
  </si>
  <si>
    <t>28.67</t>
  </si>
  <si>
    <t>12.14</t>
  </si>
  <si>
    <t>Common Equity, 1 Yr. Growth %</t>
  </si>
  <si>
    <t>-0.73</t>
  </si>
  <si>
    <t>-2.45</t>
  </si>
  <si>
    <t>-1.47</t>
  </si>
  <si>
    <t>0.63</t>
  </si>
  <si>
    <t>-1.97</t>
  </si>
  <si>
    <t>27.84</t>
  </si>
  <si>
    <t>Cash From Operations, 1 Yr. Growth %</t>
  </si>
  <si>
    <t>-23.78</t>
  </si>
  <si>
    <t>32.3</t>
  </si>
  <si>
    <t>-14.1</t>
  </si>
  <si>
    <t>13.73</t>
  </si>
  <si>
    <t>-20.27</t>
  </si>
  <si>
    <t>26.54</t>
  </si>
  <si>
    <t>-82.86</t>
  </si>
  <si>
    <t>518.04</t>
  </si>
  <si>
    <t>114.61</t>
  </si>
  <si>
    <t>-26.6</t>
  </si>
  <si>
    <t>Capital Expenditures, 1 Yr. Growth %</t>
  </si>
  <si>
    <t>1.51</t>
  </si>
  <si>
    <t>-24.85</t>
  </si>
  <si>
    <t>-21.01</t>
  </si>
  <si>
    <t>13.54</t>
  </si>
  <si>
    <t>57.41</t>
  </si>
  <si>
    <t>-9.41</t>
  </si>
  <si>
    <t>-13.58</t>
  </si>
  <si>
    <t>-6.88</t>
  </si>
  <si>
    <t>-45.81</t>
  </si>
  <si>
    <t>Levered Free Cash Flow, 1 Yr. Growth %</t>
  </si>
  <si>
    <t>-47.66</t>
  </si>
  <si>
    <t>136.87</t>
  </si>
  <si>
    <t>-22.14</t>
  </si>
  <si>
    <t>37.12</t>
  </si>
  <si>
    <t>-80.35</t>
  </si>
  <si>
    <t>274.99</t>
  </si>
  <si>
    <t>-134.47</t>
  </si>
  <si>
    <t>-582.07</t>
  </si>
  <si>
    <t>109.05</t>
  </si>
  <si>
    <t>-27.69</t>
  </si>
  <si>
    <t>Unlevered Free Cash Flow, 1 Yr. Growth %</t>
  </si>
  <si>
    <t>-43.86</t>
  </si>
  <si>
    <t>120.17</t>
  </si>
  <si>
    <t>-20.39</t>
  </si>
  <si>
    <t>34.22</t>
  </si>
  <si>
    <t>-74.61</t>
  </si>
  <si>
    <t>191.66</t>
  </si>
  <si>
    <t>-118.76</t>
  </si>
  <si>
    <t>-968.13</t>
  </si>
  <si>
    <t>99.68</t>
  </si>
  <si>
    <t>-26.44</t>
  </si>
  <si>
    <t>Dividend Per Share, 1 Yr. Growth %</t>
  </si>
  <si>
    <t>23.53</t>
  </si>
  <si>
    <t>61.9</t>
  </si>
  <si>
    <t>41.18</t>
  </si>
  <si>
    <t>16.67</t>
  </si>
  <si>
    <t>14.29</t>
  </si>
  <si>
    <t>12.5</t>
  </si>
  <si>
    <t>0</t>
  </si>
  <si>
    <t>Compound Annual Growth Rate Over Two Years</t>
  </si>
  <si>
    <t>Total Revenues, 2 Yr. CAGR %</t>
  </si>
  <si>
    <t>-2.77</t>
  </si>
  <si>
    <t>-20.26</t>
  </si>
  <si>
    <t>-25.06</t>
  </si>
  <si>
    <t>3.94</t>
  </si>
  <si>
    <t>26.01</t>
  </si>
  <si>
    <t>7.8</t>
  </si>
  <si>
    <t>-26.54</t>
  </si>
  <si>
    <t>2.69</t>
  </si>
  <si>
    <t>68.75</t>
  </si>
  <si>
    <t>13.27</t>
  </si>
  <si>
    <t>Gross Profit, 2 Yr. CAGR %</t>
  </si>
  <si>
    <t>6.17</t>
  </si>
  <si>
    <t>17.67</t>
  </si>
  <si>
    <t>-13.4</t>
  </si>
  <si>
    <t>-14.71</t>
  </si>
  <si>
    <t>9.61</t>
  </si>
  <si>
    <t>0.71</t>
  </si>
  <si>
    <t>-59.22</t>
  </si>
  <si>
    <t>-8.34</t>
  </si>
  <si>
    <t>250.71</t>
  </si>
  <si>
    <t>67.71</t>
  </si>
  <si>
    <t>EBITDA, 2 Yr. CAGR %</t>
  </si>
  <si>
    <t>6.42</t>
  </si>
  <si>
    <t>19.87</t>
  </si>
  <si>
    <t>-14.72</t>
  </si>
  <si>
    <t>-17.02</t>
  </si>
  <si>
    <t>9.97</t>
  </si>
  <si>
    <t>4.86</t>
  </si>
  <si>
    <t>-65.17</t>
  </si>
  <si>
    <t>-13.51</t>
  </si>
  <si>
    <t>376.66</t>
  </si>
  <si>
    <t>78.83</t>
  </si>
  <si>
    <t>EBITA, 2 Yr. CAGR %</t>
  </si>
  <si>
    <t>7.26</t>
  </si>
  <si>
    <t>26.28</t>
  </si>
  <si>
    <t>-21.6</t>
  </si>
  <si>
    <t>-24.13</t>
  </si>
  <si>
    <t>12.89</t>
  </si>
  <si>
    <t>4.55</t>
  </si>
  <si>
    <t>-61.92</t>
  </si>
  <si>
    <t>-20.55</t>
  </si>
  <si>
    <t>355.28</t>
  </si>
  <si>
    <t>109.13</t>
  </si>
  <si>
    <t>EBIT, 2 Yr. CAGR %</t>
  </si>
  <si>
    <t>-42.67</t>
  </si>
  <si>
    <t>219.75</t>
  </si>
  <si>
    <t>131.72</t>
  </si>
  <si>
    <t>Earnings From Cont. Operations, 2 Yr. CAGR %</t>
  </si>
  <si>
    <t>10.1</t>
  </si>
  <si>
    <t>22.74</t>
  </si>
  <si>
    <t>-19.98</t>
  </si>
  <si>
    <t>17.78</t>
  </si>
  <si>
    <t>-18.15</t>
  </si>
  <si>
    <t>-42.54</t>
  </si>
  <si>
    <t>-31.98</t>
  </si>
  <si>
    <t>227.58</t>
  </si>
  <si>
    <t>166.52</t>
  </si>
  <si>
    <t>Net Income, 2 Yr. CAGR %</t>
  </si>
  <si>
    <t>21.12</t>
  </si>
  <si>
    <t>-20.59</t>
  </si>
  <si>
    <t>16.79</t>
  </si>
  <si>
    <t>-22.81</t>
  </si>
  <si>
    <t>-32.53</t>
  </si>
  <si>
    <t>-38.03</t>
  </si>
  <si>
    <t>184.83</t>
  </si>
  <si>
    <t>208.22</t>
  </si>
  <si>
    <t>Normalized Net Income, 2 Yr. CAGR %</t>
  </si>
  <si>
    <t>5.95</t>
  </si>
  <si>
    <t>25.67</t>
  </si>
  <si>
    <t>-25.21</t>
  </si>
  <si>
    <t>-26.59</t>
  </si>
  <si>
    <t>13.85</t>
  </si>
  <si>
    <t>-2.05</t>
  </si>
  <si>
    <t>-20.36</t>
  </si>
  <si>
    <t>-36.55</t>
  </si>
  <si>
    <t>143.12</t>
  </si>
  <si>
    <t>212.94</t>
  </si>
  <si>
    <t>Diluted EPS Before Extra, 2 Yr. CAGR %</t>
  </si>
  <si>
    <t>11.5</t>
  </si>
  <si>
    <t>-15.87</t>
  </si>
  <si>
    <t>7.11</t>
  </si>
  <si>
    <t>21.6</t>
  </si>
  <si>
    <t>-20.08</t>
  </si>
  <si>
    <t>-30.69</t>
  </si>
  <si>
    <t>-37.69</t>
  </si>
  <si>
    <t>187.9</t>
  </si>
  <si>
    <t>231.33</t>
  </si>
  <si>
    <t>Accounts Receivable, 2 Yr. CAGR %</t>
  </si>
  <si>
    <t>-17.32</t>
  </si>
  <si>
    <t>-30.95</t>
  </si>
  <si>
    <t>28.81</t>
  </si>
  <si>
    <t>10.86</t>
  </si>
  <si>
    <t>9.25</t>
  </si>
  <si>
    <t>-16.83</t>
  </si>
  <si>
    <t>11.22</t>
  </si>
  <si>
    <t>49.62</t>
  </si>
  <si>
    <t>Inventory, 2 Yr. CAGR %</t>
  </si>
  <si>
    <t>5.3</t>
  </si>
  <si>
    <t>1.21</t>
  </si>
  <si>
    <t>-7.16</t>
  </si>
  <si>
    <t>4.04</t>
  </si>
  <si>
    <t>4.81</t>
  </si>
  <si>
    <t>-3.86</t>
  </si>
  <si>
    <t>-5.48</t>
  </si>
  <si>
    <t>10.02</t>
  </si>
  <si>
    <t>Net Property, Plant and Equip., 2 Yr. CAGR %</t>
  </si>
  <si>
    <t>1.92</t>
  </si>
  <si>
    <t>-0.49</t>
  </si>
  <si>
    <t>4.39</t>
  </si>
  <si>
    <t>5.51</t>
  </si>
  <si>
    <t>2.48</t>
  </si>
  <si>
    <t>-1.23</t>
  </si>
  <si>
    <t>Total Assets, 2 Yr. CAGR %</t>
  </si>
  <si>
    <t>-3.14</t>
  </si>
  <si>
    <t>6.49</t>
  </si>
  <si>
    <t>4.22</t>
  </si>
  <si>
    <t>3.63</t>
  </si>
  <si>
    <t>1.6</t>
  </si>
  <si>
    <t>3.67</t>
  </si>
  <si>
    <t>Tangible Book Value, 2 Yr. CAGR %</t>
  </si>
  <si>
    <t>7.72</t>
  </si>
  <si>
    <t>2.31</t>
  </si>
  <si>
    <t>-1.59</t>
  </si>
  <si>
    <t>3.56</t>
  </si>
  <si>
    <t>3.03</t>
  </si>
  <si>
    <t>-1.36</t>
  </si>
  <si>
    <t>-6.89</t>
  </si>
  <si>
    <t>-8.11</t>
  </si>
  <si>
    <t>12.37</t>
  </si>
  <si>
    <t>20.12</t>
  </si>
  <si>
    <t>Common Equity, 2 Yr. CAGR %</t>
  </si>
  <si>
    <t>7.08</t>
  </si>
  <si>
    <t>3.5</t>
  </si>
  <si>
    <t>-0.43</t>
  </si>
  <si>
    <t>-6.85</t>
  </si>
  <si>
    <t>-8.06</t>
  </si>
  <si>
    <t>11.95</t>
  </si>
  <si>
    <t>19.56</t>
  </si>
  <si>
    <t>Cash From Operations, 2 Yr. CAGR %</t>
  </si>
  <si>
    <t>-10.29</t>
  </si>
  <si>
    <t>6.61</t>
  </si>
  <si>
    <t>-1.16</t>
  </si>
  <si>
    <t>-4.77</t>
  </si>
  <si>
    <t>0.45</t>
  </si>
  <si>
    <t>-53.43</t>
  </si>
  <si>
    <t>2.92</t>
  </si>
  <si>
    <t>264.19</t>
  </si>
  <si>
    <t>25.51</t>
  </si>
  <si>
    <t>Capital Expenditures, 2 Yr. CAGR %</t>
  </si>
  <si>
    <t>-14.29</t>
  </si>
  <si>
    <t>-12.66</t>
  </si>
  <si>
    <t>-22.96</t>
  </si>
  <si>
    <t>-5.3</t>
  </si>
  <si>
    <t>33.68</t>
  </si>
  <si>
    <t>19.41</t>
  </si>
  <si>
    <t>-11.52</t>
  </si>
  <si>
    <t>-8.62</t>
  </si>
  <si>
    <t>-3.04</t>
  </si>
  <si>
    <t>-26.03</t>
  </si>
  <si>
    <t>Levered Free Cash Flow, 2 Yr. CAGR %</t>
  </si>
  <si>
    <t>11.34</t>
  </si>
  <si>
    <t>30.64</t>
  </si>
  <si>
    <t>3.33</t>
  </si>
  <si>
    <t>-48.29</t>
  </si>
  <si>
    <t>-17.94</t>
  </si>
  <si>
    <t>8.27</t>
  </si>
  <si>
    <t>27.18</t>
  </si>
  <si>
    <t>218.73</t>
  </si>
  <si>
    <t>22.95</t>
  </si>
  <si>
    <t>Unlevered Free Cash Flow, 2 Yr. CAGR %</t>
  </si>
  <si>
    <t>3.83</t>
  </si>
  <si>
    <t>11.18</t>
  </si>
  <si>
    <t>27.69</t>
  </si>
  <si>
    <t>3.37</t>
  </si>
  <si>
    <t>-41.84</t>
  </si>
  <si>
    <t>-16.67</t>
  </si>
  <si>
    <t>-28.55</t>
  </si>
  <si>
    <t>26.08</t>
  </si>
  <si>
    <t>319.31</t>
  </si>
  <si>
    <t>21.19</t>
  </si>
  <si>
    <t>Dividend Per Share, 2 Yr. CAGR %</t>
  </si>
  <si>
    <t>27.1</t>
  </si>
  <si>
    <t>41.42</t>
  </si>
  <si>
    <t>51.19</t>
  </si>
  <si>
    <t>28.34</t>
  </si>
  <si>
    <t>15.47</t>
  </si>
  <si>
    <t>13.39</t>
  </si>
  <si>
    <t>10.68</t>
  </si>
  <si>
    <t>Compound Annual Growth Rate Over Three Years</t>
  </si>
  <si>
    <t>Total Revenues, 3 Yr. CAGR %</t>
  </si>
  <si>
    <t>1.27</t>
  </si>
  <si>
    <t>-14.07</t>
  </si>
  <si>
    <t>-20.2</t>
  </si>
  <si>
    <t>-10.89</t>
  </si>
  <si>
    <t>10.84</t>
  </si>
  <si>
    <t>-12.06</t>
  </si>
  <si>
    <t>-0.93</t>
  </si>
  <si>
    <t>18.56</t>
  </si>
  <si>
    <t>32.23</t>
  </si>
  <si>
    <t>Gross Profit, 3 Yr. CAGR %</t>
  </si>
  <si>
    <t>12.86</t>
  </si>
  <si>
    <t>6.5</t>
  </si>
  <si>
    <t>-1.04</t>
  </si>
  <si>
    <t>-7.97</t>
  </si>
  <si>
    <t>-5.83</t>
  </si>
  <si>
    <t>-41.85</t>
  </si>
  <si>
    <t>-10.33</t>
  </si>
  <si>
    <t>43.31</t>
  </si>
  <si>
    <t>109.59</t>
  </si>
  <si>
    <t>EBITDA, 3 Yr. CAGR %</t>
  </si>
  <si>
    <t>-1.09</t>
  </si>
  <si>
    <t>-9.4</t>
  </si>
  <si>
    <t>-6.66</t>
  </si>
  <si>
    <t>-47.49</t>
  </si>
  <si>
    <t>-11.7</t>
  </si>
  <si>
    <t>43.84</t>
  </si>
  <si>
    <t>163.2</t>
  </si>
  <si>
    <t>EBITA, 3 Yr. CAGR %</t>
  </si>
  <si>
    <t>17.56</t>
  </si>
  <si>
    <t>7.42</t>
  </si>
  <si>
    <t>-3.1</t>
  </si>
  <si>
    <t>-10.13</t>
  </si>
  <si>
    <t>8.69</t>
  </si>
  <si>
    <t>-43.58</t>
  </si>
  <si>
    <t>-17.76</t>
  </si>
  <si>
    <t>52.8</t>
  </si>
  <si>
    <t>151.95</t>
  </si>
  <si>
    <t>EBIT, 3 Yr. CAGR %</t>
  </si>
  <si>
    <t>2.42</t>
  </si>
  <si>
    <t>-25.13</t>
  </si>
  <si>
    <t>-21.38</t>
  </si>
  <si>
    <t>59.71</t>
  </si>
  <si>
    <t>97.72</t>
  </si>
  <si>
    <t>Earnings From Cont. Operations, 3 Yr. CAGR %</t>
  </si>
  <si>
    <t>21.67</t>
  </si>
  <si>
    <t>-6.49</t>
  </si>
  <si>
    <t>4.82</t>
  </si>
  <si>
    <t>-35.66</t>
  </si>
  <si>
    <t>-27.31</t>
  </si>
  <si>
    <t>62.19</t>
  </si>
  <si>
    <t>102.18</t>
  </si>
  <si>
    <t>Net Income, 3 Yr. CAGR %</t>
  </si>
  <si>
    <t>24.19</t>
  </si>
  <si>
    <t>-5.59</t>
  </si>
  <si>
    <t>3.84</t>
  </si>
  <si>
    <t>-7.85</t>
  </si>
  <si>
    <t>1.9</t>
  </si>
  <si>
    <t>-29.56</t>
  </si>
  <si>
    <t>-33.21</t>
  </si>
  <si>
    <t>68.21</t>
  </si>
  <si>
    <t>83.88</t>
  </si>
  <si>
    <t>Normalized Net Income, 3 Yr. CAGR %</t>
  </si>
  <si>
    <t>18.28</t>
  </si>
  <si>
    <t>6.24</t>
  </si>
  <si>
    <t>-6.14</t>
  </si>
  <si>
    <t>-16.8</t>
  </si>
  <si>
    <t>-12.19</t>
  </si>
  <si>
    <t>-0.95</t>
  </si>
  <si>
    <t>-32.88</t>
  </si>
  <si>
    <t>71.7</t>
  </si>
  <si>
    <t>64.85</t>
  </si>
  <si>
    <t>Diluted EPS Before Extra, 3 Yr. CAGR %</t>
  </si>
  <si>
    <t>23.61</t>
  </si>
  <si>
    <t>12.49</t>
  </si>
  <si>
    <t>-0.13</t>
  </si>
  <si>
    <t>-2.95</t>
  </si>
  <si>
    <t>5.83</t>
  </si>
  <si>
    <t>-27.4</t>
  </si>
  <si>
    <t>-32.23</t>
  </si>
  <si>
    <t>70.61</t>
  </si>
  <si>
    <t>92.31</t>
  </si>
  <si>
    <t>Accounts Receivable, 3 Yr. CAGR %</t>
  </si>
  <si>
    <t>-13.03</t>
  </si>
  <si>
    <t>-20.19</t>
  </si>
  <si>
    <t>-12.82</t>
  </si>
  <si>
    <t>19.53</t>
  </si>
  <si>
    <t>12.53</t>
  </si>
  <si>
    <t>-10.7</t>
  </si>
  <si>
    <t>12.77</t>
  </si>
  <si>
    <t>10.12</t>
  </si>
  <si>
    <t>31.93</t>
  </si>
  <si>
    <t>Inventory, 3 Yr. CAGR %</t>
  </si>
  <si>
    <t>5.61</t>
  </si>
  <si>
    <t>-0.42</t>
  </si>
  <si>
    <t>-0.28</t>
  </si>
  <si>
    <t>-1.22</t>
  </si>
  <si>
    <t>7.1</t>
  </si>
  <si>
    <t>-1.38</t>
  </si>
  <si>
    <t>-1.26</t>
  </si>
  <si>
    <t>7.89</t>
  </si>
  <si>
    <t>Net Property, Plant and Equip., 3 Yr. CAGR %</t>
  </si>
  <si>
    <t>0.98</t>
  </si>
  <si>
    <t>2.61</t>
  </si>
  <si>
    <t>4.94</t>
  </si>
  <si>
    <t>3.66</t>
  </si>
  <si>
    <t>1.61</t>
  </si>
  <si>
    <t>-0.26</t>
  </si>
  <si>
    <t>Total Assets, 3 Yr. CAGR %</t>
  </si>
  <si>
    <t>-0.1</t>
  </si>
  <si>
    <t>-0.77</t>
  </si>
  <si>
    <t>4.28</t>
  </si>
  <si>
    <t>5.27</t>
  </si>
  <si>
    <t>1.06</t>
  </si>
  <si>
    <t>4.9</t>
  </si>
  <si>
    <t>6.79</t>
  </si>
  <si>
    <t>Tangible Book Value, 3 Yr. CAGR %</t>
  </si>
  <si>
    <t>8.48</t>
  </si>
  <si>
    <t>4.56</t>
  </si>
  <si>
    <t>-5.75</t>
  </si>
  <si>
    <t>12.29</t>
  </si>
  <si>
    <t>Common Equity, 3 Yr. CAGR %</t>
  </si>
  <si>
    <t>2.07</t>
  </si>
  <si>
    <t>1.82</t>
  </si>
  <si>
    <t>-5.09</t>
  </si>
  <si>
    <t>2.62</t>
  </si>
  <si>
    <t>11.9</t>
  </si>
  <si>
    <t>Cash From Operations, 3 Yr. CAGR %</t>
  </si>
  <si>
    <t>-4.67</t>
  </si>
  <si>
    <t>8.93</t>
  </si>
  <si>
    <t>-7.99</t>
  </si>
  <si>
    <t>4.69</t>
  </si>
  <si>
    <t>-44.29</t>
  </si>
  <si>
    <t>10.26</t>
  </si>
  <si>
    <t>31.49</t>
  </si>
  <si>
    <t>113.52</t>
  </si>
  <si>
    <t>Capital Expenditures, 3 Yr. CAGR %</t>
  </si>
  <si>
    <t>-2.94</t>
  </si>
  <si>
    <t>-17.97</t>
  </si>
  <si>
    <t>-15.54</t>
  </si>
  <si>
    <t>-12.33</t>
  </si>
  <si>
    <t>12.18</t>
  </si>
  <si>
    <t>17.42</t>
  </si>
  <si>
    <t>7.21</t>
  </si>
  <si>
    <t>-5.53</t>
  </si>
  <si>
    <t>-20.13</t>
  </si>
  <si>
    <t>Levered Free Cash Flow, 3 Yr. CAGR %</t>
  </si>
  <si>
    <t>92.93</t>
  </si>
  <si>
    <t>35.69</t>
  </si>
  <si>
    <t>-3.69</t>
  </si>
  <si>
    <t>32.76</t>
  </si>
  <si>
    <t>-40.76</t>
  </si>
  <si>
    <t>-2.88</t>
  </si>
  <si>
    <t>-38.54</t>
  </si>
  <si>
    <t>78.12</t>
  </si>
  <si>
    <t>50.04</t>
  </si>
  <si>
    <t>94.39</t>
  </si>
  <si>
    <t>Unlevered Free Cash Flow, 3 Yr. CAGR %</t>
  </si>
  <si>
    <t>58.11</t>
  </si>
  <si>
    <t>33.39</t>
  </si>
  <si>
    <t>-2.9</t>
  </si>
  <si>
    <t>29.83</t>
  </si>
  <si>
    <t>-35.45</t>
  </si>
  <si>
    <t>-2.55</t>
  </si>
  <si>
    <t>-49.31</t>
  </si>
  <si>
    <t>64.25</t>
  </si>
  <si>
    <t>46.91</t>
  </si>
  <si>
    <t>134.73</t>
  </si>
  <si>
    <t>Dividend Per Share, 3 Yr. CAGR %</t>
  </si>
  <si>
    <t>51.83</t>
  </si>
  <si>
    <t>37.78</t>
  </si>
  <si>
    <t>41.34</t>
  </si>
  <si>
    <t>38.67</t>
  </si>
  <si>
    <t>23.47</t>
  </si>
  <si>
    <t>14.47</t>
  </si>
  <si>
    <t>11.87</t>
  </si>
  <si>
    <t>1.34</t>
  </si>
  <si>
    <t>Compound Annual Growth Rate Over Five Years</t>
  </si>
  <si>
    <t>Total Revenues, 5 Yr. CAGR %</t>
  </si>
  <si>
    <t>1.54</t>
  </si>
  <si>
    <t>-11.05</t>
  </si>
  <si>
    <t>-8.57</t>
  </si>
  <si>
    <t>-4.2</t>
  </si>
  <si>
    <t>-3.84</t>
  </si>
  <si>
    <t>-5.98</t>
  </si>
  <si>
    <t>9.08</t>
  </si>
  <si>
    <t>14.13</t>
  </si>
  <si>
    <t>Gross Profit, 5 Yr. CAGR %</t>
  </si>
  <si>
    <t>30.02</t>
  </si>
  <si>
    <t>18.49</t>
  </si>
  <si>
    <t>1.52</t>
  </si>
  <si>
    <t>-2.56</t>
  </si>
  <si>
    <t>-4.72</t>
  </si>
  <si>
    <t>-32.31</t>
  </si>
  <si>
    <t>-2.39</t>
  </si>
  <si>
    <t>24.45</t>
  </si>
  <si>
    <t>13.59</t>
  </si>
  <si>
    <t>EBITDA, 5 Yr. CAGR %</t>
  </si>
  <si>
    <t>38.91</t>
  </si>
  <si>
    <t>22.87</t>
  </si>
  <si>
    <t>-3.38</t>
  </si>
  <si>
    <t>3.16</t>
  </si>
  <si>
    <t>-4.14</t>
  </si>
  <si>
    <t>-37.07</t>
  </si>
  <si>
    <t>-3.6</t>
  </si>
  <si>
    <t>26.73</t>
  </si>
  <si>
    <t>17.06</t>
  </si>
  <si>
    <t>EBITA, 5 Yr. CAGR %</t>
  </si>
  <si>
    <t>27.87</t>
  </si>
  <si>
    <t>-0.03</t>
  </si>
  <si>
    <t>-6.53</t>
  </si>
  <si>
    <t>2.97</t>
  </si>
  <si>
    <t>-4.66</t>
  </si>
  <si>
    <t>-34.54</t>
  </si>
  <si>
    <t>-4.15</t>
  </si>
  <si>
    <t>31.25</t>
  </si>
  <si>
    <t>19.39</t>
  </si>
  <si>
    <t>EBIT, 5 Yr. CAGR %</t>
  </si>
  <si>
    <t>76.46</t>
  </si>
  <si>
    <t>28.17</t>
  </si>
  <si>
    <t>-24.97</t>
  </si>
  <si>
    <t>-9.2</t>
  </si>
  <si>
    <t>34.43</t>
  </si>
  <si>
    <t>21.05</t>
  </si>
  <si>
    <t>Earnings From Cont. Operations, 5 Yr. CAGR %</t>
  </si>
  <si>
    <t>69.1</t>
  </si>
  <si>
    <t>34.75</t>
  </si>
  <si>
    <t>5.94</t>
  </si>
  <si>
    <t>4.26</t>
  </si>
  <si>
    <t>-5.91</t>
  </si>
  <si>
    <t>-23.04</t>
  </si>
  <si>
    <t>-11.83</t>
  </si>
  <si>
    <t>23.37</t>
  </si>
  <si>
    <t>22.23</t>
  </si>
  <si>
    <t>Net Income, 5 Yr. CAGR %</t>
  </si>
  <si>
    <t>12.87</t>
  </si>
  <si>
    <t>65.23</t>
  </si>
  <si>
    <t>14.31</t>
  </si>
  <si>
    <t>-7.77</t>
  </si>
  <si>
    <t>-18.66</t>
  </si>
  <si>
    <t>-16.48</t>
  </si>
  <si>
    <t>23.18</t>
  </si>
  <si>
    <t>23.13</t>
  </si>
  <si>
    <t>Normalized Net Income, 5 Yr. CAGR %</t>
  </si>
  <si>
    <t>151.4</t>
  </si>
  <si>
    <t>-1.53</t>
  </si>
  <si>
    <t>-8.36</t>
  </si>
  <si>
    <t>-15.63</t>
  </si>
  <si>
    <t>-17.15</t>
  </si>
  <si>
    <t>37.1</t>
  </si>
  <si>
    <t>23.57</t>
  </si>
  <si>
    <t>Diluted EPS Before Extra, 5 Yr. CAGR %</t>
  </si>
  <si>
    <t>68.94</t>
  </si>
  <si>
    <t>37.56</t>
  </si>
  <si>
    <t>10.31</t>
  </si>
  <si>
    <t>8.05</t>
  </si>
  <si>
    <t>-3.45</t>
  </si>
  <si>
    <t>-15.18</t>
  </si>
  <si>
    <t>-14.38</t>
  </si>
  <si>
    <t>25.97</t>
  </si>
  <si>
    <t>27.85</t>
  </si>
  <si>
    <t>Accounts Receivable, 5 Yr. CAGR %</t>
  </si>
  <si>
    <t>8.91</t>
  </si>
  <si>
    <t>-7.43</t>
  </si>
  <si>
    <t>-3.34</t>
  </si>
  <si>
    <t>-4.03</t>
  </si>
  <si>
    <t>3.38</t>
  </si>
  <si>
    <t>9.77</t>
  </si>
  <si>
    <t>9.69</t>
  </si>
  <si>
    <t>Inventory, 5 Yr. CAGR %</t>
  </si>
  <si>
    <t>7.67</t>
  </si>
  <si>
    <t>3.58</t>
  </si>
  <si>
    <t>0.3</t>
  </si>
  <si>
    <t>1.15</t>
  </si>
  <si>
    <t>1.88</t>
  </si>
  <si>
    <t>1.13</t>
  </si>
  <si>
    <t>Net Property, Plant and Equip., 5 Yr. CAGR %</t>
  </si>
  <si>
    <t>4.34</t>
  </si>
  <si>
    <t>2.33</t>
  </si>
  <si>
    <t>2.73</t>
  </si>
  <si>
    <t>3.42</t>
  </si>
  <si>
    <t>3.95</t>
  </si>
  <si>
    <t>3.15</t>
  </si>
  <si>
    <t>1.67</t>
  </si>
  <si>
    <t>Total Assets, 5 Yr. CAGR %</t>
  </si>
  <si>
    <t>5.07</t>
  </si>
  <si>
    <t>3.34</t>
  </si>
  <si>
    <t>2.43</t>
  </si>
  <si>
    <t>3.41</t>
  </si>
  <si>
    <t>4.63</t>
  </si>
  <si>
    <t>3.99</t>
  </si>
  <si>
    <t>4.68</t>
  </si>
  <si>
    <t>Tangible Book Value, 5 Yr. CAGR %</t>
  </si>
  <si>
    <t>6.6</t>
  </si>
  <si>
    <t>4.18</t>
  </si>
  <si>
    <t>4.16</t>
  </si>
  <si>
    <t>1.63</t>
  </si>
  <si>
    <t>-2.13</t>
  </si>
  <si>
    <t>-2.02</t>
  </si>
  <si>
    <t>4.19</t>
  </si>
  <si>
    <t>Common Equity, 5 Yr. CAGR %</t>
  </si>
  <si>
    <t>7.03</t>
  </si>
  <si>
    <t>4.05</t>
  </si>
  <si>
    <t>2.17</t>
  </si>
  <si>
    <t>-1.65</t>
  </si>
  <si>
    <t>1.39</t>
  </si>
  <si>
    <t>Cash From Operations, 5 Yr. CAGR %</t>
  </si>
  <si>
    <t>-4.71</t>
  </si>
  <si>
    <t>5.46</t>
  </si>
  <si>
    <t>-29.93</t>
  </si>
  <si>
    <t>3.98</t>
  </si>
  <si>
    <t>18.06</t>
  </si>
  <si>
    <t>16.12</t>
  </si>
  <si>
    <t>Capital Expenditures, 5 Yr. CAGR %</t>
  </si>
  <si>
    <t>-1.33</t>
  </si>
  <si>
    <t>-11.51</t>
  </si>
  <si>
    <t>-13.12</t>
  </si>
  <si>
    <t>1.49</t>
  </si>
  <si>
    <t>-0.79</t>
  </si>
  <si>
    <t>2.99</t>
  </si>
  <si>
    <t>-16.79</t>
  </si>
  <si>
    <t>Levered Free Cash Flow, 5 Yr. CAGR %</t>
  </si>
  <si>
    <t>32.83</t>
  </si>
  <si>
    <t>65.07</t>
  </si>
  <si>
    <t>19.8</t>
  </si>
  <si>
    <t>-24.92</t>
  </si>
  <si>
    <t>9.32</t>
  </si>
  <si>
    <t>-24.49</t>
  </si>
  <si>
    <t>8.77</t>
  </si>
  <si>
    <t>18.5</t>
  </si>
  <si>
    <t>53.54</t>
  </si>
  <si>
    <t>Unlevered Free Cash Flow, 5 Yr. CAGR %</t>
  </si>
  <si>
    <t>36.06</t>
  </si>
  <si>
    <t>27.35</t>
  </si>
  <si>
    <t>45.16</t>
  </si>
  <si>
    <t>18.73</t>
  </si>
  <si>
    <t>-20.92</t>
  </si>
  <si>
    <t>8.54</t>
  </si>
  <si>
    <t>-32.7</t>
  </si>
  <si>
    <t>8.55</t>
  </si>
  <si>
    <t>45.41</t>
  </si>
  <si>
    <t>Dividend Per Share, 5 Yr. CAGR %</t>
  </si>
  <si>
    <t>11.84</t>
  </si>
  <si>
    <t>53.42</t>
  </si>
  <si>
    <t>51.57</t>
  </si>
  <si>
    <t>33.92</t>
  </si>
  <si>
    <t>30.36</t>
  </si>
  <si>
    <t>27.94</t>
  </si>
  <si>
    <t>18.19</t>
  </si>
  <si>
    <t>6.96</t>
  </si>
  <si>
    <t>2019</t>
  </si>
  <si>
    <t>2020</t>
  </si>
  <si>
    <t>2021</t>
  </si>
  <si>
    <t>2022</t>
  </si>
  <si>
    <t>2023</t>
  </si>
  <si>
    <t>2024</t>
  </si>
  <si>
    <t>2025</t>
  </si>
  <si>
    <t>2026</t>
  </si>
  <si>
    <t>Capitalization
                                    1</t>
  </si>
  <si>
    <t>38,458</t>
  </si>
  <si>
    <t>23,069</t>
  </si>
  <si>
    <t>30,708</t>
  </si>
  <si>
    <t>48,907</t>
  </si>
  <si>
    <t>44,259</t>
  </si>
  <si>
    <t>39,633</t>
  </si>
  <si>
    <t>-</t>
  </si>
  <si>
    <t>Change</t>
  </si>
  <si>
    <t>-40.02%</t>
  </si>
  <si>
    <t>33.11%</t>
  </si>
  <si>
    <t>59.27%</t>
  </si>
  <si>
    <t>-9.5%</t>
  </si>
  <si>
    <t>-10.45%</t>
  </si>
  <si>
    <t>0%</t>
  </si>
  <si>
    <t>Enterprise Value (EV)
                                    1</t>
  </si>
  <si>
    <t>45,547</t>
  </si>
  <si>
    <t>34,433</t>
  </si>
  <si>
    <t>40,456</t>
  </si>
  <si>
    <t>55,680</t>
  </si>
  <si>
    <t>50,359</t>
  </si>
  <si>
    <t>45,446</t>
  </si>
  <si>
    <t>45,591</t>
  </si>
  <si>
    <t>45,382</t>
  </si>
  <si>
    <t>-24.4%</t>
  </si>
  <si>
    <t>17.49%</t>
  </si>
  <si>
    <t>37.63%</t>
  </si>
  <si>
    <t>-9.56%</t>
  </si>
  <si>
    <t>-9.76%</t>
  </si>
  <si>
    <t>0.32%</t>
  </si>
  <si>
    <t>-0.46%</t>
  </si>
  <si>
    <t>P/E ratio</t>
  </si>
  <si>
    <t>16x</t>
  </si>
  <si>
    <t>-16.2x</t>
  </si>
  <si>
    <t>33.1x</t>
  </si>
  <si>
    <t>4.37x</t>
  </si>
  <si>
    <t>5.22x</t>
  </si>
  <si>
    <t>15.5x</t>
  </si>
  <si>
    <t>15.7x</t>
  </si>
  <si>
    <t>11.2x</t>
  </si>
  <si>
    <t>PBR</t>
  </si>
  <si>
    <t>1.78x</t>
  </si>
  <si>
    <t>1.22x</t>
  </si>
  <si>
    <t>1.66x</t>
  </si>
  <si>
    <t>2x</t>
  </si>
  <si>
    <t>1.64x</t>
  </si>
  <si>
    <t>1.62x</t>
  </si>
  <si>
    <t>1.6x</t>
  </si>
  <si>
    <t>1.54x</t>
  </si>
  <si>
    <t>PEG</t>
  </si>
  <si>
    <t>0x</t>
  </si>
  <si>
    <t>-0x</t>
  </si>
  <si>
    <t>-0.4x</t>
  </si>
  <si>
    <t>-0.2x</t>
  </si>
  <si>
    <t>-9.27x</t>
  </si>
  <si>
    <t>0.3x</t>
  </si>
  <si>
    <t>Capitalization / Revenue</t>
  </si>
  <si>
    <t>0.36x</t>
  </si>
  <si>
    <t>0.27x</t>
  </si>
  <si>
    <t>0.28x</t>
  </si>
  <si>
    <t>0.31x</t>
  </si>
  <si>
    <t>0.33x</t>
  </si>
  <si>
    <t>EV / Revenue</t>
  </si>
  <si>
    <t>0.42x</t>
  </si>
  <si>
    <t>0.53x</t>
  </si>
  <si>
    <t>0.35x</t>
  </si>
  <si>
    <t>0.32x</t>
  </si>
  <si>
    <t>0.37x</t>
  </si>
  <si>
    <t>EV / EBITDA</t>
  </si>
  <si>
    <t>7.48x</t>
  </si>
  <si>
    <t>34.2x</t>
  </si>
  <si>
    <t>8.62x</t>
  </si>
  <si>
    <t>3.07x</t>
  </si>
  <si>
    <t>3.46x</t>
  </si>
  <si>
    <t>7.03x</t>
  </si>
  <si>
    <t>6.87x</t>
  </si>
  <si>
    <t>5.65x</t>
  </si>
  <si>
    <t>EV / EBIT</t>
  </si>
  <si>
    <t>11.9x</t>
  </si>
  <si>
    <t>-25.6x</t>
  </si>
  <si>
    <t>17.3x</t>
  </si>
  <si>
    <t>3.55x</t>
  </si>
  <si>
    <t>4.25x</t>
  </si>
  <si>
    <t>12.5x</t>
  </si>
  <si>
    <t>11.7x</t>
  </si>
  <si>
    <t>8.31x</t>
  </si>
  <si>
    <t>EV / FCF</t>
  </si>
  <si>
    <t>15.3x</t>
  </si>
  <si>
    <t>-23.1x</t>
  </si>
  <si>
    <t>5.66x</t>
  </si>
  <si>
    <t>6.89x</t>
  </si>
  <si>
    <t>10.2x</t>
  </si>
  <si>
    <t>12.4x</t>
  </si>
  <si>
    <t>8.82x</t>
  </si>
  <si>
    <t>FCF Yield</t>
  </si>
  <si>
    <t>6.55%</t>
  </si>
  <si>
    <t>-4.32%</t>
  </si>
  <si>
    <t>8.41%</t>
  </si>
  <si>
    <t>17.7%</t>
  </si>
  <si>
    <t>14.5%</t>
  </si>
  <si>
    <t>9.85%</t>
  </si>
  <si>
    <t>8.05%</t>
  </si>
  <si>
    <t>11.3%</t>
  </si>
  <si>
    <t>Dividend per Share
                                    2</t>
  </si>
  <si>
    <t>4.275</t>
  </si>
  <si>
    <t>4.398</t>
  </si>
  <si>
    <t>4.506</t>
  </si>
  <si>
    <t>Rate of return</t>
  </si>
  <si>
    <t>3.84%</t>
  </si>
  <si>
    <t>6.93%</t>
  </si>
  <si>
    <t>5.22%</t>
  </si>
  <si>
    <t>3.09%</t>
  </si>
  <si>
    <t>3.14%</t>
  </si>
  <si>
    <t>3.41%</t>
  </si>
  <si>
    <t>3.51%</t>
  </si>
  <si>
    <t>3.6%</t>
  </si>
  <si>
    <t>EPS
                                    2</t>
  </si>
  <si>
    <t>5.84</t>
  </si>
  <si>
    <t>8.097</t>
  </si>
  <si>
    <t>11.21</t>
  </si>
  <si>
    <t>Distribution rate</t>
  </si>
  <si>
    <t>61.6%</t>
  </si>
  <si>
    <t>-112%</t>
  </si>
  <si>
    <t>173%</t>
  </si>
  <si>
    <t>13.5%</t>
  </si>
  <si>
    <t>16.4%</t>
  </si>
  <si>
    <t>52.8%</t>
  </si>
  <si>
    <t>55.2%</t>
  </si>
  <si>
    <t>40.2%</t>
  </si>
  <si>
    <t>Net sales
                                    1</t>
  </si>
  <si>
    <t>108,324</t>
  </si>
  <si>
    <t>64,912</t>
  </si>
  <si>
    <t>113,977</t>
  </si>
  <si>
    <t>176,383</t>
  </si>
  <si>
    <t>144,766</t>
  </si>
  <si>
    <t>129,854</t>
  </si>
  <si>
    <t>121,605</t>
  </si>
  <si>
    <t>126,279</t>
  </si>
  <si>
    <t>EBITDA
                                    1</t>
  </si>
  <si>
    <t>6,091</t>
  </si>
  <si>
    <t>1,007</t>
  </si>
  <si>
    <t>4,691</t>
  </si>
  <si>
    <t>18,163</t>
  </si>
  <si>
    <t>14,559</t>
  </si>
  <si>
    <t>6,463</t>
  </si>
  <si>
    <t>6,637</t>
  </si>
  <si>
    <t>8,033</t>
  </si>
  <si>
    <t>EBIT
                                    1</t>
  </si>
  <si>
    <t>3,836</t>
  </si>
  <si>
    <t>-1,344</t>
  </si>
  <si>
    <t>2,333</t>
  </si>
  <si>
    <t>15,690</t>
  </si>
  <si>
    <t>11,858</t>
  </si>
  <si>
    <t>3,637</t>
  </si>
  <si>
    <t>3,905</t>
  </si>
  <si>
    <t>5,462</t>
  </si>
  <si>
    <t>Net income
                                    1</t>
  </si>
  <si>
    <t>2,422</t>
  </si>
  <si>
    <t>-1,421</t>
  </si>
  <si>
    <t>930</t>
  </si>
  <si>
    <t>11,528</t>
  </si>
  <si>
    <t>8,835</t>
  </si>
  <si>
    <t>2,592</t>
  </si>
  <si>
    <t>2,432</t>
  </si>
  <si>
    <t>3,317</t>
  </si>
  <si>
    <t>Net Debt
                                    1</t>
  </si>
  <si>
    <t>7,089</t>
  </si>
  <si>
    <t>11,364</t>
  </si>
  <si>
    <t>9,748</t>
  </si>
  <si>
    <t>6,773</t>
  </si>
  <si>
    <t>6,100</t>
  </si>
  <si>
    <t>5,812</t>
  </si>
  <si>
    <t>5,958</t>
  </si>
  <si>
    <t>5,748</t>
  </si>
  <si>
    <t>Reference price
                                    2</t>
  </si>
  <si>
    <t>93.65</t>
  </si>
  <si>
    <t>56.57</t>
  </si>
  <si>
    <t>75.11</t>
  </si>
  <si>
    <t>126.86</t>
  </si>
  <si>
    <t>130.00</t>
  </si>
  <si>
    <t>125.19</t>
  </si>
  <si>
    <t>Nbr of stocks (in thousands)</t>
  </si>
  <si>
    <t>410,653</t>
  </si>
  <si>
    <t>407,789</t>
  </si>
  <si>
    <t>408,836</t>
  </si>
  <si>
    <t>385,523</t>
  </si>
  <si>
    <t>340,453</t>
  </si>
  <si>
    <t>316,585</t>
  </si>
  <si>
    <t>Announcement Date</t>
  </si>
  <si>
    <t>1/30/20</t>
  </si>
  <si>
    <t>1/28/21</t>
  </si>
  <si>
    <t>1/27/22</t>
  </si>
  <si>
    <t>1/26/23</t>
  </si>
  <si>
    <t>1/25/24</t>
  </si>
  <si>
    <t>address1</t>
  </si>
  <si>
    <t>One Valero Way</t>
  </si>
  <si>
    <t>city</t>
  </si>
  <si>
    <t>San Antonio</t>
  </si>
  <si>
    <t>state</t>
  </si>
  <si>
    <t>TX</t>
  </si>
  <si>
    <t>zip</t>
  </si>
  <si>
    <t>78249</t>
  </si>
  <si>
    <t>country</t>
  </si>
  <si>
    <t>phone</t>
  </si>
  <si>
    <t>210 345 2000</t>
  </si>
  <si>
    <t>website</t>
  </si>
  <si>
    <t>https://www.valero.com</t>
  </si>
  <si>
    <t>industry</t>
  </si>
  <si>
    <t>Oil &amp; Gas Refining &amp; Marketing</t>
  </si>
  <si>
    <t>industryKey</t>
  </si>
  <si>
    <t>oil-gas-refining-marketing</t>
  </si>
  <si>
    <t>industryDisp</t>
  </si>
  <si>
    <t>sector</t>
  </si>
  <si>
    <t>Energy</t>
  </si>
  <si>
    <t>sectorKey</t>
  </si>
  <si>
    <t>energy</t>
  </si>
  <si>
    <t>sectorDisp</t>
  </si>
  <si>
    <t>longBusinessSummary</t>
  </si>
  <si>
    <t>Valero Energy Corporation manufactures, markets, and sells petroleum-based and low-carbon liquid transportation fuels and petrochemical products in the United States, Canada, the United Kingdom, Ireland, Latin America, Mexico, Peru, and internationally. It operates through three segments: Refining, Renewable Diesel, and Ethanol. The company produces California Reformulated Gasoline Blendstock for Oxygenate Blending and Conventional Blendstock for Oxygenate Blending gasolines, CARB diesel, diesel, jet fuel, heating oil, and asphalt; feedstocks; aromatics; sulfur and residual fuel oil; intermediate oils; and sulfur, sweet, and sour crude oils. It sells its refined products through wholesale rack and bulk markets; and through outlets under the Valero, Beacon, Diamond Shamrock, Shamrock, Ultramar, and Texaco brands. The company owns and operates renewable diesel and ethanol plants, as well as produces renewable diesel and naphtha under the Diamond Green Diesel brand name. In addition, it offers ethanol and various co-products, including dry distiller grains, syrup, and inedible distillers corn oil to animal feed customers. The company was formerly known as Valero Refining and Marketing Company and changed its name to Valero Energy Corporation in August 1997. Valero Energy Corporation was founded in 1980 and is headquartered in San Antonio, Texas.</t>
  </si>
  <si>
    <t>fullTimeEmployees</t>
  </si>
  <si>
    <t>companyOfficers</t>
  </si>
  <si>
    <t>[{'maxAge': 1, 'name': 'Mr. R. Lane Riggs', 'age': 58, 'title': 'CEO, President &amp; Chairman', 'yearBorn': 1966, 'fiscalYear': 2023, 'totalPay': 4781847, 'exercisedValue': 0, 'unexercisedValue': 0}, {'maxAge': 1, 'name': 'Mr. Jason W. Fraser', 'age': 55, 'title': 'Executive VP &amp; CFO', 'yearBorn': 1969, 'fiscalYear': 2023, 'totalPay': 2884885, 'exercisedValue': 0, 'unexercisedValue': 0}, {'maxAge': 1, 'name': 'Mr. Gary K. Simmons', 'age': 59, 'title': 'Executive VP &amp; COO', 'yearBorn': 1965, 'fiscalYear': 2023, 'totalPay': 2548026, 'exercisedValue': 0, 'unexercisedValue': 0}, {'maxAge': 1, 'name': 'Mr. Richard Joe Walsh', 'age': 58, 'title': 'Executive VP &amp; General Counsel', 'yearBorn': 1966, 'fiscalYear': 2023, 'totalPay': 1885561, 'exercisedValue': 0, 'unexercisedValue': 0}, {'maxAge': 1, 'name': 'Mr. Mike  Zacho', 'title': 'VP of Information  Services &amp; Technology', 'fiscalYear': 2023, 'exercisedValue': 0, 'unexercisedValue': 0}, {'maxAge': 1, 'name': 'Mr. Homer  Bhullar', 'title': 'Vice President of Investor Relations &amp; Finance', 'fiscalYear': 2023, 'exercisedValue': 0, 'unexercisedValue': 0}, {'maxAge': 1, 'name': 'Lillian  Riojas', 'title': 'Executive Director of Media Relations &amp; Communications', 'fiscalYear': 2023, 'exercisedValue': 0, 'unexercisedValue': 0}, {'maxAge': 1, 'name': 'Mr. Richard F. Lashway', 'age': 61, 'title': 'Senior Vice President of Corporate Development &amp; Strategy', 'yearBorn': 1963, 'fiscalYear': 2023, 'exercisedValue': 0, 'unexercisedValue': 0}, {'maxAge': 1, 'name': 'Ms. Julia Rendon Reinhart', 'title': 'Senior VP &amp; Chief Human Resources Officer', 'fiscalYear': 2023, 'exercisedValue': 0, 'unexercisedValue': 0}, {'maxAge': 1, 'name': 'Mr. Eric  Fisher', 'title': 'Senior Vice President of Product Supply, Trading &amp; Wholesale', 'fiscalYear': 2023, 'exercisedValue': 0, 'unexercisedValue': 0}]</t>
  </si>
  <si>
    <t>auditRisk</t>
  </si>
  <si>
    <t>boardRisk</t>
  </si>
  <si>
    <t>compensationRisk</t>
  </si>
  <si>
    <t>shareHolderRightsRisk</t>
  </si>
  <si>
    <t>overallRisk</t>
  </si>
  <si>
    <t>governanceEpochDate</t>
  </si>
  <si>
    <t>compensationAsOfEpochDate</t>
  </si>
  <si>
    <t>irWebsite</t>
  </si>
  <si>
    <t>http://www.valero.com/InvestorRelations/Pages/Home.aspx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</si>
  <si>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</si>
  <si>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</si>
  <si>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</si>
  <si>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</si>
  <si>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</si>
  <si>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</si>
  <si>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</si>
  <si>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</si>
  <si>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</si>
  <si>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</si>
  <si>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</si>
  <si>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</si>
  <si>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</si>
  <si>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</si>
  <si>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</si>
  <si>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</si>
  <si>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</si>
  <si>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</si>
  <si>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</si>
  <si>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</si>
  <si>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</si>
  <si>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</si>
  <si>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</si>
  <si>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</si>
  <si>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</si>
  <si>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</si>
  <si>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</si>
  <si>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</si>
  <si>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</si>
  <si>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</si>
  <si>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</si>
  <si>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</si>
  <si>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</si>
  <si>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</si>
  <si>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</si>
  <si>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</si>
  <si>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</si>
  <si>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</si>
  <si>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</si>
  <si>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</si>
  <si>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</si>
  <si>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</si>
  <si>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</si>
  <si>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</si>
  <si>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</si>
  <si>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</si>
  <si>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</si>
  <si>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</si>
  <si>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</si>
  <si>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</si>
  <si>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</si>
  <si>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</si>
  <si>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</si>
  <si>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</si>
  <si>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</si>
  <si>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</si>
  <si>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</si>
  <si>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</si>
  <si>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</si>
  <si>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</si>
  <si>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</si>
  <si>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1094:1000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</si>
  <si>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</si>
  <si>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</si>
  <si>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</si>
  <si>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</si>
  <si>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</si>
  <si>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</si>
  <si>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</si>
  <si>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</si>
  <si>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</si>
  <si>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</si>
  <si>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</si>
  <si>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</si>
  <si>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</si>
  <si>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</si>
  <si>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Valero Energy Corporation</t>
  </si>
  <si>
    <t>longName</t>
  </si>
  <si>
    <t>firstTradeDateEpochUtc</t>
  </si>
  <si>
    <t>timeZoneFullName</t>
  </si>
  <si>
    <t>America/New_York</t>
  </si>
  <si>
    <t>timeZoneShortName</t>
  </si>
  <si>
    <t>EST</t>
  </si>
  <si>
    <t>uuid</t>
  </si>
  <si>
    <t>1ec59f33-5a5d-3277-87db-60e63d28848e</t>
  </si>
  <si>
    <t>messageBoardId</t>
  </si>
  <si>
    <t>finmb_311679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</si>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</sst>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lero.com/" TargetMode="External"/><Relationship Id="rId2" Type="http://schemas.openxmlformats.org/officeDocument/2006/relationships/hyperlink" Target="http://www.valero.com/InvestorRelations/Pages/Home.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128.22</v>
      </c>
      <c r="C4" s="2"/>
      <c r="D4" s="2"/>
      <c r="E4" s="2"/>
      <c r="F4" s="2"/>
      <c r="G4" s="2"/>
      <c r="H4" s="2"/>
      <c r="I4" s="2"/>
      <c r="J4" s="2"/>
      <c r="K4" s="2"/>
      <c r="L4" s="2"/>
      <c r="M4" s="2"/>
      <c r="N4" s="2"/>
      <c r="O4" s="2"/>
      <c r="P4" s="2"/>
      <c r="Q4" s="2"/>
      <c r="R4" s="2"/>
      <c r="S4" s="2"/>
      <c r="T4" s="2"/>
      <c r="U4" s="2"/>
      <c r="V4" s="2"/>
      <c r="W4" s="2"/>
      <c r="X4" s="2"/>
      <c r="Y4" s="2"/>
      <c r="Z4" s="2"/>
    </row>
    <row r="5">
      <c r="A5" s="1" t="s">
        <v>7</v>
      </c>
      <c r="B5" s="1">
        <v>533.071066409016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4.0198377472E10</v>
      </c>
      <c r="C8" s="2"/>
      <c r="D8" s="2"/>
      <c r="E8" s="2"/>
      <c r="F8" s="2"/>
      <c r="G8" s="2"/>
      <c r="H8" s="2"/>
      <c r="I8" s="2"/>
      <c r="J8" s="2"/>
      <c r="K8" s="2"/>
      <c r="L8" s="2"/>
      <c r="M8" s="2"/>
      <c r="N8" s="2"/>
      <c r="O8" s="2"/>
      <c r="P8" s="2"/>
      <c r="Q8" s="2"/>
      <c r="R8" s="2"/>
      <c r="S8" s="2"/>
      <c r="T8" s="2"/>
      <c r="U8" s="2"/>
      <c r="V8" s="2"/>
      <c r="W8" s="2"/>
      <c r="X8" s="2"/>
      <c r="Y8" s="2"/>
      <c r="Z8" s="2"/>
    </row>
    <row r="9">
      <c r="A9" s="1" t="s">
        <v>13</v>
      </c>
      <c r="B9" s="1">
        <v>79.767</v>
      </c>
      <c r="C9" s="2"/>
      <c r="D9" s="2"/>
      <c r="E9" s="2"/>
      <c r="F9" s="2"/>
      <c r="G9" s="2"/>
      <c r="H9" s="2"/>
      <c r="I9" s="2"/>
      <c r="J9" s="2"/>
      <c r="K9" s="2"/>
      <c r="L9" s="2"/>
      <c r="M9" s="2"/>
      <c r="N9" s="2"/>
      <c r="O9" s="2"/>
      <c r="P9" s="2"/>
      <c r="Q9" s="2"/>
      <c r="R9" s="2"/>
      <c r="S9" s="2"/>
      <c r="T9" s="2"/>
      <c r="U9" s="2"/>
      <c r="V9" s="2"/>
      <c r="W9" s="2"/>
      <c r="X9" s="2"/>
      <c r="Y9" s="2"/>
      <c r="Z9" s="2"/>
    </row>
    <row r="10">
      <c r="A10" s="1" t="s">
        <v>14</v>
      </c>
      <c r="B10" s="1">
        <v>15.174148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3630.0</v>
      </c>
      <c r="C2" s="1">
        <v>3990.0</v>
      </c>
      <c r="D2" s="1">
        <v>2290.0</v>
      </c>
      <c r="E2" s="1">
        <v>4059.0</v>
      </c>
      <c r="F2" s="1">
        <v>3120.0</v>
      </c>
      <c r="G2" s="1">
        <v>2420.0</v>
      </c>
      <c r="H2" s="1">
        <v>-1420.0</v>
      </c>
      <c r="I2" s="1">
        <v>930.0</v>
      </c>
      <c r="J2" s="1">
        <v>11530.0</v>
      </c>
      <c r="K2" s="1">
        <v>8840.0</v>
      </c>
      <c r="L2" s="2"/>
      <c r="M2" s="2"/>
      <c r="N2" s="2"/>
      <c r="O2" s="2"/>
      <c r="P2" s="2"/>
      <c r="Q2" s="2"/>
      <c r="R2" s="2"/>
      <c r="S2" s="2"/>
      <c r="T2" s="2"/>
      <c r="U2" s="2"/>
      <c r="V2" s="2"/>
      <c r="W2" s="2"/>
      <c r="X2" s="2"/>
      <c r="Y2" s="2"/>
      <c r="Z2" s="2"/>
    </row>
    <row r="3">
      <c r="A3" s="1" t="s">
        <v>18</v>
      </c>
      <c r="B3" s="1">
        <v>1690.0</v>
      </c>
      <c r="C3" s="1">
        <v>1840.0</v>
      </c>
      <c r="D3" s="1">
        <v>1890.0</v>
      </c>
      <c r="E3" s="1">
        <v>1990.0</v>
      </c>
      <c r="F3" s="1">
        <v>2050.0</v>
      </c>
      <c r="G3" s="1">
        <v>1500.0</v>
      </c>
      <c r="H3" s="1">
        <v>1570.0</v>
      </c>
      <c r="I3" s="1">
        <v>1660.0</v>
      </c>
      <c r="J3" s="1">
        <v>1700.0</v>
      </c>
      <c r="K3" s="1">
        <v>1880.0</v>
      </c>
      <c r="L3" s="2"/>
      <c r="M3" s="2"/>
      <c r="N3" s="2"/>
      <c r="O3" s="2"/>
      <c r="P3" s="2"/>
      <c r="Q3" s="2"/>
      <c r="R3" s="2"/>
      <c r="S3" s="2"/>
      <c r="T3" s="2"/>
      <c r="U3" s="2"/>
      <c r="V3" s="2"/>
      <c r="W3" s="2"/>
      <c r="X3" s="2"/>
      <c r="Y3" s="2"/>
      <c r="Z3" s="2"/>
    </row>
    <row r="4">
      <c r="A4" s="1" t="s">
        <v>19</v>
      </c>
      <c r="B4" s="1">
        <v>0.0</v>
      </c>
      <c r="C4" s="1">
        <v>0.0</v>
      </c>
      <c r="D4" s="1">
        <v>0.0</v>
      </c>
      <c r="E4" s="1">
        <v>0.0</v>
      </c>
      <c r="F4" s="1">
        <v>0.0</v>
      </c>
      <c r="G4" s="1">
        <v>759.0</v>
      </c>
      <c r="H4" s="1">
        <v>748.0</v>
      </c>
      <c r="I4" s="1">
        <v>695.0</v>
      </c>
      <c r="J4" s="1">
        <v>745.0</v>
      </c>
      <c r="K4" s="1">
        <v>821.0</v>
      </c>
      <c r="L4" s="2"/>
      <c r="M4" s="2"/>
      <c r="N4" s="2"/>
      <c r="O4" s="2"/>
      <c r="P4" s="2"/>
      <c r="Q4" s="2"/>
      <c r="R4" s="2"/>
      <c r="S4" s="2"/>
      <c r="T4" s="2"/>
      <c r="U4" s="2"/>
      <c r="V4" s="2"/>
      <c r="W4" s="2"/>
      <c r="X4" s="2"/>
      <c r="Y4" s="2"/>
      <c r="Z4" s="2"/>
    </row>
    <row r="5">
      <c r="A5" s="1" t="s">
        <v>20</v>
      </c>
      <c r="B5" s="1">
        <v>1690.0</v>
      </c>
      <c r="C5" s="1">
        <v>1840.0</v>
      </c>
      <c r="D5" s="1">
        <v>1890.0</v>
      </c>
      <c r="E5" s="1">
        <v>1990.0</v>
      </c>
      <c r="F5" s="1">
        <v>2050.0</v>
      </c>
      <c r="G5" s="1">
        <v>2260.0</v>
      </c>
      <c r="H5" s="1">
        <v>2320.0</v>
      </c>
      <c r="I5" s="1">
        <v>2360.0</v>
      </c>
      <c r="J5" s="1">
        <v>2450.0</v>
      </c>
      <c r="K5" s="1">
        <v>2700.0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23.0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-62.0</v>
      </c>
      <c r="J7" s="1">
        <v>0.0</v>
      </c>
      <c r="K7" s="1">
        <v>0.0</v>
      </c>
      <c r="L7" s="2"/>
      <c r="M7" s="2"/>
      <c r="N7" s="2"/>
      <c r="O7" s="2"/>
      <c r="P7" s="2"/>
      <c r="Q7" s="2"/>
      <c r="R7" s="2"/>
      <c r="S7" s="2"/>
      <c r="T7" s="2"/>
      <c r="U7" s="2"/>
      <c r="V7" s="2"/>
      <c r="W7" s="2"/>
      <c r="X7" s="2"/>
      <c r="Y7" s="2"/>
      <c r="Z7" s="2"/>
    </row>
    <row r="8">
      <c r="A8" s="1" t="s">
        <v>23</v>
      </c>
      <c r="B8" s="1">
        <v>0.0</v>
      </c>
      <c r="C8" s="1">
        <v>0.0</v>
      </c>
      <c r="D8" s="1">
        <v>56.0</v>
      </c>
      <c r="E8" s="1">
        <v>0.0</v>
      </c>
      <c r="F8" s="1">
        <v>15.0</v>
      </c>
      <c r="G8" s="1">
        <v>0.0</v>
      </c>
      <c r="H8" s="1">
        <v>30.0</v>
      </c>
      <c r="I8" s="1">
        <v>48.0</v>
      </c>
      <c r="J8" s="1">
        <v>61.0</v>
      </c>
      <c r="K8" s="1">
        <v>0.0</v>
      </c>
      <c r="L8" s="2"/>
      <c r="M8" s="2"/>
      <c r="N8" s="2"/>
      <c r="O8" s="2"/>
      <c r="P8" s="2"/>
      <c r="Q8" s="2"/>
      <c r="R8" s="2"/>
      <c r="S8" s="2"/>
      <c r="T8" s="2"/>
      <c r="U8" s="2"/>
      <c r="V8" s="2"/>
      <c r="W8" s="2"/>
      <c r="X8" s="2"/>
      <c r="Y8" s="2"/>
      <c r="Z8" s="2"/>
    </row>
    <row r="9">
      <c r="A9" s="1" t="s">
        <v>24</v>
      </c>
      <c r="B9" s="1">
        <v>60.0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63.0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526.0</v>
      </c>
      <c r="C11" s="1">
        <v>1070.0</v>
      </c>
      <c r="D11" s="1">
        <v>-389.0</v>
      </c>
      <c r="E11" s="1">
        <v>-2450.0</v>
      </c>
      <c r="F11" s="1">
        <v>434.0</v>
      </c>
      <c r="G11" s="1">
        <v>596.0</v>
      </c>
      <c r="H11" s="1">
        <v>453.0</v>
      </c>
      <c r="I11" s="1">
        <v>425.0</v>
      </c>
      <c r="J11" s="1">
        <v>387.0</v>
      </c>
      <c r="K11" s="1">
        <v>406.0</v>
      </c>
      <c r="L11" s="2"/>
      <c r="M11" s="2"/>
      <c r="N11" s="2"/>
      <c r="O11" s="2"/>
      <c r="P11" s="2"/>
      <c r="Q11" s="2"/>
      <c r="R11" s="2"/>
      <c r="S11" s="2"/>
      <c r="T11" s="2"/>
      <c r="U11" s="2"/>
      <c r="V11" s="2"/>
      <c r="W11" s="2"/>
      <c r="X11" s="2"/>
      <c r="Y11" s="2"/>
      <c r="Z11" s="2"/>
    </row>
    <row r="12">
      <c r="A12" s="1" t="s">
        <v>27</v>
      </c>
      <c r="B12" s="1">
        <v>2750.0</v>
      </c>
      <c r="C12" s="1">
        <v>1290.0</v>
      </c>
      <c r="D12" s="1">
        <v>-1530.0</v>
      </c>
      <c r="E12" s="1">
        <v>-870.0</v>
      </c>
      <c r="F12" s="1">
        <v>-457.0</v>
      </c>
      <c r="G12" s="1">
        <v>-1470.0</v>
      </c>
      <c r="H12" s="1">
        <v>2770.0</v>
      </c>
      <c r="I12" s="1">
        <v>-4380.0</v>
      </c>
      <c r="J12" s="1">
        <v>-1620.0</v>
      </c>
      <c r="K12" s="1">
        <v>-387.0</v>
      </c>
      <c r="L12" s="2"/>
      <c r="M12" s="2"/>
      <c r="N12" s="2"/>
      <c r="O12" s="2"/>
      <c r="P12" s="2"/>
      <c r="Q12" s="2"/>
      <c r="R12" s="2"/>
      <c r="S12" s="2"/>
      <c r="T12" s="2"/>
      <c r="U12" s="2"/>
      <c r="V12" s="2"/>
      <c r="W12" s="2"/>
      <c r="X12" s="2"/>
      <c r="Y12" s="2"/>
      <c r="Z12" s="2"/>
    </row>
    <row r="13">
      <c r="A13" s="1" t="s">
        <v>28</v>
      </c>
      <c r="B13" s="1">
        <v>-1010.0</v>
      </c>
      <c r="C13" s="1">
        <v>-222.0</v>
      </c>
      <c r="D13" s="1">
        <v>771.0</v>
      </c>
      <c r="E13" s="1">
        <v>-516.0</v>
      </c>
      <c r="F13" s="1">
        <v>-197.0</v>
      </c>
      <c r="G13" s="1">
        <v>-385.0</v>
      </c>
      <c r="H13" s="1">
        <v>1010.0</v>
      </c>
      <c r="I13" s="1">
        <v>-253.0</v>
      </c>
      <c r="J13" s="1">
        <v>-672.0</v>
      </c>
      <c r="K13" s="1">
        <v>-684.0</v>
      </c>
      <c r="L13" s="2"/>
      <c r="M13" s="2"/>
      <c r="N13" s="2"/>
      <c r="O13" s="2"/>
      <c r="P13" s="2"/>
      <c r="Q13" s="2"/>
      <c r="R13" s="2"/>
      <c r="S13" s="2"/>
      <c r="T13" s="2"/>
      <c r="U13" s="2"/>
      <c r="V13" s="2"/>
      <c r="W13" s="2"/>
      <c r="X13" s="2"/>
      <c r="Y13" s="2"/>
      <c r="Z13" s="2"/>
    </row>
    <row r="14">
      <c r="A14" s="1" t="s">
        <v>29</v>
      </c>
      <c r="B14" s="1">
        <v>-3150.0</v>
      </c>
      <c r="C14" s="1">
        <v>-1790.0</v>
      </c>
      <c r="D14" s="1">
        <v>1560.0</v>
      </c>
      <c r="E14" s="1">
        <v>1840.0</v>
      </c>
      <c r="F14" s="1">
        <v>304.0</v>
      </c>
      <c r="G14" s="1">
        <v>1530.0</v>
      </c>
      <c r="H14" s="1">
        <v>-4070.0</v>
      </c>
      <c r="I14" s="1">
        <v>6300.0</v>
      </c>
      <c r="J14" s="1">
        <v>521.0</v>
      </c>
      <c r="K14" s="1">
        <v>-169.0</v>
      </c>
      <c r="L14" s="2"/>
      <c r="M14" s="2"/>
      <c r="N14" s="2"/>
      <c r="O14" s="2"/>
      <c r="P14" s="2"/>
      <c r="Q14" s="2"/>
      <c r="R14" s="2"/>
      <c r="S14" s="2"/>
      <c r="T14" s="2"/>
      <c r="U14" s="2"/>
      <c r="V14" s="2"/>
      <c r="W14" s="2"/>
      <c r="X14" s="2"/>
      <c r="Y14" s="2"/>
      <c r="Z14" s="2"/>
    </row>
    <row r="15">
      <c r="A15" s="1" t="s">
        <v>30</v>
      </c>
      <c r="B15" s="1">
        <v>-342.0</v>
      </c>
      <c r="C15" s="1">
        <v>-432.0</v>
      </c>
      <c r="D15" s="1">
        <v>90.0</v>
      </c>
      <c r="E15" s="1">
        <v>489.0</v>
      </c>
      <c r="F15" s="1">
        <v>-684.0</v>
      </c>
      <c r="G15" s="1">
        <v>153.0</v>
      </c>
      <c r="H15" s="1">
        <v>-243.0</v>
      </c>
      <c r="I15" s="1">
        <v>224.0</v>
      </c>
      <c r="J15" s="1">
        <v>231.0</v>
      </c>
      <c r="K15" s="1">
        <v>-776.0</v>
      </c>
      <c r="L15" s="2"/>
      <c r="M15" s="2"/>
      <c r="N15" s="2"/>
      <c r="O15" s="2"/>
      <c r="P15" s="2"/>
      <c r="Q15" s="2"/>
      <c r="R15" s="2"/>
      <c r="S15" s="2"/>
      <c r="T15" s="2"/>
      <c r="U15" s="2"/>
      <c r="V15" s="2"/>
      <c r="W15" s="2"/>
      <c r="X15" s="2"/>
      <c r="Y15" s="2"/>
      <c r="Z15" s="2"/>
    </row>
    <row r="16">
      <c r="A16" s="1" t="s">
        <v>31</v>
      </c>
      <c r="B16" s="1">
        <v>24.0</v>
      </c>
      <c r="C16" s="1">
        <v>-140.0</v>
      </c>
      <c r="D16" s="1">
        <v>84.0</v>
      </c>
      <c r="E16" s="1">
        <v>938.0</v>
      </c>
      <c r="F16" s="1">
        <v>-220.0</v>
      </c>
      <c r="G16" s="1">
        <v>424.0</v>
      </c>
      <c r="H16" s="1">
        <v>96.0</v>
      </c>
      <c r="I16" s="1">
        <v>271.0</v>
      </c>
      <c r="J16" s="1">
        <v>-336.0</v>
      </c>
      <c r="K16" s="1">
        <v>-697.0</v>
      </c>
      <c r="L16" s="2"/>
      <c r="M16" s="2"/>
      <c r="N16" s="2"/>
      <c r="O16" s="2"/>
      <c r="P16" s="2"/>
      <c r="Q16" s="2"/>
      <c r="R16" s="2"/>
      <c r="S16" s="2"/>
      <c r="T16" s="2"/>
      <c r="U16" s="2"/>
      <c r="V16" s="2"/>
      <c r="W16" s="2"/>
      <c r="X16" s="2"/>
      <c r="Y16" s="2"/>
      <c r="Z16" s="2"/>
    </row>
    <row r="17">
      <c r="A17" s="1" t="s">
        <v>32</v>
      </c>
      <c r="B17" s="1">
        <v>4240.0</v>
      </c>
      <c r="C17" s="1">
        <v>5610.0</v>
      </c>
      <c r="D17" s="1">
        <v>4820.0</v>
      </c>
      <c r="E17" s="1">
        <v>5480.0</v>
      </c>
      <c r="F17" s="1">
        <v>4370.0</v>
      </c>
      <c r="G17" s="1">
        <v>5530.0</v>
      </c>
      <c r="H17" s="1">
        <v>948.0</v>
      </c>
      <c r="I17" s="1">
        <v>5860.0</v>
      </c>
      <c r="J17" s="1">
        <v>12570.0</v>
      </c>
      <c r="K17" s="1">
        <v>9230.0</v>
      </c>
      <c r="L17" s="2"/>
      <c r="M17" s="2"/>
      <c r="N17" s="2"/>
      <c r="O17" s="2"/>
      <c r="P17" s="2"/>
      <c r="Q17" s="2"/>
      <c r="R17" s="2"/>
      <c r="S17" s="2"/>
      <c r="T17" s="2"/>
      <c r="U17" s="2"/>
      <c r="V17" s="2"/>
      <c r="W17" s="2"/>
      <c r="X17" s="2"/>
      <c r="Y17" s="2"/>
      <c r="Z17" s="2"/>
    </row>
    <row r="18">
      <c r="A18" s="1" t="s">
        <v>33</v>
      </c>
      <c r="B18" s="1">
        <v>-2150.0</v>
      </c>
      <c r="C18" s="1">
        <v>-1620.0</v>
      </c>
      <c r="D18" s="1">
        <v>-1280.0</v>
      </c>
      <c r="E18" s="1">
        <v>-1450.0</v>
      </c>
      <c r="F18" s="1">
        <v>-2280.0</v>
      </c>
      <c r="G18" s="1">
        <v>-2070.0</v>
      </c>
      <c r="H18" s="1">
        <v>-1790.0</v>
      </c>
      <c r="I18" s="1">
        <v>-1660.0</v>
      </c>
      <c r="J18" s="1">
        <v>-1680.0</v>
      </c>
      <c r="K18" s="1">
        <v>-911.0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32.0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-556.0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-141.0</v>
      </c>
      <c r="D21" s="1">
        <v>-4.0</v>
      </c>
      <c r="E21" s="1">
        <v>-406.0</v>
      </c>
      <c r="F21" s="1">
        <v>-181.0</v>
      </c>
      <c r="G21" s="1">
        <v>-164.0</v>
      </c>
      <c r="H21" s="1">
        <v>-54.0</v>
      </c>
      <c r="I21" s="1">
        <v>261.0</v>
      </c>
      <c r="J21" s="1">
        <v>-1.0</v>
      </c>
      <c r="K21" s="1">
        <v>38.0</v>
      </c>
      <c r="L21" s="2"/>
      <c r="M21" s="2"/>
      <c r="N21" s="2"/>
      <c r="O21" s="2"/>
      <c r="P21" s="2"/>
      <c r="Q21" s="2"/>
      <c r="R21" s="2"/>
      <c r="S21" s="2"/>
      <c r="T21" s="2"/>
      <c r="U21" s="2"/>
      <c r="V21" s="2"/>
      <c r="W21" s="2"/>
      <c r="X21" s="2"/>
      <c r="Y21" s="2"/>
      <c r="Z21" s="2"/>
    </row>
    <row r="22" ht="15.75" customHeight="1">
      <c r="A22" s="1" t="s">
        <v>37</v>
      </c>
      <c r="B22" s="1">
        <v>-691.0</v>
      </c>
      <c r="C22" s="1">
        <v>-728.0</v>
      </c>
      <c r="D22" s="1">
        <v>-724.0</v>
      </c>
      <c r="E22" s="1">
        <v>-525.0</v>
      </c>
      <c r="F22" s="1">
        <v>-907.0</v>
      </c>
      <c r="G22" s="1">
        <v>-768.0</v>
      </c>
      <c r="H22" s="1">
        <v>-583.0</v>
      </c>
      <c r="I22" s="1">
        <v>-755.0</v>
      </c>
      <c r="J22" s="1">
        <v>-1160.0</v>
      </c>
      <c r="K22" s="1">
        <v>-992.0</v>
      </c>
      <c r="L22" s="2"/>
      <c r="M22" s="2"/>
      <c r="N22" s="2"/>
      <c r="O22" s="2"/>
      <c r="P22" s="2"/>
      <c r="Q22" s="2"/>
      <c r="R22" s="2"/>
      <c r="S22" s="2"/>
      <c r="T22" s="2"/>
      <c r="U22" s="2"/>
      <c r="V22" s="2"/>
      <c r="W22" s="2"/>
      <c r="X22" s="2"/>
      <c r="Y22" s="2"/>
      <c r="Z22" s="2"/>
    </row>
    <row r="23" ht="15.75" customHeight="1">
      <c r="A23" s="1" t="s">
        <v>38</v>
      </c>
      <c r="B23" s="1">
        <v>-2840.0</v>
      </c>
      <c r="C23" s="1">
        <v>-2490.0</v>
      </c>
      <c r="D23" s="1">
        <v>-2009.0</v>
      </c>
      <c r="E23" s="1">
        <v>-2380.0</v>
      </c>
      <c r="F23" s="1">
        <v>-3930.0</v>
      </c>
      <c r="G23" s="1">
        <v>-3000.0</v>
      </c>
      <c r="H23" s="1">
        <v>-2420.0</v>
      </c>
      <c r="I23" s="1">
        <v>-2160.0</v>
      </c>
      <c r="J23" s="1">
        <v>-2800.0</v>
      </c>
      <c r="K23" s="1">
        <v>-1860.0</v>
      </c>
      <c r="L23" s="2"/>
      <c r="M23" s="2"/>
      <c r="N23" s="2"/>
      <c r="O23" s="2"/>
      <c r="P23" s="2"/>
      <c r="Q23" s="2"/>
      <c r="R23" s="2"/>
      <c r="S23" s="2"/>
      <c r="T23" s="2"/>
      <c r="U23" s="2"/>
      <c r="V23" s="2"/>
      <c r="W23" s="2"/>
      <c r="X23" s="2"/>
      <c r="Y23" s="2"/>
      <c r="Z23" s="2"/>
    </row>
    <row r="24" ht="15.75" customHeight="1">
      <c r="A24" s="1" t="s">
        <v>39</v>
      </c>
      <c r="B24" s="1">
        <v>28.0</v>
      </c>
      <c r="C24" s="1">
        <v>1450.0</v>
      </c>
      <c r="D24" s="1">
        <v>2150.0</v>
      </c>
      <c r="E24" s="1">
        <v>380.0</v>
      </c>
      <c r="F24" s="1">
        <v>1370.0</v>
      </c>
      <c r="G24" s="1">
        <v>2130.0</v>
      </c>
      <c r="H24" s="1">
        <v>4570.0</v>
      </c>
      <c r="I24" s="1">
        <v>1830.0</v>
      </c>
      <c r="J24" s="1">
        <v>3150.0</v>
      </c>
      <c r="K24" s="1">
        <v>2420.0</v>
      </c>
      <c r="L24" s="2"/>
      <c r="M24" s="2"/>
      <c r="N24" s="2"/>
      <c r="O24" s="2"/>
      <c r="P24" s="2"/>
      <c r="Q24" s="2"/>
      <c r="R24" s="2"/>
      <c r="S24" s="2"/>
      <c r="T24" s="2"/>
      <c r="U24" s="2"/>
      <c r="V24" s="2"/>
      <c r="W24" s="2"/>
      <c r="X24" s="2"/>
      <c r="Y24" s="2"/>
      <c r="Z24" s="2"/>
    </row>
    <row r="25" ht="15.75" customHeight="1">
      <c r="A25" s="1" t="s">
        <v>40</v>
      </c>
      <c r="B25" s="1">
        <v>28.0</v>
      </c>
      <c r="C25" s="1">
        <v>1450.0</v>
      </c>
      <c r="D25" s="1">
        <v>2150.0</v>
      </c>
      <c r="E25" s="1">
        <v>380.0</v>
      </c>
      <c r="F25" s="1">
        <v>1370.0</v>
      </c>
      <c r="G25" s="1">
        <v>2130.0</v>
      </c>
      <c r="H25" s="1">
        <v>4570.0</v>
      </c>
      <c r="I25" s="1">
        <v>1830.0</v>
      </c>
      <c r="J25" s="1">
        <v>3150.0</v>
      </c>
      <c r="K25" s="1">
        <v>2420.0</v>
      </c>
      <c r="L25" s="2"/>
      <c r="M25" s="2"/>
      <c r="N25" s="2"/>
      <c r="O25" s="2"/>
      <c r="P25" s="2"/>
      <c r="Q25" s="2"/>
      <c r="R25" s="2"/>
      <c r="S25" s="2"/>
      <c r="T25" s="2"/>
      <c r="U25" s="2"/>
      <c r="V25" s="2"/>
      <c r="W25" s="2"/>
      <c r="X25" s="2"/>
      <c r="Y25" s="2"/>
      <c r="Z25" s="2"/>
    </row>
    <row r="26" ht="15.75" customHeight="1">
      <c r="A26" s="1" t="s">
        <v>41</v>
      </c>
      <c r="B26" s="1">
        <v>-200.0</v>
      </c>
      <c r="C26" s="1">
        <v>-513.0</v>
      </c>
      <c r="D26" s="1">
        <v>-1480.0</v>
      </c>
      <c r="E26" s="1">
        <v>-21.0</v>
      </c>
      <c r="F26" s="1">
        <v>-1360.0</v>
      </c>
      <c r="G26" s="1">
        <v>-1810.0</v>
      </c>
      <c r="H26" s="1">
        <v>-495.0</v>
      </c>
      <c r="I26" s="1">
        <v>-3040.0</v>
      </c>
      <c r="J26" s="1">
        <v>-5960.0</v>
      </c>
      <c r="K26" s="1">
        <v>-2680.0</v>
      </c>
      <c r="L26" s="2"/>
      <c r="M26" s="2"/>
      <c r="N26" s="2"/>
      <c r="O26" s="2"/>
      <c r="P26" s="2"/>
      <c r="Q26" s="2"/>
      <c r="R26" s="2"/>
      <c r="S26" s="2"/>
      <c r="T26" s="2"/>
      <c r="U26" s="2"/>
      <c r="V26" s="2"/>
      <c r="W26" s="2"/>
      <c r="X26" s="2"/>
      <c r="Y26" s="2"/>
      <c r="Z26" s="2"/>
    </row>
    <row r="27" ht="15.75" customHeight="1">
      <c r="A27" s="1" t="s">
        <v>42</v>
      </c>
      <c r="B27" s="1">
        <v>-200.0</v>
      </c>
      <c r="C27" s="1">
        <v>-513.0</v>
      </c>
      <c r="D27" s="1">
        <v>-1480.0</v>
      </c>
      <c r="E27" s="1">
        <v>-21.0</v>
      </c>
      <c r="F27" s="1">
        <v>-1360.0</v>
      </c>
      <c r="G27" s="1">
        <v>-1810.0</v>
      </c>
      <c r="H27" s="1">
        <v>-495.0</v>
      </c>
      <c r="I27" s="1">
        <v>-3040.0</v>
      </c>
      <c r="J27" s="1">
        <v>-5960.0</v>
      </c>
      <c r="K27" s="1">
        <v>-2680.0</v>
      </c>
      <c r="L27" s="2"/>
      <c r="M27" s="2"/>
      <c r="N27" s="2"/>
      <c r="O27" s="2"/>
      <c r="P27" s="2"/>
      <c r="Q27" s="2"/>
      <c r="R27" s="2"/>
      <c r="S27" s="2"/>
      <c r="T27" s="2"/>
      <c r="U27" s="2"/>
      <c r="V27" s="2"/>
      <c r="W27" s="2"/>
      <c r="X27" s="2"/>
      <c r="Y27" s="2"/>
      <c r="Z27" s="2"/>
    </row>
    <row r="28" ht="15.75" customHeight="1">
      <c r="A28" s="1" t="s">
        <v>43</v>
      </c>
      <c r="B28" s="1">
        <v>47.0</v>
      </c>
      <c r="C28" s="1">
        <v>34.0</v>
      </c>
      <c r="D28" s="1">
        <v>6.0</v>
      </c>
      <c r="E28" s="1">
        <v>10.0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-1300.0</v>
      </c>
      <c r="C29" s="1">
        <v>-2840.0</v>
      </c>
      <c r="D29" s="1">
        <v>-1340.0</v>
      </c>
      <c r="E29" s="1">
        <v>-1370.0</v>
      </c>
      <c r="F29" s="1">
        <v>-1710.0</v>
      </c>
      <c r="G29" s="1">
        <v>-1100.0</v>
      </c>
      <c r="H29" s="1">
        <v>-156.0</v>
      </c>
      <c r="I29" s="1">
        <v>-27.0</v>
      </c>
      <c r="J29" s="1">
        <v>-4580.0</v>
      </c>
      <c r="K29" s="1">
        <v>-5140.0</v>
      </c>
      <c r="L29" s="2"/>
      <c r="M29" s="2"/>
      <c r="N29" s="2"/>
      <c r="O29" s="2"/>
      <c r="P29" s="2"/>
      <c r="Q29" s="2"/>
      <c r="R29" s="2"/>
      <c r="S29" s="2"/>
      <c r="T29" s="2"/>
      <c r="U29" s="2"/>
      <c r="V29" s="2"/>
      <c r="W29" s="2"/>
      <c r="X29" s="2"/>
      <c r="Y29" s="2"/>
      <c r="Z29" s="2"/>
    </row>
    <row r="30" ht="15.75" customHeight="1">
      <c r="A30" s="1" t="s">
        <v>45</v>
      </c>
      <c r="B30" s="1">
        <v>-554.0</v>
      </c>
      <c r="C30" s="1">
        <v>-848.0</v>
      </c>
      <c r="D30" s="1">
        <v>-1110.0</v>
      </c>
      <c r="E30" s="1">
        <v>-1240.0</v>
      </c>
      <c r="F30" s="1">
        <v>-1370.0</v>
      </c>
      <c r="G30" s="1">
        <v>-1490.0</v>
      </c>
      <c r="H30" s="1">
        <v>-1600.0</v>
      </c>
      <c r="I30" s="1">
        <v>-1600.0</v>
      </c>
      <c r="J30" s="1">
        <v>-1560.0</v>
      </c>
      <c r="K30" s="1">
        <v>-1450.0</v>
      </c>
      <c r="L30" s="2"/>
      <c r="M30" s="2"/>
      <c r="N30" s="2"/>
      <c r="O30" s="2"/>
      <c r="P30" s="2"/>
      <c r="Q30" s="2"/>
      <c r="R30" s="2"/>
      <c r="S30" s="2"/>
      <c r="T30" s="2"/>
      <c r="U30" s="2"/>
      <c r="V30" s="2"/>
      <c r="W30" s="2"/>
      <c r="X30" s="2"/>
      <c r="Y30" s="2"/>
      <c r="Z30" s="2"/>
    </row>
    <row r="31" ht="15.75" customHeight="1">
      <c r="A31" s="1" t="s">
        <v>46</v>
      </c>
      <c r="B31" s="1">
        <v>-554.0</v>
      </c>
      <c r="C31" s="1">
        <v>-848.0</v>
      </c>
      <c r="D31" s="1">
        <v>-1110.0</v>
      </c>
      <c r="E31" s="1">
        <v>-1240.0</v>
      </c>
      <c r="F31" s="1">
        <v>-1370.0</v>
      </c>
      <c r="G31" s="1">
        <v>-1490.0</v>
      </c>
      <c r="H31" s="1">
        <v>-1600.0</v>
      </c>
      <c r="I31" s="1">
        <v>-1600.0</v>
      </c>
      <c r="J31" s="1">
        <v>-1560.0</v>
      </c>
      <c r="K31" s="1">
        <v>-1450.0</v>
      </c>
      <c r="L31" s="2"/>
      <c r="M31" s="2"/>
      <c r="N31" s="2"/>
      <c r="O31" s="2"/>
      <c r="P31" s="2"/>
      <c r="Q31" s="2"/>
      <c r="R31" s="2"/>
      <c r="S31" s="2"/>
      <c r="T31" s="2"/>
      <c r="U31" s="2"/>
      <c r="V31" s="2"/>
      <c r="W31" s="2"/>
      <c r="X31" s="2"/>
      <c r="Y31" s="2"/>
      <c r="Z31" s="2"/>
    </row>
    <row r="32" ht="15.75" customHeight="1">
      <c r="A32" s="1" t="s">
        <v>47</v>
      </c>
      <c r="B32" s="1">
        <v>45.0</v>
      </c>
      <c r="C32" s="1">
        <v>174.0</v>
      </c>
      <c r="D32" s="1">
        <v>-249.0</v>
      </c>
      <c r="E32" s="1">
        <v>-27.0</v>
      </c>
      <c r="F32" s="1">
        <v>-99.0</v>
      </c>
      <c r="G32" s="1">
        <v>-720.0</v>
      </c>
      <c r="H32" s="1">
        <v>-242.0</v>
      </c>
      <c r="I32" s="1">
        <v>-10.0</v>
      </c>
      <c r="J32" s="1">
        <v>100.0</v>
      </c>
      <c r="K32" s="1">
        <v>-91.0</v>
      </c>
      <c r="L32" s="2"/>
      <c r="M32" s="2"/>
      <c r="N32" s="2"/>
      <c r="O32" s="2"/>
      <c r="P32" s="2"/>
      <c r="Q32" s="2"/>
      <c r="R32" s="2"/>
      <c r="S32" s="2"/>
      <c r="T32" s="2"/>
      <c r="U32" s="2"/>
      <c r="V32" s="2"/>
      <c r="W32" s="2"/>
      <c r="X32" s="2"/>
      <c r="Y32" s="2"/>
      <c r="Z32" s="2"/>
    </row>
    <row r="33" ht="15.75" customHeight="1">
      <c r="A33" s="1" t="s">
        <v>48</v>
      </c>
      <c r="B33" s="1">
        <v>-1930.0</v>
      </c>
      <c r="C33" s="1">
        <v>-2540.0</v>
      </c>
      <c r="D33" s="1">
        <v>-2009.0</v>
      </c>
      <c r="E33" s="1">
        <v>-2270.0</v>
      </c>
      <c r="F33" s="1">
        <v>-3170.0</v>
      </c>
      <c r="G33" s="1">
        <v>-3000.0</v>
      </c>
      <c r="H33" s="1">
        <v>2080.0</v>
      </c>
      <c r="I33" s="1">
        <v>-2850.0</v>
      </c>
      <c r="J33" s="1">
        <v>-8850.0</v>
      </c>
      <c r="K33" s="1">
        <v>-6940.0</v>
      </c>
      <c r="L33" s="2"/>
      <c r="M33" s="2"/>
      <c r="N33" s="2"/>
      <c r="O33" s="2"/>
      <c r="P33" s="2"/>
      <c r="Q33" s="2"/>
      <c r="R33" s="2"/>
      <c r="S33" s="2"/>
      <c r="T33" s="2"/>
      <c r="U33" s="2"/>
      <c r="V33" s="2"/>
      <c r="W33" s="2"/>
      <c r="X33" s="2"/>
      <c r="Y33" s="2"/>
      <c r="Z33" s="2"/>
    </row>
    <row r="34" ht="15.75" customHeight="1">
      <c r="A34" s="1" t="s">
        <v>49</v>
      </c>
      <c r="B34" s="1">
        <v>-70.0</v>
      </c>
      <c r="C34" s="1">
        <v>-154.0</v>
      </c>
      <c r="D34" s="1">
        <v>-100.0</v>
      </c>
      <c r="E34" s="1">
        <v>206.0</v>
      </c>
      <c r="F34" s="1">
        <v>-143.0</v>
      </c>
      <c r="G34" s="1">
        <v>68.0</v>
      </c>
      <c r="H34" s="1">
        <v>130.0</v>
      </c>
      <c r="I34" s="1">
        <v>-45.0</v>
      </c>
      <c r="J34" s="1">
        <v>-180.0</v>
      </c>
      <c r="K34" s="1">
        <v>139.0</v>
      </c>
      <c r="L34" s="2"/>
      <c r="M34" s="2"/>
      <c r="N34" s="2"/>
      <c r="O34" s="2"/>
      <c r="P34" s="2"/>
      <c r="Q34" s="2"/>
      <c r="R34" s="2"/>
      <c r="S34" s="2"/>
      <c r="T34" s="2"/>
      <c r="U34" s="2"/>
      <c r="V34" s="2"/>
      <c r="W34" s="2"/>
      <c r="X34" s="2"/>
      <c r="Y34" s="2"/>
      <c r="Z34" s="2"/>
    </row>
    <row r="35" ht="15.75" customHeight="1">
      <c r="A35" s="1" t="s">
        <v>50</v>
      </c>
      <c r="B35" s="1">
        <v>-603.0</v>
      </c>
      <c r="C35" s="1">
        <v>425.0</v>
      </c>
      <c r="D35" s="1">
        <v>702.0</v>
      </c>
      <c r="E35" s="1">
        <v>1030.0</v>
      </c>
      <c r="F35" s="1">
        <v>-2870.0</v>
      </c>
      <c r="G35" s="1">
        <v>-399.0</v>
      </c>
      <c r="H35" s="1">
        <v>730.0</v>
      </c>
      <c r="I35" s="1">
        <v>809.0</v>
      </c>
      <c r="J35" s="1">
        <v>740.0</v>
      </c>
      <c r="K35" s="1">
        <v>562.0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392.0</v>
      </c>
      <c r="C37" s="1">
        <v>416.0</v>
      </c>
      <c r="D37" s="1">
        <v>427.0</v>
      </c>
      <c r="E37" s="1">
        <v>457.0</v>
      </c>
      <c r="F37" s="1">
        <v>463.0</v>
      </c>
      <c r="G37" s="1">
        <v>452.0</v>
      </c>
      <c r="H37" s="1">
        <v>526.0</v>
      </c>
      <c r="I37" s="1">
        <v>598.0</v>
      </c>
      <c r="J37" s="1">
        <v>570.0</v>
      </c>
      <c r="K37" s="1">
        <v>562.0</v>
      </c>
      <c r="L37" s="2"/>
      <c r="M37" s="2"/>
      <c r="N37" s="2"/>
      <c r="O37" s="2"/>
      <c r="P37" s="2"/>
      <c r="Q37" s="2"/>
      <c r="R37" s="2"/>
      <c r="S37" s="2"/>
      <c r="T37" s="2"/>
      <c r="U37" s="2"/>
      <c r="V37" s="2"/>
      <c r="W37" s="2"/>
      <c r="X37" s="2"/>
      <c r="Y37" s="2"/>
      <c r="Z37" s="2"/>
    </row>
    <row r="38" ht="15.75" customHeight="1">
      <c r="A38" s="1" t="s">
        <v>53</v>
      </c>
      <c r="B38" s="1">
        <v>1620.0</v>
      </c>
      <c r="C38" s="1">
        <v>2090.0</v>
      </c>
      <c r="D38" s="1">
        <v>444.0</v>
      </c>
      <c r="E38" s="1">
        <v>410.0</v>
      </c>
      <c r="F38" s="1">
        <v>1360.0</v>
      </c>
      <c r="G38" s="1">
        <v>-116.0</v>
      </c>
      <c r="H38" s="1">
        <v>203.0</v>
      </c>
      <c r="I38" s="1">
        <v>-842.0</v>
      </c>
      <c r="J38" s="1">
        <v>3290.0</v>
      </c>
      <c r="K38" s="1">
        <v>3490.0</v>
      </c>
      <c r="L38" s="2"/>
      <c r="M38" s="2"/>
      <c r="N38" s="2"/>
      <c r="O38" s="2"/>
      <c r="P38" s="2"/>
      <c r="Q38" s="2"/>
      <c r="R38" s="2"/>
      <c r="S38" s="2"/>
      <c r="T38" s="2"/>
      <c r="U38" s="2"/>
      <c r="V38" s="2"/>
      <c r="W38" s="2"/>
      <c r="X38" s="2"/>
      <c r="Y38" s="2"/>
      <c r="Z38" s="2"/>
    </row>
    <row r="39" ht="15.75" customHeight="1">
      <c r="A39" s="1" t="s">
        <v>54</v>
      </c>
      <c r="B39" s="1">
        <v>1650.0</v>
      </c>
      <c r="C39" s="1">
        <v>3910.0</v>
      </c>
      <c r="D39" s="1">
        <v>2820.0</v>
      </c>
      <c r="E39" s="1">
        <v>3860.0</v>
      </c>
      <c r="F39" s="1">
        <v>753.0</v>
      </c>
      <c r="G39" s="1">
        <v>2580.0</v>
      </c>
      <c r="H39" s="1">
        <v>-889.0</v>
      </c>
      <c r="I39" s="1">
        <v>4280.0</v>
      </c>
      <c r="J39" s="1">
        <v>8950.0</v>
      </c>
      <c r="K39" s="1">
        <v>6470.0</v>
      </c>
      <c r="L39" s="2"/>
      <c r="M39" s="2"/>
      <c r="N39" s="2"/>
      <c r="O39" s="2"/>
      <c r="P39" s="2"/>
      <c r="Q39" s="2"/>
      <c r="R39" s="2"/>
      <c r="S39" s="2"/>
      <c r="T39" s="2"/>
      <c r="U39" s="2"/>
      <c r="V39" s="2"/>
      <c r="W39" s="2"/>
      <c r="X39" s="2"/>
      <c r="Y39" s="2"/>
      <c r="Z39" s="2"/>
    </row>
    <row r="40" ht="15.75" customHeight="1">
      <c r="A40" s="1" t="s">
        <v>55</v>
      </c>
      <c r="B40" s="1">
        <v>1900.0</v>
      </c>
      <c r="C40" s="1">
        <v>4180.0</v>
      </c>
      <c r="D40" s="1">
        <v>3100.0</v>
      </c>
      <c r="E40" s="1">
        <v>4160.0</v>
      </c>
      <c r="F40" s="1">
        <v>1050.0</v>
      </c>
      <c r="G40" s="1">
        <v>2860.0</v>
      </c>
      <c r="H40" s="1">
        <v>-537.0</v>
      </c>
      <c r="I40" s="1">
        <v>4660.0</v>
      </c>
      <c r="J40" s="1">
        <v>9300.0</v>
      </c>
      <c r="K40" s="1">
        <v>6840.0</v>
      </c>
      <c r="L40" s="2"/>
      <c r="M40" s="2"/>
      <c r="N40" s="2"/>
      <c r="O40" s="2"/>
      <c r="P40" s="2"/>
      <c r="Q40" s="2"/>
      <c r="R40" s="2"/>
      <c r="S40" s="2"/>
      <c r="T40" s="2"/>
      <c r="U40" s="2"/>
      <c r="V40" s="2"/>
      <c r="W40" s="2"/>
      <c r="X40" s="2"/>
      <c r="Y40" s="2"/>
      <c r="Z40" s="2"/>
    </row>
    <row r="41" ht="15.75" customHeight="1">
      <c r="A41" s="1" t="s">
        <v>56</v>
      </c>
      <c r="B41" s="1">
        <v>1390.0</v>
      </c>
      <c r="C41" s="1">
        <v>74.0</v>
      </c>
      <c r="D41" s="1">
        <v>-146.0</v>
      </c>
      <c r="E41" s="1">
        <v>-1260.0</v>
      </c>
      <c r="F41" s="1">
        <v>1690.0</v>
      </c>
      <c r="G41" s="1">
        <v>-156.0</v>
      </c>
      <c r="H41" s="1">
        <v>205.0</v>
      </c>
      <c r="I41" s="1">
        <v>-2480.0</v>
      </c>
      <c r="J41" s="1">
        <v>1460.0</v>
      </c>
      <c r="K41" s="1">
        <v>2530.0</v>
      </c>
      <c r="L41" s="2"/>
      <c r="M41" s="2"/>
      <c r="N41" s="2"/>
      <c r="O41" s="2"/>
      <c r="P41" s="2"/>
      <c r="Q41" s="2"/>
      <c r="R41" s="2"/>
      <c r="S41" s="2"/>
      <c r="T41" s="2"/>
      <c r="U41" s="2"/>
      <c r="V41" s="2"/>
      <c r="W41" s="2"/>
      <c r="X41" s="2"/>
      <c r="Y41" s="2"/>
      <c r="Z41" s="2"/>
    </row>
    <row r="42" ht="15.75" customHeight="1">
      <c r="A42" s="1" t="s">
        <v>57</v>
      </c>
      <c r="B42" s="1">
        <v>-172.0</v>
      </c>
      <c r="C42" s="1">
        <v>933.0</v>
      </c>
      <c r="D42" s="1">
        <v>678.0</v>
      </c>
      <c r="E42" s="1">
        <v>359.0</v>
      </c>
      <c r="F42" s="1">
        <v>8.0</v>
      </c>
      <c r="G42" s="1">
        <v>320.0</v>
      </c>
      <c r="H42" s="1">
        <v>4080.0</v>
      </c>
      <c r="I42" s="1">
        <v>-1210.0</v>
      </c>
      <c r="J42" s="1">
        <v>-2810.0</v>
      </c>
      <c r="K42" s="1">
        <v>-262.0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3690.0</v>
      </c>
      <c r="C3" s="1">
        <v>4110.0</v>
      </c>
      <c r="D3" s="1">
        <v>4820.0</v>
      </c>
      <c r="E3" s="1">
        <v>5850.0</v>
      </c>
      <c r="F3" s="1">
        <v>2980.0</v>
      </c>
      <c r="G3" s="1">
        <v>2580.0</v>
      </c>
      <c r="H3" s="1">
        <v>3310.0</v>
      </c>
      <c r="I3" s="1">
        <v>4120.0</v>
      </c>
      <c r="J3" s="1">
        <v>4860.0</v>
      </c>
      <c r="K3" s="1">
        <v>5420.0</v>
      </c>
      <c r="L3" s="2"/>
      <c r="M3" s="2"/>
      <c r="N3" s="2"/>
      <c r="O3" s="2"/>
      <c r="P3" s="2"/>
      <c r="Q3" s="2"/>
      <c r="R3" s="2"/>
      <c r="S3" s="2"/>
      <c r="T3" s="2"/>
      <c r="U3" s="2"/>
      <c r="V3" s="2"/>
      <c r="W3" s="2"/>
      <c r="X3" s="2"/>
      <c r="Y3" s="2"/>
      <c r="Z3" s="2"/>
    </row>
    <row r="4">
      <c r="A4" s="1" t="s">
        <v>60</v>
      </c>
      <c r="B4" s="1">
        <v>3690.0</v>
      </c>
      <c r="C4" s="1">
        <v>4110.0</v>
      </c>
      <c r="D4" s="1">
        <v>4820.0</v>
      </c>
      <c r="E4" s="1">
        <v>5850.0</v>
      </c>
      <c r="F4" s="1">
        <v>2980.0</v>
      </c>
      <c r="G4" s="1">
        <v>2580.0</v>
      </c>
      <c r="H4" s="1">
        <v>3310.0</v>
      </c>
      <c r="I4" s="1">
        <v>4120.0</v>
      </c>
      <c r="J4" s="1">
        <v>4860.0</v>
      </c>
      <c r="K4" s="1">
        <v>5420.0</v>
      </c>
      <c r="L4" s="2"/>
      <c r="M4" s="2"/>
      <c r="N4" s="2"/>
      <c r="O4" s="2"/>
      <c r="P4" s="2"/>
      <c r="Q4" s="2"/>
      <c r="R4" s="2"/>
      <c r="S4" s="2"/>
      <c r="T4" s="2"/>
      <c r="U4" s="2"/>
      <c r="V4" s="2"/>
      <c r="W4" s="2"/>
      <c r="X4" s="2"/>
      <c r="Y4" s="2"/>
      <c r="Z4" s="2"/>
    </row>
    <row r="5">
      <c r="A5" s="1" t="s">
        <v>61</v>
      </c>
      <c r="B5" s="1">
        <v>5470.0</v>
      </c>
      <c r="C5" s="1">
        <v>4070.0</v>
      </c>
      <c r="D5" s="1">
        <v>5660.0</v>
      </c>
      <c r="E5" s="1">
        <v>6750.0</v>
      </c>
      <c r="F5" s="1">
        <v>6950.0</v>
      </c>
      <c r="G5" s="1">
        <v>8060.0</v>
      </c>
      <c r="H5" s="1">
        <v>4810.0</v>
      </c>
      <c r="I5" s="1">
        <v>9970.0</v>
      </c>
      <c r="J5" s="1">
        <v>10760.0</v>
      </c>
      <c r="K5" s="1">
        <v>11040.0</v>
      </c>
      <c r="L5" s="2"/>
      <c r="M5" s="2"/>
      <c r="N5" s="2"/>
      <c r="O5" s="2"/>
      <c r="P5" s="2"/>
      <c r="Q5" s="2"/>
      <c r="R5" s="2"/>
      <c r="S5" s="2"/>
      <c r="T5" s="2"/>
      <c r="U5" s="2"/>
      <c r="V5" s="2"/>
      <c r="W5" s="2"/>
      <c r="X5" s="2"/>
      <c r="Y5" s="2"/>
      <c r="Z5" s="2"/>
    </row>
    <row r="6">
      <c r="A6" s="1" t="s">
        <v>62</v>
      </c>
      <c r="B6" s="1">
        <v>353.0</v>
      </c>
      <c r="C6" s="1">
        <v>465.0</v>
      </c>
      <c r="D6" s="1">
        <v>175.0</v>
      </c>
      <c r="E6" s="1">
        <v>67.0</v>
      </c>
      <c r="F6" s="1">
        <v>166.0</v>
      </c>
      <c r="G6" s="1">
        <v>730.0</v>
      </c>
      <c r="H6" s="1">
        <v>1300.0</v>
      </c>
      <c r="I6" s="1">
        <v>410.0</v>
      </c>
      <c r="J6" s="1">
        <v>1160.0</v>
      </c>
      <c r="K6" s="1">
        <v>1490.0</v>
      </c>
      <c r="L6" s="2"/>
      <c r="M6" s="2"/>
      <c r="N6" s="2"/>
      <c r="O6" s="2"/>
      <c r="P6" s="2"/>
      <c r="Q6" s="2"/>
      <c r="R6" s="2"/>
      <c r="S6" s="2"/>
      <c r="T6" s="2"/>
      <c r="U6" s="2"/>
      <c r="V6" s="2"/>
      <c r="W6" s="2"/>
      <c r="X6" s="2"/>
      <c r="Y6" s="2"/>
      <c r="Z6" s="2"/>
    </row>
    <row r="7">
      <c r="A7" s="1" t="s">
        <v>63</v>
      </c>
      <c r="B7" s="1">
        <v>5820.0</v>
      </c>
      <c r="C7" s="1">
        <v>4540.0</v>
      </c>
      <c r="D7" s="1">
        <v>5830.0</v>
      </c>
      <c r="E7" s="1">
        <v>6820.0</v>
      </c>
      <c r="F7" s="1">
        <v>7120.0</v>
      </c>
      <c r="G7" s="1">
        <v>8790.0</v>
      </c>
      <c r="H7" s="1">
        <v>6110.0</v>
      </c>
      <c r="I7" s="1">
        <v>10380.0</v>
      </c>
      <c r="J7" s="1">
        <v>11920.0</v>
      </c>
      <c r="K7" s="1">
        <v>12520.0</v>
      </c>
      <c r="L7" s="2"/>
      <c r="M7" s="2"/>
      <c r="N7" s="2"/>
      <c r="O7" s="2"/>
      <c r="P7" s="2"/>
      <c r="Q7" s="2"/>
      <c r="R7" s="2"/>
      <c r="S7" s="2"/>
      <c r="T7" s="2"/>
      <c r="U7" s="2"/>
      <c r="V7" s="2"/>
      <c r="W7" s="2"/>
      <c r="X7" s="2"/>
      <c r="Y7" s="2"/>
      <c r="Z7" s="2"/>
    </row>
    <row r="8">
      <c r="A8" s="1" t="s">
        <v>64</v>
      </c>
      <c r="B8" s="1">
        <v>6620.0</v>
      </c>
      <c r="C8" s="1">
        <v>5900.0</v>
      </c>
      <c r="D8" s="1">
        <v>5710.0</v>
      </c>
      <c r="E8" s="1">
        <v>6380.0</v>
      </c>
      <c r="F8" s="1">
        <v>6530.0</v>
      </c>
      <c r="G8" s="1">
        <v>7010.0</v>
      </c>
      <c r="H8" s="1">
        <v>6040.0</v>
      </c>
      <c r="I8" s="1">
        <v>6260.0</v>
      </c>
      <c r="J8" s="1">
        <v>6750.0</v>
      </c>
      <c r="K8" s="1">
        <v>7580.0</v>
      </c>
      <c r="L8" s="2"/>
      <c r="M8" s="2"/>
      <c r="N8" s="2"/>
      <c r="O8" s="2"/>
      <c r="P8" s="2"/>
      <c r="Q8" s="2"/>
      <c r="R8" s="2"/>
      <c r="S8" s="2"/>
      <c r="T8" s="2"/>
      <c r="U8" s="2"/>
      <c r="V8" s="2"/>
      <c r="W8" s="2"/>
      <c r="X8" s="2"/>
      <c r="Y8" s="2"/>
      <c r="Z8" s="2"/>
    </row>
    <row r="9">
      <c r="A9" s="1" t="s">
        <v>65</v>
      </c>
      <c r="B9" s="1">
        <v>164.0</v>
      </c>
      <c r="C9" s="1">
        <v>204.0</v>
      </c>
      <c r="D9" s="1">
        <v>316.0</v>
      </c>
      <c r="E9" s="1">
        <v>156.0</v>
      </c>
      <c r="F9" s="1">
        <v>816.0</v>
      </c>
      <c r="G9" s="1">
        <v>469.0</v>
      </c>
      <c r="H9" s="1">
        <v>384.0</v>
      </c>
      <c r="I9" s="1">
        <v>400.0</v>
      </c>
      <c r="J9" s="1">
        <v>600.0</v>
      </c>
      <c r="K9" s="1">
        <v>689.0</v>
      </c>
      <c r="L9" s="2"/>
      <c r="M9" s="2"/>
      <c r="N9" s="2"/>
      <c r="O9" s="2"/>
      <c r="P9" s="2"/>
      <c r="Q9" s="2"/>
      <c r="R9" s="2"/>
      <c r="S9" s="2"/>
      <c r="T9" s="2"/>
      <c r="U9" s="2"/>
      <c r="V9" s="2"/>
      <c r="W9" s="2"/>
      <c r="X9" s="2"/>
      <c r="Y9" s="2"/>
      <c r="Z9" s="2"/>
    </row>
    <row r="10">
      <c r="A10" s="1" t="s">
        <v>66</v>
      </c>
      <c r="B10" s="1">
        <v>162.0</v>
      </c>
      <c r="C10" s="1">
        <v>74.0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151.0</v>
      </c>
      <c r="C11" s="1">
        <v>147.0</v>
      </c>
      <c r="D11" s="1">
        <v>129.0</v>
      </c>
      <c r="E11" s="1">
        <v>102.0</v>
      </c>
      <c r="F11" s="1">
        <v>229.0</v>
      </c>
      <c r="G11" s="1">
        <v>116.0</v>
      </c>
      <c r="H11" s="1">
        <v>0.0</v>
      </c>
      <c r="I11" s="1">
        <v>0.0</v>
      </c>
      <c r="J11" s="1">
        <v>0.0</v>
      </c>
      <c r="K11" s="1">
        <v>0.0</v>
      </c>
      <c r="L11" s="2"/>
      <c r="M11" s="2"/>
      <c r="N11" s="2"/>
      <c r="O11" s="2"/>
      <c r="P11" s="2"/>
      <c r="Q11" s="2"/>
      <c r="R11" s="2"/>
      <c r="S11" s="2"/>
      <c r="T11" s="2"/>
      <c r="U11" s="2"/>
      <c r="V11" s="2"/>
      <c r="W11" s="2"/>
      <c r="X11" s="2"/>
      <c r="Y11" s="2"/>
      <c r="Z11" s="2"/>
    </row>
    <row r="12">
      <c r="A12" s="1" t="s">
        <v>68</v>
      </c>
      <c r="B12" s="1">
        <v>16610.0</v>
      </c>
      <c r="C12" s="1">
        <v>14970.0</v>
      </c>
      <c r="D12" s="1">
        <v>16800.0</v>
      </c>
      <c r="E12" s="1">
        <v>19310.0</v>
      </c>
      <c r="F12" s="1">
        <v>17680.0</v>
      </c>
      <c r="G12" s="1">
        <v>18970.0</v>
      </c>
      <c r="H12" s="1">
        <v>15840.0</v>
      </c>
      <c r="I12" s="1">
        <v>21160.0</v>
      </c>
      <c r="J12" s="1">
        <v>24130.0</v>
      </c>
      <c r="K12" s="1">
        <v>26220.0</v>
      </c>
      <c r="L12" s="2"/>
      <c r="M12" s="2"/>
      <c r="N12" s="2"/>
      <c r="O12" s="2"/>
      <c r="P12" s="2"/>
      <c r="Q12" s="2"/>
      <c r="R12" s="2"/>
      <c r="S12" s="2"/>
      <c r="T12" s="2"/>
      <c r="U12" s="2"/>
      <c r="V12" s="2"/>
      <c r="W12" s="2"/>
      <c r="X12" s="2"/>
      <c r="Y12" s="2"/>
      <c r="Z12" s="2"/>
    </row>
    <row r="13">
      <c r="A13" s="1" t="s">
        <v>69</v>
      </c>
      <c r="B13" s="1">
        <v>35930.0</v>
      </c>
      <c r="C13" s="1">
        <v>36910.0</v>
      </c>
      <c r="D13" s="1">
        <v>37730.0</v>
      </c>
      <c r="E13" s="1">
        <v>40010.0</v>
      </c>
      <c r="F13" s="1">
        <v>42470.0</v>
      </c>
      <c r="G13" s="1">
        <v>45620.0</v>
      </c>
      <c r="H13" s="1">
        <v>48170.0</v>
      </c>
      <c r="I13" s="1">
        <v>50360.0</v>
      </c>
      <c r="J13" s="1">
        <v>51690.0</v>
      </c>
      <c r="K13" s="1">
        <v>52800.0</v>
      </c>
      <c r="L13" s="2"/>
      <c r="M13" s="2"/>
      <c r="N13" s="2"/>
      <c r="O13" s="2"/>
      <c r="P13" s="2"/>
      <c r="Q13" s="2"/>
      <c r="R13" s="2"/>
      <c r="S13" s="2"/>
      <c r="T13" s="2"/>
      <c r="U13" s="2"/>
      <c r="V13" s="2"/>
      <c r="W13" s="2"/>
      <c r="X13" s="2"/>
      <c r="Y13" s="2"/>
      <c r="Z13" s="2"/>
    </row>
    <row r="14">
      <c r="A14" s="1" t="s">
        <v>70</v>
      </c>
      <c r="B14" s="1">
        <v>-9200.0</v>
      </c>
      <c r="C14" s="1">
        <v>-10200.0</v>
      </c>
      <c r="D14" s="1">
        <v>-11260.0</v>
      </c>
      <c r="E14" s="1">
        <v>-12530.0</v>
      </c>
      <c r="F14" s="1">
        <v>-13620.0</v>
      </c>
      <c r="G14" s="1">
        <v>-15030.0</v>
      </c>
      <c r="H14" s="1">
        <v>-16580.0</v>
      </c>
      <c r="I14" s="1">
        <v>-18220.0</v>
      </c>
      <c r="J14" s="1">
        <v>-19600.0</v>
      </c>
      <c r="K14" s="1">
        <v>-21460.0</v>
      </c>
      <c r="L14" s="2"/>
      <c r="M14" s="2"/>
      <c r="N14" s="2"/>
      <c r="O14" s="2"/>
      <c r="P14" s="2"/>
      <c r="Q14" s="2"/>
      <c r="R14" s="2"/>
      <c r="S14" s="2"/>
      <c r="T14" s="2"/>
      <c r="U14" s="2"/>
      <c r="V14" s="2"/>
      <c r="W14" s="2"/>
      <c r="X14" s="2"/>
      <c r="Y14" s="2"/>
      <c r="Z14" s="2"/>
    </row>
    <row r="15">
      <c r="A15" s="1" t="s">
        <v>71</v>
      </c>
      <c r="B15" s="1">
        <v>26740.0</v>
      </c>
      <c r="C15" s="1">
        <v>26700.0</v>
      </c>
      <c r="D15" s="1">
        <v>26470.0</v>
      </c>
      <c r="E15" s="1">
        <v>27480.0</v>
      </c>
      <c r="F15" s="1">
        <v>28850.0</v>
      </c>
      <c r="G15" s="1">
        <v>30590.0</v>
      </c>
      <c r="H15" s="1">
        <v>31590.0</v>
      </c>
      <c r="I15" s="1">
        <v>32130.0</v>
      </c>
      <c r="J15" s="1">
        <v>32090.0</v>
      </c>
      <c r="K15" s="1">
        <v>31340.0</v>
      </c>
      <c r="L15" s="2"/>
      <c r="M15" s="2"/>
      <c r="N15" s="2"/>
      <c r="O15" s="2"/>
      <c r="P15" s="2"/>
      <c r="Q15" s="2"/>
      <c r="R15" s="2"/>
      <c r="S15" s="2"/>
      <c r="T15" s="2"/>
      <c r="U15" s="2"/>
      <c r="V15" s="2"/>
      <c r="W15" s="2"/>
      <c r="X15" s="2"/>
      <c r="Y15" s="2"/>
      <c r="Z15" s="2"/>
    </row>
    <row r="16">
      <c r="A16" s="1" t="s">
        <v>72</v>
      </c>
      <c r="B16" s="1">
        <v>0.0</v>
      </c>
      <c r="C16" s="1">
        <v>201.0</v>
      </c>
      <c r="D16" s="1">
        <v>201.0</v>
      </c>
      <c r="E16" s="1">
        <v>530.0</v>
      </c>
      <c r="F16" s="1">
        <v>542.0</v>
      </c>
      <c r="G16" s="1">
        <v>942.0</v>
      </c>
      <c r="H16" s="1">
        <v>972.0</v>
      </c>
      <c r="I16" s="1">
        <v>734.0</v>
      </c>
      <c r="J16" s="1">
        <v>724.0</v>
      </c>
      <c r="K16" s="1">
        <v>713.0</v>
      </c>
      <c r="L16" s="2"/>
      <c r="M16" s="2"/>
      <c r="N16" s="2"/>
      <c r="O16" s="2"/>
      <c r="P16" s="2"/>
      <c r="Q16" s="2"/>
      <c r="R16" s="2"/>
      <c r="S16" s="2"/>
      <c r="T16" s="2"/>
      <c r="U16" s="2"/>
      <c r="V16" s="2"/>
      <c r="W16" s="2"/>
      <c r="X16" s="2"/>
      <c r="Y16" s="2"/>
      <c r="Z16" s="2"/>
    </row>
    <row r="17">
      <c r="A17" s="1" t="s">
        <v>73</v>
      </c>
      <c r="B17" s="1">
        <v>0.0</v>
      </c>
      <c r="C17" s="1">
        <v>0.0</v>
      </c>
      <c r="D17" s="1">
        <v>0.0</v>
      </c>
      <c r="E17" s="1">
        <v>0.0</v>
      </c>
      <c r="F17" s="1">
        <v>260.0</v>
      </c>
      <c r="G17" s="1">
        <v>260.0</v>
      </c>
      <c r="H17" s="1">
        <v>260.0</v>
      </c>
      <c r="I17" s="1">
        <v>260.0</v>
      </c>
      <c r="J17" s="1">
        <v>260.0</v>
      </c>
      <c r="K17" s="1">
        <v>260.0</v>
      </c>
      <c r="L17" s="2"/>
      <c r="M17" s="2"/>
      <c r="N17" s="2"/>
      <c r="O17" s="2"/>
      <c r="P17" s="2"/>
      <c r="Q17" s="2"/>
      <c r="R17" s="2"/>
      <c r="S17" s="2"/>
      <c r="T17" s="2"/>
      <c r="U17" s="2"/>
      <c r="V17" s="2"/>
      <c r="W17" s="2"/>
      <c r="X17" s="2"/>
      <c r="Y17" s="2"/>
      <c r="Z17" s="2"/>
    </row>
    <row r="18">
      <c r="A18" s="1" t="s">
        <v>74</v>
      </c>
      <c r="B18" s="1">
        <v>0.0</v>
      </c>
      <c r="C18" s="1">
        <v>156.0</v>
      </c>
      <c r="D18" s="1">
        <v>148.0</v>
      </c>
      <c r="E18" s="1">
        <v>142.0</v>
      </c>
      <c r="F18" s="1">
        <v>307.0</v>
      </c>
      <c r="G18" s="1">
        <v>283.0</v>
      </c>
      <c r="H18" s="1">
        <v>248.0</v>
      </c>
      <c r="I18" s="1">
        <v>218.0</v>
      </c>
      <c r="J18" s="1">
        <v>202.0</v>
      </c>
      <c r="K18" s="1">
        <v>183.0</v>
      </c>
      <c r="L18" s="2"/>
      <c r="M18" s="2"/>
      <c r="N18" s="2"/>
      <c r="O18" s="2"/>
      <c r="P18" s="2"/>
      <c r="Q18" s="2"/>
      <c r="R18" s="2"/>
      <c r="S18" s="2"/>
      <c r="T18" s="2"/>
      <c r="U18" s="2"/>
      <c r="V18" s="2"/>
      <c r="W18" s="2"/>
      <c r="X18" s="2"/>
      <c r="Y18" s="2"/>
      <c r="Z18" s="2"/>
    </row>
    <row r="19">
      <c r="A19" s="1" t="s">
        <v>75</v>
      </c>
      <c r="B19" s="1">
        <v>2190.0</v>
      </c>
      <c r="C19" s="1">
        <v>1640.0</v>
      </c>
      <c r="D19" s="1">
        <v>1610.0</v>
      </c>
      <c r="E19" s="1">
        <v>1520.0</v>
      </c>
      <c r="F19" s="1">
        <v>1750.0</v>
      </c>
      <c r="G19" s="1">
        <v>1780.0</v>
      </c>
      <c r="H19" s="1">
        <v>1700.0</v>
      </c>
      <c r="I19" s="1">
        <v>1850.0</v>
      </c>
      <c r="J19" s="1">
        <v>2140.0</v>
      </c>
      <c r="K19" s="1">
        <v>2380.0</v>
      </c>
      <c r="L19" s="2"/>
      <c r="M19" s="2"/>
      <c r="N19" s="2"/>
      <c r="O19" s="2"/>
      <c r="P19" s="2"/>
      <c r="Q19" s="2"/>
      <c r="R19" s="2"/>
      <c r="S19" s="2"/>
      <c r="T19" s="2"/>
      <c r="U19" s="2"/>
      <c r="V19" s="2"/>
      <c r="W19" s="2"/>
      <c r="X19" s="2"/>
      <c r="Y19" s="2"/>
      <c r="Z19" s="2"/>
    </row>
    <row r="20">
      <c r="A20" s="1" t="s">
        <v>76</v>
      </c>
      <c r="B20" s="1">
        <v>7.0</v>
      </c>
      <c r="C20" s="1">
        <v>673.0</v>
      </c>
      <c r="D20" s="1">
        <v>938.0</v>
      </c>
      <c r="E20" s="1">
        <v>1170.0</v>
      </c>
      <c r="F20" s="1">
        <v>774.0</v>
      </c>
      <c r="G20" s="1">
        <v>1040.0</v>
      </c>
      <c r="H20" s="1">
        <v>1150.0</v>
      </c>
      <c r="I20" s="1">
        <v>1530.0</v>
      </c>
      <c r="J20" s="1">
        <v>1430.0</v>
      </c>
      <c r="K20" s="1">
        <v>1950.0</v>
      </c>
      <c r="L20" s="2"/>
      <c r="M20" s="2"/>
      <c r="N20" s="2"/>
      <c r="O20" s="2"/>
      <c r="P20" s="2"/>
      <c r="Q20" s="2"/>
      <c r="R20" s="2"/>
      <c r="S20" s="2"/>
      <c r="T20" s="2"/>
      <c r="U20" s="2"/>
      <c r="V20" s="2"/>
      <c r="W20" s="2"/>
      <c r="X20" s="2"/>
      <c r="Y20" s="2"/>
      <c r="Z20" s="2"/>
    </row>
    <row r="21" ht="15.75" customHeight="1">
      <c r="A21" s="1" t="s">
        <v>77</v>
      </c>
      <c r="B21" s="1">
        <v>45550.0</v>
      </c>
      <c r="C21" s="1">
        <v>44340.0</v>
      </c>
      <c r="D21" s="1">
        <v>46170.0</v>
      </c>
      <c r="E21" s="1">
        <v>50160.0</v>
      </c>
      <c r="F21" s="1">
        <v>50160.0</v>
      </c>
      <c r="G21" s="1">
        <v>53860.0</v>
      </c>
      <c r="H21" s="1">
        <v>51770.0</v>
      </c>
      <c r="I21" s="1">
        <v>57890.0</v>
      </c>
      <c r="J21" s="1">
        <v>60980.0</v>
      </c>
      <c r="K21" s="1">
        <v>63060.0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6760.0</v>
      </c>
      <c r="C23" s="1">
        <v>4910.0</v>
      </c>
      <c r="D23" s="1">
        <v>6360.0</v>
      </c>
      <c r="E23" s="1">
        <v>8350.0</v>
      </c>
      <c r="F23" s="1">
        <v>8590.0</v>
      </c>
      <c r="G23" s="1">
        <v>10200.0</v>
      </c>
      <c r="H23" s="1">
        <v>6080.0</v>
      </c>
      <c r="I23" s="1">
        <v>12500.0</v>
      </c>
      <c r="J23" s="1">
        <v>12730.0</v>
      </c>
      <c r="K23" s="1">
        <v>12570.0</v>
      </c>
      <c r="L23" s="2"/>
      <c r="M23" s="2"/>
      <c r="N23" s="2"/>
      <c r="O23" s="2"/>
      <c r="P23" s="2"/>
      <c r="Q23" s="2"/>
      <c r="R23" s="2"/>
      <c r="S23" s="2"/>
      <c r="T23" s="2"/>
      <c r="U23" s="2"/>
      <c r="V23" s="2"/>
      <c r="W23" s="2"/>
      <c r="X23" s="2"/>
      <c r="Y23" s="2"/>
      <c r="Z23" s="2"/>
    </row>
    <row r="24" ht="15.75" customHeight="1">
      <c r="A24" s="1" t="s">
        <v>80</v>
      </c>
      <c r="B24" s="1">
        <v>1780.0</v>
      </c>
      <c r="C24" s="1">
        <v>1600.0</v>
      </c>
      <c r="D24" s="1">
        <v>1780.0</v>
      </c>
      <c r="E24" s="1">
        <v>2029.0</v>
      </c>
      <c r="F24" s="1">
        <v>1840.0</v>
      </c>
      <c r="G24" s="1">
        <v>1870.0</v>
      </c>
      <c r="H24" s="1">
        <v>2020.0</v>
      </c>
      <c r="I24" s="1">
        <v>2320.0</v>
      </c>
      <c r="J24" s="1">
        <v>2340.0</v>
      </c>
      <c r="K24" s="1">
        <v>2290.0</v>
      </c>
      <c r="L24" s="2"/>
      <c r="M24" s="2"/>
      <c r="N24" s="2"/>
      <c r="O24" s="2"/>
      <c r="P24" s="2"/>
      <c r="Q24" s="2"/>
      <c r="R24" s="2"/>
      <c r="S24" s="2"/>
      <c r="T24" s="2"/>
      <c r="U24" s="2"/>
      <c r="V24" s="2"/>
      <c r="W24" s="2"/>
      <c r="X24" s="2"/>
      <c r="Y24" s="2"/>
      <c r="Z24" s="2"/>
    </row>
    <row r="25" ht="15.75" customHeight="1">
      <c r="A25" s="1" t="s">
        <v>81</v>
      </c>
      <c r="B25" s="1">
        <v>606.0</v>
      </c>
      <c r="C25" s="1">
        <v>127.0</v>
      </c>
      <c r="D25" s="1">
        <v>115.0</v>
      </c>
      <c r="E25" s="1">
        <v>122.0</v>
      </c>
      <c r="F25" s="1">
        <v>169.0</v>
      </c>
      <c r="G25" s="1">
        <v>453.0</v>
      </c>
      <c r="H25" s="1">
        <v>603.0</v>
      </c>
      <c r="I25" s="1">
        <v>1110.0</v>
      </c>
      <c r="J25" s="1">
        <v>861.0</v>
      </c>
      <c r="K25" s="1">
        <v>1200.0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69.0</v>
      </c>
      <c r="G26" s="1">
        <v>372.0</v>
      </c>
      <c r="H26" s="1">
        <v>405.0</v>
      </c>
      <c r="I26" s="1">
        <v>469.0</v>
      </c>
      <c r="J26" s="1">
        <v>559.0</v>
      </c>
      <c r="K26" s="1">
        <v>569.0</v>
      </c>
      <c r="L26" s="2"/>
      <c r="M26" s="2"/>
      <c r="N26" s="2"/>
      <c r="O26" s="2"/>
      <c r="P26" s="2"/>
      <c r="Q26" s="2"/>
      <c r="R26" s="2"/>
      <c r="S26" s="2"/>
      <c r="T26" s="2"/>
      <c r="U26" s="2"/>
      <c r="V26" s="2"/>
      <c r="W26" s="2"/>
      <c r="X26" s="2"/>
      <c r="Y26" s="2"/>
      <c r="Z26" s="2"/>
    </row>
    <row r="27" ht="15.75" customHeight="1">
      <c r="A27" s="1" t="s">
        <v>83</v>
      </c>
      <c r="B27" s="1">
        <v>433.0</v>
      </c>
      <c r="C27" s="1">
        <v>337.0</v>
      </c>
      <c r="D27" s="1">
        <v>78.0</v>
      </c>
      <c r="E27" s="1">
        <v>568.0</v>
      </c>
      <c r="F27" s="1">
        <v>49.0</v>
      </c>
      <c r="G27" s="1">
        <v>208.0</v>
      </c>
      <c r="H27" s="1">
        <v>112.0</v>
      </c>
      <c r="I27" s="1">
        <v>378.0</v>
      </c>
      <c r="J27" s="1">
        <v>841.0</v>
      </c>
      <c r="K27" s="1">
        <v>137.0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55.0</v>
      </c>
      <c r="H28" s="1">
        <v>56.0</v>
      </c>
      <c r="I28" s="1">
        <v>78.0</v>
      </c>
      <c r="J28" s="1">
        <v>129.0</v>
      </c>
      <c r="K28" s="1">
        <v>40.0</v>
      </c>
      <c r="L28" s="2"/>
      <c r="M28" s="2"/>
      <c r="N28" s="2"/>
      <c r="O28" s="2"/>
      <c r="P28" s="2"/>
      <c r="Q28" s="2"/>
      <c r="R28" s="2"/>
      <c r="S28" s="2"/>
      <c r="T28" s="2"/>
      <c r="U28" s="2"/>
      <c r="V28" s="2"/>
      <c r="W28" s="2"/>
      <c r="X28" s="2"/>
      <c r="Y28" s="2"/>
      <c r="Z28" s="2"/>
    </row>
    <row r="29" ht="15.75" customHeight="1">
      <c r="A29" s="1" t="s">
        <v>85</v>
      </c>
      <c r="B29" s="1">
        <v>376.0</v>
      </c>
      <c r="C29" s="1">
        <v>366.0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86</v>
      </c>
      <c r="B30" s="1">
        <v>20.0</v>
      </c>
      <c r="C30" s="1">
        <v>19.0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9980.0</v>
      </c>
      <c r="C31" s="1">
        <v>7360.0</v>
      </c>
      <c r="D31" s="1">
        <v>8330.0</v>
      </c>
      <c r="E31" s="1">
        <v>11070.0</v>
      </c>
      <c r="F31" s="1">
        <v>10720.0</v>
      </c>
      <c r="G31" s="1">
        <v>13160.0</v>
      </c>
      <c r="H31" s="1">
        <v>9280.0</v>
      </c>
      <c r="I31" s="1">
        <v>16850.0</v>
      </c>
      <c r="J31" s="1">
        <v>17460.0</v>
      </c>
      <c r="K31" s="1">
        <v>16800.0</v>
      </c>
      <c r="L31" s="2"/>
      <c r="M31" s="2"/>
      <c r="N31" s="2"/>
      <c r="O31" s="2"/>
      <c r="P31" s="2"/>
      <c r="Q31" s="2"/>
      <c r="R31" s="2"/>
      <c r="S31" s="2"/>
      <c r="T31" s="2"/>
      <c r="U31" s="2"/>
      <c r="V31" s="2"/>
      <c r="W31" s="2"/>
      <c r="X31" s="2"/>
      <c r="Y31" s="2"/>
      <c r="Z31" s="2"/>
    </row>
    <row r="32" ht="15.75" customHeight="1">
      <c r="A32" s="1" t="s">
        <v>88</v>
      </c>
      <c r="B32" s="1">
        <v>5780.0</v>
      </c>
      <c r="C32" s="1">
        <v>7250.0</v>
      </c>
      <c r="D32" s="1">
        <v>7890.0</v>
      </c>
      <c r="E32" s="1">
        <v>8750.0</v>
      </c>
      <c r="F32" s="1">
        <v>8330.0</v>
      </c>
      <c r="G32" s="1">
        <v>8430.0</v>
      </c>
      <c r="H32" s="1">
        <v>12410.0</v>
      </c>
      <c r="I32" s="1">
        <v>10840.0</v>
      </c>
      <c r="J32" s="1">
        <v>8380.0</v>
      </c>
      <c r="K32" s="1">
        <v>8020.0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537.0</v>
      </c>
      <c r="G33" s="1">
        <v>1710.0</v>
      </c>
      <c r="H33" s="1">
        <v>2430.0</v>
      </c>
      <c r="I33" s="1">
        <v>2710.0</v>
      </c>
      <c r="J33" s="1">
        <v>2920.0</v>
      </c>
      <c r="K33" s="1">
        <v>2850.0</v>
      </c>
      <c r="L33" s="2"/>
      <c r="M33" s="2"/>
      <c r="N33" s="2"/>
      <c r="O33" s="2"/>
      <c r="P33" s="2"/>
      <c r="Q33" s="2"/>
      <c r="R33" s="2"/>
      <c r="S33" s="2"/>
      <c r="T33" s="2"/>
      <c r="U33" s="2"/>
      <c r="V33" s="2"/>
      <c r="W33" s="2"/>
      <c r="X33" s="2"/>
      <c r="Y33" s="2"/>
      <c r="Z33" s="2"/>
    </row>
    <row r="34" ht="15.75" customHeight="1">
      <c r="A34" s="1" t="s">
        <v>90</v>
      </c>
      <c r="B34" s="1">
        <v>792.0</v>
      </c>
      <c r="C34" s="1">
        <v>719.0</v>
      </c>
      <c r="D34" s="1">
        <v>742.0</v>
      </c>
      <c r="E34" s="1">
        <v>776.0</v>
      </c>
      <c r="F34" s="1">
        <v>654.0</v>
      </c>
      <c r="G34" s="1">
        <v>834.0</v>
      </c>
      <c r="H34" s="1">
        <v>878.0</v>
      </c>
      <c r="I34" s="1">
        <v>601.0</v>
      </c>
      <c r="J34" s="1">
        <v>448.0</v>
      </c>
      <c r="K34" s="1">
        <v>476.0</v>
      </c>
      <c r="L34" s="2"/>
      <c r="M34" s="2"/>
      <c r="N34" s="2"/>
      <c r="O34" s="2"/>
      <c r="P34" s="2"/>
      <c r="Q34" s="2"/>
      <c r="R34" s="2"/>
      <c r="S34" s="2"/>
      <c r="T34" s="2"/>
      <c r="U34" s="2"/>
      <c r="V34" s="2"/>
      <c r="W34" s="2"/>
      <c r="X34" s="2"/>
      <c r="Y34" s="2"/>
      <c r="Z34" s="2"/>
    </row>
    <row r="35" ht="15.75" customHeight="1">
      <c r="A35" s="1" t="s">
        <v>91</v>
      </c>
      <c r="B35" s="1">
        <v>6610.0</v>
      </c>
      <c r="C35" s="1">
        <v>6770.0</v>
      </c>
      <c r="D35" s="1">
        <v>7360.0</v>
      </c>
      <c r="E35" s="1">
        <v>4710.0</v>
      </c>
      <c r="F35" s="1">
        <v>4960.0</v>
      </c>
      <c r="G35" s="1">
        <v>5100.0</v>
      </c>
      <c r="H35" s="1">
        <v>5280.0</v>
      </c>
      <c r="I35" s="1">
        <v>5210.0</v>
      </c>
      <c r="J35" s="1">
        <v>5220.0</v>
      </c>
      <c r="K35" s="1">
        <v>5350.0</v>
      </c>
      <c r="L35" s="2"/>
      <c r="M35" s="2"/>
      <c r="N35" s="2"/>
      <c r="O35" s="2"/>
      <c r="P35" s="2"/>
      <c r="Q35" s="2"/>
      <c r="R35" s="2"/>
      <c r="S35" s="2"/>
      <c r="T35" s="2"/>
      <c r="U35" s="2"/>
      <c r="V35" s="2"/>
      <c r="W35" s="2"/>
      <c r="X35" s="2"/>
      <c r="Y35" s="2"/>
      <c r="Z35" s="2"/>
    </row>
    <row r="36" ht="15.75" customHeight="1">
      <c r="A36" s="1" t="s">
        <v>92</v>
      </c>
      <c r="B36" s="1">
        <v>1150.0</v>
      </c>
      <c r="C36" s="1">
        <v>892.0</v>
      </c>
      <c r="D36" s="1">
        <v>1000.0</v>
      </c>
      <c r="E36" s="1">
        <v>1950.0</v>
      </c>
      <c r="F36" s="1">
        <v>2210.0</v>
      </c>
      <c r="G36" s="1">
        <v>2090.0</v>
      </c>
      <c r="H36" s="1">
        <v>1860.0</v>
      </c>
      <c r="I36" s="1">
        <v>1860.0</v>
      </c>
      <c r="J36" s="1">
        <v>1090.0</v>
      </c>
      <c r="K36" s="1">
        <v>1030.0</v>
      </c>
      <c r="L36" s="2"/>
      <c r="M36" s="2"/>
      <c r="N36" s="2"/>
      <c r="O36" s="2"/>
      <c r="P36" s="2"/>
      <c r="Q36" s="2"/>
      <c r="R36" s="2"/>
      <c r="S36" s="2"/>
      <c r="T36" s="2"/>
      <c r="U36" s="2"/>
      <c r="V36" s="2"/>
      <c r="W36" s="2"/>
      <c r="X36" s="2"/>
      <c r="Y36" s="2"/>
      <c r="Z36" s="2"/>
    </row>
    <row r="37" ht="15.75" customHeight="1">
      <c r="A37" s="1" t="s">
        <v>93</v>
      </c>
      <c r="B37" s="1">
        <v>24310.0</v>
      </c>
      <c r="C37" s="1">
        <v>22990.0</v>
      </c>
      <c r="D37" s="1">
        <v>25320.0</v>
      </c>
      <c r="E37" s="1">
        <v>27260.0</v>
      </c>
      <c r="F37" s="1">
        <v>27420.0</v>
      </c>
      <c r="G37" s="1">
        <v>31330.0</v>
      </c>
      <c r="H37" s="1">
        <v>32130.0</v>
      </c>
      <c r="I37" s="1">
        <v>38070.0</v>
      </c>
      <c r="J37" s="1">
        <v>35510.0</v>
      </c>
      <c r="K37" s="1">
        <v>34530.0</v>
      </c>
      <c r="L37" s="2"/>
      <c r="M37" s="2"/>
      <c r="N37" s="2"/>
      <c r="O37" s="2"/>
      <c r="P37" s="2"/>
      <c r="Q37" s="2"/>
      <c r="R37" s="2"/>
      <c r="S37" s="2"/>
      <c r="T37" s="2"/>
      <c r="U37" s="2"/>
      <c r="V37" s="2"/>
      <c r="W37" s="2"/>
      <c r="X37" s="2"/>
      <c r="Y37" s="2"/>
      <c r="Z37" s="2"/>
    </row>
    <row r="38" ht="15.75" customHeight="1">
      <c r="A38" s="1" t="s">
        <v>94</v>
      </c>
      <c r="B38" s="1">
        <v>7.0</v>
      </c>
      <c r="C38" s="1">
        <v>7.0</v>
      </c>
      <c r="D38" s="1">
        <v>7.0</v>
      </c>
      <c r="E38" s="1">
        <v>7.0</v>
      </c>
      <c r="F38" s="1">
        <v>7.0</v>
      </c>
      <c r="G38" s="1">
        <v>7.0</v>
      </c>
      <c r="H38" s="1">
        <v>7.0</v>
      </c>
      <c r="I38" s="1">
        <v>7.0</v>
      </c>
      <c r="J38" s="1">
        <v>7.0</v>
      </c>
      <c r="K38" s="1">
        <v>7.0</v>
      </c>
      <c r="L38" s="2"/>
      <c r="M38" s="2"/>
      <c r="N38" s="2"/>
      <c r="O38" s="2"/>
      <c r="P38" s="2"/>
      <c r="Q38" s="2"/>
      <c r="R38" s="2"/>
      <c r="S38" s="2"/>
      <c r="T38" s="2"/>
      <c r="U38" s="2"/>
      <c r="V38" s="2"/>
      <c r="W38" s="2"/>
      <c r="X38" s="2"/>
      <c r="Y38" s="2"/>
      <c r="Z38" s="2"/>
    </row>
    <row r="39" ht="15.75" customHeight="1">
      <c r="A39" s="1" t="s">
        <v>95</v>
      </c>
      <c r="B39" s="1">
        <v>7120.0</v>
      </c>
      <c r="C39" s="1">
        <v>7060.0</v>
      </c>
      <c r="D39" s="1">
        <v>7090.0</v>
      </c>
      <c r="E39" s="1">
        <v>7040.0</v>
      </c>
      <c r="F39" s="1">
        <v>7050.0</v>
      </c>
      <c r="G39" s="1">
        <v>6820.0</v>
      </c>
      <c r="H39" s="1">
        <v>6810.0</v>
      </c>
      <c r="I39" s="1">
        <v>6830.0</v>
      </c>
      <c r="J39" s="1">
        <v>6860.0</v>
      </c>
      <c r="K39" s="1">
        <v>6900.0</v>
      </c>
      <c r="L39" s="2"/>
      <c r="M39" s="2"/>
      <c r="N39" s="2"/>
      <c r="O39" s="2"/>
      <c r="P39" s="2"/>
      <c r="Q39" s="2"/>
      <c r="R39" s="2"/>
      <c r="S39" s="2"/>
      <c r="T39" s="2"/>
      <c r="U39" s="2"/>
      <c r="V39" s="2"/>
      <c r="W39" s="2"/>
      <c r="X39" s="2"/>
      <c r="Y39" s="2"/>
      <c r="Z39" s="2"/>
    </row>
    <row r="40" ht="15.75" customHeight="1">
      <c r="A40" s="1" t="s">
        <v>96</v>
      </c>
      <c r="B40" s="1">
        <v>22050.0</v>
      </c>
      <c r="C40" s="1">
        <v>25190.0</v>
      </c>
      <c r="D40" s="1">
        <v>26370.0</v>
      </c>
      <c r="E40" s="1">
        <v>29200.0</v>
      </c>
      <c r="F40" s="1">
        <v>31040.0</v>
      </c>
      <c r="G40" s="1">
        <v>31970.0</v>
      </c>
      <c r="H40" s="1">
        <v>28950.0</v>
      </c>
      <c r="I40" s="1">
        <v>28280.0</v>
      </c>
      <c r="J40" s="1">
        <v>38250.0</v>
      </c>
      <c r="K40" s="1">
        <v>45630.0</v>
      </c>
      <c r="L40" s="2"/>
      <c r="M40" s="2"/>
      <c r="N40" s="2"/>
      <c r="O40" s="2"/>
      <c r="P40" s="2"/>
      <c r="Q40" s="2"/>
      <c r="R40" s="2"/>
      <c r="S40" s="2"/>
      <c r="T40" s="2"/>
      <c r="U40" s="2"/>
      <c r="V40" s="2"/>
      <c r="W40" s="2"/>
      <c r="X40" s="2"/>
      <c r="Y40" s="2"/>
      <c r="Z40" s="2"/>
    </row>
    <row r="41" ht="15.75" customHeight="1">
      <c r="A41" s="1" t="s">
        <v>97</v>
      </c>
      <c r="B41" s="1">
        <v>-8119.0</v>
      </c>
      <c r="C41" s="1">
        <v>-10800.0</v>
      </c>
      <c r="D41" s="1">
        <v>-12030.0</v>
      </c>
      <c r="E41" s="1">
        <v>-13320.0</v>
      </c>
      <c r="F41" s="1">
        <v>-14920.0</v>
      </c>
      <c r="G41" s="1">
        <v>-15650.0</v>
      </c>
      <c r="H41" s="1">
        <v>-15720.0</v>
      </c>
      <c r="I41" s="1">
        <v>-15680.0</v>
      </c>
      <c r="J41" s="1">
        <v>-20200.0</v>
      </c>
      <c r="K41" s="1">
        <v>-25320.0</v>
      </c>
      <c r="L41" s="2"/>
      <c r="M41" s="2"/>
      <c r="N41" s="2"/>
      <c r="O41" s="2"/>
      <c r="P41" s="2"/>
      <c r="Q41" s="2"/>
      <c r="R41" s="2"/>
      <c r="S41" s="2"/>
      <c r="T41" s="2"/>
      <c r="U41" s="2"/>
      <c r="V41" s="2"/>
      <c r="W41" s="2"/>
      <c r="X41" s="2"/>
      <c r="Y41" s="2"/>
      <c r="Z41" s="2"/>
    </row>
    <row r="42" ht="15.75" customHeight="1">
      <c r="A42" s="1" t="s">
        <v>98</v>
      </c>
      <c r="B42" s="1">
        <v>-367.0</v>
      </c>
      <c r="C42" s="1">
        <v>-933.0</v>
      </c>
      <c r="D42" s="1">
        <v>-1410.0</v>
      </c>
      <c r="E42" s="1">
        <v>-940.0</v>
      </c>
      <c r="F42" s="1">
        <v>-1510.0</v>
      </c>
      <c r="G42" s="1">
        <v>-1350.0</v>
      </c>
      <c r="H42" s="1">
        <v>-1250.0</v>
      </c>
      <c r="I42" s="1">
        <v>-1010.0</v>
      </c>
      <c r="J42" s="1">
        <v>-1360.0</v>
      </c>
      <c r="K42" s="1">
        <v>-870.0</v>
      </c>
      <c r="L42" s="2"/>
      <c r="M42" s="2"/>
      <c r="N42" s="2"/>
      <c r="O42" s="2"/>
      <c r="P42" s="2"/>
      <c r="Q42" s="2"/>
      <c r="R42" s="2"/>
      <c r="S42" s="2"/>
      <c r="T42" s="2"/>
      <c r="U42" s="2"/>
      <c r="V42" s="2"/>
      <c r="W42" s="2"/>
      <c r="X42" s="2"/>
      <c r="Y42" s="2"/>
      <c r="Z42" s="2"/>
    </row>
    <row r="43" ht="15.75" customHeight="1">
      <c r="A43" s="1" t="s">
        <v>99</v>
      </c>
      <c r="B43" s="1">
        <v>20680.0</v>
      </c>
      <c r="C43" s="1">
        <v>20530.0</v>
      </c>
      <c r="D43" s="1">
        <v>20020.0</v>
      </c>
      <c r="E43" s="1">
        <v>21990.0</v>
      </c>
      <c r="F43" s="1">
        <v>21670.0</v>
      </c>
      <c r="G43" s="1">
        <v>21800.0</v>
      </c>
      <c r="H43" s="1">
        <v>18800.0</v>
      </c>
      <c r="I43" s="1">
        <v>18430.0</v>
      </c>
      <c r="J43" s="1">
        <v>23560.0</v>
      </c>
      <c r="K43" s="1">
        <v>26350.0</v>
      </c>
      <c r="L43" s="2"/>
      <c r="M43" s="2"/>
      <c r="N43" s="2"/>
      <c r="O43" s="2"/>
      <c r="P43" s="2"/>
      <c r="Q43" s="2"/>
      <c r="R43" s="2"/>
      <c r="S43" s="2"/>
      <c r="T43" s="2"/>
      <c r="U43" s="2"/>
      <c r="V43" s="2"/>
      <c r="W43" s="2"/>
      <c r="X43" s="2"/>
      <c r="Y43" s="2"/>
      <c r="Z43" s="2"/>
    </row>
    <row r="44" ht="15.75" customHeight="1">
      <c r="A44" s="1" t="s">
        <v>100</v>
      </c>
      <c r="B44" s="1">
        <v>567.0</v>
      </c>
      <c r="C44" s="1">
        <v>827.0</v>
      </c>
      <c r="D44" s="1">
        <v>830.0</v>
      </c>
      <c r="E44" s="1">
        <v>909.0</v>
      </c>
      <c r="F44" s="1">
        <v>1060.0</v>
      </c>
      <c r="G44" s="1">
        <v>733.0</v>
      </c>
      <c r="H44" s="1">
        <v>841.0</v>
      </c>
      <c r="I44" s="1">
        <v>1390.0</v>
      </c>
      <c r="J44" s="1">
        <v>1910.0</v>
      </c>
      <c r="K44" s="1">
        <v>2180.0</v>
      </c>
      <c r="L44" s="2"/>
      <c r="M44" s="2"/>
      <c r="N44" s="2"/>
      <c r="O44" s="2"/>
      <c r="P44" s="2"/>
      <c r="Q44" s="2"/>
      <c r="R44" s="2"/>
      <c r="S44" s="2"/>
      <c r="T44" s="2"/>
      <c r="U44" s="2"/>
      <c r="V44" s="2"/>
      <c r="W44" s="2"/>
      <c r="X44" s="2"/>
      <c r="Y44" s="2"/>
      <c r="Z44" s="2"/>
    </row>
    <row r="45" ht="15.75" customHeight="1">
      <c r="A45" s="1" t="s">
        <v>101</v>
      </c>
      <c r="B45" s="1">
        <v>21240.0</v>
      </c>
      <c r="C45" s="1">
        <v>21350.0</v>
      </c>
      <c r="D45" s="1">
        <v>20850.0</v>
      </c>
      <c r="E45" s="1">
        <v>22900.0</v>
      </c>
      <c r="F45" s="1">
        <v>22730.0</v>
      </c>
      <c r="G45" s="1">
        <v>22540.0</v>
      </c>
      <c r="H45" s="1">
        <v>19640.0</v>
      </c>
      <c r="I45" s="1">
        <v>19820.0</v>
      </c>
      <c r="J45" s="1">
        <v>25470.0</v>
      </c>
      <c r="K45" s="1">
        <v>28520.0</v>
      </c>
      <c r="L45" s="2"/>
      <c r="M45" s="2"/>
      <c r="N45" s="2"/>
      <c r="O45" s="2"/>
      <c r="P45" s="2"/>
      <c r="Q45" s="2"/>
      <c r="R45" s="2"/>
      <c r="S45" s="2"/>
      <c r="T45" s="2"/>
      <c r="U45" s="2"/>
      <c r="V45" s="2"/>
      <c r="W45" s="2"/>
      <c r="X45" s="2"/>
      <c r="Y45" s="2"/>
      <c r="Z45" s="2"/>
    </row>
    <row r="46" ht="15.75" customHeight="1">
      <c r="A46" s="1" t="s">
        <v>102</v>
      </c>
      <c r="B46" s="1">
        <v>45550.0</v>
      </c>
      <c r="C46" s="1">
        <v>44340.0</v>
      </c>
      <c r="D46" s="1">
        <v>46170.0</v>
      </c>
      <c r="E46" s="1">
        <v>50160.0</v>
      </c>
      <c r="F46" s="1">
        <v>50160.0</v>
      </c>
      <c r="G46" s="1">
        <v>53860.0</v>
      </c>
      <c r="H46" s="1">
        <v>51770.0</v>
      </c>
      <c r="I46" s="1">
        <v>57890.0</v>
      </c>
      <c r="J46" s="1">
        <v>60980.0</v>
      </c>
      <c r="K46" s="1">
        <v>63060.0</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103</v>
      </c>
      <c r="B48" s="1">
        <v>515.0</v>
      </c>
      <c r="C48" s="1">
        <v>470.0</v>
      </c>
      <c r="D48" s="1">
        <v>451.0</v>
      </c>
      <c r="E48" s="1">
        <v>433.0</v>
      </c>
      <c r="F48" s="1">
        <v>418.0</v>
      </c>
      <c r="G48" s="1">
        <v>409.0</v>
      </c>
      <c r="H48" s="1">
        <v>409.0</v>
      </c>
      <c r="I48" s="1">
        <v>409.0</v>
      </c>
      <c r="J48" s="1">
        <v>371.0</v>
      </c>
      <c r="K48" s="1">
        <v>332.0</v>
      </c>
      <c r="L48" s="2"/>
      <c r="M48" s="2"/>
      <c r="N48" s="2"/>
      <c r="O48" s="2"/>
      <c r="P48" s="2"/>
      <c r="Q48" s="2"/>
      <c r="R48" s="2"/>
      <c r="S48" s="2"/>
      <c r="T48" s="2"/>
      <c r="U48" s="2"/>
      <c r="V48" s="2"/>
      <c r="W48" s="2"/>
      <c r="X48" s="2"/>
      <c r="Y48" s="2"/>
      <c r="Z48" s="2"/>
    </row>
    <row r="49" ht="15.75" customHeight="1">
      <c r="A49" s="1" t="s">
        <v>104</v>
      </c>
      <c r="B49" s="1">
        <v>514.0</v>
      </c>
      <c r="C49" s="1">
        <v>473.0</v>
      </c>
      <c r="D49" s="1">
        <v>452.0</v>
      </c>
      <c r="E49" s="1">
        <v>434.0</v>
      </c>
      <c r="F49" s="1">
        <v>418.0</v>
      </c>
      <c r="G49" s="1">
        <v>409.0</v>
      </c>
      <c r="H49" s="1">
        <v>408.0</v>
      </c>
      <c r="I49" s="1">
        <v>409.0</v>
      </c>
      <c r="J49" s="1">
        <v>372.0</v>
      </c>
      <c r="K49" s="1">
        <v>333.0</v>
      </c>
      <c r="L49" s="2"/>
      <c r="M49" s="2"/>
      <c r="N49" s="2"/>
      <c r="O49" s="2"/>
      <c r="P49" s="2"/>
      <c r="Q49" s="2"/>
      <c r="R49" s="2"/>
      <c r="S49" s="2"/>
      <c r="T49" s="2"/>
      <c r="U49" s="2"/>
      <c r="V49" s="2"/>
      <c r="W49" s="2"/>
      <c r="X49" s="2"/>
      <c r="Y49" s="2"/>
      <c r="Z49" s="2"/>
    </row>
    <row r="50" ht="15.75" customHeight="1">
      <c r="A50" s="1" t="s">
        <v>105</v>
      </c>
      <c r="B50" s="1" t="s">
        <v>106</v>
      </c>
      <c r="C50" s="1" t="s">
        <v>107</v>
      </c>
      <c r="D50" s="1" t="s">
        <v>108</v>
      </c>
      <c r="E50" s="1" t="s">
        <v>109</v>
      </c>
      <c r="F50" s="1" t="s">
        <v>110</v>
      </c>
      <c r="G50" s="1" t="s">
        <v>111</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20680.0</v>
      </c>
      <c r="C51" s="1">
        <v>20370.0</v>
      </c>
      <c r="D51" s="1">
        <v>19880.0</v>
      </c>
      <c r="E51" s="1">
        <v>21850.0</v>
      </c>
      <c r="F51" s="1">
        <v>21100.0</v>
      </c>
      <c r="G51" s="1">
        <v>21260.0</v>
      </c>
      <c r="H51" s="1">
        <v>18290.0</v>
      </c>
      <c r="I51" s="1">
        <v>17950.0</v>
      </c>
      <c r="J51" s="1">
        <v>23100.0</v>
      </c>
      <c r="K51" s="1">
        <v>25900.0</v>
      </c>
      <c r="L51" s="2"/>
      <c r="M51" s="2"/>
      <c r="N51" s="2"/>
      <c r="O51" s="2"/>
      <c r="P51" s="2"/>
      <c r="Q51" s="2"/>
      <c r="R51" s="2"/>
      <c r="S51" s="2"/>
      <c r="T51" s="2"/>
      <c r="U51" s="2"/>
      <c r="V51" s="2"/>
      <c r="W51" s="2"/>
      <c r="X51" s="2"/>
      <c r="Y51" s="2"/>
      <c r="Z51" s="2"/>
    </row>
    <row r="52" ht="15.75" customHeight="1">
      <c r="A52" s="1" t="s">
        <v>117</v>
      </c>
      <c r="B52" s="1" t="s">
        <v>106</v>
      </c>
      <c r="C52" s="1" t="s">
        <v>118</v>
      </c>
      <c r="D52" s="1" t="s">
        <v>119</v>
      </c>
      <c r="E52" s="1" t="s">
        <v>120</v>
      </c>
      <c r="F52" s="1" t="s">
        <v>121</v>
      </c>
      <c r="G52" s="1" t="s">
        <v>122</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6390.0</v>
      </c>
      <c r="C53" s="1">
        <v>7380.0</v>
      </c>
      <c r="D53" s="1">
        <v>8000.0</v>
      </c>
      <c r="E53" s="1">
        <v>8870.0</v>
      </c>
      <c r="F53" s="1">
        <v>9110.0</v>
      </c>
      <c r="G53" s="1">
        <v>10960.0</v>
      </c>
      <c r="H53" s="1">
        <v>15850.0</v>
      </c>
      <c r="I53" s="1">
        <v>15120.0</v>
      </c>
      <c r="J53" s="1">
        <v>12720.0</v>
      </c>
      <c r="K53" s="1">
        <v>12640.0</v>
      </c>
      <c r="L53" s="2"/>
      <c r="M53" s="2"/>
      <c r="N53" s="2"/>
      <c r="O53" s="2"/>
      <c r="P53" s="2"/>
      <c r="Q53" s="2"/>
      <c r="R53" s="2"/>
      <c r="S53" s="2"/>
      <c r="T53" s="2"/>
      <c r="U53" s="2"/>
      <c r="V53" s="2"/>
      <c r="W53" s="2"/>
      <c r="X53" s="2"/>
      <c r="Y53" s="2"/>
      <c r="Z53" s="2"/>
    </row>
    <row r="54" ht="15.75" customHeight="1">
      <c r="A54" s="1" t="s">
        <v>128</v>
      </c>
      <c r="B54" s="1">
        <v>2700.0</v>
      </c>
      <c r="C54" s="1">
        <v>3260.0</v>
      </c>
      <c r="D54" s="1">
        <v>3180.0</v>
      </c>
      <c r="E54" s="1">
        <v>3020.0</v>
      </c>
      <c r="F54" s="1">
        <v>6130.0</v>
      </c>
      <c r="G54" s="1">
        <v>8380.0</v>
      </c>
      <c r="H54" s="1">
        <v>12530.0</v>
      </c>
      <c r="I54" s="1">
        <v>11000.0</v>
      </c>
      <c r="J54" s="1">
        <v>7860.0</v>
      </c>
      <c r="K54" s="1">
        <v>7210.0</v>
      </c>
      <c r="L54" s="2"/>
      <c r="M54" s="2"/>
      <c r="N54" s="2"/>
      <c r="O54" s="2"/>
      <c r="P54" s="2"/>
      <c r="Q54" s="2"/>
      <c r="R54" s="2"/>
      <c r="S54" s="2"/>
      <c r="T54" s="2"/>
      <c r="U54" s="2"/>
      <c r="V54" s="2"/>
      <c r="W54" s="2"/>
      <c r="X54" s="2"/>
      <c r="Y54" s="2"/>
      <c r="Z54" s="2"/>
    </row>
    <row r="55" ht="15.75" customHeight="1">
      <c r="A55" s="1" t="s">
        <v>129</v>
      </c>
      <c r="B55" s="1">
        <v>472.0</v>
      </c>
      <c r="C55" s="1">
        <v>418.0</v>
      </c>
      <c r="D55" s="1">
        <v>470.0</v>
      </c>
      <c r="E55" s="1">
        <v>498.0</v>
      </c>
      <c r="F55" s="1">
        <v>403.0</v>
      </c>
      <c r="G55" s="1">
        <v>530.0</v>
      </c>
      <c r="H55" s="1">
        <v>558.0</v>
      </c>
      <c r="I55" s="1">
        <v>160.0</v>
      </c>
      <c r="J55" s="1">
        <v>-72.0</v>
      </c>
      <c r="K55" s="1">
        <v>-217.0</v>
      </c>
      <c r="L55" s="2"/>
      <c r="M55" s="2"/>
      <c r="N55" s="2"/>
      <c r="O55" s="2"/>
      <c r="P55" s="2"/>
      <c r="Q55" s="2"/>
      <c r="R55" s="2"/>
      <c r="S55" s="2"/>
      <c r="T55" s="2"/>
      <c r="U55" s="2"/>
      <c r="V55" s="2"/>
      <c r="W55" s="2"/>
      <c r="X55" s="2"/>
      <c r="Y55" s="2"/>
      <c r="Z55" s="2"/>
    </row>
    <row r="56" ht="15.75" customHeight="1">
      <c r="A56" s="1" t="s">
        <v>130</v>
      </c>
      <c r="B56" s="1">
        <v>5290.0</v>
      </c>
      <c r="C56" s="1">
        <v>6700.0</v>
      </c>
      <c r="D56" s="1">
        <v>6220.0</v>
      </c>
      <c r="E56" s="1">
        <v>5260.0</v>
      </c>
      <c r="F56" s="1">
        <v>4019.0</v>
      </c>
      <c r="G56" s="1">
        <v>0.0</v>
      </c>
      <c r="H56" s="1">
        <v>0.0</v>
      </c>
      <c r="I56" s="1">
        <v>4390.0</v>
      </c>
      <c r="J56" s="1">
        <v>5160.0</v>
      </c>
      <c r="K56" s="1">
        <v>6620.0</v>
      </c>
      <c r="L56" s="2"/>
      <c r="M56" s="2"/>
      <c r="N56" s="2"/>
      <c r="O56" s="2"/>
      <c r="P56" s="2"/>
      <c r="Q56" s="2"/>
      <c r="R56" s="2"/>
      <c r="S56" s="2"/>
      <c r="T56" s="2"/>
      <c r="U56" s="2"/>
      <c r="V56" s="2"/>
      <c r="W56" s="2"/>
      <c r="X56" s="2"/>
      <c r="Y56" s="2"/>
      <c r="Z56" s="2"/>
    </row>
    <row r="57" ht="15.75" customHeight="1">
      <c r="A57" s="1" t="s">
        <v>131</v>
      </c>
      <c r="B57" s="1">
        <v>567.0</v>
      </c>
      <c r="C57" s="1">
        <v>827.0</v>
      </c>
      <c r="D57" s="1">
        <v>830.0</v>
      </c>
      <c r="E57" s="1">
        <v>909.0</v>
      </c>
      <c r="F57" s="1">
        <v>1060.0</v>
      </c>
      <c r="G57" s="1">
        <v>733.0</v>
      </c>
      <c r="H57" s="1">
        <v>841.0</v>
      </c>
      <c r="I57" s="1">
        <v>1390.0</v>
      </c>
      <c r="J57" s="1">
        <v>1910.0</v>
      </c>
      <c r="K57" s="1">
        <v>2180.0</v>
      </c>
      <c r="L57" s="2"/>
      <c r="M57" s="2"/>
      <c r="N57" s="2"/>
      <c r="O57" s="2"/>
      <c r="P57" s="2"/>
      <c r="Q57" s="2"/>
      <c r="R57" s="2"/>
      <c r="S57" s="2"/>
      <c r="T57" s="2"/>
      <c r="U57" s="2"/>
      <c r="V57" s="2"/>
      <c r="W57" s="2"/>
      <c r="X57" s="2"/>
      <c r="Y57" s="2"/>
      <c r="Z57" s="2"/>
    </row>
    <row r="58" ht="15.75" customHeight="1">
      <c r="A58" s="1" t="s">
        <v>132</v>
      </c>
      <c r="B58" s="1">
        <v>0.0</v>
      </c>
      <c r="C58" s="1">
        <v>201.0</v>
      </c>
      <c r="D58" s="1">
        <v>201.0</v>
      </c>
      <c r="E58" s="1">
        <v>530.0</v>
      </c>
      <c r="F58" s="1">
        <v>542.0</v>
      </c>
      <c r="G58" s="1">
        <v>942.0</v>
      </c>
      <c r="H58" s="1">
        <v>972.0</v>
      </c>
      <c r="I58" s="1">
        <v>734.0</v>
      </c>
      <c r="J58" s="1">
        <v>724.0</v>
      </c>
      <c r="K58" s="1">
        <v>713.0</v>
      </c>
      <c r="L58" s="2"/>
      <c r="M58" s="2"/>
      <c r="N58" s="2"/>
      <c r="O58" s="2"/>
      <c r="P58" s="2"/>
      <c r="Q58" s="2"/>
      <c r="R58" s="2"/>
      <c r="S58" s="2"/>
      <c r="T58" s="2"/>
      <c r="U58" s="2"/>
      <c r="V58" s="2"/>
      <c r="W58" s="2"/>
      <c r="X58" s="2"/>
      <c r="Y58" s="2"/>
      <c r="Z58" s="2"/>
    </row>
    <row r="59" ht="15.75" customHeight="1">
      <c r="A59" s="1" t="s">
        <v>133</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134</v>
      </c>
      <c r="B60" s="1">
        <v>-857.0</v>
      </c>
      <c r="C60" s="1">
        <v>0.0</v>
      </c>
      <c r="D60" s="1">
        <v>-1900.0</v>
      </c>
      <c r="E60" s="1">
        <v>-3000.0</v>
      </c>
      <c r="F60" s="1">
        <v>-1500.0</v>
      </c>
      <c r="G60" s="1">
        <v>-2500.0</v>
      </c>
      <c r="H60" s="1">
        <v>-1300.0</v>
      </c>
      <c r="I60" s="1">
        <v>-5200.0</v>
      </c>
      <c r="J60" s="1">
        <v>0.0</v>
      </c>
      <c r="K60" s="1">
        <v>-4400.0</v>
      </c>
      <c r="L60" s="2"/>
      <c r="M60" s="2"/>
      <c r="N60" s="2"/>
      <c r="O60" s="2"/>
      <c r="P60" s="2"/>
      <c r="Q60" s="2"/>
      <c r="R60" s="2"/>
      <c r="S60" s="2"/>
      <c r="T60" s="2"/>
      <c r="U60" s="2"/>
      <c r="V60" s="2"/>
      <c r="W60" s="2"/>
      <c r="X60" s="2"/>
      <c r="Y60" s="2"/>
      <c r="Z60" s="2"/>
    </row>
    <row r="61" ht="15.75" customHeight="1">
      <c r="A61" s="1" t="s">
        <v>135</v>
      </c>
      <c r="B61" s="1">
        <v>233.0</v>
      </c>
      <c r="C61" s="1">
        <v>244.0</v>
      </c>
      <c r="D61" s="1">
        <v>250.0</v>
      </c>
      <c r="E61" s="1">
        <v>256.0</v>
      </c>
      <c r="F61" s="1">
        <v>264.0</v>
      </c>
      <c r="G61" s="1">
        <v>274.0</v>
      </c>
      <c r="H61" s="1">
        <v>287.0</v>
      </c>
      <c r="I61" s="1">
        <v>295.0</v>
      </c>
      <c r="J61" s="1">
        <v>313.0</v>
      </c>
      <c r="K61" s="1">
        <v>344.0</v>
      </c>
      <c r="L61" s="2"/>
      <c r="M61" s="2"/>
      <c r="N61" s="2"/>
      <c r="O61" s="2"/>
      <c r="P61" s="2"/>
      <c r="Q61" s="2"/>
      <c r="R61" s="2"/>
      <c r="S61" s="2"/>
      <c r="T61" s="2"/>
      <c r="U61" s="2"/>
      <c r="V61" s="2"/>
      <c r="W61" s="2"/>
      <c r="X61" s="2"/>
      <c r="Y61" s="2"/>
      <c r="Z61" s="2"/>
    </row>
    <row r="62" ht="15.75" customHeight="1">
      <c r="A62" s="1" t="s">
        <v>136</v>
      </c>
      <c r="B62" s="1">
        <v>6390.0</v>
      </c>
      <c r="C62" s="1">
        <v>6420.0</v>
      </c>
      <c r="D62" s="1">
        <v>5460.0</v>
      </c>
      <c r="E62" s="1">
        <v>6130.0</v>
      </c>
      <c r="F62" s="1">
        <v>6270.0</v>
      </c>
      <c r="G62" s="1">
        <v>6740.0</v>
      </c>
      <c r="H62" s="1">
        <v>5750.0</v>
      </c>
      <c r="I62" s="1">
        <v>5970.0</v>
      </c>
      <c r="J62" s="1">
        <v>6440.0</v>
      </c>
      <c r="K62" s="1">
        <v>7240.0</v>
      </c>
      <c r="L62" s="2"/>
      <c r="M62" s="2"/>
      <c r="N62" s="2"/>
      <c r="O62" s="2"/>
      <c r="P62" s="2"/>
      <c r="Q62" s="2"/>
      <c r="R62" s="2"/>
      <c r="S62" s="2"/>
      <c r="T62" s="2"/>
      <c r="U62" s="2"/>
      <c r="V62" s="2"/>
      <c r="W62" s="2"/>
      <c r="X62" s="2"/>
      <c r="Y62" s="2"/>
      <c r="Z62" s="2"/>
    </row>
    <row r="63" ht="15.75" customHeight="1">
      <c r="A63" s="1" t="s">
        <v>137</v>
      </c>
      <c r="B63" s="1">
        <v>396.0</v>
      </c>
      <c r="C63" s="1">
        <v>400.0</v>
      </c>
      <c r="D63" s="1">
        <v>400.0</v>
      </c>
      <c r="E63" s="1">
        <v>411.0</v>
      </c>
      <c r="F63" s="1">
        <v>416.0</v>
      </c>
      <c r="G63" s="1">
        <v>476.0</v>
      </c>
      <c r="H63" s="1">
        <v>485.0</v>
      </c>
      <c r="I63" s="1">
        <v>494.0</v>
      </c>
      <c r="J63" s="1">
        <v>499.0</v>
      </c>
      <c r="K63" s="1">
        <v>505.0</v>
      </c>
      <c r="L63" s="2"/>
      <c r="M63" s="2"/>
      <c r="N63" s="2"/>
      <c r="O63" s="2"/>
      <c r="P63" s="2"/>
      <c r="Q63" s="2"/>
      <c r="R63" s="2"/>
      <c r="S63" s="2"/>
      <c r="T63" s="2"/>
      <c r="U63" s="2"/>
      <c r="V63" s="2"/>
      <c r="W63" s="2"/>
      <c r="X63" s="2"/>
      <c r="Y63" s="2"/>
      <c r="Z63" s="2"/>
    </row>
    <row r="64" ht="15.75" customHeight="1">
      <c r="A64" s="1" t="s">
        <v>138</v>
      </c>
      <c r="B64" s="1">
        <v>800.0</v>
      </c>
      <c r="C64" s="1">
        <v>789.0</v>
      </c>
      <c r="D64" s="1">
        <v>838.0</v>
      </c>
      <c r="E64" s="1">
        <v>910.0</v>
      </c>
      <c r="F64" s="1">
        <v>953.0</v>
      </c>
      <c r="G64" s="1">
        <v>1020.0</v>
      </c>
      <c r="H64" s="1">
        <v>1040.0</v>
      </c>
      <c r="I64" s="1">
        <v>1060.0</v>
      </c>
      <c r="J64" s="1">
        <v>1100.0</v>
      </c>
      <c r="K64" s="1">
        <v>1140.0</v>
      </c>
      <c r="L64" s="2"/>
      <c r="M64" s="2"/>
      <c r="N64" s="2"/>
      <c r="O64" s="2"/>
      <c r="P64" s="2"/>
      <c r="Q64" s="2"/>
      <c r="R64" s="2"/>
      <c r="S64" s="2"/>
      <c r="T64" s="2"/>
      <c r="U64" s="2"/>
      <c r="V64" s="2"/>
      <c r="W64" s="2"/>
      <c r="X64" s="2"/>
      <c r="Y64" s="2"/>
      <c r="Z64" s="2"/>
    </row>
    <row r="65" ht="15.75" customHeight="1">
      <c r="A65" s="1" t="s">
        <v>139</v>
      </c>
      <c r="B65" s="1">
        <v>779.0</v>
      </c>
      <c r="C65" s="1">
        <v>792.0</v>
      </c>
      <c r="D65" s="1">
        <v>855.0</v>
      </c>
      <c r="E65" s="1">
        <v>903.0</v>
      </c>
      <c r="F65" s="1">
        <v>1210.0</v>
      </c>
      <c r="G65" s="1">
        <v>1200.0</v>
      </c>
      <c r="H65" s="1">
        <v>0.0</v>
      </c>
      <c r="I65" s="1">
        <v>0.0</v>
      </c>
      <c r="J65" s="1">
        <v>0.0</v>
      </c>
      <c r="K65" s="1">
        <v>0.0</v>
      </c>
      <c r="L65" s="2"/>
      <c r="M65" s="2"/>
      <c r="N65" s="2"/>
      <c r="O65" s="2"/>
      <c r="P65" s="2"/>
      <c r="Q65" s="2"/>
      <c r="R65" s="2"/>
      <c r="S65" s="2"/>
      <c r="T65" s="2"/>
      <c r="U65" s="2"/>
      <c r="V65" s="2"/>
      <c r="W65" s="2"/>
      <c r="X65" s="2"/>
      <c r="Y65" s="2"/>
      <c r="Z65" s="2"/>
    </row>
    <row r="66" ht="15.75" customHeight="1">
      <c r="A66" s="1" t="s">
        <v>140</v>
      </c>
      <c r="B66" s="1">
        <v>1.0</v>
      </c>
      <c r="C66" s="1">
        <v>1.0</v>
      </c>
      <c r="D66" s="1">
        <v>1.0</v>
      </c>
      <c r="E66" s="1">
        <v>1.0</v>
      </c>
      <c r="F66" s="1">
        <v>1.0</v>
      </c>
      <c r="G66" s="1">
        <v>1.0</v>
      </c>
      <c r="H66" s="1">
        <v>0.0</v>
      </c>
      <c r="I66" s="1">
        <v>0.0</v>
      </c>
      <c r="J66" s="1">
        <v>0.0</v>
      </c>
      <c r="K66" s="1">
        <v>0.0</v>
      </c>
      <c r="L66" s="2"/>
      <c r="M66" s="2"/>
      <c r="N66" s="2"/>
      <c r="O66" s="2"/>
      <c r="P66" s="2"/>
      <c r="Q66" s="2"/>
      <c r="R66" s="2"/>
      <c r="S66" s="2"/>
      <c r="T66" s="2"/>
      <c r="U66" s="2"/>
      <c r="V66" s="2"/>
      <c r="W66" s="2"/>
      <c r="X66" s="2"/>
      <c r="Y66" s="2"/>
      <c r="Z66" s="2"/>
    </row>
    <row r="67" ht="15.75" customHeight="1">
      <c r="A67" s="1" t="s">
        <v>141</v>
      </c>
      <c r="B67" s="1">
        <v>0.0</v>
      </c>
      <c r="C67" s="1">
        <v>0.0</v>
      </c>
      <c r="D67" s="1">
        <v>0.0</v>
      </c>
      <c r="E67" s="1">
        <v>0.0</v>
      </c>
      <c r="F67" s="1">
        <v>711.0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142</v>
      </c>
      <c r="B68" s="1">
        <v>0.0</v>
      </c>
      <c r="C68" s="1">
        <v>0.0</v>
      </c>
      <c r="D68" s="1">
        <v>0.0</v>
      </c>
      <c r="E68" s="1">
        <v>0.0</v>
      </c>
      <c r="F68" s="1">
        <v>-106.0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143</v>
      </c>
      <c r="B69" s="1">
        <v>37.0</v>
      </c>
      <c r="C69" s="1">
        <v>35.0</v>
      </c>
      <c r="D69" s="1">
        <v>32.0</v>
      </c>
      <c r="E69" s="1">
        <v>33.0</v>
      </c>
      <c r="F69" s="1">
        <v>34.0</v>
      </c>
      <c r="G69" s="1">
        <v>36.0</v>
      </c>
      <c r="H69" s="1">
        <v>47.0</v>
      </c>
      <c r="I69" s="1">
        <v>28.0</v>
      </c>
      <c r="J69" s="1">
        <v>30.0</v>
      </c>
      <c r="K69" s="1">
        <v>28.0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131000.0</v>
      </c>
      <c r="C2" s="1">
        <v>87800.0</v>
      </c>
      <c r="D2" s="1">
        <v>70170.0</v>
      </c>
      <c r="E2" s="1">
        <v>88410.0</v>
      </c>
      <c r="F2" s="1">
        <v>111000.0</v>
      </c>
      <c r="G2" s="1">
        <v>103000.0</v>
      </c>
      <c r="H2" s="1">
        <v>60120.0</v>
      </c>
      <c r="I2" s="1">
        <v>108000.0</v>
      </c>
      <c r="J2" s="1">
        <v>171000.0</v>
      </c>
      <c r="K2" s="1">
        <v>139000.0</v>
      </c>
      <c r="L2" s="2"/>
      <c r="M2" s="2"/>
      <c r="N2" s="2"/>
      <c r="O2" s="2"/>
      <c r="P2" s="2"/>
      <c r="Q2" s="2"/>
      <c r="R2" s="2"/>
      <c r="S2" s="2"/>
      <c r="T2" s="2"/>
      <c r="U2" s="2"/>
      <c r="V2" s="2"/>
      <c r="W2" s="2"/>
      <c r="X2" s="2"/>
      <c r="Y2" s="2"/>
      <c r="Z2" s="2"/>
    </row>
    <row r="3">
      <c r="A3" s="1" t="s">
        <v>145</v>
      </c>
      <c r="B3" s="1">
        <v>131000.0</v>
      </c>
      <c r="C3" s="1">
        <v>87800.0</v>
      </c>
      <c r="D3" s="1">
        <v>70170.0</v>
      </c>
      <c r="E3" s="1">
        <v>88410.0</v>
      </c>
      <c r="F3" s="1">
        <v>111000.0</v>
      </c>
      <c r="G3" s="1">
        <v>103000.0</v>
      </c>
      <c r="H3" s="1">
        <v>60120.0</v>
      </c>
      <c r="I3" s="1">
        <v>108000.0</v>
      </c>
      <c r="J3" s="1">
        <v>171000.0</v>
      </c>
      <c r="K3" s="1">
        <v>139000.0</v>
      </c>
      <c r="L3" s="2"/>
      <c r="M3" s="2"/>
      <c r="N3" s="2"/>
      <c r="O3" s="2"/>
      <c r="P3" s="2"/>
      <c r="Q3" s="2"/>
      <c r="R3" s="2"/>
      <c r="S3" s="2"/>
      <c r="T3" s="2"/>
      <c r="U3" s="2"/>
      <c r="V3" s="2"/>
      <c r="W3" s="2"/>
      <c r="X3" s="2"/>
      <c r="Y3" s="2"/>
      <c r="Z3" s="2"/>
    </row>
    <row r="4">
      <c r="A4" s="1" t="s">
        <v>146</v>
      </c>
      <c r="B4" s="1">
        <v>123000.0</v>
      </c>
      <c r="C4" s="1">
        <v>78890.0</v>
      </c>
      <c r="D4" s="1">
        <v>63930.0</v>
      </c>
      <c r="E4" s="1">
        <v>81930.0</v>
      </c>
      <c r="F4" s="1">
        <v>104000.0</v>
      </c>
      <c r="G4" s="1">
        <v>96200.0</v>
      </c>
      <c r="H4" s="1">
        <v>58850.0</v>
      </c>
      <c r="I4" s="1">
        <v>103000.0</v>
      </c>
      <c r="J4" s="1">
        <v>152000.0</v>
      </c>
      <c r="K4" s="1">
        <v>125000.0</v>
      </c>
      <c r="L4" s="2"/>
      <c r="M4" s="2"/>
      <c r="N4" s="2"/>
      <c r="O4" s="2"/>
      <c r="P4" s="2"/>
      <c r="Q4" s="2"/>
      <c r="R4" s="2"/>
      <c r="S4" s="2"/>
      <c r="T4" s="2"/>
      <c r="U4" s="2"/>
      <c r="V4" s="2"/>
      <c r="W4" s="2"/>
      <c r="X4" s="2"/>
      <c r="Y4" s="2"/>
      <c r="Z4" s="2"/>
    </row>
    <row r="5">
      <c r="A5" s="1" t="s">
        <v>147</v>
      </c>
      <c r="B5" s="1">
        <v>8320.0</v>
      </c>
      <c r="C5" s="1">
        <v>8910.0</v>
      </c>
      <c r="D5" s="1">
        <v>6240.0</v>
      </c>
      <c r="E5" s="1">
        <v>6480.0</v>
      </c>
      <c r="F5" s="1">
        <v>7440.0</v>
      </c>
      <c r="G5" s="1">
        <v>6530.0</v>
      </c>
      <c r="H5" s="1">
        <v>1270.0</v>
      </c>
      <c r="I5" s="1">
        <v>5490.0</v>
      </c>
      <c r="J5" s="1">
        <v>19220.0</v>
      </c>
      <c r="K5" s="1">
        <v>14390.0</v>
      </c>
      <c r="L5" s="2"/>
      <c r="M5" s="2"/>
      <c r="N5" s="2"/>
      <c r="O5" s="2"/>
      <c r="P5" s="2"/>
      <c r="Q5" s="2"/>
      <c r="R5" s="2"/>
      <c r="S5" s="2"/>
      <c r="T5" s="2"/>
      <c r="U5" s="2"/>
      <c r="V5" s="2"/>
      <c r="W5" s="2"/>
      <c r="X5" s="2"/>
      <c r="Y5" s="2"/>
      <c r="Z5" s="2"/>
    </row>
    <row r="6">
      <c r="A6" s="1" t="s">
        <v>148</v>
      </c>
      <c r="B6" s="1">
        <v>724.0</v>
      </c>
      <c r="C6" s="1">
        <v>710.0</v>
      </c>
      <c r="D6" s="1">
        <v>715.0</v>
      </c>
      <c r="E6" s="1">
        <v>835.0</v>
      </c>
      <c r="F6" s="1">
        <v>897.0</v>
      </c>
      <c r="G6" s="1">
        <v>814.0</v>
      </c>
      <c r="H6" s="1">
        <v>719.0</v>
      </c>
      <c r="I6" s="1">
        <v>808.0</v>
      </c>
      <c r="J6" s="1">
        <v>868.0</v>
      </c>
      <c r="K6" s="1">
        <v>898.0</v>
      </c>
      <c r="L6" s="2"/>
      <c r="M6" s="2"/>
      <c r="N6" s="2"/>
      <c r="O6" s="2"/>
      <c r="P6" s="2"/>
      <c r="Q6" s="2"/>
      <c r="R6" s="2"/>
      <c r="S6" s="2"/>
      <c r="T6" s="2"/>
      <c r="U6" s="2"/>
      <c r="V6" s="2"/>
      <c r="W6" s="2"/>
      <c r="X6" s="2"/>
      <c r="Y6" s="2"/>
      <c r="Z6" s="2"/>
    </row>
    <row r="7">
      <c r="A7" s="1" t="s">
        <v>149</v>
      </c>
      <c r="B7" s="1">
        <v>1690.0</v>
      </c>
      <c r="C7" s="1">
        <v>1840.0</v>
      </c>
      <c r="D7" s="1">
        <v>1890.0</v>
      </c>
      <c r="E7" s="1">
        <v>1990.0</v>
      </c>
      <c r="F7" s="1">
        <v>2050.0</v>
      </c>
      <c r="G7" s="1">
        <v>2260.0</v>
      </c>
      <c r="H7" s="1">
        <v>2320.0</v>
      </c>
      <c r="I7" s="1">
        <v>2360.0</v>
      </c>
      <c r="J7" s="1">
        <v>2470.0</v>
      </c>
      <c r="K7" s="1">
        <v>2700.0</v>
      </c>
      <c r="L7" s="2"/>
      <c r="M7" s="2"/>
      <c r="N7" s="2"/>
      <c r="O7" s="2"/>
      <c r="P7" s="2"/>
      <c r="Q7" s="2"/>
      <c r="R7" s="2"/>
      <c r="S7" s="2"/>
      <c r="T7" s="2"/>
      <c r="U7" s="2"/>
      <c r="V7" s="2"/>
      <c r="W7" s="2"/>
      <c r="X7" s="2"/>
      <c r="Y7" s="2"/>
      <c r="Z7" s="2"/>
    </row>
    <row r="8">
      <c r="A8" s="1" t="s">
        <v>150</v>
      </c>
      <c r="B8" s="1">
        <v>0.0</v>
      </c>
      <c r="C8" s="1">
        <v>0.0</v>
      </c>
      <c r="D8" s="1">
        <v>0.0</v>
      </c>
      <c r="E8" s="1">
        <v>0.0</v>
      </c>
      <c r="F8" s="1">
        <v>-125.0</v>
      </c>
      <c r="G8" s="1">
        <v>-428.0</v>
      </c>
      <c r="H8" s="1">
        <v>-262.0</v>
      </c>
      <c r="I8" s="1">
        <v>87.0</v>
      </c>
      <c r="J8" s="1">
        <v>66.0</v>
      </c>
      <c r="K8" s="1">
        <v>-1170.0</v>
      </c>
      <c r="L8" s="2"/>
      <c r="M8" s="2"/>
      <c r="N8" s="2"/>
      <c r="O8" s="2"/>
      <c r="P8" s="2"/>
      <c r="Q8" s="2"/>
      <c r="R8" s="2"/>
      <c r="S8" s="2"/>
      <c r="T8" s="2"/>
      <c r="U8" s="2"/>
      <c r="V8" s="2"/>
      <c r="W8" s="2"/>
      <c r="X8" s="2"/>
      <c r="Y8" s="2"/>
      <c r="Z8" s="2"/>
    </row>
    <row r="9">
      <c r="A9" s="1" t="s">
        <v>151</v>
      </c>
      <c r="B9" s="1">
        <v>2410.0</v>
      </c>
      <c r="C9" s="1">
        <v>2550.0</v>
      </c>
      <c r="D9" s="1">
        <v>2610.0</v>
      </c>
      <c r="E9" s="1">
        <v>2820.0</v>
      </c>
      <c r="F9" s="1">
        <v>2830.0</v>
      </c>
      <c r="G9" s="1">
        <v>2640.0</v>
      </c>
      <c r="H9" s="1">
        <v>2780.0</v>
      </c>
      <c r="I9" s="1">
        <v>3250.0</v>
      </c>
      <c r="J9" s="1">
        <v>3410.0</v>
      </c>
      <c r="K9" s="1">
        <v>2430.0</v>
      </c>
      <c r="L9" s="2"/>
      <c r="M9" s="2"/>
      <c r="N9" s="2"/>
      <c r="O9" s="2"/>
      <c r="P9" s="2"/>
      <c r="Q9" s="2"/>
      <c r="R9" s="2"/>
      <c r="S9" s="2"/>
      <c r="T9" s="2"/>
      <c r="U9" s="2"/>
      <c r="V9" s="2"/>
      <c r="W9" s="2"/>
      <c r="X9" s="2"/>
      <c r="Y9" s="2"/>
      <c r="Z9" s="2"/>
    </row>
    <row r="10">
      <c r="A10" s="1" t="s">
        <v>152</v>
      </c>
      <c r="B10" s="1">
        <v>5900.0</v>
      </c>
      <c r="C10" s="1">
        <v>6360.0</v>
      </c>
      <c r="D10" s="1">
        <v>3630.0</v>
      </c>
      <c r="E10" s="1">
        <v>3660.0</v>
      </c>
      <c r="F10" s="1">
        <v>4620.0</v>
      </c>
      <c r="G10" s="1">
        <v>3890.0</v>
      </c>
      <c r="H10" s="1">
        <v>-1510.0</v>
      </c>
      <c r="I10" s="1">
        <v>2240.0</v>
      </c>
      <c r="J10" s="1">
        <v>15820.0</v>
      </c>
      <c r="K10" s="1">
        <v>11960.0</v>
      </c>
      <c r="L10" s="2"/>
      <c r="M10" s="2"/>
      <c r="N10" s="2"/>
      <c r="O10" s="2"/>
      <c r="P10" s="2"/>
      <c r="Q10" s="2"/>
      <c r="R10" s="2"/>
      <c r="S10" s="2"/>
      <c r="T10" s="2"/>
      <c r="U10" s="2"/>
      <c r="V10" s="2"/>
      <c r="W10" s="2"/>
      <c r="X10" s="2"/>
      <c r="Y10" s="2"/>
      <c r="Z10" s="2"/>
    </row>
    <row r="11">
      <c r="A11" s="1" t="s">
        <v>153</v>
      </c>
      <c r="B11" s="1">
        <v>-397.0</v>
      </c>
      <c r="C11" s="1">
        <v>-433.0</v>
      </c>
      <c r="D11" s="1">
        <v>-446.0</v>
      </c>
      <c r="E11" s="1">
        <v>-468.0</v>
      </c>
      <c r="F11" s="1">
        <v>-470.0</v>
      </c>
      <c r="G11" s="1">
        <v>-454.0</v>
      </c>
      <c r="H11" s="1">
        <v>-563.0</v>
      </c>
      <c r="I11" s="1">
        <v>-603.0</v>
      </c>
      <c r="J11" s="1">
        <v>-562.0</v>
      </c>
      <c r="K11" s="1">
        <v>-592.0</v>
      </c>
      <c r="L11" s="2"/>
      <c r="M11" s="2"/>
      <c r="N11" s="2"/>
      <c r="O11" s="2"/>
      <c r="P11" s="2"/>
      <c r="Q11" s="2"/>
      <c r="R11" s="2"/>
      <c r="S11" s="2"/>
      <c r="T11" s="2"/>
      <c r="U11" s="2"/>
      <c r="V11" s="2"/>
      <c r="W11" s="2"/>
      <c r="X11" s="2"/>
      <c r="Y11" s="2"/>
      <c r="Z11" s="2"/>
    </row>
    <row r="12">
      <c r="A12" s="1" t="s">
        <v>154</v>
      </c>
      <c r="B12" s="1">
        <v>0.0</v>
      </c>
      <c r="C12" s="1">
        <v>0.0</v>
      </c>
      <c r="D12" s="1">
        <v>0.0</v>
      </c>
      <c r="E12" s="1">
        <v>0.0</v>
      </c>
      <c r="F12" s="1">
        <v>0.0</v>
      </c>
      <c r="G12" s="1">
        <v>0.0</v>
      </c>
      <c r="H12" s="1">
        <v>0.0</v>
      </c>
      <c r="I12" s="1">
        <v>0.0</v>
      </c>
      <c r="J12" s="1">
        <v>0.0</v>
      </c>
      <c r="K12" s="1">
        <v>293.0</v>
      </c>
      <c r="L12" s="2"/>
      <c r="M12" s="2"/>
      <c r="N12" s="2"/>
      <c r="O12" s="2"/>
      <c r="P12" s="2"/>
      <c r="Q12" s="2"/>
      <c r="R12" s="2"/>
      <c r="S12" s="2"/>
      <c r="T12" s="2"/>
      <c r="U12" s="2"/>
      <c r="V12" s="2"/>
      <c r="W12" s="2"/>
      <c r="X12" s="2"/>
      <c r="Y12" s="2"/>
      <c r="Z12" s="2"/>
    </row>
    <row r="13">
      <c r="A13" s="1" t="s">
        <v>155</v>
      </c>
      <c r="B13" s="1">
        <v>-397.0</v>
      </c>
      <c r="C13" s="1">
        <v>-433.0</v>
      </c>
      <c r="D13" s="1">
        <v>-446.0</v>
      </c>
      <c r="E13" s="1">
        <v>-468.0</v>
      </c>
      <c r="F13" s="1">
        <v>-470.0</v>
      </c>
      <c r="G13" s="1">
        <v>-454.0</v>
      </c>
      <c r="H13" s="1">
        <v>-563.0</v>
      </c>
      <c r="I13" s="1">
        <v>-603.0</v>
      </c>
      <c r="J13" s="1">
        <v>-562.0</v>
      </c>
      <c r="K13" s="1">
        <v>-299.0</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75.0</v>
      </c>
      <c r="H14" s="1">
        <v>-13.0</v>
      </c>
      <c r="I14" s="1">
        <v>44.0</v>
      </c>
      <c r="J14" s="1">
        <v>-119.0</v>
      </c>
      <c r="K14" s="1">
        <v>0.0</v>
      </c>
      <c r="L14" s="2"/>
      <c r="M14" s="2"/>
      <c r="N14" s="2"/>
      <c r="O14" s="2"/>
      <c r="P14" s="2"/>
      <c r="Q14" s="2"/>
      <c r="R14" s="2"/>
      <c r="S14" s="2"/>
      <c r="T14" s="2"/>
      <c r="U14" s="2"/>
      <c r="V14" s="2"/>
      <c r="W14" s="2"/>
      <c r="X14" s="2"/>
      <c r="Y14" s="2"/>
      <c r="Z14" s="2"/>
    </row>
    <row r="15">
      <c r="A15" s="1" t="s">
        <v>157</v>
      </c>
      <c r="B15" s="1">
        <v>47.0</v>
      </c>
      <c r="C15" s="1">
        <v>46.0</v>
      </c>
      <c r="D15" s="1">
        <v>56.0</v>
      </c>
      <c r="E15" s="1">
        <v>76.0</v>
      </c>
      <c r="F15" s="1">
        <v>147.0</v>
      </c>
      <c r="G15" s="1">
        <v>9.0</v>
      </c>
      <c r="H15" s="1">
        <v>113.0</v>
      </c>
      <c r="I15" s="1">
        <v>78.0</v>
      </c>
      <c r="J15" s="1">
        <v>276.0</v>
      </c>
      <c r="K15" s="1">
        <v>98.0</v>
      </c>
      <c r="L15" s="2"/>
      <c r="M15" s="2"/>
      <c r="N15" s="2"/>
      <c r="O15" s="2"/>
      <c r="P15" s="2"/>
      <c r="Q15" s="2"/>
      <c r="R15" s="2"/>
      <c r="S15" s="2"/>
      <c r="T15" s="2"/>
      <c r="U15" s="2"/>
      <c r="V15" s="2"/>
      <c r="W15" s="2"/>
      <c r="X15" s="2"/>
      <c r="Y15" s="2"/>
      <c r="Z15" s="2"/>
    </row>
    <row r="16">
      <c r="A16" s="1" t="s">
        <v>158</v>
      </c>
      <c r="B16" s="1">
        <v>5550.0</v>
      </c>
      <c r="C16" s="1">
        <v>5970.0</v>
      </c>
      <c r="D16" s="1">
        <v>3240.0</v>
      </c>
      <c r="E16" s="1">
        <v>3270.0</v>
      </c>
      <c r="F16" s="1">
        <v>4290.0</v>
      </c>
      <c r="G16" s="1">
        <v>3520.0</v>
      </c>
      <c r="H16" s="1">
        <v>-1980.0</v>
      </c>
      <c r="I16" s="1">
        <v>1750.0</v>
      </c>
      <c r="J16" s="1">
        <v>15410.0</v>
      </c>
      <c r="K16" s="1">
        <v>11760.0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-7.0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62.0</v>
      </c>
      <c r="J18" s="1">
        <v>0.0</v>
      </c>
      <c r="K18" s="1">
        <v>0.0</v>
      </c>
      <c r="L18" s="2"/>
      <c r="M18" s="2"/>
      <c r="N18" s="2"/>
      <c r="O18" s="2"/>
      <c r="P18" s="2"/>
      <c r="Q18" s="2"/>
      <c r="R18" s="2"/>
      <c r="S18" s="2"/>
      <c r="T18" s="2"/>
      <c r="U18" s="2"/>
      <c r="V18" s="2"/>
      <c r="W18" s="2"/>
      <c r="X18" s="2"/>
      <c r="Y18" s="2"/>
      <c r="Z18" s="2"/>
    </row>
    <row r="19">
      <c r="A19" s="1" t="s">
        <v>161</v>
      </c>
      <c r="B19" s="1">
        <v>0.0</v>
      </c>
      <c r="C19" s="1">
        <v>0.0</v>
      </c>
      <c r="D19" s="1">
        <v>-56.0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-15.0</v>
      </c>
      <c r="G20" s="1">
        <v>0.0</v>
      </c>
      <c r="H20" s="1">
        <v>-30.0</v>
      </c>
      <c r="I20" s="1">
        <v>-72.0</v>
      </c>
      <c r="J20" s="1">
        <v>-61.0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-61.0</v>
      </c>
      <c r="F21" s="1">
        <v>-45.0</v>
      </c>
      <c r="G21" s="1">
        <v>-27.0</v>
      </c>
      <c r="H21" s="1">
        <v>-5.0</v>
      </c>
      <c r="I21" s="1">
        <v>-201.0</v>
      </c>
      <c r="J21" s="1">
        <v>-44.0</v>
      </c>
      <c r="K21" s="1">
        <v>11.0</v>
      </c>
      <c r="L21" s="2"/>
      <c r="M21" s="2"/>
      <c r="N21" s="2"/>
      <c r="O21" s="2"/>
      <c r="P21" s="2"/>
      <c r="Q21" s="2"/>
      <c r="R21" s="2"/>
      <c r="S21" s="2"/>
      <c r="T21" s="2"/>
      <c r="U21" s="2"/>
      <c r="V21" s="2"/>
      <c r="W21" s="2"/>
      <c r="X21" s="2"/>
      <c r="Y21" s="2"/>
      <c r="Z21" s="2"/>
    </row>
    <row r="22" ht="15.75" customHeight="1">
      <c r="A22" s="1" t="s">
        <v>164</v>
      </c>
      <c r="B22" s="1">
        <v>5550.0</v>
      </c>
      <c r="C22" s="1">
        <v>5970.0</v>
      </c>
      <c r="D22" s="1">
        <v>3180.0</v>
      </c>
      <c r="E22" s="1">
        <v>3210.0</v>
      </c>
      <c r="F22" s="1">
        <v>4230.0</v>
      </c>
      <c r="G22" s="1">
        <v>3490.0</v>
      </c>
      <c r="H22" s="1">
        <v>-2009.0</v>
      </c>
      <c r="I22" s="1">
        <v>1540.0</v>
      </c>
      <c r="J22" s="1">
        <v>15310.0</v>
      </c>
      <c r="K22" s="1">
        <v>11770.0</v>
      </c>
      <c r="L22" s="2"/>
      <c r="M22" s="2"/>
      <c r="N22" s="2"/>
      <c r="O22" s="2"/>
      <c r="P22" s="2"/>
      <c r="Q22" s="2"/>
      <c r="R22" s="2"/>
      <c r="S22" s="2"/>
      <c r="T22" s="2"/>
      <c r="U22" s="2"/>
      <c r="V22" s="2"/>
      <c r="W22" s="2"/>
      <c r="X22" s="2"/>
      <c r="Y22" s="2"/>
      <c r="Z22" s="2"/>
    </row>
    <row r="23" ht="15.75" customHeight="1">
      <c r="A23" s="1" t="s">
        <v>165</v>
      </c>
      <c r="B23" s="1">
        <v>1780.0</v>
      </c>
      <c r="C23" s="1">
        <v>1870.0</v>
      </c>
      <c r="D23" s="1">
        <v>765.0</v>
      </c>
      <c r="E23" s="1">
        <v>-949.0</v>
      </c>
      <c r="F23" s="1">
        <v>879.0</v>
      </c>
      <c r="G23" s="1">
        <v>702.0</v>
      </c>
      <c r="H23" s="1">
        <v>-903.0</v>
      </c>
      <c r="I23" s="1">
        <v>255.0</v>
      </c>
      <c r="J23" s="1">
        <v>3430.0</v>
      </c>
      <c r="K23" s="1">
        <v>2620.0</v>
      </c>
      <c r="L23" s="2"/>
      <c r="M23" s="2"/>
      <c r="N23" s="2"/>
      <c r="O23" s="2"/>
      <c r="P23" s="2"/>
      <c r="Q23" s="2"/>
      <c r="R23" s="2"/>
      <c r="S23" s="2"/>
      <c r="T23" s="2"/>
      <c r="U23" s="2"/>
      <c r="V23" s="2"/>
      <c r="W23" s="2"/>
      <c r="X23" s="2"/>
      <c r="Y23" s="2"/>
      <c r="Z23" s="2"/>
    </row>
    <row r="24" ht="15.75" customHeight="1">
      <c r="A24" s="1" t="s">
        <v>166</v>
      </c>
      <c r="B24" s="1">
        <v>3780.0</v>
      </c>
      <c r="C24" s="1">
        <v>4100.0</v>
      </c>
      <c r="D24" s="1">
        <v>2420.0</v>
      </c>
      <c r="E24" s="1">
        <v>4160.0</v>
      </c>
      <c r="F24" s="1">
        <v>3350.0</v>
      </c>
      <c r="G24" s="1">
        <v>2780.0</v>
      </c>
      <c r="H24" s="1">
        <v>-1110.0</v>
      </c>
      <c r="I24" s="1">
        <v>1290.0</v>
      </c>
      <c r="J24" s="1">
        <v>11880.0</v>
      </c>
      <c r="K24" s="1">
        <v>9150.0</v>
      </c>
      <c r="L24" s="2"/>
      <c r="M24" s="2"/>
      <c r="N24" s="2"/>
      <c r="O24" s="2"/>
      <c r="P24" s="2"/>
      <c r="Q24" s="2"/>
      <c r="R24" s="2"/>
      <c r="S24" s="2"/>
      <c r="T24" s="2"/>
      <c r="U24" s="2"/>
      <c r="V24" s="2"/>
      <c r="W24" s="2"/>
      <c r="X24" s="2"/>
      <c r="Y24" s="2"/>
      <c r="Z24" s="2"/>
    </row>
    <row r="25" ht="15.75" customHeight="1">
      <c r="A25" s="1" t="s">
        <v>167</v>
      </c>
      <c r="B25" s="1">
        <v>-64.0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168</v>
      </c>
      <c r="B26" s="1">
        <v>3710.0</v>
      </c>
      <c r="C26" s="1">
        <v>4100.0</v>
      </c>
      <c r="D26" s="1">
        <v>2420.0</v>
      </c>
      <c r="E26" s="1">
        <v>4160.0</v>
      </c>
      <c r="F26" s="1">
        <v>3350.0</v>
      </c>
      <c r="G26" s="1">
        <v>2780.0</v>
      </c>
      <c r="H26" s="1">
        <v>-1110.0</v>
      </c>
      <c r="I26" s="1">
        <v>1290.0</v>
      </c>
      <c r="J26" s="1">
        <v>11880.0</v>
      </c>
      <c r="K26" s="1">
        <v>9150.0</v>
      </c>
      <c r="L26" s="2"/>
      <c r="M26" s="2"/>
      <c r="N26" s="2"/>
      <c r="O26" s="2"/>
      <c r="P26" s="2"/>
      <c r="Q26" s="2"/>
      <c r="R26" s="2"/>
      <c r="S26" s="2"/>
      <c r="T26" s="2"/>
      <c r="U26" s="2"/>
      <c r="V26" s="2"/>
      <c r="W26" s="2"/>
      <c r="X26" s="2"/>
      <c r="Y26" s="2"/>
      <c r="Z26" s="2"/>
    </row>
    <row r="27" ht="15.75" customHeight="1">
      <c r="A27" s="1" t="s">
        <v>100</v>
      </c>
      <c r="B27" s="1">
        <v>-81.0</v>
      </c>
      <c r="C27" s="1">
        <v>-111.0</v>
      </c>
      <c r="D27" s="1">
        <v>-128.0</v>
      </c>
      <c r="E27" s="1">
        <v>-91.0</v>
      </c>
      <c r="F27" s="1">
        <v>-231.0</v>
      </c>
      <c r="G27" s="1">
        <v>-362.0</v>
      </c>
      <c r="H27" s="1">
        <v>-314.0</v>
      </c>
      <c r="I27" s="1">
        <v>-358.0</v>
      </c>
      <c r="J27" s="1">
        <v>-351.0</v>
      </c>
      <c r="K27" s="1">
        <v>-314.0</v>
      </c>
      <c r="L27" s="2"/>
      <c r="M27" s="2"/>
      <c r="N27" s="2"/>
      <c r="O27" s="2"/>
      <c r="P27" s="2"/>
      <c r="Q27" s="2"/>
      <c r="R27" s="2"/>
      <c r="S27" s="2"/>
      <c r="T27" s="2"/>
      <c r="U27" s="2"/>
      <c r="V27" s="2"/>
      <c r="W27" s="2"/>
      <c r="X27" s="2"/>
      <c r="Y27" s="2"/>
      <c r="Z27" s="2"/>
    </row>
    <row r="28" ht="15.75" customHeight="1">
      <c r="A28" s="1" t="s">
        <v>169</v>
      </c>
      <c r="B28" s="1">
        <v>3630.0</v>
      </c>
      <c r="C28" s="1">
        <v>3990.0</v>
      </c>
      <c r="D28" s="1">
        <v>2290.0</v>
      </c>
      <c r="E28" s="1">
        <v>4059.0</v>
      </c>
      <c r="F28" s="1">
        <v>3120.0</v>
      </c>
      <c r="G28" s="1">
        <v>2420.0</v>
      </c>
      <c r="H28" s="1">
        <v>-1420.0</v>
      </c>
      <c r="I28" s="1">
        <v>930.0</v>
      </c>
      <c r="J28" s="1">
        <v>11530.0</v>
      </c>
      <c r="K28" s="1">
        <v>8840.0</v>
      </c>
      <c r="L28" s="2"/>
      <c r="M28" s="2"/>
      <c r="N28" s="2"/>
      <c r="O28" s="2"/>
      <c r="P28" s="2"/>
      <c r="Q28" s="2"/>
      <c r="R28" s="2"/>
      <c r="S28" s="2"/>
      <c r="T28" s="2"/>
      <c r="U28" s="2"/>
      <c r="V28" s="2"/>
      <c r="W28" s="2"/>
      <c r="X28" s="2"/>
      <c r="Y28" s="2"/>
      <c r="Z28" s="2"/>
    </row>
    <row r="29" ht="15.75" customHeight="1">
      <c r="A29" s="1" t="s">
        <v>170</v>
      </c>
      <c r="B29" s="1">
        <v>2.0</v>
      </c>
      <c r="C29" s="1">
        <v>3.0</v>
      </c>
      <c r="D29" s="1">
        <v>3.0</v>
      </c>
      <c r="E29" s="1">
        <v>4.0</v>
      </c>
      <c r="F29" s="1">
        <v>9.0</v>
      </c>
      <c r="G29" s="1">
        <v>7.0</v>
      </c>
      <c r="H29" s="1">
        <v>5.0</v>
      </c>
      <c r="I29" s="1">
        <v>6.0</v>
      </c>
      <c r="J29" s="1">
        <v>43.0</v>
      </c>
      <c r="K29" s="1">
        <v>27.0</v>
      </c>
      <c r="L29" s="2"/>
      <c r="M29" s="2"/>
      <c r="N29" s="2"/>
      <c r="O29" s="2"/>
      <c r="P29" s="2"/>
      <c r="Q29" s="2"/>
      <c r="R29" s="2"/>
      <c r="S29" s="2"/>
      <c r="T29" s="2"/>
      <c r="U29" s="2"/>
      <c r="V29" s="2"/>
      <c r="W29" s="2"/>
      <c r="X29" s="2"/>
      <c r="Y29" s="2"/>
      <c r="Z29" s="2"/>
    </row>
    <row r="30" ht="15.75" customHeight="1">
      <c r="A30" s="1" t="s">
        <v>171</v>
      </c>
      <c r="B30" s="1">
        <v>3630.0</v>
      </c>
      <c r="C30" s="1">
        <v>3990.0</v>
      </c>
      <c r="D30" s="1">
        <v>2290.0</v>
      </c>
      <c r="E30" s="1">
        <v>4059.0</v>
      </c>
      <c r="F30" s="1">
        <v>3110.0</v>
      </c>
      <c r="G30" s="1">
        <v>2420.0</v>
      </c>
      <c r="H30" s="1">
        <v>-1430.0</v>
      </c>
      <c r="I30" s="1">
        <v>924.0</v>
      </c>
      <c r="J30" s="1">
        <v>11480.0</v>
      </c>
      <c r="K30" s="1">
        <v>8810.0</v>
      </c>
      <c r="L30" s="2"/>
      <c r="M30" s="2"/>
      <c r="N30" s="2"/>
      <c r="O30" s="2"/>
      <c r="P30" s="2"/>
      <c r="Q30" s="2"/>
      <c r="R30" s="2"/>
      <c r="S30" s="2"/>
      <c r="T30" s="2"/>
      <c r="U30" s="2"/>
      <c r="V30" s="2"/>
      <c r="W30" s="2"/>
      <c r="X30" s="2"/>
      <c r="Y30" s="2"/>
      <c r="Z30" s="2"/>
    </row>
    <row r="31" ht="15.75" customHeight="1">
      <c r="A31" s="1" t="s">
        <v>172</v>
      </c>
      <c r="B31" s="1">
        <v>3690.0</v>
      </c>
      <c r="C31" s="1">
        <v>3990.0</v>
      </c>
      <c r="D31" s="1">
        <v>2290.0</v>
      </c>
      <c r="E31" s="1">
        <v>4059.0</v>
      </c>
      <c r="F31" s="1">
        <v>3110.0</v>
      </c>
      <c r="G31" s="1">
        <v>2420.0</v>
      </c>
      <c r="H31" s="1">
        <v>-1430.0</v>
      </c>
      <c r="I31" s="1">
        <v>924.0</v>
      </c>
      <c r="J31" s="1">
        <v>11480.0</v>
      </c>
      <c r="K31" s="1">
        <v>8810.0</v>
      </c>
      <c r="L31" s="2"/>
      <c r="M31" s="2"/>
      <c r="N31" s="2"/>
      <c r="O31" s="2"/>
      <c r="P31" s="2"/>
      <c r="Q31" s="2"/>
      <c r="R31" s="2"/>
      <c r="S31" s="2"/>
      <c r="T31" s="2"/>
      <c r="U31" s="2"/>
      <c r="V31" s="2"/>
      <c r="W31" s="2"/>
      <c r="X31" s="2"/>
      <c r="Y31" s="2"/>
      <c r="Z31" s="2"/>
    </row>
    <row r="32" ht="15.75" customHeight="1">
      <c r="A32" s="1" t="s">
        <v>173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186</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187</v>
      </c>
      <c r="B35" s="1">
        <v>526.0</v>
      </c>
      <c r="C35" s="1">
        <v>497.0</v>
      </c>
      <c r="D35" s="1">
        <v>461.0</v>
      </c>
      <c r="E35" s="1">
        <v>442.0</v>
      </c>
      <c r="F35" s="1">
        <v>426.0</v>
      </c>
      <c r="G35" s="1">
        <v>413.0</v>
      </c>
      <c r="H35" s="1">
        <v>407.0</v>
      </c>
      <c r="I35" s="1">
        <v>407.0</v>
      </c>
      <c r="J35" s="1">
        <v>395.0</v>
      </c>
      <c r="K35" s="1">
        <v>353.0</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180</v>
      </c>
      <c r="H36" s="1" t="s">
        <v>181</v>
      </c>
      <c r="I36" s="1" t="s">
        <v>182</v>
      </c>
      <c r="J36" s="1" t="s">
        <v>194</v>
      </c>
      <c r="K36" s="1" t="s">
        <v>195</v>
      </c>
      <c r="L36" s="2"/>
      <c r="M36" s="2"/>
      <c r="N36" s="2"/>
      <c r="O36" s="2"/>
      <c r="P36" s="2"/>
      <c r="Q36" s="2"/>
      <c r="R36" s="2"/>
      <c r="S36" s="2"/>
      <c r="T36" s="2"/>
      <c r="U36" s="2"/>
      <c r="V36" s="2"/>
      <c r="W36" s="2"/>
      <c r="X36" s="2"/>
      <c r="Y36" s="2"/>
      <c r="Z36" s="2"/>
    </row>
    <row r="37" ht="15.75" customHeight="1">
      <c r="A37" s="1" t="s">
        <v>196</v>
      </c>
      <c r="B37" s="1" t="s">
        <v>197</v>
      </c>
      <c r="C37" s="1" t="s">
        <v>190</v>
      </c>
      <c r="D37" s="1" t="s">
        <v>191</v>
      </c>
      <c r="E37" s="1" t="s">
        <v>192</v>
      </c>
      <c r="F37" s="1" t="s">
        <v>193</v>
      </c>
      <c r="G37" s="1" t="s">
        <v>180</v>
      </c>
      <c r="H37" s="1" t="s">
        <v>181</v>
      </c>
      <c r="I37" s="1" t="s">
        <v>182</v>
      </c>
      <c r="J37" s="1" t="s">
        <v>194</v>
      </c>
      <c r="K37" s="1" t="s">
        <v>195</v>
      </c>
      <c r="L37" s="2"/>
      <c r="M37" s="2"/>
      <c r="N37" s="2"/>
      <c r="O37" s="2"/>
      <c r="P37" s="2"/>
      <c r="Q37" s="2"/>
      <c r="R37" s="2"/>
      <c r="S37" s="2"/>
      <c r="T37" s="2"/>
      <c r="U37" s="2"/>
      <c r="V37" s="2"/>
      <c r="W37" s="2"/>
      <c r="X37" s="2"/>
      <c r="Y37" s="2"/>
      <c r="Z37" s="2"/>
    </row>
    <row r="38" ht="15.75" customHeight="1">
      <c r="A38" s="1" t="s">
        <v>198</v>
      </c>
      <c r="B38" s="1">
        <v>530.0</v>
      </c>
      <c r="C38" s="1">
        <v>500.0</v>
      </c>
      <c r="D38" s="1">
        <v>464.0</v>
      </c>
      <c r="E38" s="1">
        <v>444.0</v>
      </c>
      <c r="F38" s="1">
        <v>428.0</v>
      </c>
      <c r="G38" s="1">
        <v>414.0</v>
      </c>
      <c r="H38" s="1">
        <v>407.0</v>
      </c>
      <c r="I38" s="1">
        <v>407.0</v>
      </c>
      <c r="J38" s="1">
        <v>396.0</v>
      </c>
      <c r="K38" s="1">
        <v>353.0</v>
      </c>
      <c r="L38" s="2"/>
      <c r="M38" s="2"/>
      <c r="N38" s="2"/>
      <c r="O38" s="2"/>
      <c r="P38" s="2"/>
      <c r="Q38" s="2"/>
      <c r="R38" s="2"/>
      <c r="S38" s="2"/>
      <c r="T38" s="2"/>
      <c r="U38" s="2"/>
      <c r="V38" s="2"/>
      <c r="W38" s="2"/>
      <c r="X38" s="2"/>
      <c r="Y38" s="2"/>
      <c r="Z38" s="2"/>
    </row>
    <row r="39" ht="15.75" customHeight="1">
      <c r="A39" s="1" t="s">
        <v>199</v>
      </c>
      <c r="B39" s="1" t="s">
        <v>200</v>
      </c>
      <c r="C39" s="1" t="s">
        <v>193</v>
      </c>
      <c r="D39" s="1" t="s">
        <v>201</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213</v>
      </c>
      <c r="F40" s="1" t="s">
        <v>214</v>
      </c>
      <c r="G40" s="1" t="s">
        <v>215</v>
      </c>
      <c r="H40" s="1" t="s">
        <v>205</v>
      </c>
      <c r="I40" s="1" t="s">
        <v>206</v>
      </c>
      <c r="J40" s="1" t="s">
        <v>216</v>
      </c>
      <c r="K40" s="1" t="s">
        <v>208</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221</v>
      </c>
      <c r="F41" s="1" t="s">
        <v>222</v>
      </c>
      <c r="G41" s="1" t="s">
        <v>223</v>
      </c>
      <c r="H41" s="1" t="s">
        <v>224</v>
      </c>
      <c r="I41" s="1" t="s">
        <v>224</v>
      </c>
      <c r="J41" s="1" t="s">
        <v>224</v>
      </c>
      <c r="K41" s="1" t="s">
        <v>225</v>
      </c>
      <c r="L41" s="2"/>
      <c r="M41" s="2"/>
      <c r="N41" s="2"/>
      <c r="O41" s="2"/>
      <c r="P41" s="2"/>
      <c r="Q41" s="2"/>
      <c r="R41" s="2"/>
      <c r="S41" s="2"/>
      <c r="T41" s="2"/>
      <c r="U41" s="2"/>
      <c r="V41" s="2"/>
      <c r="W41" s="2"/>
      <c r="X41" s="2"/>
      <c r="Y41" s="2"/>
      <c r="Z41" s="2"/>
    </row>
    <row r="42" ht="15.75" customHeight="1">
      <c r="A42" s="1" t="s">
        <v>226</v>
      </c>
      <c r="B42" s="1" t="s">
        <v>227</v>
      </c>
      <c r="C42" s="1" t="s">
        <v>228</v>
      </c>
      <c r="D42" s="1" t="s">
        <v>229</v>
      </c>
      <c r="E42" s="1" t="s">
        <v>230</v>
      </c>
      <c r="F42" s="1" t="s">
        <v>231</v>
      </c>
      <c r="G42" s="1" t="s">
        <v>232</v>
      </c>
      <c r="H42" s="1" t="s">
        <v>233</v>
      </c>
      <c r="I42" s="1" t="s">
        <v>234</v>
      </c>
      <c r="J42" s="1" t="s">
        <v>235</v>
      </c>
      <c r="K42" s="1" t="s">
        <v>236</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237</v>
      </c>
      <c r="B44" s="1">
        <v>7590.0</v>
      </c>
      <c r="C44" s="1">
        <v>8200.0</v>
      </c>
      <c r="D44" s="1">
        <v>5520.0</v>
      </c>
      <c r="E44" s="1">
        <v>5650.0</v>
      </c>
      <c r="F44" s="1">
        <v>6670.0</v>
      </c>
      <c r="G44" s="1">
        <v>6140.0</v>
      </c>
      <c r="H44" s="1">
        <v>809.0</v>
      </c>
      <c r="I44" s="1">
        <v>4590.0</v>
      </c>
      <c r="J44" s="1">
        <v>18270.0</v>
      </c>
      <c r="K44" s="1">
        <v>14660.0</v>
      </c>
      <c r="L44" s="2"/>
      <c r="M44" s="2"/>
      <c r="N44" s="2"/>
      <c r="O44" s="2"/>
      <c r="P44" s="2"/>
      <c r="Q44" s="2"/>
      <c r="R44" s="2"/>
      <c r="S44" s="2"/>
      <c r="T44" s="2"/>
      <c r="U44" s="2"/>
      <c r="V44" s="2"/>
      <c r="W44" s="2"/>
      <c r="X44" s="2"/>
      <c r="Y44" s="2"/>
      <c r="Z44" s="2"/>
    </row>
    <row r="45" ht="15.75" customHeight="1">
      <c r="A45" s="1" t="s">
        <v>238</v>
      </c>
      <c r="B45" s="1">
        <v>5900.0</v>
      </c>
      <c r="C45" s="1">
        <v>6360.0</v>
      </c>
      <c r="D45" s="1">
        <v>3630.0</v>
      </c>
      <c r="E45" s="1">
        <v>3660.0</v>
      </c>
      <c r="F45" s="1">
        <v>4620.0</v>
      </c>
      <c r="G45" s="1">
        <v>4650.0</v>
      </c>
      <c r="H45" s="1">
        <v>-764.0</v>
      </c>
      <c r="I45" s="1">
        <v>2930.0</v>
      </c>
      <c r="J45" s="1">
        <v>16560.0</v>
      </c>
      <c r="K45" s="1">
        <v>12780.0</v>
      </c>
      <c r="L45" s="2"/>
      <c r="M45" s="2"/>
      <c r="N45" s="2"/>
      <c r="O45" s="2"/>
      <c r="P45" s="2"/>
      <c r="Q45" s="2"/>
      <c r="R45" s="2"/>
      <c r="S45" s="2"/>
      <c r="T45" s="2"/>
      <c r="U45" s="2"/>
      <c r="V45" s="2"/>
      <c r="W45" s="2"/>
      <c r="X45" s="2"/>
      <c r="Y45" s="2"/>
      <c r="Z45" s="2"/>
    </row>
    <row r="46" ht="15.75" customHeight="1">
      <c r="A46" s="1" t="s">
        <v>239</v>
      </c>
      <c r="B46" s="1">
        <v>5900.0</v>
      </c>
      <c r="C46" s="1">
        <v>6360.0</v>
      </c>
      <c r="D46" s="1">
        <v>3630.0</v>
      </c>
      <c r="E46" s="1">
        <v>3660.0</v>
      </c>
      <c r="F46" s="1">
        <v>4620.0</v>
      </c>
      <c r="G46" s="1">
        <v>3890.0</v>
      </c>
      <c r="H46" s="1">
        <v>-1510.0</v>
      </c>
      <c r="I46" s="1">
        <v>2240.0</v>
      </c>
      <c r="J46" s="1">
        <v>15820.0</v>
      </c>
      <c r="K46" s="1">
        <v>11960.0</v>
      </c>
      <c r="L46" s="2"/>
      <c r="M46" s="2"/>
      <c r="N46" s="2"/>
      <c r="O46" s="2"/>
      <c r="P46" s="2"/>
      <c r="Q46" s="2"/>
      <c r="R46" s="2"/>
      <c r="S46" s="2"/>
      <c r="T46" s="2"/>
      <c r="U46" s="2"/>
      <c r="V46" s="2"/>
      <c r="W46" s="2"/>
      <c r="X46" s="2"/>
      <c r="Y46" s="2"/>
      <c r="Z46" s="2"/>
    </row>
    <row r="47" ht="15.75" customHeight="1">
      <c r="A47" s="1" t="s">
        <v>240</v>
      </c>
      <c r="B47" s="1">
        <v>8250.0</v>
      </c>
      <c r="C47" s="1">
        <v>9040.0</v>
      </c>
      <c r="D47" s="1">
        <v>6300.0</v>
      </c>
      <c r="E47" s="1">
        <v>6300.0</v>
      </c>
      <c r="F47" s="1">
        <v>7170.0</v>
      </c>
      <c r="G47" s="1">
        <v>0.0</v>
      </c>
      <c r="H47" s="1">
        <v>0.0</v>
      </c>
      <c r="I47" s="1">
        <v>5140.0</v>
      </c>
      <c r="J47" s="1">
        <v>18910.0</v>
      </c>
      <c r="K47" s="1">
        <v>15490.0</v>
      </c>
      <c r="L47" s="2"/>
      <c r="M47" s="2"/>
      <c r="N47" s="2"/>
      <c r="O47" s="2"/>
      <c r="P47" s="2"/>
      <c r="Q47" s="2"/>
      <c r="R47" s="2"/>
      <c r="S47" s="2"/>
      <c r="T47" s="2"/>
      <c r="U47" s="2"/>
      <c r="V47" s="2"/>
      <c r="W47" s="2"/>
      <c r="X47" s="2"/>
      <c r="Y47" s="2"/>
      <c r="Z47" s="2"/>
    </row>
    <row r="48" ht="15.75" customHeight="1">
      <c r="A48" s="1" t="s">
        <v>241</v>
      </c>
      <c r="B48" s="1" t="s">
        <v>242</v>
      </c>
      <c r="C48" s="1" t="s">
        <v>243</v>
      </c>
      <c r="D48" s="1" t="s">
        <v>244</v>
      </c>
      <c r="E48" s="1" t="s">
        <v>245</v>
      </c>
      <c r="F48" s="1" t="s">
        <v>246</v>
      </c>
      <c r="G48" s="1" t="s">
        <v>247</v>
      </c>
      <c r="H48" s="1" t="s">
        <v>248</v>
      </c>
      <c r="I48" s="1" t="s">
        <v>249</v>
      </c>
      <c r="J48" s="1" t="s">
        <v>250</v>
      </c>
      <c r="K48" s="1" t="s">
        <v>251</v>
      </c>
      <c r="L48" s="2"/>
      <c r="M48" s="2"/>
      <c r="N48" s="2"/>
      <c r="O48" s="2"/>
      <c r="P48" s="2"/>
      <c r="Q48" s="2"/>
      <c r="R48" s="2"/>
      <c r="S48" s="2"/>
      <c r="T48" s="2"/>
      <c r="U48" s="2"/>
      <c r="V48" s="2"/>
      <c r="W48" s="2"/>
      <c r="X48" s="2"/>
      <c r="Y48" s="2"/>
      <c r="Z48" s="2"/>
    </row>
    <row r="49" ht="15.75" customHeight="1">
      <c r="A49" s="1" t="s">
        <v>252</v>
      </c>
      <c r="B49" s="1">
        <v>1260.0</v>
      </c>
      <c r="C49" s="1">
        <v>0.0</v>
      </c>
      <c r="D49" s="1">
        <v>0.0</v>
      </c>
      <c r="E49" s="1">
        <v>1340.0</v>
      </c>
      <c r="F49" s="1">
        <v>469.0</v>
      </c>
      <c r="G49" s="1">
        <v>182.0</v>
      </c>
      <c r="H49" s="1">
        <v>-1020.0</v>
      </c>
      <c r="I49" s="1">
        <v>69.0</v>
      </c>
      <c r="J49" s="1">
        <v>2300.0</v>
      </c>
      <c r="K49" s="1">
        <v>1960.0</v>
      </c>
      <c r="L49" s="2"/>
      <c r="M49" s="2"/>
      <c r="N49" s="2"/>
      <c r="O49" s="2"/>
      <c r="P49" s="2"/>
      <c r="Q49" s="2"/>
      <c r="R49" s="2"/>
      <c r="S49" s="2"/>
      <c r="T49" s="2"/>
      <c r="U49" s="2"/>
      <c r="V49" s="2"/>
      <c r="W49" s="2"/>
      <c r="X49" s="2"/>
      <c r="Y49" s="2"/>
      <c r="Z49" s="2"/>
    </row>
    <row r="50" ht="15.75" customHeight="1">
      <c r="A50" s="1" t="s">
        <v>253</v>
      </c>
      <c r="B50" s="1">
        <v>77.0</v>
      </c>
      <c r="C50" s="1">
        <v>0.0</v>
      </c>
      <c r="D50" s="1">
        <v>0.0</v>
      </c>
      <c r="E50" s="1">
        <v>255.0</v>
      </c>
      <c r="F50" s="1">
        <v>207.0</v>
      </c>
      <c r="G50" s="1">
        <v>286.0</v>
      </c>
      <c r="H50" s="1">
        <v>-37.0</v>
      </c>
      <c r="I50" s="1">
        <v>312.0</v>
      </c>
      <c r="J50" s="1">
        <v>1080.0</v>
      </c>
      <c r="K50" s="1">
        <v>555.0</v>
      </c>
      <c r="L50" s="2"/>
      <c r="M50" s="2"/>
      <c r="N50" s="2"/>
      <c r="O50" s="2"/>
      <c r="P50" s="2"/>
      <c r="Q50" s="2"/>
      <c r="R50" s="2"/>
      <c r="S50" s="2"/>
      <c r="T50" s="2"/>
      <c r="U50" s="2"/>
      <c r="V50" s="2"/>
      <c r="W50" s="2"/>
      <c r="X50" s="2"/>
      <c r="Y50" s="2"/>
      <c r="Z50" s="2"/>
    </row>
    <row r="51" ht="15.75" customHeight="1">
      <c r="A51" s="1" t="s">
        <v>254</v>
      </c>
      <c r="B51" s="1">
        <v>1330.0</v>
      </c>
      <c r="C51" s="1">
        <v>1700.0</v>
      </c>
      <c r="D51" s="1">
        <v>535.0</v>
      </c>
      <c r="E51" s="1">
        <v>1590.0</v>
      </c>
      <c r="F51" s="1">
        <v>676.0</v>
      </c>
      <c r="G51" s="1">
        <v>468.0</v>
      </c>
      <c r="H51" s="1">
        <v>-1060.0</v>
      </c>
      <c r="I51" s="1">
        <v>381.0</v>
      </c>
      <c r="J51" s="1">
        <v>3380.0</v>
      </c>
      <c r="K51" s="1">
        <v>2520.0</v>
      </c>
      <c r="L51" s="2"/>
      <c r="M51" s="2"/>
      <c r="N51" s="2"/>
      <c r="O51" s="2"/>
      <c r="P51" s="2"/>
      <c r="Q51" s="2"/>
      <c r="R51" s="2"/>
      <c r="S51" s="2"/>
      <c r="T51" s="2"/>
      <c r="U51" s="2"/>
      <c r="V51" s="2"/>
      <c r="W51" s="2"/>
      <c r="X51" s="2"/>
      <c r="Y51" s="2"/>
      <c r="Z51" s="2"/>
    </row>
    <row r="52" ht="15.75" customHeight="1">
      <c r="A52" s="1" t="s">
        <v>255</v>
      </c>
      <c r="B52" s="1">
        <v>304.0</v>
      </c>
      <c r="C52" s="1">
        <v>0.0</v>
      </c>
      <c r="D52" s="1">
        <v>0.0</v>
      </c>
      <c r="E52" s="1">
        <v>-2500.0</v>
      </c>
      <c r="F52" s="1">
        <v>164.0</v>
      </c>
      <c r="G52" s="1">
        <v>274.0</v>
      </c>
      <c r="H52" s="1">
        <v>75.0</v>
      </c>
      <c r="I52" s="1">
        <v>-19.0</v>
      </c>
      <c r="J52" s="1">
        <v>244.0</v>
      </c>
      <c r="K52" s="1">
        <v>13.0</v>
      </c>
      <c r="L52" s="2"/>
      <c r="M52" s="2"/>
      <c r="N52" s="2"/>
      <c r="O52" s="2"/>
      <c r="P52" s="2"/>
      <c r="Q52" s="2"/>
      <c r="R52" s="2"/>
      <c r="S52" s="2"/>
      <c r="T52" s="2"/>
      <c r="U52" s="2"/>
      <c r="V52" s="2"/>
      <c r="W52" s="2"/>
      <c r="X52" s="2"/>
      <c r="Y52" s="2"/>
      <c r="Z52" s="2"/>
    </row>
    <row r="53" ht="15.75" customHeight="1">
      <c r="A53" s="1" t="s">
        <v>256</v>
      </c>
      <c r="B53" s="1">
        <v>141.0</v>
      </c>
      <c r="C53" s="1">
        <v>0.0</v>
      </c>
      <c r="D53" s="1">
        <v>0.0</v>
      </c>
      <c r="E53" s="1">
        <v>-44.0</v>
      </c>
      <c r="F53" s="1">
        <v>39.0</v>
      </c>
      <c r="G53" s="1">
        <v>-40.0</v>
      </c>
      <c r="H53" s="1">
        <v>83.0</v>
      </c>
      <c r="I53" s="1">
        <v>-107.0</v>
      </c>
      <c r="J53" s="1">
        <v>-194.0</v>
      </c>
      <c r="K53" s="1">
        <v>90.0</v>
      </c>
      <c r="L53" s="2"/>
      <c r="M53" s="2"/>
      <c r="N53" s="2"/>
      <c r="O53" s="2"/>
      <c r="P53" s="2"/>
      <c r="Q53" s="2"/>
      <c r="R53" s="2"/>
      <c r="S53" s="2"/>
      <c r="T53" s="2"/>
      <c r="U53" s="2"/>
      <c r="V53" s="2"/>
      <c r="W53" s="2"/>
      <c r="X53" s="2"/>
      <c r="Y53" s="2"/>
      <c r="Z53" s="2"/>
    </row>
    <row r="54" ht="15.75" customHeight="1">
      <c r="A54" s="1" t="s">
        <v>257</v>
      </c>
      <c r="B54" s="1">
        <v>445.0</v>
      </c>
      <c r="C54" s="1">
        <v>165.0</v>
      </c>
      <c r="D54" s="1">
        <v>230.0</v>
      </c>
      <c r="E54" s="1">
        <v>-2540.0</v>
      </c>
      <c r="F54" s="1">
        <v>203.0</v>
      </c>
      <c r="G54" s="1">
        <v>234.0</v>
      </c>
      <c r="H54" s="1">
        <v>158.0</v>
      </c>
      <c r="I54" s="1">
        <v>-126.0</v>
      </c>
      <c r="J54" s="1">
        <v>50.0</v>
      </c>
      <c r="K54" s="1">
        <v>103.0</v>
      </c>
      <c r="L54" s="2"/>
      <c r="M54" s="2"/>
      <c r="N54" s="2"/>
      <c r="O54" s="2"/>
      <c r="P54" s="2"/>
      <c r="Q54" s="2"/>
      <c r="R54" s="2"/>
      <c r="S54" s="2"/>
      <c r="T54" s="2"/>
      <c r="U54" s="2"/>
      <c r="V54" s="2"/>
      <c r="W54" s="2"/>
      <c r="X54" s="2"/>
      <c r="Y54" s="2"/>
      <c r="Z54" s="2"/>
    </row>
    <row r="55" ht="15.75" customHeight="1">
      <c r="A55" s="1" t="s">
        <v>258</v>
      </c>
      <c r="B55" s="1">
        <v>3390.0</v>
      </c>
      <c r="C55" s="1">
        <v>3620.0</v>
      </c>
      <c r="D55" s="1">
        <v>1900.0</v>
      </c>
      <c r="E55" s="1">
        <v>1950.0</v>
      </c>
      <c r="F55" s="1">
        <v>2450.0</v>
      </c>
      <c r="G55" s="1">
        <v>1840.0</v>
      </c>
      <c r="H55" s="1">
        <v>-1550.0</v>
      </c>
      <c r="I55" s="1">
        <v>738.0</v>
      </c>
      <c r="J55" s="1">
        <v>9280.0</v>
      </c>
      <c r="K55" s="1">
        <v>7030.0</v>
      </c>
      <c r="L55" s="2"/>
      <c r="M55" s="2"/>
      <c r="N55" s="2"/>
      <c r="O55" s="2"/>
      <c r="P55" s="2"/>
      <c r="Q55" s="2"/>
      <c r="R55" s="2"/>
      <c r="S55" s="2"/>
      <c r="T55" s="2"/>
      <c r="U55" s="2"/>
      <c r="V55" s="2"/>
      <c r="W55" s="2"/>
      <c r="X55" s="2"/>
      <c r="Y55" s="2"/>
      <c r="Z55" s="2"/>
    </row>
    <row r="56" ht="15.75" customHeight="1">
      <c r="A56" s="1" t="s">
        <v>259</v>
      </c>
      <c r="B56" s="1">
        <v>70.0</v>
      </c>
      <c r="C56" s="1">
        <v>71.0</v>
      </c>
      <c r="D56" s="1">
        <v>65.0</v>
      </c>
      <c r="E56" s="1">
        <v>71.0</v>
      </c>
      <c r="F56" s="1">
        <v>87.0</v>
      </c>
      <c r="G56" s="1">
        <v>90.0</v>
      </c>
      <c r="H56" s="1">
        <v>75.0</v>
      </c>
      <c r="I56" s="1">
        <v>48.0</v>
      </c>
      <c r="J56" s="1">
        <v>57.0</v>
      </c>
      <c r="K56" s="1">
        <v>19.0</v>
      </c>
      <c r="L56" s="2"/>
      <c r="M56" s="2"/>
      <c r="N56" s="2"/>
      <c r="O56" s="2"/>
      <c r="P56" s="2"/>
      <c r="Q56" s="2"/>
      <c r="R56" s="2"/>
      <c r="S56" s="2"/>
      <c r="T56" s="2"/>
      <c r="U56" s="2"/>
      <c r="V56" s="2"/>
      <c r="W56" s="2"/>
      <c r="X56" s="2"/>
      <c r="Y56" s="2"/>
      <c r="Z56" s="2"/>
    </row>
    <row r="57" ht="15.75" customHeight="1">
      <c r="A57" s="1" t="s">
        <v>260</v>
      </c>
      <c r="B57" s="1">
        <v>467.0</v>
      </c>
      <c r="C57" s="1">
        <v>504.0</v>
      </c>
      <c r="D57" s="1">
        <v>511.0</v>
      </c>
      <c r="E57" s="1">
        <v>539.0</v>
      </c>
      <c r="F57" s="1">
        <v>557.0</v>
      </c>
      <c r="G57" s="1">
        <v>544.0</v>
      </c>
      <c r="H57" s="1">
        <v>638.0</v>
      </c>
      <c r="I57" s="1">
        <v>651.0</v>
      </c>
      <c r="J57" s="1">
        <v>84.0</v>
      </c>
      <c r="K57" s="1">
        <v>611.0</v>
      </c>
      <c r="L57" s="2"/>
      <c r="M57" s="2"/>
      <c r="N57" s="2"/>
      <c r="O57" s="2"/>
      <c r="P57" s="2"/>
      <c r="Q57" s="2"/>
      <c r="R57" s="2"/>
      <c r="S57" s="2"/>
      <c r="T57" s="2"/>
      <c r="U57" s="2"/>
      <c r="V57" s="2"/>
      <c r="W57" s="2"/>
      <c r="X57" s="2"/>
      <c r="Y57" s="2"/>
      <c r="Z57" s="2"/>
    </row>
    <row r="58" ht="15.75" customHeight="1">
      <c r="A58" s="1" t="s">
        <v>261</v>
      </c>
      <c r="B58" s="1">
        <v>-26.0</v>
      </c>
      <c r="C58" s="1">
        <v>12.0</v>
      </c>
      <c r="D58" s="1">
        <v>-33.0</v>
      </c>
      <c r="E58" s="1">
        <v>-27.0</v>
      </c>
      <c r="F58" s="1">
        <v>-18.0</v>
      </c>
      <c r="G58" s="1">
        <v>-42.0</v>
      </c>
      <c r="H58" s="1">
        <v>-34.0</v>
      </c>
      <c r="I58" s="1">
        <v>-48.0</v>
      </c>
      <c r="J58" s="1">
        <v>-12.0</v>
      </c>
      <c r="K58" s="1">
        <v>-103.0</v>
      </c>
      <c r="L58" s="2"/>
      <c r="M58" s="2"/>
      <c r="N58" s="2"/>
      <c r="O58" s="2"/>
      <c r="P58" s="2"/>
      <c r="Q58" s="2"/>
      <c r="R58" s="2"/>
      <c r="S58" s="2"/>
      <c r="T58" s="2"/>
      <c r="U58" s="2"/>
      <c r="V58" s="2"/>
      <c r="W58" s="2"/>
      <c r="X58" s="2"/>
      <c r="Y58" s="2"/>
      <c r="Z58" s="2"/>
    </row>
    <row r="59" ht="15.75" customHeight="1">
      <c r="A59" s="1" t="s">
        <v>262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263</v>
      </c>
      <c r="B60" s="1">
        <v>724.0</v>
      </c>
      <c r="C60" s="1">
        <v>710.0</v>
      </c>
      <c r="D60" s="1">
        <v>715.0</v>
      </c>
      <c r="E60" s="1">
        <v>835.0</v>
      </c>
      <c r="F60" s="1">
        <v>925.0</v>
      </c>
      <c r="G60" s="1">
        <v>861.0</v>
      </c>
      <c r="H60" s="1">
        <v>756.0</v>
      </c>
      <c r="I60" s="1">
        <v>865.0</v>
      </c>
      <c r="J60" s="1">
        <v>934.0</v>
      </c>
      <c r="K60" s="1">
        <v>998.0</v>
      </c>
      <c r="L60" s="2"/>
      <c r="M60" s="2"/>
      <c r="N60" s="2"/>
      <c r="O60" s="2"/>
      <c r="P60" s="2"/>
      <c r="Q60" s="2"/>
      <c r="R60" s="2"/>
      <c r="S60" s="2"/>
      <c r="T60" s="2"/>
      <c r="U60" s="2"/>
      <c r="V60" s="2"/>
      <c r="W60" s="2"/>
      <c r="X60" s="2"/>
      <c r="Y60" s="2"/>
      <c r="Z60" s="2"/>
    </row>
    <row r="61" ht="15.75" customHeight="1">
      <c r="A61" s="1" t="s">
        <v>264</v>
      </c>
      <c r="B61" s="1">
        <v>661.0</v>
      </c>
      <c r="C61" s="1">
        <v>837.0</v>
      </c>
      <c r="D61" s="1">
        <v>778.0</v>
      </c>
      <c r="E61" s="1">
        <v>658.0</v>
      </c>
      <c r="F61" s="1">
        <v>503.0</v>
      </c>
      <c r="G61" s="1">
        <v>0.0</v>
      </c>
      <c r="H61" s="1">
        <v>0.0</v>
      </c>
      <c r="I61" s="1">
        <v>549.0</v>
      </c>
      <c r="J61" s="1">
        <v>645.0</v>
      </c>
      <c r="K61" s="1">
        <v>827.0</v>
      </c>
      <c r="L61" s="2"/>
      <c r="M61" s="2"/>
      <c r="N61" s="2"/>
      <c r="O61" s="2"/>
      <c r="P61" s="2"/>
      <c r="Q61" s="2"/>
      <c r="R61" s="2"/>
      <c r="S61" s="2"/>
      <c r="T61" s="2"/>
      <c r="U61" s="2"/>
      <c r="V61" s="2"/>
      <c r="W61" s="2"/>
      <c r="X61" s="2"/>
      <c r="Y61" s="2"/>
      <c r="Z61" s="2"/>
    </row>
    <row r="62" ht="15.75" customHeight="1">
      <c r="A62" s="1" t="s">
        <v>265</v>
      </c>
      <c r="B62" s="1">
        <v>381.0</v>
      </c>
      <c r="C62" s="1">
        <v>490.0</v>
      </c>
      <c r="D62" s="1">
        <v>415.0</v>
      </c>
      <c r="E62" s="1">
        <v>336.0</v>
      </c>
      <c r="F62" s="1">
        <v>249.0</v>
      </c>
      <c r="G62" s="1">
        <v>0.0</v>
      </c>
      <c r="H62" s="1">
        <v>0.0</v>
      </c>
      <c r="I62" s="1">
        <v>185.0</v>
      </c>
      <c r="J62" s="1">
        <v>229.0</v>
      </c>
      <c r="K62" s="1">
        <v>319.0</v>
      </c>
      <c r="L62" s="2"/>
      <c r="M62" s="2"/>
      <c r="N62" s="2"/>
      <c r="O62" s="2"/>
      <c r="P62" s="2"/>
      <c r="Q62" s="2"/>
      <c r="R62" s="2"/>
      <c r="S62" s="2"/>
      <c r="T62" s="2"/>
      <c r="U62" s="2"/>
      <c r="V62" s="2"/>
      <c r="W62" s="2"/>
      <c r="X62" s="2"/>
      <c r="Y62" s="2"/>
      <c r="Z62" s="2"/>
    </row>
    <row r="63" ht="15.75" customHeight="1">
      <c r="A63" s="1" t="s">
        <v>266</v>
      </c>
      <c r="B63" s="1">
        <v>280.0</v>
      </c>
      <c r="C63" s="1">
        <v>347.0</v>
      </c>
      <c r="D63" s="1">
        <v>363.0</v>
      </c>
      <c r="E63" s="1">
        <v>322.0</v>
      </c>
      <c r="F63" s="1">
        <v>254.0</v>
      </c>
      <c r="G63" s="1">
        <v>0.0</v>
      </c>
      <c r="H63" s="1">
        <v>0.0</v>
      </c>
      <c r="I63" s="1">
        <v>364.0</v>
      </c>
      <c r="J63" s="1">
        <v>416.0</v>
      </c>
      <c r="K63" s="1">
        <v>508.0</v>
      </c>
      <c r="L63" s="2"/>
      <c r="M63" s="2"/>
      <c r="N63" s="2"/>
      <c r="O63" s="2"/>
      <c r="P63" s="2"/>
      <c r="Q63" s="2"/>
      <c r="R63" s="2"/>
      <c r="S63" s="2"/>
      <c r="T63" s="2"/>
      <c r="U63" s="2"/>
      <c r="V63" s="2"/>
      <c r="W63" s="2"/>
      <c r="X63" s="2"/>
      <c r="Y63" s="2"/>
      <c r="Z63" s="2"/>
    </row>
    <row r="64" ht="15.75" customHeight="1">
      <c r="A64" s="1" t="s">
        <v>267</v>
      </c>
      <c r="B64" s="1">
        <v>60.0</v>
      </c>
      <c r="C64" s="1">
        <v>59.0</v>
      </c>
      <c r="D64" s="1">
        <v>68.0</v>
      </c>
      <c r="E64" s="1">
        <v>77.0</v>
      </c>
      <c r="F64" s="1">
        <v>86.0</v>
      </c>
      <c r="G64" s="1">
        <v>89.0</v>
      </c>
      <c r="H64" s="1">
        <v>80.0</v>
      </c>
      <c r="I64" s="1">
        <v>88.0</v>
      </c>
      <c r="J64" s="1">
        <v>103.0</v>
      </c>
      <c r="K64" s="1">
        <v>107.0</v>
      </c>
      <c r="L64" s="2"/>
      <c r="M64" s="2"/>
      <c r="N64" s="2"/>
      <c r="O64" s="2"/>
      <c r="P64" s="2"/>
      <c r="Q64" s="2"/>
      <c r="R64" s="2"/>
      <c r="S64" s="2"/>
      <c r="T64" s="2"/>
      <c r="U64" s="2"/>
      <c r="V64" s="2"/>
      <c r="W64" s="2"/>
      <c r="X64" s="2"/>
      <c r="Y64" s="2"/>
      <c r="Z64" s="2"/>
    </row>
    <row r="65" ht="15.75" customHeight="1">
      <c r="A65" s="1" t="s">
        <v>268</v>
      </c>
      <c r="B65" s="1">
        <v>60.0</v>
      </c>
      <c r="C65" s="1">
        <v>59.0</v>
      </c>
      <c r="D65" s="1">
        <v>68.0</v>
      </c>
      <c r="E65" s="1">
        <v>77.0</v>
      </c>
      <c r="F65" s="1">
        <v>86.0</v>
      </c>
      <c r="G65" s="1">
        <v>89.0</v>
      </c>
      <c r="H65" s="1">
        <v>80.0</v>
      </c>
      <c r="I65" s="1">
        <v>88.0</v>
      </c>
      <c r="J65" s="1">
        <v>103.0</v>
      </c>
      <c r="K65" s="1">
        <v>107.0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203</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v>19.0</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177</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313</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324</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210</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211</v>
      </c>
      <c r="D11" s="1" t="s">
        <v>344</v>
      </c>
      <c r="E11" s="1" t="s">
        <v>345</v>
      </c>
      <c r="F11" s="1" t="s">
        <v>345</v>
      </c>
      <c r="G11" s="1" t="s">
        <v>346</v>
      </c>
      <c r="H11" s="1" t="s">
        <v>347</v>
      </c>
      <c r="I11" s="1" t="s">
        <v>348</v>
      </c>
      <c r="J11" s="1" t="s">
        <v>349</v>
      </c>
      <c r="K11" s="1" t="s">
        <v>178</v>
      </c>
      <c r="L11" s="2"/>
      <c r="M11" s="2"/>
      <c r="N11" s="2"/>
      <c r="O11" s="2"/>
      <c r="P11" s="2"/>
      <c r="Q11" s="2"/>
      <c r="R11" s="2"/>
      <c r="S11" s="2"/>
      <c r="T11" s="2"/>
      <c r="U11" s="2"/>
      <c r="V11" s="2"/>
      <c r="W11" s="2"/>
      <c r="X11" s="2"/>
      <c r="Y11" s="2"/>
      <c r="Z11" s="2"/>
    </row>
    <row r="12">
      <c r="A12" s="1" t="s">
        <v>350</v>
      </c>
      <c r="B12" s="1" t="s">
        <v>343</v>
      </c>
      <c r="C12" s="1" t="s">
        <v>211</v>
      </c>
      <c r="D12" s="1" t="s">
        <v>344</v>
      </c>
      <c r="E12" s="1" t="s">
        <v>345</v>
      </c>
      <c r="F12" s="1" t="s">
        <v>345</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275</v>
      </c>
      <c r="D13" s="1" t="s">
        <v>358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367</v>
      </c>
      <c r="C14" s="1" t="s">
        <v>368</v>
      </c>
      <c r="D14" s="1" t="s">
        <v>369</v>
      </c>
      <c r="E14" s="1" t="s">
        <v>370</v>
      </c>
      <c r="F14" s="1" t="s">
        <v>221</v>
      </c>
      <c r="G14" s="1" t="s">
        <v>371</v>
      </c>
      <c r="H14" s="1" t="s">
        <v>372</v>
      </c>
      <c r="I14" s="1" t="s">
        <v>373</v>
      </c>
      <c r="J14" s="1" t="s">
        <v>374</v>
      </c>
      <c r="K14" s="1" t="s">
        <v>313</v>
      </c>
      <c r="L14" s="2"/>
      <c r="M14" s="2"/>
      <c r="N14" s="2"/>
      <c r="O14" s="2"/>
      <c r="P14" s="2"/>
      <c r="Q14" s="2"/>
      <c r="R14" s="2"/>
      <c r="S14" s="2"/>
      <c r="T14" s="2"/>
      <c r="U14" s="2"/>
      <c r="V14" s="2"/>
      <c r="W14" s="2"/>
      <c r="X14" s="2"/>
      <c r="Y14" s="2"/>
      <c r="Z14" s="2"/>
    </row>
    <row r="15">
      <c r="A15" s="1" t="s">
        <v>375</v>
      </c>
      <c r="B15" s="1" t="s">
        <v>376</v>
      </c>
      <c r="C15" s="1" t="s">
        <v>368</v>
      </c>
      <c r="D15" s="1" t="s">
        <v>369</v>
      </c>
      <c r="E15" s="1" t="s">
        <v>377</v>
      </c>
      <c r="F15" s="1" t="s">
        <v>378</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384</v>
      </c>
      <c r="B16" s="1" t="s">
        <v>385</v>
      </c>
      <c r="C16" s="1" t="s">
        <v>386</v>
      </c>
      <c r="D16" s="1" t="s">
        <v>348</v>
      </c>
      <c r="E16" s="1" t="s">
        <v>387</v>
      </c>
      <c r="F16" s="1" t="s">
        <v>388</v>
      </c>
      <c r="G16" s="1" t="s">
        <v>389</v>
      </c>
      <c r="H16" s="1" t="s">
        <v>390</v>
      </c>
      <c r="I16" s="1" t="s">
        <v>391</v>
      </c>
      <c r="J16" s="1" t="s">
        <v>392</v>
      </c>
      <c r="K16" s="1" t="s">
        <v>319</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391</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359</v>
      </c>
      <c r="F18" s="1" t="s">
        <v>326</v>
      </c>
      <c r="G18" s="1" t="s">
        <v>378</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376</v>
      </c>
      <c r="C20" s="1" t="s">
        <v>412</v>
      </c>
      <c r="D20" s="1" t="s">
        <v>413</v>
      </c>
      <c r="E20" s="1" t="s">
        <v>414</v>
      </c>
      <c r="F20" s="1" t="s">
        <v>415</v>
      </c>
      <c r="G20" s="1" t="s">
        <v>416</v>
      </c>
      <c r="H20" s="1" t="s">
        <v>417</v>
      </c>
      <c r="I20" s="1" t="s">
        <v>416</v>
      </c>
      <c r="J20" s="1" t="s">
        <v>418</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400</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302</v>
      </c>
      <c r="D22" s="1" t="s">
        <v>432</v>
      </c>
      <c r="E22" s="1" t="s">
        <v>433</v>
      </c>
      <c r="F22" s="1" t="s">
        <v>434</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235</v>
      </c>
      <c r="F23" s="1" t="s">
        <v>444</v>
      </c>
      <c r="G23" s="1" t="s">
        <v>445</v>
      </c>
      <c r="H23" s="1" t="s">
        <v>446</v>
      </c>
      <c r="I23" s="1" t="s">
        <v>447</v>
      </c>
      <c r="J23" s="1" t="s">
        <v>448</v>
      </c>
      <c r="K23" s="1" t="s">
        <v>449</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453</v>
      </c>
      <c r="D25" s="1" t="s">
        <v>454</v>
      </c>
      <c r="E25" s="1" t="s">
        <v>455</v>
      </c>
      <c r="F25" s="1" t="s">
        <v>456</v>
      </c>
      <c r="G25" s="1" t="s">
        <v>457</v>
      </c>
      <c r="H25" s="1" t="s">
        <v>458</v>
      </c>
      <c r="I25" s="1" t="s">
        <v>394</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464</v>
      </c>
      <c r="E26" s="1" t="s">
        <v>417</v>
      </c>
      <c r="F26" s="1" t="s">
        <v>326</v>
      </c>
      <c r="G26" s="1" t="s">
        <v>373</v>
      </c>
      <c r="H26" s="1" t="s">
        <v>465</v>
      </c>
      <c r="I26" s="1" t="s">
        <v>373</v>
      </c>
      <c r="J26" s="1" t="s">
        <v>466</v>
      </c>
      <c r="K26" s="1" t="s">
        <v>467</v>
      </c>
      <c r="L26" s="2"/>
      <c r="M26" s="2"/>
      <c r="N26" s="2"/>
      <c r="O26" s="2"/>
      <c r="P26" s="2"/>
      <c r="Q26" s="2"/>
      <c r="R26" s="2"/>
      <c r="S26" s="2"/>
      <c r="T26" s="2"/>
      <c r="U26" s="2"/>
      <c r="V26" s="2"/>
      <c r="W26" s="2"/>
      <c r="X26" s="2"/>
      <c r="Y26" s="2"/>
      <c r="Z26" s="2"/>
    </row>
    <row r="27" ht="15.75" customHeight="1">
      <c r="A27" s="1" t="s">
        <v>468</v>
      </c>
      <c r="B27" s="1" t="s">
        <v>469</v>
      </c>
      <c r="C27" s="1" t="s">
        <v>470</v>
      </c>
      <c r="D27" s="1" t="s">
        <v>471</v>
      </c>
      <c r="E27" s="1" t="s">
        <v>472</v>
      </c>
      <c r="F27" s="1" t="s">
        <v>473</v>
      </c>
      <c r="G27" s="1" t="s">
        <v>469</v>
      </c>
      <c r="H27" s="1" t="s">
        <v>474</v>
      </c>
      <c r="I27" s="1" t="s">
        <v>475</v>
      </c>
      <c r="J27" s="1" t="s">
        <v>476</v>
      </c>
      <c r="K27" s="1" t="s">
        <v>323</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523</v>
      </c>
      <c r="C33" s="1" t="s">
        <v>524</v>
      </c>
      <c r="D33" s="1" t="s">
        <v>525</v>
      </c>
      <c r="E33" s="1" t="s">
        <v>526</v>
      </c>
      <c r="F33" s="1" t="s">
        <v>527</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t="s">
        <v>534</v>
      </c>
      <c r="C34" s="1" t="s">
        <v>535</v>
      </c>
      <c r="D34" s="1" t="s">
        <v>536</v>
      </c>
      <c r="E34" s="1" t="s">
        <v>537</v>
      </c>
      <c r="F34" s="1" t="s">
        <v>538</v>
      </c>
      <c r="G34" s="1" t="s">
        <v>539</v>
      </c>
      <c r="H34" s="1" t="s">
        <v>540</v>
      </c>
      <c r="I34" s="1" t="s">
        <v>541</v>
      </c>
      <c r="J34" s="1" t="s">
        <v>542</v>
      </c>
      <c r="K34" s="1" t="s">
        <v>543</v>
      </c>
      <c r="L34" s="2"/>
      <c r="M34" s="2"/>
      <c r="N34" s="2"/>
      <c r="O34" s="2"/>
      <c r="P34" s="2"/>
      <c r="Q34" s="2"/>
      <c r="R34" s="2"/>
      <c r="S34" s="2"/>
      <c r="T34" s="2"/>
      <c r="U34" s="2"/>
      <c r="V34" s="2"/>
      <c r="W34" s="2"/>
      <c r="X34" s="2"/>
      <c r="Y34" s="2"/>
      <c r="Z34" s="2"/>
    </row>
    <row r="35" ht="15.75" customHeight="1">
      <c r="A35" s="1" t="s">
        <v>544</v>
      </c>
      <c r="B35" s="1" t="s">
        <v>545</v>
      </c>
      <c r="C35" s="1" t="s">
        <v>546</v>
      </c>
      <c r="D35" s="1" t="s">
        <v>547</v>
      </c>
      <c r="E35" s="1" t="s">
        <v>548</v>
      </c>
      <c r="F35" s="1" t="s">
        <v>549</v>
      </c>
      <c r="G35" s="1" t="s">
        <v>550</v>
      </c>
      <c r="H35" s="1" t="s">
        <v>551</v>
      </c>
      <c r="I35" s="1" t="s">
        <v>552</v>
      </c>
      <c r="J35" s="1" t="s">
        <v>553</v>
      </c>
      <c r="K35" s="1" t="s">
        <v>554</v>
      </c>
      <c r="L35" s="2"/>
      <c r="M35" s="2"/>
      <c r="N35" s="2"/>
      <c r="O35" s="2"/>
      <c r="P35" s="2"/>
      <c r="Q35" s="2"/>
      <c r="R35" s="2"/>
      <c r="S35" s="2"/>
      <c r="T35" s="2"/>
      <c r="U35" s="2"/>
      <c r="V35" s="2"/>
      <c r="W35" s="2"/>
      <c r="X35" s="2"/>
      <c r="Y35" s="2"/>
      <c r="Z35" s="2"/>
    </row>
    <row r="36" ht="15.75" customHeight="1">
      <c r="A36" s="1" t="s">
        <v>555</v>
      </c>
      <c r="B36" s="1" t="s">
        <v>556</v>
      </c>
      <c r="C36" s="1" t="s">
        <v>557</v>
      </c>
      <c r="D36" s="1" t="s">
        <v>558</v>
      </c>
      <c r="E36" s="1" t="s">
        <v>559</v>
      </c>
      <c r="F36" s="1" t="s">
        <v>560</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582</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592</v>
      </c>
      <c r="F39" s="1" t="s">
        <v>593</v>
      </c>
      <c r="G39" s="1" t="s">
        <v>594</v>
      </c>
      <c r="H39" s="1" t="s">
        <v>457</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602</v>
      </c>
      <c r="F40" s="1" t="s">
        <v>603</v>
      </c>
      <c r="G40" s="1" t="s">
        <v>604</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610</v>
      </c>
      <c r="C41" s="1" t="s">
        <v>611</v>
      </c>
      <c r="D41" s="1" t="s">
        <v>404</v>
      </c>
      <c r="E41" s="1" t="s">
        <v>612</v>
      </c>
      <c r="F41" s="1" t="s">
        <v>613</v>
      </c>
      <c r="G41" s="1" t="s">
        <v>456</v>
      </c>
      <c r="H41" s="1" t="s">
        <v>614</v>
      </c>
      <c r="I41" s="1" t="s">
        <v>615</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620</v>
      </c>
      <c r="D42" s="1" t="s">
        <v>471</v>
      </c>
      <c r="E42" s="1" t="s">
        <v>621</v>
      </c>
      <c r="F42" s="1" t="s">
        <v>622</v>
      </c>
      <c r="G42" s="1" t="s">
        <v>394</v>
      </c>
      <c r="H42" s="1" t="s">
        <v>623</v>
      </c>
      <c r="I42" s="1" t="s">
        <v>624</v>
      </c>
      <c r="J42" s="1" t="s">
        <v>469</v>
      </c>
      <c r="K42" s="1" t="s">
        <v>625</v>
      </c>
      <c r="L42" s="2"/>
      <c r="M42" s="2"/>
      <c r="N42" s="2"/>
      <c r="O42" s="2"/>
      <c r="P42" s="2"/>
      <c r="Q42" s="2"/>
      <c r="R42" s="2"/>
      <c r="S42" s="2"/>
      <c r="T42" s="2"/>
      <c r="U42" s="2"/>
      <c r="V42" s="2"/>
      <c r="W42" s="2"/>
      <c r="X42" s="2"/>
      <c r="Y42" s="2"/>
      <c r="Z42" s="2"/>
    </row>
    <row r="43" ht="15.75" customHeight="1">
      <c r="A43" s="1" t="s">
        <v>626</v>
      </c>
      <c r="B43" s="1" t="s">
        <v>627</v>
      </c>
      <c r="C43" s="1" t="s">
        <v>628</v>
      </c>
      <c r="D43" s="1" t="s">
        <v>629</v>
      </c>
      <c r="E43" s="1" t="s">
        <v>318</v>
      </c>
      <c r="F43" s="1" t="s">
        <v>630</v>
      </c>
      <c r="G43" s="1" t="s">
        <v>631</v>
      </c>
      <c r="H43" s="1" t="s">
        <v>632</v>
      </c>
      <c r="I43" s="1" t="s">
        <v>633</v>
      </c>
      <c r="J43" s="1" t="s">
        <v>634</v>
      </c>
      <c r="K43" s="1" t="s">
        <v>635</v>
      </c>
      <c r="L43" s="2"/>
      <c r="M43" s="2"/>
      <c r="N43" s="2"/>
      <c r="O43" s="2"/>
      <c r="P43" s="2"/>
      <c r="Q43" s="2"/>
      <c r="R43" s="2"/>
      <c r="S43" s="2"/>
      <c r="T43" s="2"/>
      <c r="U43" s="2"/>
      <c r="V43" s="2"/>
      <c r="W43" s="2"/>
      <c r="X43" s="2"/>
      <c r="Y43" s="2"/>
      <c r="Z43" s="2"/>
    </row>
    <row r="44" ht="15.75" customHeight="1">
      <c r="A44" s="1" t="s">
        <v>636</v>
      </c>
      <c r="B44" s="1" t="s">
        <v>472</v>
      </c>
      <c r="C44" s="1" t="s">
        <v>472</v>
      </c>
      <c r="D44" s="1" t="s">
        <v>329</v>
      </c>
      <c r="E44" s="1" t="s">
        <v>476</v>
      </c>
      <c r="F44" s="1" t="s">
        <v>637</v>
      </c>
      <c r="G44" s="1" t="s">
        <v>638</v>
      </c>
      <c r="H44" s="1" t="s">
        <v>639</v>
      </c>
      <c r="I44" s="1" t="s">
        <v>640</v>
      </c>
      <c r="J44" s="1" t="s">
        <v>641</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v>26.0</v>
      </c>
      <c r="F46" s="1" t="s">
        <v>648</v>
      </c>
      <c r="G46" s="1" t="s">
        <v>649</v>
      </c>
      <c r="H46" s="1" t="s">
        <v>650</v>
      </c>
      <c r="I46" s="1" t="s">
        <v>651</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v>-30.0</v>
      </c>
      <c r="E47" s="1" t="s">
        <v>657</v>
      </c>
      <c r="F47" s="1" t="s">
        <v>658</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676</v>
      </c>
      <c r="C50" s="1" t="s">
        <v>677</v>
      </c>
      <c r="D50" s="1" t="s">
        <v>678</v>
      </c>
      <c r="E50" s="1" t="s">
        <v>679</v>
      </c>
      <c r="F50" s="1" t="s">
        <v>680</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709</v>
      </c>
      <c r="H52" s="1" t="s">
        <v>710</v>
      </c>
      <c r="I52" s="1" t="s">
        <v>711</v>
      </c>
      <c r="J52" s="1">
        <v>0.0</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615</v>
      </c>
      <c r="F53" s="1" t="s">
        <v>717</v>
      </c>
      <c r="G53" s="1" t="s">
        <v>718</v>
      </c>
      <c r="H53" s="1" t="s">
        <v>719</v>
      </c>
      <c r="I53" s="1" t="s">
        <v>720</v>
      </c>
      <c r="J53" s="1">
        <v>0.0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t="s">
        <v>727</v>
      </c>
      <c r="G54" s="1" t="s">
        <v>728</v>
      </c>
      <c r="H54" s="1" t="s">
        <v>729</v>
      </c>
      <c r="I54" s="1" t="s">
        <v>730</v>
      </c>
      <c r="J54" s="1">
        <v>0.0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749</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v>4.0</v>
      </c>
      <c r="C57" s="1" t="s">
        <v>755</v>
      </c>
      <c r="D57" s="1" t="s">
        <v>756</v>
      </c>
      <c r="E57" s="1" t="s">
        <v>757</v>
      </c>
      <c r="F57" s="1" t="s">
        <v>758</v>
      </c>
      <c r="G57" s="1" t="s">
        <v>759</v>
      </c>
      <c r="H57" s="1" t="s">
        <v>760</v>
      </c>
      <c r="I57" s="1" t="s">
        <v>219</v>
      </c>
      <c r="J57" s="1" t="s">
        <v>755</v>
      </c>
      <c r="K57" s="1" t="s">
        <v>761</v>
      </c>
      <c r="L57" s="2"/>
      <c r="M57" s="2"/>
      <c r="N57" s="2"/>
      <c r="O57" s="2"/>
      <c r="P57" s="2"/>
      <c r="Q57" s="2"/>
      <c r="R57" s="2"/>
      <c r="S57" s="2"/>
      <c r="T57" s="2"/>
      <c r="U57" s="2"/>
      <c r="V57" s="2"/>
      <c r="W57" s="2"/>
      <c r="X57" s="2"/>
      <c r="Y57" s="2"/>
      <c r="Z57" s="2"/>
    </row>
    <row r="58" ht="15.75" customHeight="1">
      <c r="A58" s="1" t="s">
        <v>762</v>
      </c>
      <c r="B58" s="1" t="s">
        <v>763</v>
      </c>
      <c r="C58" s="1" t="s">
        <v>764</v>
      </c>
      <c r="D58" s="1" t="s">
        <v>213</v>
      </c>
      <c r="E58" s="1" t="s">
        <v>765</v>
      </c>
      <c r="F58" s="1" t="s">
        <v>766</v>
      </c>
      <c r="G58" s="1" t="s">
        <v>767</v>
      </c>
      <c r="H58" s="1" t="s">
        <v>768</v>
      </c>
      <c r="I58" s="1" t="s">
        <v>769</v>
      </c>
      <c r="J58" s="1" t="s">
        <v>770</v>
      </c>
      <c r="K58" s="1" t="s">
        <v>427</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470</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772</v>
      </c>
      <c r="C60" s="1" t="s">
        <v>782</v>
      </c>
      <c r="D60" s="1" t="s">
        <v>783</v>
      </c>
      <c r="E60" s="1" t="s">
        <v>582</v>
      </c>
      <c r="F60" s="1" t="s">
        <v>784</v>
      </c>
      <c r="G60" s="1" t="s">
        <v>785</v>
      </c>
      <c r="H60" s="1" t="s">
        <v>687</v>
      </c>
      <c r="I60" s="1" t="s">
        <v>786</v>
      </c>
      <c r="J60" s="1" t="s">
        <v>787</v>
      </c>
      <c r="K60" s="1" t="s">
        <v>747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794</v>
      </c>
      <c r="H61" s="1" t="s">
        <v>795</v>
      </c>
      <c r="I61" s="1" t="s">
        <v>796</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802</v>
      </c>
      <c r="E62" s="1" t="s">
        <v>803</v>
      </c>
      <c r="F62" s="1" t="s">
        <v>804</v>
      </c>
      <c r="G62" s="1" t="s">
        <v>805</v>
      </c>
      <c r="H62" s="1" t="s">
        <v>806</v>
      </c>
      <c r="I62" s="1" t="s">
        <v>807</v>
      </c>
      <c r="J62" s="1" t="s">
        <v>466</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t="s">
        <v>832</v>
      </c>
      <c r="C65" s="1" t="s">
        <v>833</v>
      </c>
      <c r="D65" s="1" t="s">
        <v>834</v>
      </c>
      <c r="E65" s="1" t="s">
        <v>835</v>
      </c>
      <c r="F65" s="1" t="s">
        <v>836</v>
      </c>
      <c r="G65" s="1" t="s">
        <v>837</v>
      </c>
      <c r="H65" s="1" t="s">
        <v>315</v>
      </c>
      <c r="I65" s="1" t="s">
        <v>838</v>
      </c>
      <c r="J65" s="1" t="s">
        <v>838</v>
      </c>
      <c r="K65" s="1" t="s">
        <v>225</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845</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853</v>
      </c>
      <c r="D68" s="1" t="s">
        <v>854</v>
      </c>
      <c r="E68" s="1" t="s">
        <v>855</v>
      </c>
      <c r="F68" s="1" t="s">
        <v>856</v>
      </c>
      <c r="G68" s="1" t="s">
        <v>857</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864</v>
      </c>
      <c r="D69" s="1" t="s">
        <v>865</v>
      </c>
      <c r="E69" s="1" t="s">
        <v>866</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t="s">
        <v>874</v>
      </c>
      <c r="C71" s="1" t="s">
        <v>875</v>
      </c>
      <c r="D71" s="1" t="s">
        <v>876</v>
      </c>
      <c r="E71" s="1" t="s">
        <v>877</v>
      </c>
      <c r="F71" s="1" t="s">
        <v>878</v>
      </c>
      <c r="G71" s="1" t="s">
        <v>657</v>
      </c>
      <c r="H71" s="1" t="s">
        <v>885</v>
      </c>
      <c r="I71" s="1" t="s">
        <v>877</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616</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242</v>
      </c>
      <c r="C73" s="1" t="s">
        <v>899</v>
      </c>
      <c r="D73" s="1" t="s">
        <v>900</v>
      </c>
      <c r="E73" s="1" t="s">
        <v>326</v>
      </c>
      <c r="F73" s="1" t="s">
        <v>901</v>
      </c>
      <c r="G73" s="1" t="s">
        <v>902</v>
      </c>
      <c r="H73" s="1" t="s">
        <v>903</v>
      </c>
      <c r="I73" s="1" t="s">
        <v>904</v>
      </c>
      <c r="J73" s="1" t="s">
        <v>905</v>
      </c>
      <c r="K73" s="1" t="s">
        <v>906</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911</v>
      </c>
      <c r="F74" s="1" t="s">
        <v>912</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492</v>
      </c>
      <c r="D75" s="1" t="s">
        <v>920</v>
      </c>
      <c r="E75" s="1" t="s">
        <v>921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452</v>
      </c>
      <c r="E76" s="1" t="s">
        <v>931</v>
      </c>
      <c r="F76" s="1" t="s">
        <v>932</v>
      </c>
      <c r="G76" s="1" t="s">
        <v>933</v>
      </c>
      <c r="H76" s="1" t="s">
        <v>934</v>
      </c>
      <c r="I76" s="1" t="s">
        <v>935</v>
      </c>
      <c r="J76" s="1" t="s">
        <v>936</v>
      </c>
      <c r="K76" s="1" t="s">
        <v>401</v>
      </c>
      <c r="L76" s="2"/>
      <c r="M76" s="2"/>
      <c r="N76" s="2"/>
      <c r="O76" s="2"/>
      <c r="P76" s="2"/>
      <c r="Q76" s="2"/>
      <c r="R76" s="2"/>
      <c r="S76" s="2"/>
      <c r="T76" s="2"/>
      <c r="U76" s="2"/>
      <c r="V76" s="2"/>
      <c r="W76" s="2"/>
      <c r="X76" s="2"/>
      <c r="Y76" s="2"/>
      <c r="Z76" s="2"/>
    </row>
    <row r="77" ht="15.75" customHeight="1">
      <c r="A77" s="1" t="s">
        <v>937</v>
      </c>
      <c r="B77" s="1" t="s">
        <v>938</v>
      </c>
      <c r="C77" s="1" t="s">
        <v>939</v>
      </c>
      <c r="D77" s="1" t="s">
        <v>940</v>
      </c>
      <c r="E77" s="1" t="s">
        <v>941</v>
      </c>
      <c r="F77" s="1" t="s">
        <v>197</v>
      </c>
      <c r="G77" s="1" t="s">
        <v>942</v>
      </c>
      <c r="H77" s="1" t="s">
        <v>943</v>
      </c>
      <c r="I77" s="1" t="s">
        <v>944</v>
      </c>
      <c r="J77" s="1" t="s">
        <v>203</v>
      </c>
      <c r="K77" s="1" t="s">
        <v>945</v>
      </c>
      <c r="L77" s="2"/>
      <c r="M77" s="2"/>
      <c r="N77" s="2"/>
      <c r="O77" s="2"/>
      <c r="P77" s="2"/>
      <c r="Q77" s="2"/>
      <c r="R77" s="2"/>
      <c r="S77" s="2"/>
      <c r="T77" s="2"/>
      <c r="U77" s="2"/>
      <c r="V77" s="2"/>
      <c r="W77" s="2"/>
      <c r="X77" s="2"/>
      <c r="Y77" s="2"/>
      <c r="Z77" s="2"/>
    </row>
    <row r="78" ht="15.75" customHeight="1">
      <c r="A78" s="1" t="s">
        <v>946</v>
      </c>
      <c r="B78" s="1" t="s">
        <v>617</v>
      </c>
      <c r="C78" s="1" t="s">
        <v>947</v>
      </c>
      <c r="D78" s="1" t="s">
        <v>948</v>
      </c>
      <c r="E78" s="1" t="s">
        <v>457</v>
      </c>
      <c r="F78" s="1" t="s">
        <v>949</v>
      </c>
      <c r="G78" s="1" t="s">
        <v>950</v>
      </c>
      <c r="H78" s="1" t="s">
        <v>402</v>
      </c>
      <c r="I78" s="1" t="s">
        <v>951</v>
      </c>
      <c r="J78" s="1" t="s">
        <v>327</v>
      </c>
      <c r="K78" s="1" t="s">
        <v>952</v>
      </c>
      <c r="L78" s="2"/>
      <c r="M78" s="2"/>
      <c r="N78" s="2"/>
      <c r="O78" s="2"/>
      <c r="P78" s="2"/>
      <c r="Q78" s="2"/>
      <c r="R78" s="2"/>
      <c r="S78" s="2"/>
      <c r="T78" s="2"/>
      <c r="U78" s="2"/>
      <c r="V78" s="2"/>
      <c r="W78" s="2"/>
      <c r="X78" s="2"/>
      <c r="Y78" s="2"/>
      <c r="Z78" s="2"/>
    </row>
    <row r="79" ht="15.75" customHeight="1">
      <c r="A79" s="1" t="s">
        <v>953</v>
      </c>
      <c r="B79" s="1" t="s">
        <v>328</v>
      </c>
      <c r="C79" s="1" t="s">
        <v>954</v>
      </c>
      <c r="D79" s="1" t="s">
        <v>391</v>
      </c>
      <c r="E79" s="1" t="s">
        <v>955</v>
      </c>
      <c r="F79" s="1" t="s">
        <v>956</v>
      </c>
      <c r="G79" s="1" t="s">
        <v>957</v>
      </c>
      <c r="H79" s="1" t="s">
        <v>958</v>
      </c>
      <c r="I79" s="1" t="s">
        <v>959</v>
      </c>
      <c r="J79" s="1" t="s">
        <v>595</v>
      </c>
      <c r="K79" s="1" t="s">
        <v>397</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348</v>
      </c>
      <c r="D81" s="1" t="s">
        <v>963</v>
      </c>
      <c r="E81" s="1" t="s">
        <v>973</v>
      </c>
      <c r="F81" s="1" t="s">
        <v>396</v>
      </c>
      <c r="G81" s="1" t="s">
        <v>974</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469</v>
      </c>
      <c r="D82" s="1" t="s">
        <v>981</v>
      </c>
      <c r="E82" s="1" t="s">
        <v>982</v>
      </c>
      <c r="F82" s="1" t="s">
        <v>983</v>
      </c>
      <c r="G82" s="1" t="s">
        <v>984</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993</v>
      </c>
      <c r="F83" s="1" t="s">
        <v>994</v>
      </c>
      <c r="G83" s="1" t="s">
        <v>995</v>
      </c>
      <c r="H83" s="1" t="s">
        <v>996</v>
      </c>
      <c r="I83" s="1" t="s">
        <v>997</v>
      </c>
      <c r="J83" s="1" t="s">
        <v>998</v>
      </c>
      <c r="K83" s="1" t="s">
        <v>999</v>
      </c>
      <c r="L83" s="2"/>
      <c r="M83" s="2"/>
      <c r="N83" s="2"/>
      <c r="O83" s="2"/>
      <c r="P83" s="2"/>
      <c r="Q83" s="2"/>
      <c r="R83" s="2"/>
      <c r="S83" s="2"/>
      <c r="T83" s="2"/>
      <c r="U83" s="2"/>
      <c r="V83" s="2"/>
      <c r="W83" s="2"/>
      <c r="X83" s="2"/>
      <c r="Y83" s="2"/>
      <c r="Z83" s="2"/>
    </row>
    <row r="84" ht="15.75" customHeight="1">
      <c r="A84" s="1" t="s">
        <v>1000</v>
      </c>
      <c r="B84" s="1" t="s">
        <v>348</v>
      </c>
      <c r="C84" s="1" t="s">
        <v>1001</v>
      </c>
      <c r="D84" s="1" t="s">
        <v>1002</v>
      </c>
      <c r="E84" s="1" t="s">
        <v>1003</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1" t="s">
        <v>1011</v>
      </c>
      <c r="C85" s="1" t="s">
        <v>1012</v>
      </c>
      <c r="D85" s="1" t="s">
        <v>1013</v>
      </c>
      <c r="E85" s="1" t="s">
        <v>1014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1022</v>
      </c>
      <c r="C86" s="1" t="s">
        <v>1023</v>
      </c>
      <c r="D86" s="1" t="s">
        <v>1024</v>
      </c>
      <c r="E86" s="1" t="s">
        <v>1025</v>
      </c>
      <c r="F86" s="1" t="s">
        <v>1026</v>
      </c>
      <c r="G86" s="1" t="s">
        <v>1027</v>
      </c>
      <c r="H86" s="1" t="s">
        <v>1028</v>
      </c>
      <c r="I86" s="1" t="s">
        <v>633</v>
      </c>
      <c r="J86" s="1" t="s">
        <v>838</v>
      </c>
      <c r="K86" s="1" t="s">
        <v>454</v>
      </c>
      <c r="L86" s="2"/>
      <c r="M86" s="2"/>
      <c r="N86" s="2"/>
      <c r="O86" s="2"/>
      <c r="P86" s="2"/>
      <c r="Q86" s="2"/>
      <c r="R86" s="2"/>
      <c r="S86" s="2"/>
      <c r="T86" s="2"/>
      <c r="U86" s="2"/>
      <c r="V86" s="2"/>
      <c r="W86" s="2"/>
      <c r="X86" s="2"/>
      <c r="Y86" s="2"/>
      <c r="Z86" s="2"/>
    </row>
    <row r="87" ht="15.75" customHeight="1">
      <c r="A87" s="1" t="s">
        <v>1029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1030</v>
      </c>
      <c r="B88" s="1" t="s">
        <v>1031</v>
      </c>
      <c r="C88" s="1" t="s">
        <v>1032</v>
      </c>
      <c r="D88" s="1" t="s">
        <v>1033</v>
      </c>
      <c r="E88" s="1" t="s">
        <v>1034</v>
      </c>
      <c r="F88" s="1" t="s">
        <v>1035</v>
      </c>
      <c r="G88" s="1" t="s">
        <v>235</v>
      </c>
      <c r="H88" s="1" t="s">
        <v>1036</v>
      </c>
      <c r="I88" s="1" t="s">
        <v>1037</v>
      </c>
      <c r="J88" s="1" t="s">
        <v>1038</v>
      </c>
      <c r="K88" s="1" t="s">
        <v>1039</v>
      </c>
      <c r="L88" s="2"/>
      <c r="M88" s="2"/>
      <c r="N88" s="2"/>
      <c r="O88" s="2"/>
      <c r="P88" s="2"/>
      <c r="Q88" s="2"/>
      <c r="R88" s="2"/>
      <c r="S88" s="2"/>
      <c r="T88" s="2"/>
      <c r="U88" s="2"/>
      <c r="V88" s="2"/>
      <c r="W88" s="2"/>
      <c r="X88" s="2"/>
      <c r="Y88" s="2"/>
      <c r="Z88" s="2"/>
    </row>
    <row r="89" ht="15.75" customHeight="1">
      <c r="A89" s="1" t="s">
        <v>1040</v>
      </c>
      <c r="B89" s="1" t="s">
        <v>1041</v>
      </c>
      <c r="C89" s="1" t="s">
        <v>1042</v>
      </c>
      <c r="D89" s="1" t="s">
        <v>1043</v>
      </c>
      <c r="E89" s="1" t="s">
        <v>1044</v>
      </c>
      <c r="F89" s="1" t="s">
        <v>1045</v>
      </c>
      <c r="G89" s="1" t="s">
        <v>389</v>
      </c>
      <c r="H89" s="1" t="s">
        <v>1046</v>
      </c>
      <c r="I89" s="1" t="s">
        <v>1047</v>
      </c>
      <c r="J89" s="1" t="s">
        <v>1048</v>
      </c>
      <c r="K89" s="1" t="s">
        <v>1049</v>
      </c>
      <c r="L89" s="2"/>
      <c r="M89" s="2"/>
      <c r="N89" s="2"/>
      <c r="O89" s="2"/>
      <c r="P89" s="2"/>
      <c r="Q89" s="2"/>
      <c r="R89" s="2"/>
      <c r="S89" s="2"/>
      <c r="T89" s="2"/>
      <c r="U89" s="2"/>
      <c r="V89" s="2"/>
      <c r="W89" s="2"/>
      <c r="X89" s="2"/>
      <c r="Y89" s="2"/>
      <c r="Z89" s="2"/>
    </row>
    <row r="90" ht="15.75" customHeight="1">
      <c r="A90" s="1" t="s">
        <v>1050</v>
      </c>
      <c r="B90" s="1" t="s">
        <v>435</v>
      </c>
      <c r="C90" s="1" t="s">
        <v>364</v>
      </c>
      <c r="D90" s="1" t="s">
        <v>1051</v>
      </c>
      <c r="E90" s="1" t="s">
        <v>1052</v>
      </c>
      <c r="F90" s="1" t="s">
        <v>1053</v>
      </c>
      <c r="G90" s="1" t="s">
        <v>959</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865</v>
      </c>
      <c r="F91" s="1" t="s">
        <v>1062</v>
      </c>
      <c r="G91" s="1" t="s">
        <v>1063</v>
      </c>
      <c r="H91" s="1" t="s">
        <v>1064</v>
      </c>
      <c r="I91" s="1" t="s">
        <v>1065</v>
      </c>
      <c r="J91" s="1" t="s">
        <v>1066</v>
      </c>
      <c r="K91" s="1" t="s">
        <v>1067</v>
      </c>
      <c r="L91" s="2"/>
      <c r="M91" s="2"/>
      <c r="N91" s="2"/>
      <c r="O91" s="2"/>
      <c r="P91" s="2"/>
      <c r="Q91" s="2"/>
      <c r="R91" s="2"/>
      <c r="S91" s="2"/>
      <c r="T91" s="2"/>
      <c r="U91" s="2"/>
      <c r="V91" s="2"/>
      <c r="W91" s="2"/>
      <c r="X91" s="2"/>
      <c r="Y91" s="2"/>
      <c r="Z91" s="2"/>
    </row>
    <row r="92" ht="15.75" customHeight="1">
      <c r="A92" s="1" t="s">
        <v>1068</v>
      </c>
      <c r="B92" s="1" t="s">
        <v>1059</v>
      </c>
      <c r="C92" s="1" t="s">
        <v>1060</v>
      </c>
      <c r="D92" s="1" t="s">
        <v>1061</v>
      </c>
      <c r="E92" s="1" t="s">
        <v>865</v>
      </c>
      <c r="F92" s="1" t="s">
        <v>1062</v>
      </c>
      <c r="G92" s="1" t="s">
        <v>1069</v>
      </c>
      <c r="H92" s="1" t="s">
        <v>1070</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t="s">
        <v>1075</v>
      </c>
      <c r="C93" s="1" t="s">
        <v>856</v>
      </c>
      <c r="D93" s="1" t="s">
        <v>768</v>
      </c>
      <c r="E93" s="1" t="s">
        <v>369</v>
      </c>
      <c r="F93" s="1" t="s">
        <v>1076</v>
      </c>
      <c r="G93" s="1" t="s">
        <v>1077</v>
      </c>
      <c r="H93" s="1" t="s">
        <v>1078</v>
      </c>
      <c r="I93" s="1" t="s">
        <v>1079</v>
      </c>
      <c r="J93" s="1" t="s">
        <v>1080</v>
      </c>
      <c r="K93" s="1" t="s">
        <v>1081</v>
      </c>
      <c r="L93" s="2"/>
      <c r="M93" s="2"/>
      <c r="N93" s="2"/>
      <c r="O93" s="2"/>
      <c r="P93" s="2"/>
      <c r="Q93" s="2"/>
      <c r="R93" s="2"/>
      <c r="S93" s="2"/>
      <c r="T93" s="2"/>
      <c r="U93" s="2"/>
      <c r="V93" s="2"/>
      <c r="W93" s="2"/>
      <c r="X93" s="2"/>
      <c r="Y93" s="2"/>
      <c r="Z93" s="2"/>
    </row>
    <row r="94" ht="15.75" customHeight="1">
      <c r="A94" s="1" t="s">
        <v>1082</v>
      </c>
      <c r="B94" s="1" t="s">
        <v>587</v>
      </c>
      <c r="C94" s="1" t="s">
        <v>1083</v>
      </c>
      <c r="D94" s="1" t="s">
        <v>1084</v>
      </c>
      <c r="E94" s="1" t="s">
        <v>1085</v>
      </c>
      <c r="F94" s="1" t="s">
        <v>1086</v>
      </c>
      <c r="G94" s="1" t="s">
        <v>1087</v>
      </c>
      <c r="H94" s="1" t="s">
        <v>1088</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1096</v>
      </c>
      <c r="F95" s="1" t="s">
        <v>1097</v>
      </c>
      <c r="G95" s="1" t="s">
        <v>1098</v>
      </c>
      <c r="H95" s="1" t="s">
        <v>975</v>
      </c>
      <c r="I95" s="1" t="s">
        <v>1099</v>
      </c>
      <c r="J95" s="1" t="s">
        <v>1100</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601</v>
      </c>
      <c r="F96" s="1" t="s">
        <v>1106</v>
      </c>
      <c r="G96" s="1" t="s">
        <v>1107</v>
      </c>
      <c r="H96" s="1" t="s">
        <v>1108</v>
      </c>
      <c r="I96" s="1" t="s">
        <v>1109</v>
      </c>
      <c r="J96" s="1" t="s">
        <v>1110</v>
      </c>
      <c r="K96" s="1" t="s">
        <v>1111</v>
      </c>
      <c r="L96" s="2"/>
      <c r="M96" s="2"/>
      <c r="N96" s="2"/>
      <c r="O96" s="2"/>
      <c r="P96" s="2"/>
      <c r="Q96" s="2"/>
      <c r="R96" s="2"/>
      <c r="S96" s="2"/>
      <c r="T96" s="2"/>
      <c r="U96" s="2"/>
      <c r="V96" s="2"/>
      <c r="W96" s="2"/>
      <c r="X96" s="2"/>
      <c r="Y96" s="2"/>
      <c r="Z96" s="2"/>
    </row>
    <row r="97" ht="15.75" customHeight="1">
      <c r="A97" s="1" t="s">
        <v>1112</v>
      </c>
      <c r="B97" s="1" t="s">
        <v>1113</v>
      </c>
      <c r="C97" s="1" t="s">
        <v>1114</v>
      </c>
      <c r="D97" s="1" t="s">
        <v>1115</v>
      </c>
      <c r="E97" s="1" t="s">
        <v>874</v>
      </c>
      <c r="F97" s="1" t="s">
        <v>1116</v>
      </c>
      <c r="G97" s="1" t="s">
        <v>1117</v>
      </c>
      <c r="H97" s="1" t="s">
        <v>1118</v>
      </c>
      <c r="I97" s="1" t="s">
        <v>1119</v>
      </c>
      <c r="J97" s="1" t="s">
        <v>1120</v>
      </c>
      <c r="K97" s="1" t="s">
        <v>1121</v>
      </c>
      <c r="L97" s="2"/>
      <c r="M97" s="2"/>
      <c r="N97" s="2"/>
      <c r="O97" s="2"/>
      <c r="P97" s="2"/>
      <c r="Q97" s="2"/>
      <c r="R97" s="2"/>
      <c r="S97" s="2"/>
      <c r="T97" s="2"/>
      <c r="U97" s="2"/>
      <c r="V97" s="2"/>
      <c r="W97" s="2"/>
      <c r="X97" s="2"/>
      <c r="Y97" s="2"/>
      <c r="Z97" s="2"/>
    </row>
    <row r="98" ht="15.75" customHeight="1">
      <c r="A98" s="1" t="s">
        <v>1122</v>
      </c>
      <c r="B98" s="1" t="s">
        <v>1123</v>
      </c>
      <c r="C98" s="1" t="s">
        <v>1124</v>
      </c>
      <c r="D98" s="1" t="s">
        <v>1125</v>
      </c>
      <c r="E98" s="1" t="s">
        <v>1126</v>
      </c>
      <c r="F98" s="1" t="s">
        <v>425</v>
      </c>
      <c r="G98" s="1" t="s">
        <v>1127</v>
      </c>
      <c r="H98" s="1" t="s">
        <v>362</v>
      </c>
      <c r="I98" s="1" t="s">
        <v>1128</v>
      </c>
      <c r="J98" s="1" t="s">
        <v>1129</v>
      </c>
      <c r="K98" s="1" t="s">
        <v>1130</v>
      </c>
      <c r="L98" s="2"/>
      <c r="M98" s="2"/>
      <c r="N98" s="2"/>
      <c r="O98" s="2"/>
      <c r="P98" s="2"/>
      <c r="Q98" s="2"/>
      <c r="R98" s="2"/>
      <c r="S98" s="2"/>
      <c r="T98" s="2"/>
      <c r="U98" s="2"/>
      <c r="V98" s="2"/>
      <c r="W98" s="2"/>
      <c r="X98" s="2"/>
      <c r="Y98" s="2"/>
      <c r="Z98" s="2"/>
    </row>
    <row r="99" ht="15.75" customHeight="1">
      <c r="A99" s="1" t="s">
        <v>1131</v>
      </c>
      <c r="B99" s="1" t="s">
        <v>454</v>
      </c>
      <c r="C99" s="1" t="s">
        <v>330</v>
      </c>
      <c r="D99" s="1" t="s">
        <v>1132</v>
      </c>
      <c r="E99" s="1" t="s">
        <v>622</v>
      </c>
      <c r="F99" s="1" t="s">
        <v>1133</v>
      </c>
      <c r="G99" s="1" t="s">
        <v>1134</v>
      </c>
      <c r="H99" s="1" t="s">
        <v>405</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318</v>
      </c>
      <c r="C100" s="1" t="s">
        <v>1139</v>
      </c>
      <c r="D100" s="1" t="s">
        <v>1140</v>
      </c>
      <c r="E100" s="1" t="s">
        <v>369</v>
      </c>
      <c r="F100" s="1" t="s">
        <v>1141</v>
      </c>
      <c r="G100" s="1" t="s">
        <v>1142</v>
      </c>
      <c r="H100" s="1" t="s">
        <v>1143</v>
      </c>
      <c r="I100" s="1" t="s">
        <v>1144</v>
      </c>
      <c r="J100" s="1" t="s">
        <v>956</v>
      </c>
      <c r="K100" s="1" t="s">
        <v>1145</v>
      </c>
      <c r="L100" s="2"/>
      <c r="M100" s="2"/>
      <c r="N100" s="2"/>
      <c r="O100" s="2"/>
      <c r="P100" s="2"/>
      <c r="Q100" s="2"/>
      <c r="R100" s="2"/>
      <c r="S100" s="2"/>
      <c r="T100" s="2"/>
      <c r="U100" s="2"/>
      <c r="V100" s="2"/>
      <c r="W100" s="2"/>
      <c r="X100" s="2"/>
      <c r="Y100" s="2"/>
      <c r="Z100" s="2"/>
    </row>
    <row r="101" ht="15.75" customHeight="1">
      <c r="A101" s="1" t="s">
        <v>1146</v>
      </c>
      <c r="B101" s="1" t="s">
        <v>1147</v>
      </c>
      <c r="C101" s="1" t="s">
        <v>1148</v>
      </c>
      <c r="D101" s="1" t="s">
        <v>857</v>
      </c>
      <c r="E101" s="1" t="s">
        <v>318</v>
      </c>
      <c r="F101" s="1" t="s">
        <v>463</v>
      </c>
      <c r="G101" s="1" t="s">
        <v>182</v>
      </c>
      <c r="H101" s="1" t="s">
        <v>1149</v>
      </c>
      <c r="I101" s="1" t="s">
        <v>645</v>
      </c>
      <c r="J101" s="1" t="s">
        <v>221</v>
      </c>
      <c r="K101" s="1" t="s">
        <v>1150</v>
      </c>
      <c r="L101" s="2"/>
      <c r="M101" s="2"/>
      <c r="N101" s="2"/>
      <c r="O101" s="2"/>
      <c r="P101" s="2"/>
      <c r="Q101" s="2"/>
      <c r="R101" s="2"/>
      <c r="S101" s="2"/>
      <c r="T101" s="2"/>
      <c r="U101" s="2"/>
      <c r="V101" s="2"/>
      <c r="W101" s="2"/>
      <c r="X101" s="2"/>
      <c r="Y101" s="2"/>
      <c r="Z101" s="2"/>
    </row>
    <row r="102" ht="15.75" customHeight="1">
      <c r="A102" s="1" t="s">
        <v>1151</v>
      </c>
      <c r="B102" s="1" t="s">
        <v>190</v>
      </c>
      <c r="C102" s="1" t="s">
        <v>406</v>
      </c>
      <c r="D102" s="1" t="s">
        <v>466</v>
      </c>
      <c r="E102" s="1" t="s">
        <v>1152</v>
      </c>
      <c r="F102" s="1" t="s">
        <v>1153</v>
      </c>
      <c r="G102" s="1" t="s">
        <v>418</v>
      </c>
      <c r="H102" s="1" t="s">
        <v>1154</v>
      </c>
      <c r="I102" s="1" t="s">
        <v>297</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456</v>
      </c>
      <c r="C103" s="1" t="s">
        <v>318</v>
      </c>
      <c r="D103" s="1" t="s">
        <v>1158</v>
      </c>
      <c r="E103" s="1" t="s">
        <v>1159</v>
      </c>
      <c r="F103" s="1" t="s">
        <v>1160</v>
      </c>
      <c r="G103" s="1" t="s">
        <v>1161</v>
      </c>
      <c r="H103" s="1" t="s">
        <v>1162</v>
      </c>
      <c r="I103" s="1" t="s">
        <v>1163</v>
      </c>
      <c r="J103" s="1" t="s">
        <v>1164</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1170</v>
      </c>
      <c r="F104" s="1" t="s">
        <v>1171</v>
      </c>
      <c r="G104" s="1" t="s">
        <v>1172</v>
      </c>
      <c r="H104" s="1" t="s">
        <v>1173</v>
      </c>
      <c r="I104" s="1">
        <v>-10.0</v>
      </c>
      <c r="J104" s="1" t="s">
        <v>1174</v>
      </c>
      <c r="K104" s="1" t="s">
        <v>1175</v>
      </c>
      <c r="L104" s="2"/>
      <c r="M104" s="2"/>
      <c r="N104" s="2"/>
      <c r="O104" s="2"/>
      <c r="P104" s="2"/>
      <c r="Q104" s="2"/>
      <c r="R104" s="2"/>
      <c r="S104" s="2"/>
      <c r="T104" s="2"/>
      <c r="U104" s="2"/>
      <c r="V104" s="2"/>
      <c r="W104" s="2"/>
      <c r="X104" s="2"/>
      <c r="Y104" s="2"/>
      <c r="Z104" s="2"/>
    </row>
    <row r="105" ht="15.75" customHeight="1">
      <c r="A105" s="1" t="s">
        <v>1176</v>
      </c>
      <c r="B105" s="1" t="s">
        <v>1177</v>
      </c>
      <c r="C105" s="1" t="s">
        <v>1178</v>
      </c>
      <c r="D105" s="1" t="s">
        <v>1179</v>
      </c>
      <c r="E105" s="1" t="s">
        <v>1180</v>
      </c>
      <c r="F105" s="1" t="s">
        <v>1181</v>
      </c>
      <c r="G105" s="1" t="s">
        <v>1182</v>
      </c>
      <c r="H105" s="1" t="s">
        <v>1183</v>
      </c>
      <c r="I105" s="1" t="s">
        <v>1184</v>
      </c>
      <c r="J105" s="1" t="s">
        <v>1185</v>
      </c>
      <c r="K105" s="1" t="s">
        <v>1186</v>
      </c>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t="s">
        <v>1192</v>
      </c>
      <c r="G106" s="1" t="s">
        <v>1193</v>
      </c>
      <c r="H106" s="1" t="s">
        <v>1194</v>
      </c>
      <c r="I106" s="1" t="s">
        <v>1195</v>
      </c>
      <c r="J106" s="1" t="s">
        <v>1196</v>
      </c>
      <c r="K106" s="1" t="s">
        <v>1197</v>
      </c>
      <c r="L106" s="2"/>
      <c r="M106" s="2"/>
      <c r="N106" s="2"/>
      <c r="O106" s="2"/>
      <c r="P106" s="2"/>
      <c r="Q106" s="2"/>
      <c r="R106" s="2"/>
      <c r="S106" s="2"/>
      <c r="T106" s="2"/>
      <c r="U106" s="2"/>
      <c r="V106" s="2"/>
      <c r="W106" s="2"/>
      <c r="X106" s="2"/>
      <c r="Y106" s="2"/>
      <c r="Z106" s="2"/>
    </row>
    <row r="107" ht="15.75" customHeight="1">
      <c r="A107" s="1" t="s">
        <v>1198</v>
      </c>
      <c r="B107" s="1" t="s">
        <v>1199</v>
      </c>
      <c r="C107" s="1" t="s">
        <v>1200</v>
      </c>
      <c r="D107" s="1" t="s">
        <v>1201</v>
      </c>
      <c r="E107" s="1" t="s">
        <v>1202</v>
      </c>
      <c r="F107" s="1" t="s">
        <v>1203</v>
      </c>
      <c r="G107" s="1" t="s">
        <v>1204</v>
      </c>
      <c r="H107" s="1" t="s">
        <v>1205</v>
      </c>
      <c r="I107" s="1">
        <v>7.0</v>
      </c>
      <c r="J107" s="1" t="s">
        <v>418</v>
      </c>
      <c r="K107" s="1" t="s">
        <v>1206</v>
      </c>
      <c r="L107" s="2"/>
      <c r="M107" s="2"/>
      <c r="N107" s="2"/>
      <c r="O107" s="2"/>
      <c r="P107" s="2"/>
      <c r="Q107" s="2"/>
      <c r="R107" s="2"/>
      <c r="S107" s="2"/>
      <c r="T107" s="2"/>
      <c r="U107" s="2"/>
      <c r="V107" s="2"/>
      <c r="W107" s="2"/>
      <c r="X107" s="2"/>
      <c r="Y107" s="2"/>
      <c r="Z107" s="2"/>
    </row>
    <row r="108" ht="15.75" customHeight="1">
      <c r="A108" s="1"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1208</v>
      </c>
      <c r="B109" s="1" t="s">
        <v>1026</v>
      </c>
      <c r="C109" s="1" t="s">
        <v>1209</v>
      </c>
      <c r="D109" s="1" t="s">
        <v>1210</v>
      </c>
      <c r="E109" s="1" t="s">
        <v>1211</v>
      </c>
      <c r="F109" s="1" t="s">
        <v>1212</v>
      </c>
      <c r="G109" s="1" t="s">
        <v>1213</v>
      </c>
      <c r="H109" s="1" t="s">
        <v>1214</v>
      </c>
      <c r="I109" s="1" t="s">
        <v>1215</v>
      </c>
      <c r="J109" s="1" t="s">
        <v>1216</v>
      </c>
      <c r="K109" s="1" t="s">
        <v>346</v>
      </c>
      <c r="L109" s="2"/>
      <c r="M109" s="2"/>
      <c r="N109" s="2"/>
      <c r="O109" s="2"/>
      <c r="P109" s="2"/>
      <c r="Q109" s="2"/>
      <c r="R109" s="2"/>
      <c r="S109" s="2"/>
      <c r="T109" s="2"/>
      <c r="U109" s="2"/>
      <c r="V109" s="2"/>
      <c r="W109" s="2"/>
      <c r="X109" s="2"/>
      <c r="Y109" s="2"/>
      <c r="Z109" s="2"/>
    </row>
    <row r="110" ht="15.75" customHeight="1">
      <c r="A110" s="1" t="s">
        <v>1217</v>
      </c>
      <c r="B110" s="1" t="s">
        <v>1218</v>
      </c>
      <c r="C110" s="1" t="s">
        <v>1219</v>
      </c>
      <c r="D110" s="1" t="s">
        <v>1220</v>
      </c>
      <c r="E110" s="1" t="s">
        <v>1221</v>
      </c>
      <c r="F110" s="1" t="s">
        <v>737</v>
      </c>
      <c r="G110" s="1" t="s">
        <v>1222</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1206</v>
      </c>
      <c r="E111" s="1" t="s">
        <v>1230</v>
      </c>
      <c r="F111" s="1" t="s">
        <v>1231</v>
      </c>
      <c r="G111" s="1" t="s">
        <v>1232</v>
      </c>
      <c r="H111" s="1" t="s">
        <v>1233</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v>74.0</v>
      </c>
      <c r="C112" s="1" t="s">
        <v>1238</v>
      </c>
      <c r="D112" s="1" t="s">
        <v>1239</v>
      </c>
      <c r="E112" s="1" t="s">
        <v>1240</v>
      </c>
      <c r="F112" s="1" t="s">
        <v>1241</v>
      </c>
      <c r="G112" s="1" t="s">
        <v>1242</v>
      </c>
      <c r="H112" s="1" t="s">
        <v>1243</v>
      </c>
      <c r="I112" s="1" t="s">
        <v>1244</v>
      </c>
      <c r="J112" s="1" t="s">
        <v>1245</v>
      </c>
      <c r="K112" s="1" t="s">
        <v>1246</v>
      </c>
      <c r="L112" s="2"/>
      <c r="M112" s="2"/>
      <c r="N112" s="2"/>
      <c r="O112" s="2"/>
      <c r="P112" s="2"/>
      <c r="Q112" s="2"/>
      <c r="R112" s="2"/>
      <c r="S112" s="2"/>
      <c r="T112" s="2"/>
      <c r="U112" s="2"/>
      <c r="V112" s="2"/>
      <c r="W112" s="2"/>
      <c r="X112" s="2"/>
      <c r="Y112" s="2"/>
      <c r="Z112" s="2"/>
    </row>
    <row r="113" ht="15.75" customHeight="1">
      <c r="A113" s="1" t="s">
        <v>1247</v>
      </c>
      <c r="B113" s="1" t="s">
        <v>1248</v>
      </c>
      <c r="C113" s="1" t="s">
        <v>1249</v>
      </c>
      <c r="D113" s="1" t="s">
        <v>1239</v>
      </c>
      <c r="E113" s="1" t="s">
        <v>1240</v>
      </c>
      <c r="F113" s="1" t="s">
        <v>1241</v>
      </c>
      <c r="G113" s="1">
        <v>-8.0</v>
      </c>
      <c r="H113" s="1" t="s">
        <v>1250</v>
      </c>
      <c r="I113" s="1" t="s">
        <v>1251</v>
      </c>
      <c r="J113" s="1" t="s">
        <v>1252</v>
      </c>
      <c r="K113" s="1" t="s">
        <v>1253</v>
      </c>
      <c r="L113" s="2"/>
      <c r="M113" s="2"/>
      <c r="N113" s="2"/>
      <c r="O113" s="2"/>
      <c r="P113" s="2"/>
      <c r="Q113" s="2"/>
      <c r="R113" s="2"/>
      <c r="S113" s="2"/>
      <c r="T113" s="2"/>
      <c r="U113" s="2"/>
      <c r="V113" s="2"/>
      <c r="W113" s="2"/>
      <c r="X113" s="2"/>
      <c r="Y113" s="2"/>
      <c r="Z113" s="2"/>
    </row>
    <row r="114" ht="15.75" customHeight="1">
      <c r="A114" s="1" t="s">
        <v>1254</v>
      </c>
      <c r="B114" s="1" t="s">
        <v>1255</v>
      </c>
      <c r="C114" s="1" t="s">
        <v>1256</v>
      </c>
      <c r="D114" s="1" t="s">
        <v>357</v>
      </c>
      <c r="E114" s="1" t="s">
        <v>1257</v>
      </c>
      <c r="F114" s="1" t="s">
        <v>1258</v>
      </c>
      <c r="G114" s="1" t="s">
        <v>1259</v>
      </c>
      <c r="H114" s="1" t="s">
        <v>1260</v>
      </c>
      <c r="I114" s="1" t="s">
        <v>1261</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t="s">
        <v>1265</v>
      </c>
      <c r="C115" s="1" t="s">
        <v>1266</v>
      </c>
      <c r="D115" s="1" t="s">
        <v>414</v>
      </c>
      <c r="E115" s="1" t="s">
        <v>1267</v>
      </c>
      <c r="F115" s="1" t="s">
        <v>221</v>
      </c>
      <c r="G115" s="1" t="s">
        <v>1268</v>
      </c>
      <c r="H115" s="1" t="s">
        <v>1269</v>
      </c>
      <c r="I115" s="1" t="s">
        <v>1270</v>
      </c>
      <c r="J115" s="1" t="s">
        <v>1271</v>
      </c>
      <c r="K115" s="1" t="s">
        <v>1272</v>
      </c>
      <c r="L115" s="2"/>
      <c r="M115" s="2"/>
      <c r="N115" s="2"/>
      <c r="O115" s="2"/>
      <c r="P115" s="2"/>
      <c r="Q115" s="2"/>
      <c r="R115" s="2"/>
      <c r="S115" s="2"/>
      <c r="T115" s="2"/>
      <c r="U115" s="2"/>
      <c r="V115" s="2"/>
      <c r="W115" s="2"/>
      <c r="X115" s="2"/>
      <c r="Y115" s="2"/>
      <c r="Z115" s="2"/>
    </row>
    <row r="116" ht="15.75" customHeight="1">
      <c r="A116" s="1" t="s">
        <v>1273</v>
      </c>
      <c r="B116" s="1" t="s">
        <v>1274</v>
      </c>
      <c r="C116" s="1" t="s">
        <v>1180</v>
      </c>
      <c r="D116" s="1" t="s">
        <v>1275</v>
      </c>
      <c r="E116" s="1" t="s">
        <v>1276</v>
      </c>
      <c r="F116" s="1" t="s">
        <v>338</v>
      </c>
      <c r="G116" s="1" t="s">
        <v>996</v>
      </c>
      <c r="H116" s="1" t="s">
        <v>1277</v>
      </c>
      <c r="I116" s="1" t="s">
        <v>1278</v>
      </c>
      <c r="J116" s="1" t="s">
        <v>1279</v>
      </c>
      <c r="K116" s="1" t="s">
        <v>1280</v>
      </c>
      <c r="L116" s="2"/>
      <c r="M116" s="2"/>
      <c r="N116" s="2"/>
      <c r="O116" s="2"/>
      <c r="P116" s="2"/>
      <c r="Q116" s="2"/>
      <c r="R116" s="2"/>
      <c r="S116" s="2"/>
      <c r="T116" s="2"/>
      <c r="U116" s="2"/>
      <c r="V116" s="2"/>
      <c r="W116" s="2"/>
      <c r="X116" s="2"/>
      <c r="Y116" s="2"/>
      <c r="Z116" s="2"/>
    </row>
    <row r="117" ht="15.75" customHeight="1">
      <c r="A117" s="1" t="s">
        <v>1281</v>
      </c>
      <c r="B117" s="1" t="s">
        <v>1282</v>
      </c>
      <c r="C117" s="1" t="s">
        <v>1283</v>
      </c>
      <c r="D117" s="1" t="s">
        <v>337</v>
      </c>
      <c r="E117" s="1" t="s">
        <v>1284</v>
      </c>
      <c r="F117" s="1" t="s">
        <v>1285</v>
      </c>
      <c r="G117" s="1" t="s">
        <v>1286</v>
      </c>
      <c r="H117" s="1" t="s">
        <v>1287</v>
      </c>
      <c r="I117" s="1" t="s">
        <v>1288</v>
      </c>
      <c r="J117" s="1" t="s">
        <v>1289</v>
      </c>
      <c r="K117" s="1" t="s">
        <v>1290</v>
      </c>
      <c r="L117" s="2"/>
      <c r="M117" s="2"/>
      <c r="N117" s="2"/>
      <c r="O117" s="2"/>
      <c r="P117" s="2"/>
      <c r="Q117" s="2"/>
      <c r="R117" s="2"/>
      <c r="S117" s="2"/>
      <c r="T117" s="2"/>
      <c r="U117" s="2"/>
      <c r="V117" s="2"/>
      <c r="W117" s="2"/>
      <c r="X117" s="2"/>
      <c r="Y117" s="2"/>
      <c r="Z117" s="2"/>
    </row>
    <row r="118" ht="15.75" customHeight="1">
      <c r="A118" s="1" t="s">
        <v>1291</v>
      </c>
      <c r="B118" s="1" t="s">
        <v>1292</v>
      </c>
      <c r="C118" s="1" t="s">
        <v>407</v>
      </c>
      <c r="D118" s="1" t="s">
        <v>1293</v>
      </c>
      <c r="E118" s="1" t="s">
        <v>1294</v>
      </c>
      <c r="F118" s="1" t="s">
        <v>1295</v>
      </c>
      <c r="G118" s="1" t="s">
        <v>1285</v>
      </c>
      <c r="H118" s="1" t="s">
        <v>1296</v>
      </c>
      <c r="I118" s="1">
        <v>12.0</v>
      </c>
      <c r="J118" s="1" t="s">
        <v>1297</v>
      </c>
      <c r="K118" s="1" t="s">
        <v>1298</v>
      </c>
      <c r="L118" s="2"/>
      <c r="M118" s="2"/>
      <c r="N118" s="2"/>
      <c r="O118" s="2"/>
      <c r="P118" s="2"/>
      <c r="Q118" s="2"/>
      <c r="R118" s="2"/>
      <c r="S118" s="2"/>
      <c r="T118" s="2"/>
      <c r="U118" s="2"/>
      <c r="V118" s="2"/>
      <c r="W118" s="2"/>
      <c r="X118" s="2"/>
      <c r="Y118" s="2"/>
      <c r="Z118" s="2"/>
    </row>
    <row r="119" ht="15.75" customHeight="1">
      <c r="A119" s="1" t="s">
        <v>1299</v>
      </c>
      <c r="B119" s="1" t="s">
        <v>1300</v>
      </c>
      <c r="C119" s="1" t="s">
        <v>1301</v>
      </c>
      <c r="D119" s="1" t="s">
        <v>1302</v>
      </c>
      <c r="E119" s="1" t="s">
        <v>1206</v>
      </c>
      <c r="F119" s="1" t="s">
        <v>277</v>
      </c>
      <c r="G119" s="1" t="s">
        <v>1303</v>
      </c>
      <c r="H119" s="1" t="s">
        <v>625</v>
      </c>
      <c r="I119" s="1" t="s">
        <v>1304</v>
      </c>
      <c r="J119" s="1" t="s">
        <v>1305</v>
      </c>
      <c r="K119" s="1" t="s">
        <v>965</v>
      </c>
      <c r="L119" s="2"/>
      <c r="M119" s="2"/>
      <c r="N119" s="2"/>
      <c r="O119" s="2"/>
      <c r="P119" s="2"/>
      <c r="Q119" s="2"/>
      <c r="R119" s="2"/>
      <c r="S119" s="2"/>
      <c r="T119" s="2"/>
      <c r="U119" s="2"/>
      <c r="V119" s="2"/>
      <c r="W119" s="2"/>
      <c r="X119" s="2"/>
      <c r="Y119" s="2"/>
      <c r="Z119" s="2"/>
    </row>
    <row r="120" ht="15.75" customHeight="1">
      <c r="A120" s="1" t="s">
        <v>1306</v>
      </c>
      <c r="B120" s="1" t="s">
        <v>1307</v>
      </c>
      <c r="C120" s="1" t="s">
        <v>1003</v>
      </c>
      <c r="D120" s="1" t="s">
        <v>465</v>
      </c>
      <c r="E120" s="1" t="s">
        <v>679</v>
      </c>
      <c r="F120" s="1" t="s">
        <v>1308</v>
      </c>
      <c r="G120" s="1" t="s">
        <v>1309</v>
      </c>
      <c r="H120" s="1" t="s">
        <v>1310</v>
      </c>
      <c r="I120" s="1" t="s">
        <v>1311</v>
      </c>
      <c r="J120" s="1" t="s">
        <v>1312</v>
      </c>
      <c r="K120" s="1" t="s">
        <v>1313</v>
      </c>
      <c r="L120" s="2"/>
      <c r="M120" s="2"/>
      <c r="N120" s="2"/>
      <c r="O120" s="2"/>
      <c r="P120" s="2"/>
      <c r="Q120" s="2"/>
      <c r="R120" s="2"/>
      <c r="S120" s="2"/>
      <c r="T120" s="2"/>
      <c r="U120" s="2"/>
      <c r="V120" s="2"/>
      <c r="W120" s="2"/>
      <c r="X120" s="2"/>
      <c r="Y120" s="2"/>
      <c r="Z120" s="2"/>
    </row>
    <row r="121" ht="15.75" customHeight="1">
      <c r="A121" s="1" t="s">
        <v>1314</v>
      </c>
      <c r="B121" s="1" t="s">
        <v>1315</v>
      </c>
      <c r="C121" s="1" t="s">
        <v>1316</v>
      </c>
      <c r="D121" s="1" t="s">
        <v>1209</v>
      </c>
      <c r="E121" s="1" t="s">
        <v>1317</v>
      </c>
      <c r="F121" s="1" t="s">
        <v>328</v>
      </c>
      <c r="G121" s="1" t="s">
        <v>1318</v>
      </c>
      <c r="H121" s="1" t="s">
        <v>222</v>
      </c>
      <c r="I121" s="1" t="s">
        <v>1319</v>
      </c>
      <c r="J121" s="1" t="s">
        <v>1320</v>
      </c>
      <c r="K121" s="1" t="s">
        <v>1321</v>
      </c>
      <c r="L121" s="2"/>
      <c r="M121" s="2"/>
      <c r="N121" s="2"/>
      <c r="O121" s="2"/>
      <c r="P121" s="2"/>
      <c r="Q121" s="2"/>
      <c r="R121" s="2"/>
      <c r="S121" s="2"/>
      <c r="T121" s="2"/>
      <c r="U121" s="2"/>
      <c r="V121" s="2"/>
      <c r="W121" s="2"/>
      <c r="X121" s="2"/>
      <c r="Y121" s="2"/>
      <c r="Z121" s="2"/>
    </row>
    <row r="122" ht="15.75" customHeight="1">
      <c r="A122" s="1" t="s">
        <v>1322</v>
      </c>
      <c r="B122" s="1" t="s">
        <v>749</v>
      </c>
      <c r="C122" s="1" t="s">
        <v>1323</v>
      </c>
      <c r="D122" s="1" t="s">
        <v>1324</v>
      </c>
      <c r="E122" s="1" t="s">
        <v>1325</v>
      </c>
      <c r="F122" s="1" t="s">
        <v>1326</v>
      </c>
      <c r="G122" s="1" t="s">
        <v>857</v>
      </c>
      <c r="H122" s="1" t="s">
        <v>1327</v>
      </c>
      <c r="I122" s="1" t="s">
        <v>1328</v>
      </c>
      <c r="J122" s="1" t="s">
        <v>628</v>
      </c>
      <c r="K122" s="1" t="s">
        <v>1329</v>
      </c>
      <c r="L122" s="2"/>
      <c r="M122" s="2"/>
      <c r="N122" s="2"/>
      <c r="O122" s="2"/>
      <c r="P122" s="2"/>
      <c r="Q122" s="2"/>
      <c r="R122" s="2"/>
      <c r="S122" s="2"/>
      <c r="T122" s="2"/>
      <c r="U122" s="2"/>
      <c r="V122" s="2"/>
      <c r="W122" s="2"/>
      <c r="X122" s="2"/>
      <c r="Y122" s="2"/>
      <c r="Z122" s="2"/>
    </row>
    <row r="123" ht="15.75" customHeight="1">
      <c r="A123" s="1" t="s">
        <v>1330</v>
      </c>
      <c r="B123" s="1" t="s">
        <v>1331</v>
      </c>
      <c r="C123" s="1" t="s">
        <v>200</v>
      </c>
      <c r="D123" s="1" t="s">
        <v>941</v>
      </c>
      <c r="E123" s="1" t="s">
        <v>1332</v>
      </c>
      <c r="F123" s="1" t="s">
        <v>1333</v>
      </c>
      <c r="G123" s="1" t="s">
        <v>467</v>
      </c>
      <c r="H123" s="1" t="s">
        <v>605</v>
      </c>
      <c r="I123" s="1" t="s">
        <v>1334</v>
      </c>
      <c r="J123" s="1" t="s">
        <v>1335</v>
      </c>
      <c r="K123" s="1" t="s">
        <v>1320</v>
      </c>
      <c r="L123" s="2"/>
      <c r="M123" s="2"/>
      <c r="N123" s="2"/>
      <c r="O123" s="2"/>
      <c r="P123" s="2"/>
      <c r="Q123" s="2"/>
      <c r="R123" s="2"/>
      <c r="S123" s="2"/>
      <c r="T123" s="2"/>
      <c r="U123" s="2"/>
      <c r="V123" s="2"/>
      <c r="W123" s="2"/>
      <c r="X123" s="2"/>
      <c r="Y123" s="2"/>
      <c r="Z123" s="2"/>
    </row>
    <row r="124" ht="15.75" customHeight="1">
      <c r="A124" s="1" t="s">
        <v>1336</v>
      </c>
      <c r="B124" s="1" t="s">
        <v>302</v>
      </c>
      <c r="C124" s="1">
        <v>13.0</v>
      </c>
      <c r="D124" s="1" t="s">
        <v>223</v>
      </c>
      <c r="E124" s="1" t="s">
        <v>327</v>
      </c>
      <c r="F124" s="1" t="s">
        <v>1337</v>
      </c>
      <c r="G124" s="1" t="s">
        <v>1338</v>
      </c>
      <c r="H124" s="1" t="s">
        <v>1339</v>
      </c>
      <c r="I124" s="1" t="s">
        <v>1340</v>
      </c>
      <c r="J124" s="1" t="s">
        <v>1341</v>
      </c>
      <c r="K124" s="1" t="s">
        <v>1342</v>
      </c>
      <c r="L124" s="2"/>
      <c r="M124" s="2"/>
      <c r="N124" s="2"/>
      <c r="O124" s="2"/>
      <c r="P124" s="2"/>
      <c r="Q124" s="2"/>
      <c r="R124" s="2"/>
      <c r="S124" s="2"/>
      <c r="T124" s="2"/>
      <c r="U124" s="2"/>
      <c r="V124" s="2"/>
      <c r="W124" s="2"/>
      <c r="X124" s="2"/>
      <c r="Y124" s="2"/>
      <c r="Z124" s="2"/>
    </row>
    <row r="125" ht="15.75" customHeight="1">
      <c r="A125" s="1" t="s">
        <v>1343</v>
      </c>
      <c r="B125" s="1" t="s">
        <v>966</v>
      </c>
      <c r="C125" s="1" t="s">
        <v>1344</v>
      </c>
      <c r="D125" s="1" t="s">
        <v>1345</v>
      </c>
      <c r="E125" s="1" t="s">
        <v>1346</v>
      </c>
      <c r="F125" s="1" t="s">
        <v>1347</v>
      </c>
      <c r="G125" s="1" t="s">
        <v>1348</v>
      </c>
      <c r="H125" s="1" t="s">
        <v>454</v>
      </c>
      <c r="I125" s="1" t="s">
        <v>409</v>
      </c>
      <c r="J125" s="1" t="s">
        <v>1349</v>
      </c>
      <c r="K125" s="1" t="s">
        <v>1350</v>
      </c>
      <c r="L125" s="2"/>
      <c r="M125" s="2"/>
      <c r="N125" s="2"/>
      <c r="O125" s="2"/>
      <c r="P125" s="2"/>
      <c r="Q125" s="2"/>
      <c r="R125" s="2"/>
      <c r="S125" s="2"/>
      <c r="T125" s="2"/>
      <c r="U125" s="2"/>
      <c r="V125" s="2"/>
      <c r="W125" s="2"/>
      <c r="X125" s="2"/>
      <c r="Y125" s="2"/>
      <c r="Z125" s="2"/>
    </row>
    <row r="126" ht="15.75" customHeight="1">
      <c r="A126" s="1" t="s">
        <v>1351</v>
      </c>
      <c r="B126" s="1" t="s">
        <v>864</v>
      </c>
      <c r="C126" s="1" t="s">
        <v>1352</v>
      </c>
      <c r="D126" s="1" t="s">
        <v>1353</v>
      </c>
      <c r="E126" s="1" t="s">
        <v>1354</v>
      </c>
      <c r="F126" s="1" t="s">
        <v>1355</v>
      </c>
      <c r="G126" s="1" t="s">
        <v>1356</v>
      </c>
      <c r="H126" s="1" t="s">
        <v>1357</v>
      </c>
      <c r="I126" s="1" t="s">
        <v>1358</v>
      </c>
      <c r="J126" s="1" t="s">
        <v>1359</v>
      </c>
      <c r="K126" s="1" t="s">
        <v>1360</v>
      </c>
      <c r="L126" s="2"/>
      <c r="M126" s="2"/>
      <c r="N126" s="2"/>
      <c r="O126" s="2"/>
      <c r="P126" s="2"/>
      <c r="Q126" s="2"/>
      <c r="R126" s="2"/>
      <c r="S126" s="2"/>
      <c r="T126" s="2"/>
      <c r="U126" s="2"/>
      <c r="V126" s="2"/>
      <c r="W126" s="2"/>
      <c r="X126" s="2"/>
      <c r="Y126" s="2"/>
      <c r="Z126" s="2"/>
    </row>
    <row r="127" ht="15.75" customHeight="1">
      <c r="A127" s="1" t="s">
        <v>1361</v>
      </c>
      <c r="B127" s="1" t="s">
        <v>1362</v>
      </c>
      <c r="C127" s="1" t="s">
        <v>1363</v>
      </c>
      <c r="D127" s="1" t="s">
        <v>1364</v>
      </c>
      <c r="E127" s="1" t="s">
        <v>1365</v>
      </c>
      <c r="F127" s="1" t="s">
        <v>1366</v>
      </c>
      <c r="G127" s="1" t="s">
        <v>1367</v>
      </c>
      <c r="H127" s="1" t="s">
        <v>1368</v>
      </c>
      <c r="I127" s="1" t="s">
        <v>1369</v>
      </c>
      <c r="J127" s="1" t="s">
        <v>853</v>
      </c>
      <c r="K127" s="1" t="s">
        <v>1370</v>
      </c>
      <c r="L127" s="2"/>
      <c r="M127" s="2"/>
      <c r="N127" s="2"/>
      <c r="O127" s="2"/>
      <c r="P127" s="2"/>
      <c r="Q127" s="2"/>
      <c r="R127" s="2"/>
      <c r="S127" s="2"/>
      <c r="T127" s="2"/>
      <c r="U127" s="2"/>
      <c r="V127" s="2"/>
      <c r="W127" s="2"/>
      <c r="X127" s="2"/>
      <c r="Y127" s="2"/>
      <c r="Z127" s="2"/>
    </row>
    <row r="128" ht="15.75" customHeight="1">
      <c r="A128" s="1" t="s">
        <v>1371</v>
      </c>
      <c r="B128" s="1" t="s">
        <v>1372</v>
      </c>
      <c r="C128" s="1" t="s">
        <v>1373</v>
      </c>
      <c r="D128" s="1" t="s">
        <v>1374</v>
      </c>
      <c r="E128" s="1" t="s">
        <v>1375</v>
      </c>
      <c r="F128" s="1" t="s">
        <v>1376</v>
      </c>
      <c r="G128" s="1" t="s">
        <v>1377</v>
      </c>
      <c r="H128" s="1" t="s">
        <v>1378</v>
      </c>
      <c r="I128" s="1" t="s">
        <v>1284</v>
      </c>
      <c r="J128" s="1" t="s">
        <v>1379</v>
      </c>
      <c r="K128" s="1" t="s">
        <v>758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1380</v>
      </c>
      <c r="C1" s="1" t="s">
        <v>1381</v>
      </c>
      <c r="D1" s="1" t="s">
        <v>1382</v>
      </c>
      <c r="E1" s="1" t="s">
        <v>1383</v>
      </c>
      <c r="F1" s="1" t="s">
        <v>1384</v>
      </c>
      <c r="G1" s="1" t="s">
        <v>1385</v>
      </c>
      <c r="H1" s="1" t="s">
        <v>1386</v>
      </c>
      <c r="I1" s="1" t="s">
        <v>1387</v>
      </c>
      <c r="J1" s="2"/>
      <c r="K1" s="2"/>
      <c r="L1" s="2"/>
      <c r="M1" s="2"/>
      <c r="N1" s="2"/>
      <c r="O1" s="2"/>
      <c r="P1" s="2"/>
      <c r="Q1" s="2"/>
      <c r="R1" s="2"/>
      <c r="S1" s="2"/>
      <c r="T1" s="2"/>
      <c r="U1" s="2"/>
      <c r="V1" s="2"/>
      <c r="W1" s="2"/>
      <c r="X1" s="2"/>
      <c r="Y1" s="2"/>
      <c r="Z1" s="2"/>
    </row>
    <row r="2">
      <c r="A2" s="1" t="s">
        <v>1388</v>
      </c>
      <c r="B2" s="1" t="s">
        <v>1389</v>
      </c>
      <c r="C2" s="1" t="s">
        <v>1390</v>
      </c>
      <c r="D2" s="1" t="s">
        <v>1391</v>
      </c>
      <c r="E2" s="1" t="s">
        <v>1392</v>
      </c>
      <c r="F2" s="1" t="s">
        <v>1393</v>
      </c>
      <c r="G2" s="1" t="s">
        <v>1394</v>
      </c>
      <c r="H2" s="1" t="s">
        <v>1394</v>
      </c>
      <c r="I2" s="1" t="s">
        <v>1395</v>
      </c>
      <c r="J2" s="2"/>
      <c r="K2" s="2"/>
      <c r="L2" s="2"/>
      <c r="M2" s="2"/>
      <c r="N2" s="2"/>
      <c r="O2" s="2"/>
      <c r="P2" s="2"/>
      <c r="Q2" s="2"/>
      <c r="R2" s="2"/>
      <c r="S2" s="2"/>
      <c r="T2" s="2"/>
      <c r="U2" s="2"/>
      <c r="V2" s="2"/>
      <c r="W2" s="2"/>
      <c r="X2" s="2"/>
      <c r="Y2" s="2"/>
      <c r="Z2" s="2"/>
    </row>
    <row r="3">
      <c r="A3" s="1" t="s">
        <v>1396</v>
      </c>
      <c r="B3" s="1" t="s">
        <v>1395</v>
      </c>
      <c r="C3" s="1" t="s">
        <v>1397</v>
      </c>
      <c r="D3" s="1" t="s">
        <v>1398</v>
      </c>
      <c r="E3" s="1" t="s">
        <v>1399</v>
      </c>
      <c r="F3" s="1" t="s">
        <v>1400</v>
      </c>
      <c r="G3" s="1" t="s">
        <v>1401</v>
      </c>
      <c r="H3" s="1" t="s">
        <v>1402</v>
      </c>
      <c r="I3" s="1" t="s">
        <v>1395</v>
      </c>
      <c r="J3" s="2"/>
      <c r="K3" s="2"/>
      <c r="L3" s="2"/>
      <c r="M3" s="2"/>
      <c r="N3" s="2"/>
      <c r="O3" s="2"/>
      <c r="P3" s="2"/>
      <c r="Q3" s="2"/>
      <c r="R3" s="2"/>
      <c r="S3" s="2"/>
      <c r="T3" s="2"/>
      <c r="U3" s="2"/>
      <c r="V3" s="2"/>
      <c r="W3" s="2"/>
      <c r="X3" s="2"/>
      <c r="Y3" s="2"/>
      <c r="Z3" s="2"/>
    </row>
    <row r="4">
      <c r="A4" s="1" t="s">
        <v>1403</v>
      </c>
      <c r="B4" s="1" t="s">
        <v>1404</v>
      </c>
      <c r="C4" s="1" t="s">
        <v>1405</v>
      </c>
      <c r="D4" s="1" t="s">
        <v>1406</v>
      </c>
      <c r="E4" s="1" t="s">
        <v>1407</v>
      </c>
      <c r="F4" s="1" t="s">
        <v>1408</v>
      </c>
      <c r="G4" s="1" t="s">
        <v>1409</v>
      </c>
      <c r="H4" s="1" t="s">
        <v>1410</v>
      </c>
      <c r="I4" s="1" t="s">
        <v>1411</v>
      </c>
      <c r="J4" s="2"/>
      <c r="K4" s="2"/>
      <c r="L4" s="2"/>
      <c r="M4" s="2"/>
      <c r="N4" s="2"/>
      <c r="O4" s="2"/>
      <c r="P4" s="2"/>
      <c r="Q4" s="2"/>
      <c r="R4" s="2"/>
      <c r="S4" s="2"/>
      <c r="T4" s="2"/>
      <c r="U4" s="2"/>
      <c r="V4" s="2"/>
      <c r="W4" s="2"/>
      <c r="X4" s="2"/>
      <c r="Y4" s="2"/>
      <c r="Z4" s="2"/>
    </row>
    <row r="5">
      <c r="A5" s="1" t="s">
        <v>1396</v>
      </c>
      <c r="B5" s="1" t="s">
        <v>1395</v>
      </c>
      <c r="C5" s="1" t="s">
        <v>1412</v>
      </c>
      <c r="D5" s="1" t="s">
        <v>1413</v>
      </c>
      <c r="E5" s="1" t="s">
        <v>1414</v>
      </c>
      <c r="F5" s="1" t="s">
        <v>1415</v>
      </c>
      <c r="G5" s="1" t="s">
        <v>1416</v>
      </c>
      <c r="H5" s="1" t="s">
        <v>1417</v>
      </c>
      <c r="I5" s="1" t="s">
        <v>1418</v>
      </c>
      <c r="J5" s="2"/>
      <c r="K5" s="2"/>
      <c r="L5" s="2"/>
      <c r="M5" s="2"/>
      <c r="N5" s="2"/>
      <c r="O5" s="2"/>
      <c r="P5" s="2"/>
      <c r="Q5" s="2"/>
      <c r="R5" s="2"/>
      <c r="S5" s="2"/>
      <c r="T5" s="2"/>
      <c r="U5" s="2"/>
      <c r="V5" s="2"/>
      <c r="W5" s="2"/>
      <c r="X5" s="2"/>
      <c r="Y5" s="2"/>
      <c r="Z5" s="2"/>
    </row>
    <row r="6">
      <c r="A6" s="1" t="s">
        <v>1419</v>
      </c>
      <c r="B6" s="1" t="s">
        <v>1420</v>
      </c>
      <c r="C6" s="1" t="s">
        <v>1421</v>
      </c>
      <c r="D6" s="1" t="s">
        <v>1422</v>
      </c>
      <c r="E6" s="1" t="s">
        <v>1423</v>
      </c>
      <c r="F6" s="1" t="s">
        <v>1424</v>
      </c>
      <c r="G6" s="1" t="s">
        <v>1425</v>
      </c>
      <c r="H6" s="1" t="s">
        <v>1426</v>
      </c>
      <c r="I6" s="1" t="s">
        <v>1427</v>
      </c>
      <c r="J6" s="2"/>
      <c r="K6" s="2"/>
      <c r="L6" s="2"/>
      <c r="M6" s="2"/>
      <c r="N6" s="2"/>
      <c r="O6" s="2"/>
      <c r="P6" s="2"/>
      <c r="Q6" s="2"/>
      <c r="R6" s="2"/>
      <c r="S6" s="2"/>
      <c r="T6" s="2"/>
      <c r="U6" s="2"/>
      <c r="V6" s="2"/>
      <c r="W6" s="2"/>
      <c r="X6" s="2"/>
      <c r="Y6" s="2"/>
      <c r="Z6" s="2"/>
    </row>
    <row r="7">
      <c r="A7" s="1" t="s">
        <v>1428</v>
      </c>
      <c r="B7" s="1" t="s">
        <v>1429</v>
      </c>
      <c r="C7" s="1" t="s">
        <v>1430</v>
      </c>
      <c r="D7" s="1" t="s">
        <v>1431</v>
      </c>
      <c r="E7" s="1" t="s">
        <v>1432</v>
      </c>
      <c r="F7" s="1" t="s">
        <v>1433</v>
      </c>
      <c r="G7" s="1" t="s">
        <v>1434</v>
      </c>
      <c r="H7" s="1" t="s">
        <v>1435</v>
      </c>
      <c r="I7" s="1" t="s">
        <v>1436</v>
      </c>
      <c r="J7" s="2"/>
      <c r="K7" s="2"/>
      <c r="L7" s="2"/>
      <c r="M7" s="2"/>
      <c r="N7" s="2"/>
      <c r="O7" s="2"/>
      <c r="P7" s="2"/>
      <c r="Q7" s="2"/>
      <c r="R7" s="2"/>
      <c r="S7" s="2"/>
      <c r="T7" s="2"/>
      <c r="U7" s="2"/>
      <c r="V7" s="2"/>
      <c r="W7" s="2"/>
      <c r="X7" s="2"/>
      <c r="Y7" s="2"/>
      <c r="Z7" s="2"/>
    </row>
    <row r="8">
      <c r="A8" s="1" t="s">
        <v>1437</v>
      </c>
      <c r="B8" s="1" t="s">
        <v>1395</v>
      </c>
      <c r="C8" s="1" t="s">
        <v>1438</v>
      </c>
      <c r="D8" s="1" t="s">
        <v>1439</v>
      </c>
      <c r="E8" s="1" t="s">
        <v>1438</v>
      </c>
      <c r="F8" s="1" t="s">
        <v>1440</v>
      </c>
      <c r="G8" s="1" t="s">
        <v>1441</v>
      </c>
      <c r="H8" s="1" t="s">
        <v>1442</v>
      </c>
      <c r="I8" s="1" t="s">
        <v>1443</v>
      </c>
      <c r="J8" s="2"/>
      <c r="K8" s="2"/>
      <c r="L8" s="2"/>
      <c r="M8" s="2"/>
      <c r="N8" s="2"/>
      <c r="O8" s="2"/>
      <c r="P8" s="2"/>
      <c r="Q8" s="2"/>
      <c r="R8" s="2"/>
      <c r="S8" s="2"/>
      <c r="T8" s="2"/>
      <c r="U8" s="2"/>
      <c r="V8" s="2"/>
      <c r="W8" s="2"/>
      <c r="X8" s="2"/>
      <c r="Y8" s="2"/>
      <c r="Z8" s="2"/>
    </row>
    <row r="9">
      <c r="A9" s="1" t="s">
        <v>1444</v>
      </c>
      <c r="B9" s="1" t="s">
        <v>1445</v>
      </c>
      <c r="C9" s="1" t="s">
        <v>1445</v>
      </c>
      <c r="D9" s="1" t="s">
        <v>1446</v>
      </c>
      <c r="E9" s="1" t="s">
        <v>1447</v>
      </c>
      <c r="F9" s="1" t="s">
        <v>1448</v>
      </c>
      <c r="G9" s="1" t="s">
        <v>1448</v>
      </c>
      <c r="H9" s="1" t="s">
        <v>1449</v>
      </c>
      <c r="I9" s="1" t="s">
        <v>1448</v>
      </c>
      <c r="J9" s="2"/>
      <c r="K9" s="2"/>
      <c r="L9" s="2"/>
      <c r="M9" s="2"/>
      <c r="N9" s="2"/>
      <c r="O9" s="2"/>
      <c r="P9" s="2"/>
      <c r="Q9" s="2"/>
      <c r="R9" s="2"/>
      <c r="S9" s="2"/>
      <c r="T9" s="2"/>
      <c r="U9" s="2"/>
      <c r="V9" s="2"/>
      <c r="W9" s="2"/>
      <c r="X9" s="2"/>
      <c r="Y9" s="2"/>
      <c r="Z9" s="2"/>
    </row>
    <row r="10">
      <c r="A10" s="1" t="s">
        <v>1450</v>
      </c>
      <c r="B10" s="1" t="s">
        <v>1451</v>
      </c>
      <c r="C10" s="1" t="s">
        <v>1452</v>
      </c>
      <c r="D10" s="1" t="s">
        <v>1453</v>
      </c>
      <c r="E10" s="1" t="s">
        <v>1454</v>
      </c>
      <c r="F10" s="1" t="s">
        <v>1453</v>
      </c>
      <c r="G10" s="1" t="s">
        <v>1453</v>
      </c>
      <c r="H10" s="1" t="s">
        <v>1455</v>
      </c>
      <c r="I10" s="1" t="s">
        <v>1445</v>
      </c>
      <c r="J10" s="2"/>
      <c r="K10" s="2"/>
      <c r="L10" s="2"/>
      <c r="M10" s="2"/>
      <c r="N10" s="2"/>
      <c r="O10" s="2"/>
      <c r="P10" s="2"/>
      <c r="Q10" s="2"/>
      <c r="R10" s="2"/>
      <c r="S10" s="2"/>
      <c r="T10" s="2"/>
      <c r="U10" s="2"/>
      <c r="V10" s="2"/>
      <c r="W10" s="2"/>
      <c r="X10" s="2"/>
      <c r="Y10" s="2"/>
      <c r="Z10" s="2"/>
    </row>
    <row r="11">
      <c r="A11" s="1" t="s">
        <v>1456</v>
      </c>
      <c r="B11" s="1" t="s">
        <v>1457</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1471</v>
      </c>
      <c r="H12" s="1" t="s">
        <v>1472</v>
      </c>
      <c r="I12" s="1" t="s">
        <v>1473</v>
      </c>
      <c r="J12" s="2"/>
      <c r="K12" s="2"/>
      <c r="L12" s="2"/>
      <c r="M12" s="2"/>
      <c r="N12" s="2"/>
      <c r="O12" s="2"/>
      <c r="P12" s="2"/>
      <c r="Q12" s="2"/>
      <c r="R12" s="2"/>
      <c r="S12" s="2"/>
      <c r="T12" s="2"/>
      <c r="U12" s="2"/>
      <c r="V12" s="2"/>
      <c r="W12" s="2"/>
      <c r="X12" s="2"/>
      <c r="Y12" s="2"/>
      <c r="Z12" s="2"/>
    </row>
    <row r="13">
      <c r="A13" s="1" t="s">
        <v>1474</v>
      </c>
      <c r="B13" s="1" t="s">
        <v>1475</v>
      </c>
      <c r="C13" s="1" t="s">
        <v>1476</v>
      </c>
      <c r="D13" s="1" t="s">
        <v>1466</v>
      </c>
      <c r="E13" s="1" t="s">
        <v>1477</v>
      </c>
      <c r="F13" s="1" t="s">
        <v>1478</v>
      </c>
      <c r="G13" s="1" t="s">
        <v>1479</v>
      </c>
      <c r="H13" s="1" t="s">
        <v>1480</v>
      </c>
      <c r="I13" s="1" t="s">
        <v>1481</v>
      </c>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1486</v>
      </c>
      <c r="F14" s="1" t="s">
        <v>1487</v>
      </c>
      <c r="G14" s="1" t="s">
        <v>1488</v>
      </c>
      <c r="H14" s="1" t="s">
        <v>1489</v>
      </c>
      <c r="I14" s="1" t="s">
        <v>1490</v>
      </c>
      <c r="J14" s="2"/>
      <c r="K14" s="2"/>
      <c r="L14" s="2"/>
      <c r="M14" s="2"/>
      <c r="N14" s="2"/>
      <c r="O14" s="2"/>
      <c r="P14" s="2"/>
      <c r="Q14" s="2"/>
      <c r="R14" s="2"/>
      <c r="S14" s="2"/>
      <c r="T14" s="2"/>
      <c r="U14" s="2"/>
      <c r="V14" s="2"/>
      <c r="W14" s="2"/>
      <c r="X14" s="2"/>
      <c r="Y14" s="2"/>
      <c r="Z14" s="2"/>
    </row>
    <row r="15">
      <c r="A15" s="1" t="s">
        <v>1491</v>
      </c>
      <c r="B15" s="1" t="s">
        <v>223</v>
      </c>
      <c r="C15" s="1" t="s">
        <v>224</v>
      </c>
      <c r="D15" s="1" t="s">
        <v>224</v>
      </c>
      <c r="E15" s="1" t="s">
        <v>224</v>
      </c>
      <c r="F15" s="1" t="s">
        <v>225</v>
      </c>
      <c r="G15" s="1" t="s">
        <v>1492</v>
      </c>
      <c r="H15" s="1" t="s">
        <v>1493</v>
      </c>
      <c r="I15" s="1" t="s">
        <v>1494</v>
      </c>
      <c r="J15" s="2"/>
      <c r="K15" s="2"/>
      <c r="L15" s="2"/>
      <c r="M15" s="2"/>
      <c r="N15" s="2"/>
      <c r="O15" s="2"/>
      <c r="P15" s="2"/>
      <c r="Q15" s="2"/>
      <c r="R15" s="2"/>
      <c r="S15" s="2"/>
      <c r="T15" s="2"/>
      <c r="U15" s="2"/>
      <c r="V15" s="2"/>
      <c r="W15" s="2"/>
      <c r="X15" s="2"/>
      <c r="Y15" s="2"/>
      <c r="Z15" s="2"/>
    </row>
    <row r="16">
      <c r="A16" s="1" t="s">
        <v>1495</v>
      </c>
      <c r="B16" s="1" t="s">
        <v>1496</v>
      </c>
      <c r="C16" s="1" t="s">
        <v>1497</v>
      </c>
      <c r="D16" s="1" t="s">
        <v>1498</v>
      </c>
      <c r="E16" s="1" t="s">
        <v>1499</v>
      </c>
      <c r="F16" s="1" t="s">
        <v>1500</v>
      </c>
      <c r="G16" s="1" t="s">
        <v>1501</v>
      </c>
      <c r="H16" s="1" t="s">
        <v>1502</v>
      </c>
      <c r="I16" s="1" t="s">
        <v>1503</v>
      </c>
      <c r="J16" s="2"/>
      <c r="K16" s="2"/>
      <c r="L16" s="2"/>
      <c r="M16" s="2"/>
      <c r="N16" s="2"/>
      <c r="O16" s="2"/>
      <c r="P16" s="2"/>
      <c r="Q16" s="2"/>
      <c r="R16" s="2"/>
      <c r="S16" s="2"/>
      <c r="T16" s="2"/>
      <c r="U16" s="2"/>
      <c r="V16" s="2"/>
      <c r="W16" s="2"/>
      <c r="X16" s="2"/>
      <c r="Y16" s="2"/>
      <c r="Z16" s="2"/>
    </row>
    <row r="17">
      <c r="A17" s="1" t="s">
        <v>1504</v>
      </c>
      <c r="B17" s="1" t="s">
        <v>1505</v>
      </c>
      <c r="C17" s="1" t="s">
        <v>181</v>
      </c>
      <c r="D17" s="1" t="s">
        <v>182</v>
      </c>
      <c r="E17" s="1" t="s">
        <v>194</v>
      </c>
      <c r="F17" s="1" t="s">
        <v>195</v>
      </c>
      <c r="G17" s="1" t="s">
        <v>1506</v>
      </c>
      <c r="H17" s="1" t="s">
        <v>741</v>
      </c>
      <c r="I17" s="1" t="s">
        <v>1507</v>
      </c>
      <c r="J17" s="2"/>
      <c r="K17" s="2"/>
      <c r="L17" s="2"/>
      <c r="M17" s="2"/>
      <c r="N17" s="2"/>
      <c r="O17" s="2"/>
      <c r="P17" s="2"/>
      <c r="Q17" s="2"/>
      <c r="R17" s="2"/>
      <c r="S17" s="2"/>
      <c r="T17" s="2"/>
      <c r="U17" s="2"/>
      <c r="V17" s="2"/>
      <c r="W17" s="2"/>
      <c r="X17" s="2"/>
      <c r="Y17" s="2"/>
      <c r="Z17" s="2"/>
    </row>
    <row r="18">
      <c r="A18" s="1" t="s">
        <v>1508</v>
      </c>
      <c r="B18" s="1" t="s">
        <v>1509</v>
      </c>
      <c r="C18" s="1" t="s">
        <v>1510</v>
      </c>
      <c r="D18" s="1" t="s">
        <v>1511</v>
      </c>
      <c r="E18" s="1" t="s">
        <v>1512</v>
      </c>
      <c r="F18" s="1" t="s">
        <v>1513</v>
      </c>
      <c r="G18" s="1" t="s">
        <v>1514</v>
      </c>
      <c r="H18" s="1" t="s">
        <v>1515</v>
      </c>
      <c r="I18" s="1" t="s">
        <v>1516</v>
      </c>
      <c r="J18" s="2"/>
      <c r="K18" s="2"/>
      <c r="L18" s="2"/>
      <c r="M18" s="2"/>
      <c r="N18" s="2"/>
      <c r="O18" s="2"/>
      <c r="P18" s="2"/>
      <c r="Q18" s="2"/>
      <c r="R18" s="2"/>
      <c r="S18" s="2"/>
      <c r="T18" s="2"/>
      <c r="U18" s="2"/>
      <c r="V18" s="2"/>
      <c r="W18" s="2"/>
      <c r="X18" s="2"/>
      <c r="Y18" s="2"/>
      <c r="Z18" s="2"/>
    </row>
    <row r="19">
      <c r="A19" s="1" t="s">
        <v>1517</v>
      </c>
      <c r="B19" s="1" t="s">
        <v>1518</v>
      </c>
      <c r="C19" s="1" t="s">
        <v>1519</v>
      </c>
      <c r="D19" s="1" t="s">
        <v>1520</v>
      </c>
      <c r="E19" s="1" t="s">
        <v>1521</v>
      </c>
      <c r="F19" s="1" t="s">
        <v>1522</v>
      </c>
      <c r="G19" s="1" t="s">
        <v>1523</v>
      </c>
      <c r="H19" s="1" t="s">
        <v>1524</v>
      </c>
      <c r="I19" s="1" t="s">
        <v>1525</v>
      </c>
      <c r="J19" s="2"/>
      <c r="K19" s="2"/>
      <c r="L19" s="2"/>
      <c r="M19" s="2"/>
      <c r="N19" s="2"/>
      <c r="O19" s="2"/>
      <c r="P19" s="2"/>
      <c r="Q19" s="2"/>
      <c r="R19" s="2"/>
      <c r="S19" s="2"/>
      <c r="T19" s="2"/>
      <c r="U19" s="2"/>
      <c r="V19" s="2"/>
      <c r="W19" s="2"/>
      <c r="X19" s="2"/>
      <c r="Y19" s="2"/>
      <c r="Z19" s="2"/>
    </row>
    <row r="20">
      <c r="A20" s="1" t="s">
        <v>1526</v>
      </c>
      <c r="B20" s="1" t="s">
        <v>1527</v>
      </c>
      <c r="C20" s="1" t="s">
        <v>1528</v>
      </c>
      <c r="D20" s="1" t="s">
        <v>1529</v>
      </c>
      <c r="E20" s="1" t="s">
        <v>1530</v>
      </c>
      <c r="F20" s="1" t="s">
        <v>1531</v>
      </c>
      <c r="G20" s="1" t="s">
        <v>1532</v>
      </c>
      <c r="H20" s="1" t="s">
        <v>1533</v>
      </c>
      <c r="I20" s="1" t="s">
        <v>1534</v>
      </c>
      <c r="J20" s="2"/>
      <c r="K20" s="2"/>
      <c r="L20" s="2"/>
      <c r="M20" s="2"/>
      <c r="N20" s="2"/>
      <c r="O20" s="2"/>
      <c r="P20" s="2"/>
      <c r="Q20" s="2"/>
      <c r="R20" s="2"/>
      <c r="S20" s="2"/>
      <c r="T20" s="2"/>
      <c r="U20" s="2"/>
      <c r="V20" s="2"/>
      <c r="W20" s="2"/>
      <c r="X20" s="2"/>
      <c r="Y20" s="2"/>
      <c r="Z20" s="2"/>
    </row>
    <row r="21" ht="15.75" customHeight="1">
      <c r="A21" s="1" t="s">
        <v>1535</v>
      </c>
      <c r="B21" s="1" t="s">
        <v>1536</v>
      </c>
      <c r="C21" s="1" t="s">
        <v>1537</v>
      </c>
      <c r="D21" s="1" t="s">
        <v>1538</v>
      </c>
      <c r="E21" s="1" t="s">
        <v>1539</v>
      </c>
      <c r="F21" s="1" t="s">
        <v>1540</v>
      </c>
      <c r="G21" s="1" t="s">
        <v>1541</v>
      </c>
      <c r="H21" s="1" t="s">
        <v>1542</v>
      </c>
      <c r="I21" s="1" t="s">
        <v>1543</v>
      </c>
      <c r="J21" s="2"/>
      <c r="K21" s="2"/>
      <c r="L21" s="2"/>
      <c r="M21" s="2"/>
      <c r="N21" s="2"/>
      <c r="O21" s="2"/>
      <c r="P21" s="2"/>
      <c r="Q21" s="2"/>
      <c r="R21" s="2"/>
      <c r="S21" s="2"/>
      <c r="T21" s="2"/>
      <c r="U21" s="2"/>
      <c r="V21" s="2"/>
      <c r="W21" s="2"/>
      <c r="X21" s="2"/>
      <c r="Y21" s="2"/>
      <c r="Z21" s="2"/>
    </row>
    <row r="22" ht="15.75" customHeight="1">
      <c r="A22" s="1" t="s">
        <v>1544</v>
      </c>
      <c r="B22" s="1" t="s">
        <v>1545</v>
      </c>
      <c r="C22" s="1" t="s">
        <v>1546</v>
      </c>
      <c r="D22" s="1" t="s">
        <v>1547</v>
      </c>
      <c r="E22" s="1" t="s">
        <v>1548</v>
      </c>
      <c r="F22" s="1" t="s">
        <v>1549</v>
      </c>
      <c r="G22" s="1" t="s">
        <v>1550</v>
      </c>
      <c r="H22" s="1" t="s">
        <v>1551</v>
      </c>
      <c r="I22" s="1" t="s">
        <v>1552</v>
      </c>
      <c r="J22" s="2"/>
      <c r="K22" s="2"/>
      <c r="L22" s="2"/>
      <c r="M22" s="2"/>
      <c r="N22" s="2"/>
      <c r="O22" s="2"/>
      <c r="P22" s="2"/>
      <c r="Q22" s="2"/>
      <c r="R22" s="2"/>
      <c r="S22" s="2"/>
      <c r="T22" s="2"/>
      <c r="U22" s="2"/>
      <c r="V22" s="2"/>
      <c r="W22" s="2"/>
      <c r="X22" s="2"/>
      <c r="Y22" s="2"/>
      <c r="Z22" s="2"/>
    </row>
    <row r="23" ht="15.75" customHeight="1">
      <c r="A23" s="1" t="s">
        <v>1553</v>
      </c>
      <c r="B23" s="1" t="s">
        <v>1554</v>
      </c>
      <c r="C23" s="1" t="s">
        <v>1555</v>
      </c>
      <c r="D23" s="1" t="s">
        <v>1556</v>
      </c>
      <c r="E23" s="1" t="s">
        <v>1557</v>
      </c>
      <c r="F23" s="1" t="s">
        <v>1558</v>
      </c>
      <c r="G23" s="1" t="s">
        <v>1559</v>
      </c>
      <c r="H23" s="1" t="s">
        <v>1560</v>
      </c>
      <c r="I23" s="1" t="s">
        <v>1561</v>
      </c>
      <c r="J23" s="2"/>
      <c r="K23" s="2"/>
      <c r="L23" s="2"/>
      <c r="M23" s="2"/>
      <c r="N23" s="2"/>
      <c r="O23" s="2"/>
      <c r="P23" s="2"/>
      <c r="Q23" s="2"/>
      <c r="R23" s="2"/>
      <c r="S23" s="2"/>
      <c r="T23" s="2"/>
      <c r="U23" s="2"/>
      <c r="V23" s="2"/>
      <c r="W23" s="2"/>
      <c r="X23" s="2"/>
      <c r="Y23" s="2"/>
      <c r="Z23" s="2"/>
    </row>
    <row r="24" ht="15.75" customHeight="1">
      <c r="A24" s="1" t="s">
        <v>1562</v>
      </c>
      <c r="B24" s="1" t="s">
        <v>1563</v>
      </c>
      <c r="C24" s="1" t="s">
        <v>1564</v>
      </c>
      <c r="D24" s="1" t="s">
        <v>1565</v>
      </c>
      <c r="E24" s="1" t="s">
        <v>1566</v>
      </c>
      <c r="F24" s="1" t="s">
        <v>1567</v>
      </c>
      <c r="G24" s="1" t="s">
        <v>1568</v>
      </c>
      <c r="H24" s="1" t="s">
        <v>1568</v>
      </c>
      <c r="I24" s="1" t="s">
        <v>1568</v>
      </c>
      <c r="J24" s="2"/>
      <c r="K24" s="2"/>
      <c r="L24" s="2"/>
      <c r="M24" s="2"/>
      <c r="N24" s="2"/>
      <c r="O24" s="2"/>
      <c r="P24" s="2"/>
      <c r="Q24" s="2"/>
      <c r="R24" s="2"/>
      <c r="S24" s="2"/>
      <c r="T24" s="2"/>
      <c r="U24" s="2"/>
      <c r="V24" s="2"/>
      <c r="W24" s="2"/>
      <c r="X24" s="2"/>
      <c r="Y24" s="2"/>
      <c r="Z24" s="2"/>
    </row>
    <row r="25" ht="15.75" customHeight="1">
      <c r="A25" s="1" t="s">
        <v>1569</v>
      </c>
      <c r="B25" s="1" t="s">
        <v>1570</v>
      </c>
      <c r="C25" s="1" t="s">
        <v>1571</v>
      </c>
      <c r="D25" s="1" t="s">
        <v>1572</v>
      </c>
      <c r="E25" s="1" t="s">
        <v>1573</v>
      </c>
      <c r="F25" s="1" t="s">
        <v>1574</v>
      </c>
      <c r="G25" s="1" t="s">
        <v>1575</v>
      </c>
      <c r="H25" s="1" t="s">
        <v>1575</v>
      </c>
      <c r="I25" s="1" t="s">
        <v>1395</v>
      </c>
      <c r="J25" s="2"/>
      <c r="K25" s="2"/>
      <c r="L25" s="2"/>
      <c r="M25" s="2"/>
      <c r="N25" s="2"/>
      <c r="O25" s="2"/>
      <c r="P25" s="2"/>
      <c r="Q25" s="2"/>
      <c r="R25" s="2"/>
      <c r="S25" s="2"/>
      <c r="T25" s="2"/>
      <c r="U25" s="2"/>
      <c r="V25" s="2"/>
      <c r="W25" s="2"/>
      <c r="X25" s="2"/>
      <c r="Y25" s="2"/>
      <c r="Z25" s="2"/>
    </row>
    <row r="26" ht="15.75" customHeight="1">
      <c r="A26" s="1" t="s">
        <v>1576</v>
      </c>
      <c r="B26" s="1" t="s">
        <v>1577</v>
      </c>
      <c r="C26" s="1" t="s">
        <v>1578</v>
      </c>
      <c r="D26" s="1" t="s">
        <v>1579</v>
      </c>
      <c r="E26" s="1" t="s">
        <v>1580</v>
      </c>
      <c r="F26" s="1" t="s">
        <v>1581</v>
      </c>
      <c r="G26" s="1" t="s">
        <v>1395</v>
      </c>
      <c r="H26" s="1" t="s">
        <v>1395</v>
      </c>
      <c r="I26" s="1" t="s">
        <v>1395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1582</v>
      </c>
      <c r="B2" s="1" t="s">
        <v>1583</v>
      </c>
      <c r="C2" s="2"/>
      <c r="D2" s="2"/>
      <c r="E2" s="2"/>
      <c r="F2" s="2"/>
      <c r="G2" s="2"/>
      <c r="H2" s="2"/>
      <c r="I2" s="2"/>
      <c r="J2" s="2"/>
      <c r="K2" s="2"/>
      <c r="L2" s="2"/>
      <c r="M2" s="2"/>
      <c r="N2" s="2"/>
      <c r="O2" s="2"/>
      <c r="P2" s="2"/>
      <c r="Q2" s="2"/>
      <c r="R2" s="2"/>
      <c r="S2" s="2"/>
      <c r="T2" s="2"/>
      <c r="U2" s="2"/>
      <c r="V2" s="2"/>
      <c r="W2" s="2"/>
      <c r="X2" s="2"/>
      <c r="Y2" s="2"/>
      <c r="Z2" s="2"/>
    </row>
    <row r="3">
      <c r="A3" s="3" t="s">
        <v>1584</v>
      </c>
      <c r="B3" s="1" t="s">
        <v>1585</v>
      </c>
      <c r="C3" s="2"/>
      <c r="D3" s="2"/>
      <c r="E3" s="2"/>
      <c r="F3" s="2"/>
      <c r="G3" s="2"/>
      <c r="H3" s="2"/>
      <c r="I3" s="2"/>
      <c r="J3" s="2"/>
      <c r="K3" s="2"/>
      <c r="L3" s="2"/>
      <c r="M3" s="2"/>
      <c r="N3" s="2"/>
      <c r="O3" s="2"/>
      <c r="P3" s="2"/>
      <c r="Q3" s="2"/>
      <c r="R3" s="2"/>
      <c r="S3" s="2"/>
      <c r="T3" s="2"/>
      <c r="U3" s="2"/>
      <c r="V3" s="2"/>
      <c r="W3" s="2"/>
      <c r="X3" s="2"/>
      <c r="Y3" s="2"/>
      <c r="Z3" s="2"/>
    </row>
    <row r="4">
      <c r="A4" s="3" t="s">
        <v>1586</v>
      </c>
      <c r="B4" s="1" t="s">
        <v>1587</v>
      </c>
      <c r="C4" s="2"/>
      <c r="D4" s="2"/>
      <c r="E4" s="2"/>
      <c r="F4" s="2"/>
      <c r="G4" s="2"/>
      <c r="H4" s="2"/>
      <c r="I4" s="2"/>
      <c r="J4" s="2"/>
      <c r="K4" s="2"/>
      <c r="L4" s="2"/>
      <c r="M4" s="2"/>
      <c r="N4" s="2"/>
      <c r="O4" s="2"/>
      <c r="P4" s="2"/>
      <c r="Q4" s="2"/>
      <c r="R4" s="2"/>
      <c r="S4" s="2"/>
      <c r="T4" s="2"/>
      <c r="U4" s="2"/>
      <c r="V4" s="2"/>
      <c r="W4" s="2"/>
      <c r="X4" s="2"/>
      <c r="Y4" s="2"/>
      <c r="Z4" s="2"/>
    </row>
    <row r="5">
      <c r="A5" s="3" t="s">
        <v>1588</v>
      </c>
      <c r="B5" s="1" t="s">
        <v>1589</v>
      </c>
      <c r="C5" s="2"/>
      <c r="D5" s="2"/>
      <c r="E5" s="2"/>
      <c r="F5" s="2"/>
      <c r="G5" s="2"/>
      <c r="H5" s="2"/>
      <c r="I5" s="2"/>
      <c r="J5" s="2"/>
      <c r="K5" s="2"/>
      <c r="L5" s="2"/>
      <c r="M5" s="2"/>
      <c r="N5" s="2"/>
      <c r="O5" s="2"/>
      <c r="P5" s="2"/>
      <c r="Q5" s="2"/>
      <c r="R5" s="2"/>
      <c r="S5" s="2"/>
      <c r="T5" s="2"/>
      <c r="U5" s="2"/>
      <c r="V5" s="2"/>
      <c r="W5" s="2"/>
      <c r="X5" s="2"/>
      <c r="Y5" s="2"/>
      <c r="Z5" s="2"/>
    </row>
    <row r="6">
      <c r="A6" s="3" t="s">
        <v>1590</v>
      </c>
      <c r="B6" s="1" t="s">
        <v>11</v>
      </c>
      <c r="C6" s="2"/>
      <c r="D6" s="2"/>
      <c r="E6" s="2"/>
      <c r="F6" s="2"/>
      <c r="G6" s="2"/>
      <c r="H6" s="2"/>
      <c r="I6" s="2"/>
      <c r="J6" s="2"/>
      <c r="K6" s="2"/>
      <c r="L6" s="2"/>
      <c r="M6" s="2"/>
      <c r="N6" s="2"/>
      <c r="O6" s="2"/>
      <c r="P6" s="2"/>
      <c r="Q6" s="2"/>
      <c r="R6" s="2"/>
      <c r="S6" s="2"/>
      <c r="T6" s="2"/>
      <c r="U6" s="2"/>
      <c r="V6" s="2"/>
      <c r="W6" s="2"/>
      <c r="X6" s="2"/>
      <c r="Y6" s="2"/>
      <c r="Z6" s="2"/>
    </row>
    <row r="7">
      <c r="A7" s="3" t="s">
        <v>1591</v>
      </c>
      <c r="B7" s="1" t="s">
        <v>1592</v>
      </c>
      <c r="C7" s="2"/>
      <c r="D7" s="2"/>
      <c r="E7" s="2"/>
      <c r="F7" s="2"/>
      <c r="G7" s="2"/>
      <c r="H7" s="2"/>
      <c r="I7" s="2"/>
      <c r="J7" s="2"/>
      <c r="K7" s="2"/>
      <c r="L7" s="2"/>
      <c r="M7" s="2"/>
      <c r="N7" s="2"/>
      <c r="O7" s="2"/>
      <c r="P7" s="2"/>
      <c r="Q7" s="2"/>
      <c r="R7" s="2"/>
      <c r="S7" s="2"/>
      <c r="T7" s="2"/>
      <c r="U7" s="2"/>
      <c r="V7" s="2"/>
      <c r="W7" s="2"/>
      <c r="X7" s="2"/>
      <c r="Y7" s="2"/>
      <c r="Z7" s="2"/>
    </row>
    <row r="8">
      <c r="A8" s="3" t="s">
        <v>1593</v>
      </c>
      <c r="B8" s="4" t="s">
        <v>1594</v>
      </c>
      <c r="C8" s="2"/>
      <c r="D8" s="2"/>
      <c r="E8" s="2"/>
      <c r="F8" s="2"/>
      <c r="G8" s="2"/>
      <c r="H8" s="2"/>
      <c r="I8" s="2"/>
      <c r="J8" s="2"/>
      <c r="K8" s="2"/>
      <c r="L8" s="2"/>
      <c r="M8" s="2"/>
      <c r="N8" s="2"/>
      <c r="O8" s="2"/>
      <c r="P8" s="2"/>
      <c r="Q8" s="2"/>
      <c r="R8" s="2"/>
      <c r="S8" s="2"/>
      <c r="T8" s="2"/>
      <c r="U8" s="2"/>
      <c r="V8" s="2"/>
      <c r="W8" s="2"/>
      <c r="X8" s="2"/>
      <c r="Y8" s="2"/>
      <c r="Z8" s="2"/>
    </row>
    <row r="9">
      <c r="A9" s="3" t="s">
        <v>1595</v>
      </c>
      <c r="B9" s="1" t="s">
        <v>1596</v>
      </c>
      <c r="C9" s="2"/>
      <c r="D9" s="2"/>
      <c r="E9" s="2"/>
      <c r="F9" s="2"/>
      <c r="G9" s="2"/>
      <c r="H9" s="2"/>
      <c r="I9" s="2"/>
      <c r="J9" s="2"/>
      <c r="K9" s="2"/>
      <c r="L9" s="2"/>
      <c r="M9" s="2"/>
      <c r="N9" s="2"/>
      <c r="O9" s="2"/>
      <c r="P9" s="2"/>
      <c r="Q9" s="2"/>
      <c r="R9" s="2"/>
      <c r="S9" s="2"/>
      <c r="T9" s="2"/>
      <c r="U9" s="2"/>
      <c r="V9" s="2"/>
      <c r="W9" s="2"/>
      <c r="X9" s="2"/>
      <c r="Y9" s="2"/>
      <c r="Z9" s="2"/>
    </row>
    <row r="10">
      <c r="A10" s="3" t="s">
        <v>1597</v>
      </c>
      <c r="B10" s="1" t="s">
        <v>1598</v>
      </c>
      <c r="C10" s="2"/>
      <c r="D10" s="2"/>
      <c r="E10" s="2"/>
      <c r="F10" s="2"/>
      <c r="G10" s="2"/>
      <c r="H10" s="2"/>
      <c r="I10" s="2"/>
      <c r="J10" s="2"/>
      <c r="K10" s="2"/>
      <c r="L10" s="2"/>
      <c r="M10" s="2"/>
      <c r="N10" s="2"/>
      <c r="O10" s="2"/>
      <c r="P10" s="2"/>
      <c r="Q10" s="2"/>
      <c r="R10" s="2"/>
      <c r="S10" s="2"/>
      <c r="T10" s="2"/>
      <c r="U10" s="2"/>
      <c r="V10" s="2"/>
      <c r="W10" s="2"/>
      <c r="X10" s="2"/>
      <c r="Y10" s="2"/>
      <c r="Z10" s="2"/>
    </row>
    <row r="11">
      <c r="A11" s="3" t="s">
        <v>1599</v>
      </c>
      <c r="B11" s="1" t="s">
        <v>1596</v>
      </c>
      <c r="C11" s="2"/>
      <c r="D11" s="2"/>
      <c r="E11" s="2"/>
      <c r="F11" s="2"/>
      <c r="G11" s="2"/>
      <c r="H11" s="2"/>
      <c r="I11" s="2"/>
      <c r="J11" s="2"/>
      <c r="K11" s="2"/>
      <c r="L11" s="2"/>
      <c r="M11" s="2"/>
      <c r="N11" s="2"/>
      <c r="O11" s="2"/>
      <c r="P11" s="2"/>
      <c r="Q11" s="2"/>
      <c r="R11" s="2"/>
      <c r="S11" s="2"/>
      <c r="T11" s="2"/>
      <c r="U11" s="2"/>
      <c r="V11" s="2"/>
      <c r="W11" s="2"/>
      <c r="X11" s="2"/>
      <c r="Y11" s="2"/>
      <c r="Z11" s="2"/>
    </row>
    <row r="12">
      <c r="A12" s="3" t="s">
        <v>1600</v>
      </c>
      <c r="B12" s="1" t="s">
        <v>1601</v>
      </c>
      <c r="C12" s="2"/>
      <c r="D12" s="2"/>
      <c r="E12" s="2"/>
      <c r="F12" s="2"/>
      <c r="G12" s="2"/>
      <c r="H12" s="2"/>
      <c r="I12" s="2"/>
      <c r="J12" s="2"/>
      <c r="K12" s="2"/>
      <c r="L12" s="2"/>
      <c r="M12" s="2"/>
      <c r="N12" s="2"/>
      <c r="O12" s="2"/>
      <c r="P12" s="2"/>
      <c r="Q12" s="2"/>
      <c r="R12" s="2"/>
      <c r="S12" s="2"/>
      <c r="T12" s="2"/>
      <c r="U12" s="2"/>
      <c r="V12" s="2"/>
      <c r="W12" s="2"/>
      <c r="X12" s="2"/>
      <c r="Y12" s="2"/>
      <c r="Z12" s="2"/>
    </row>
    <row r="13">
      <c r="A13" s="3" t="s">
        <v>1602</v>
      </c>
      <c r="B13" s="1" t="s">
        <v>1603</v>
      </c>
      <c r="C13" s="2"/>
      <c r="D13" s="2"/>
      <c r="E13" s="2"/>
      <c r="F13" s="2"/>
      <c r="G13" s="2"/>
      <c r="H13" s="2"/>
      <c r="I13" s="2"/>
      <c r="J13" s="2"/>
      <c r="K13" s="2"/>
      <c r="L13" s="2"/>
      <c r="M13" s="2"/>
      <c r="N13" s="2"/>
      <c r="O13" s="2"/>
      <c r="P13" s="2"/>
      <c r="Q13" s="2"/>
      <c r="R13" s="2"/>
      <c r="S13" s="2"/>
      <c r="T13" s="2"/>
      <c r="U13" s="2"/>
      <c r="V13" s="2"/>
      <c r="W13" s="2"/>
      <c r="X13" s="2"/>
      <c r="Y13" s="2"/>
      <c r="Z13" s="2"/>
    </row>
    <row r="14">
      <c r="A14" s="3" t="s">
        <v>1604</v>
      </c>
      <c r="B14" s="1" t="s">
        <v>1601</v>
      </c>
      <c r="C14" s="2"/>
      <c r="D14" s="2"/>
      <c r="E14" s="2"/>
      <c r="F14" s="2"/>
      <c r="G14" s="2"/>
      <c r="H14" s="2"/>
      <c r="I14" s="2"/>
      <c r="J14" s="2"/>
      <c r="K14" s="2"/>
      <c r="L14" s="2"/>
      <c r="M14" s="2"/>
      <c r="N14" s="2"/>
      <c r="O14" s="2"/>
      <c r="P14" s="2"/>
      <c r="Q14" s="2"/>
      <c r="R14" s="2"/>
      <c r="S14" s="2"/>
      <c r="T14" s="2"/>
      <c r="U14" s="2"/>
      <c r="V14" s="2"/>
      <c r="W14" s="2"/>
      <c r="X14" s="2"/>
      <c r="Y14" s="2"/>
      <c r="Z14" s="2"/>
    </row>
    <row r="15">
      <c r="A15" s="3" t="s">
        <v>1605</v>
      </c>
      <c r="B15" s="1" t="s">
        <v>1606</v>
      </c>
      <c r="C15" s="2"/>
      <c r="D15" s="2"/>
      <c r="E15" s="2"/>
      <c r="F15" s="2"/>
      <c r="G15" s="2"/>
      <c r="H15" s="2"/>
      <c r="I15" s="2"/>
      <c r="J15" s="2"/>
      <c r="K15" s="2"/>
      <c r="L15" s="2"/>
      <c r="M15" s="2"/>
      <c r="N15" s="2"/>
      <c r="O15" s="2"/>
      <c r="P15" s="2"/>
      <c r="Q15" s="2"/>
      <c r="R15" s="2"/>
      <c r="S15" s="2"/>
      <c r="T15" s="2"/>
      <c r="U15" s="2"/>
      <c r="V15" s="2"/>
      <c r="W15" s="2"/>
      <c r="X15" s="2"/>
      <c r="Y15" s="2"/>
      <c r="Z15" s="2"/>
    </row>
    <row r="16">
      <c r="A16" s="3" t="s">
        <v>1607</v>
      </c>
      <c r="B16" s="1">
        <v>9886.0</v>
      </c>
      <c r="C16" s="2"/>
      <c r="D16" s="2"/>
      <c r="E16" s="2"/>
      <c r="F16" s="2"/>
      <c r="G16" s="2"/>
      <c r="H16" s="2"/>
      <c r="I16" s="2"/>
      <c r="J16" s="2"/>
      <c r="K16" s="2"/>
      <c r="L16" s="2"/>
      <c r="M16" s="2"/>
      <c r="N16" s="2"/>
      <c r="O16" s="2"/>
      <c r="P16" s="2"/>
      <c r="Q16" s="2"/>
      <c r="R16" s="2"/>
      <c r="S16" s="2"/>
      <c r="T16" s="2"/>
      <c r="U16" s="2"/>
      <c r="V16" s="2"/>
      <c r="W16" s="2"/>
      <c r="X16" s="2"/>
      <c r="Y16" s="2"/>
      <c r="Z16" s="2"/>
    </row>
    <row r="17">
      <c r="A17" s="3" t="s">
        <v>1608</v>
      </c>
      <c r="B17" s="1" t="s">
        <v>1609</v>
      </c>
      <c r="C17" s="2"/>
      <c r="D17" s="2"/>
      <c r="E17" s="2"/>
      <c r="F17" s="2"/>
      <c r="G17" s="2"/>
      <c r="H17" s="2"/>
      <c r="I17" s="2"/>
      <c r="J17" s="2"/>
      <c r="K17" s="2"/>
      <c r="L17" s="2"/>
      <c r="M17" s="2"/>
      <c r="N17" s="2"/>
      <c r="O17" s="2"/>
      <c r="P17" s="2"/>
      <c r="Q17" s="2"/>
      <c r="R17" s="2"/>
      <c r="S17" s="2"/>
      <c r="T17" s="2"/>
      <c r="U17" s="2"/>
      <c r="V17" s="2"/>
      <c r="W17" s="2"/>
      <c r="X17" s="2"/>
      <c r="Y17" s="2"/>
      <c r="Z17" s="2"/>
    </row>
    <row r="18">
      <c r="A18" s="3" t="s">
        <v>1610</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1611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1612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1617</v>
      </c>
      <c r="B25" s="4" t="s">
        <v>1618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1621</v>
      </c>
      <c r="B28" s="1">
        <v>125.19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1622</v>
      </c>
      <c r="B29" s="1">
        <v>128.22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1623</v>
      </c>
      <c r="B30" s="1">
        <v>126.545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1624</v>
      </c>
      <c r="B31" s="1">
        <v>130.17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1625</v>
      </c>
      <c r="B32" s="1">
        <v>125.19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1626</v>
      </c>
      <c r="B33" s="1">
        <v>128.22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1627</v>
      </c>
      <c r="B34" s="1">
        <v>126.545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1628</v>
      </c>
      <c r="B35" s="1">
        <v>130.17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1629</v>
      </c>
      <c r="B36" s="1">
        <v>4.28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1630</v>
      </c>
      <c r="B37" s="1">
        <v>0.0342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1631</v>
      </c>
      <c r="B38" s="1">
        <v>1.7320608E9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1632</v>
      </c>
      <c r="B39" s="1">
        <v>0.372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1633</v>
      </c>
      <c r="B40" s="1">
        <v>4.41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1634</v>
      </c>
      <c r="B41" s="1">
        <v>1.374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1635</v>
      </c>
      <c r="B42" s="1">
        <v>11.167546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1636</v>
      </c>
      <c r="B43" s="1">
        <v>15.174148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1637</v>
      </c>
      <c r="B44" s="1">
        <v>1844801.0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1638</v>
      </c>
      <c r="B45" s="1">
        <v>1844801.0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1639</v>
      </c>
      <c r="B46" s="1">
        <v>2565359.0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1640</v>
      </c>
      <c r="B47" s="1">
        <v>2159440.0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1641</v>
      </c>
      <c r="B48" s="1">
        <v>2159440.0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1642</v>
      </c>
      <c r="B49" s="1">
        <v>127.19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1643</v>
      </c>
      <c r="B50" s="1">
        <v>127.37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1644</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1645</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1646</v>
      </c>
      <c r="B53" s="1">
        <v>4.0198377472E10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1647</v>
      </c>
      <c r="B54" s="1">
        <v>116.84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1648</v>
      </c>
      <c r="B55" s="1">
        <v>184.79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1649</v>
      </c>
      <c r="B56" s="1">
        <v>0.3122665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1650</v>
      </c>
      <c r="B57" s="1">
        <v>131.2748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1651</v>
      </c>
      <c r="B58" s="1">
        <v>146.5691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1652</v>
      </c>
      <c r="B59" s="1">
        <v>4.23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1653</v>
      </c>
      <c r="B60" s="1">
        <v>0.03378864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1654</v>
      </c>
      <c r="B61" s="1" t="s">
        <v>1655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1656</v>
      </c>
      <c r="B62" s="1">
        <v>4.8002306048E10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1657</v>
      </c>
      <c r="B63" s="1">
        <v>0.028670002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1658</v>
      </c>
      <c r="B64" s="1">
        <v>3.14571746E8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1659</v>
      </c>
      <c r="B65" s="1">
        <v>3.16584992E8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1660</v>
      </c>
      <c r="B66" s="1">
        <v>1.486701E7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1661</v>
      </c>
      <c r="B67" s="1">
        <v>1.4133603E7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1664</v>
      </c>
      <c r="B70" s="1">
        <v>0.047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1665</v>
      </c>
      <c r="B71" s="1">
        <v>0.0053399997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1666</v>
      </c>
      <c r="B72" s="1">
        <v>0.85157996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1667</v>
      </c>
      <c r="B73" s="1">
        <v>6.34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1668</v>
      </c>
      <c r="B74" s="1">
        <v>0.047199998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1669</v>
      </c>
      <c r="B75" s="1">
        <v>3.16584992E8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1670</v>
      </c>
      <c r="B76" s="1">
        <v>79.767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1671</v>
      </c>
      <c r="B77" s="1">
        <v>1.5918237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1675</v>
      </c>
      <c r="B81" s="1">
        <v>-0.861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1676</v>
      </c>
      <c r="B82" s="1">
        <v>3.680999936E9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1677</v>
      </c>
      <c r="B83" s="1">
        <v>11.37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1678</v>
      </c>
      <c r="B84" s="1">
        <v>9.65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1679</v>
      </c>
      <c r="B85" s="1" t="s">
        <v>1680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1681</v>
      </c>
      <c r="B86" s="1">
        <v>1.3674528E9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1682</v>
      </c>
      <c r="B87" s="1">
        <v>0.373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1683</v>
      </c>
      <c r="B88" s="1">
        <v>6.142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1684</v>
      </c>
      <c r="B89" s="1">
        <v>-0.04798478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1685</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1686</v>
      </c>
      <c r="B91" s="1">
        <v>1.07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v>1.7320608E9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1688</v>
      </c>
      <c r="B93" s="1" t="s">
        <v>1689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1690</v>
      </c>
      <c r="B94" s="1" t="s">
        <v>1691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1694</v>
      </c>
      <c r="B97" s="1" t="s">
        <v>1695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1696</v>
      </c>
      <c r="B98" s="1" t="s">
        <v>1695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v>3.790026E8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t="s">
        <v>1699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1700</v>
      </c>
      <c r="B101" s="1" t="s">
        <v>1701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1702</v>
      </c>
      <c r="B102" s="1" t="s">
        <v>1703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1704</v>
      </c>
      <c r="B103" s="1" t="s">
        <v>1705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126.975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v>176.0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128.0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v>148.59685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1711</v>
      </c>
      <c r="B109" s="1">
        <v>152.0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1712</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1713</v>
      </c>
      <c r="B111" s="1" t="s">
        <v>1714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1715</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1716</v>
      </c>
      <c r="B113" s="1">
        <v>5.184E9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1717</v>
      </c>
      <c r="B114" s="1">
        <v>16.375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1718</v>
      </c>
      <c r="B115" s="1">
        <v>7.816E9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1719</v>
      </c>
      <c r="B116" s="1">
        <v>1.0805999616E10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1720</v>
      </c>
      <c r="B117" s="1">
        <v>1.001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1721</v>
      </c>
      <c r="B118" s="1">
        <v>1.567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1722</v>
      </c>
      <c r="B119" s="1">
        <v>1.28730996736E11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1723</v>
      </c>
      <c r="B120" s="1">
        <v>38.593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1724</v>
      </c>
      <c r="B121" s="1">
        <v>393.974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1725</v>
      </c>
      <c r="B122" s="1">
        <v>0.051090002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1726</v>
      </c>
      <c r="B123" s="1">
        <v>0.13797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1727</v>
      </c>
      <c r="B124" s="1">
        <v>4.791000064E9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1728</v>
      </c>
      <c r="B125" s="1">
        <v>6.851999744E9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1729</v>
      </c>
      <c r="B126" s="1">
        <v>-0.848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1730</v>
      </c>
      <c r="B127" s="1">
        <v>-0.152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1731</v>
      </c>
      <c r="B128" s="1">
        <v>0.05841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1732</v>
      </c>
      <c r="B129" s="1">
        <v>0.06072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1733</v>
      </c>
      <c r="B130" s="1">
        <v>0.01682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1734</v>
      </c>
      <c r="B131" s="1" t="s">
        <v>1655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1735</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1900.0</v>
      </c>
      <c r="C3" s="1">
        <v>4180.0</v>
      </c>
      <c r="D3" s="1">
        <v>3100.0</v>
      </c>
      <c r="E3" s="1">
        <v>4160.0</v>
      </c>
      <c r="F3" s="1">
        <v>1050.0</v>
      </c>
      <c r="G3" s="1">
        <v>2860.0</v>
      </c>
      <c r="H3" s="1">
        <v>-537.0</v>
      </c>
      <c r="I3" s="1">
        <v>4660.0</v>
      </c>
      <c r="J3" s="1">
        <v>9300.0</v>
      </c>
      <c r="K3" s="1">
        <v>6840.0</v>
      </c>
      <c r="L3" s="1">
        <f>IF(K3*FORECAST(L2,B3:K3,B2:K2)&gt;0,FORECAST(L2,B3:K3,B2:K2),K3)*$X$1</f>
        <v>6278.6</v>
      </c>
      <c r="M3" s="1">
        <f>IF(L3*FORECAST(M2,B3:L3,B2:L2)&gt;0,FORECAST(M2,B3:L3,B2:L2),L3)*$X$1</f>
        <v>6738.109091</v>
      </c>
      <c r="N3" s="1">
        <f>IF(M3*FORECAST(N2,B3:M3,B2:M2)&gt;0,FORECAST(N2,B3:M3,B2:M2),M3)*$X$1</f>
        <v>7197.618182</v>
      </c>
      <c r="O3" s="1">
        <f>IF(N3*FORECAST(O2,B3:N3,B2:N2)&gt;0,FORECAST(O2,B3:N3,B2:N2),N3)*$X$1</f>
        <v>7657.127273</v>
      </c>
      <c r="P3" s="1">
        <f>IF(O3*FORECAST(P2,B3:O3,B2:O2)&gt;0,FORECAST(P2,B3:O3,B2:O2),O3)*$X$1</f>
        <v>8116.636364</v>
      </c>
      <c r="Q3" s="1">
        <f>IF(P3*FORECAST(Q2,B3:P3,B2:P2)&gt;0,FORECAST(Q2,B3:P3,B2:P2),P3)*$X$1</f>
        <v>8576.145455</v>
      </c>
      <c r="R3" s="1">
        <f>IF(Q3*FORECAST(R2,B3:Q3,B2:Q2)&gt;0,FORECAST(R2,B3:Q3,B2:Q2),Q3)*$X$1</f>
        <v>9035.654545</v>
      </c>
      <c r="S3" s="5">
        <f>IF(R3*FORECAST(S2,B3:R3,B2:R2)&gt;0,FORECAST(S2,B3:R3,B2:R2),R3)*$X$1</f>
        <v>9495.163636</v>
      </c>
      <c r="T3" s="5">
        <f>IF(S3*FORECAST(T2,B3:S3,B2:S2)&gt;0,FORECAST(T2,B3:S3,B2:S2),S3)*$X$1</f>
        <v>9954.672727</v>
      </c>
      <c r="U3" s="5">
        <f>IF(T3*FORECAST(U2,B3:T3,B2:T2)&gt;0,FORECAST(U2,B3:T3,B2:T2),T3)*$X$1</f>
        <v>10414.18182</v>
      </c>
      <c r="V3" s="5">
        <f>IF(U3*FORECAST(V2,B3:U3,B2:U2)&gt;0,FORECAST(V2,B3:U3,B2:U2),U3)*$X$1</f>
        <v>10873.69091</v>
      </c>
      <c r="W3" s="5">
        <f>IF(V3*FORECAST(W2,B3:V3,B2:V2)&gt;0,FORECAST(W2,B3:V3,B2:V2),V3)*$X$1</f>
        <v>11333.2</v>
      </c>
      <c r="X3" s="2"/>
      <c r="Y3" s="2"/>
      <c r="Z3" s="2"/>
    </row>
    <row r="4">
      <c r="A4" s="3" t="s">
        <v>127</v>
      </c>
      <c r="B4" s="1">
        <v>2700.0</v>
      </c>
      <c r="C4" s="1">
        <v>3260.0</v>
      </c>
      <c r="D4" s="1">
        <v>3180.0</v>
      </c>
      <c r="E4" s="1">
        <v>3020.0</v>
      </c>
      <c r="F4" s="1">
        <v>6130.0</v>
      </c>
      <c r="G4" s="1">
        <v>8380.0</v>
      </c>
      <c r="H4" s="1">
        <v>12530.0</v>
      </c>
      <c r="I4" s="1">
        <v>11000.0</v>
      </c>
      <c r="J4" s="1">
        <v>7860.0</v>
      </c>
      <c r="K4" s="1">
        <v>7210.0</v>
      </c>
      <c r="L4" s="2"/>
      <c r="M4" s="2"/>
      <c r="N4" s="2"/>
      <c r="O4" s="2"/>
      <c r="P4" s="2"/>
      <c r="Q4" s="2"/>
      <c r="R4" s="2"/>
      <c r="S4" s="2"/>
      <c r="T4" s="2"/>
      <c r="U4" s="2"/>
      <c r="V4" s="2"/>
      <c r="W4" s="2"/>
      <c r="X4" s="2"/>
      <c r="Y4" s="2"/>
      <c r="Z4" s="2"/>
    </row>
    <row r="5">
      <c r="A5" s="3" t="s">
        <v>1736</v>
      </c>
      <c r="B5" s="1">
        <v>530.0</v>
      </c>
      <c r="C5" s="1">
        <v>500.0</v>
      </c>
      <c r="D5" s="1">
        <v>464.0</v>
      </c>
      <c r="E5" s="1">
        <v>444.0</v>
      </c>
      <c r="F5" s="1">
        <v>428.0</v>
      </c>
      <c r="G5" s="1">
        <v>414.0</v>
      </c>
      <c r="H5" s="1">
        <v>407.0</v>
      </c>
      <c r="I5" s="1">
        <v>407.0</v>
      </c>
      <c r="J5" s="1">
        <v>396.0</v>
      </c>
      <c r="K5" s="1">
        <v>353.0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1737</v>
      </c>
      <c r="L7" s="1">
        <f>IF(W3*FORECAST(W2,B3:W3,B2:W2)&gt;0,FORECAST(W2,B3:W3,B2:W2),V3)*$X$1 * (1+0.02)/(0.0781-0.02)</f>
        <v>198964.957</v>
      </c>
      <c r="M7" s="2"/>
      <c r="N7" s="2"/>
      <c r="O7" s="2"/>
      <c r="P7" s="2"/>
      <c r="Q7" s="2"/>
      <c r="R7" s="2"/>
      <c r="S7" s="2"/>
      <c r="T7" s="2"/>
      <c r="U7" s="2"/>
      <c r="V7" s="2"/>
      <c r="W7" s="2"/>
      <c r="X7" s="2"/>
      <c r="Y7" s="2"/>
      <c r="Z7" s="2"/>
    </row>
    <row r="8">
      <c r="A8" s="2"/>
      <c r="B8" s="2"/>
      <c r="C8" s="2"/>
      <c r="D8" s="2"/>
      <c r="E8" s="2"/>
      <c r="F8" s="2"/>
      <c r="G8" s="2"/>
      <c r="H8" s="2"/>
      <c r="I8" s="2"/>
      <c r="J8" s="2"/>
      <c r="K8" s="1" t="s">
        <v>1738</v>
      </c>
      <c r="L8" s="6">
        <f t="array" ref="L8">NPV(0.0781,M3:W3)</f>
        <v>62642.43895</v>
      </c>
      <c r="M8" s="2"/>
      <c r="N8" s="2"/>
      <c r="O8" s="2"/>
      <c r="P8" s="2"/>
      <c r="Q8" s="2"/>
      <c r="R8" s="2"/>
      <c r="S8" s="2"/>
      <c r="T8" s="2"/>
      <c r="U8" s="2"/>
      <c r="V8" s="2"/>
      <c r="W8" s="2"/>
      <c r="X8" s="2"/>
      <c r="Y8" s="2"/>
      <c r="Z8" s="2"/>
    </row>
    <row r="9">
      <c r="A9" s="2"/>
      <c r="B9" s="2"/>
      <c r="C9" s="2"/>
      <c r="D9" s="2"/>
      <c r="E9" s="2"/>
      <c r="F9" s="2"/>
      <c r="G9" s="2"/>
      <c r="H9" s="2"/>
      <c r="I9" s="2"/>
      <c r="J9" s="2"/>
      <c r="K9" s="1" t="s">
        <v>1739</v>
      </c>
      <c r="L9" s="6">
        <f t="array" ref="L9">NPV(0.0781,M16:W16)</f>
        <v>87001.56921</v>
      </c>
      <c r="M9" s="2"/>
      <c r="N9" s="2"/>
      <c r="O9" s="2"/>
      <c r="P9" s="2"/>
      <c r="Q9" s="2"/>
      <c r="R9" s="2"/>
      <c r="S9" s="2"/>
      <c r="T9" s="2"/>
      <c r="U9" s="2"/>
      <c r="V9" s="2"/>
      <c r="W9" s="2"/>
      <c r="X9" s="2"/>
      <c r="Y9" s="2"/>
      <c r="Z9" s="2"/>
    </row>
    <row r="10">
      <c r="A10" s="2"/>
      <c r="B10" s="2"/>
      <c r="C10" s="2"/>
      <c r="D10" s="2"/>
      <c r="E10" s="2"/>
      <c r="F10" s="2"/>
      <c r="G10" s="2"/>
      <c r="H10" s="2"/>
      <c r="I10" s="2"/>
      <c r="J10" s="2"/>
      <c r="K10" s="1" t="s">
        <v>1740</v>
      </c>
      <c r="L10" s="6">
        <f>L8 + L9</f>
        <v>149644.0082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7210.0</v>
      </c>
      <c r="M11" s="2"/>
      <c r="N11" s="2"/>
      <c r="O11" s="2"/>
      <c r="P11" s="2"/>
      <c r="Q11" s="2"/>
      <c r="R11" s="2"/>
      <c r="S11" s="2"/>
      <c r="T11" s="2"/>
      <c r="U11" s="2"/>
      <c r="V11" s="2"/>
      <c r="W11" s="2"/>
      <c r="X11" s="2"/>
      <c r="Y11" s="2"/>
      <c r="Z11" s="2"/>
    </row>
    <row r="12">
      <c r="A12" s="2"/>
      <c r="B12" s="2"/>
      <c r="C12" s="2"/>
      <c r="D12" s="2"/>
      <c r="E12" s="2"/>
      <c r="F12" s="2"/>
      <c r="G12" s="2"/>
      <c r="H12" s="2"/>
      <c r="I12" s="2"/>
      <c r="J12" s="2"/>
      <c r="K12" s="1" t="s">
        <v>1741</v>
      </c>
      <c r="L12" s="6">
        <f>L10 - L11</f>
        <v>142434.0082</v>
      </c>
      <c r="M12" s="2"/>
      <c r="N12" s="2"/>
      <c r="O12" s="2"/>
      <c r="P12" s="2"/>
      <c r="Q12" s="2"/>
      <c r="R12" s="2"/>
      <c r="S12" s="2"/>
      <c r="T12" s="2"/>
      <c r="U12" s="2"/>
      <c r="V12" s="2"/>
      <c r="W12" s="2"/>
      <c r="X12" s="2"/>
      <c r="Y12" s="2"/>
      <c r="Z12" s="2"/>
    </row>
    <row r="13">
      <c r="A13" s="2"/>
      <c r="B13" s="2"/>
      <c r="C13" s="2"/>
      <c r="D13" s="2"/>
      <c r="E13" s="2"/>
      <c r="F13" s="2"/>
      <c r="G13" s="2"/>
      <c r="H13" s="2"/>
      <c r="I13" s="2"/>
      <c r="J13" s="2"/>
      <c r="K13" s="1" t="s">
        <v>1742</v>
      </c>
      <c r="L13" s="1">
        <v>353.0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403.4957738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198964.957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3710.0</v>
      </c>
      <c r="C3" s="1">
        <v>4100.0</v>
      </c>
      <c r="D3" s="1">
        <v>2420.0</v>
      </c>
      <c r="E3" s="1">
        <v>4160.0</v>
      </c>
      <c r="F3" s="1">
        <v>3350.0</v>
      </c>
      <c r="G3" s="1">
        <v>2780.0</v>
      </c>
      <c r="H3" s="1">
        <v>-1110.0</v>
      </c>
      <c r="I3" s="1">
        <v>1290.0</v>
      </c>
      <c r="J3" s="1">
        <v>11880.0</v>
      </c>
      <c r="K3" s="1">
        <v>9150.0</v>
      </c>
      <c r="L3" s="1">
        <f>IF(K3*FORECAST(L2,B3:K3,B2:K2)&gt;0,FORECAST(L2,B3:K3,B2:K2),K3)*$X$1</f>
        <v>6886</v>
      </c>
      <c r="M3" s="1">
        <f>IF(L3*FORECAST(M2,B3:L3,B2:L2)&gt;0,FORECAST(M2,B3:L3,B2:L2),L3)*$X$1</f>
        <v>7379.272727</v>
      </c>
      <c r="N3" s="1">
        <f>IF(M3*FORECAST(N2,B3:M3,B2:M2)&gt;0,FORECAST(N2,B3:M3,B2:M2),M3)*$X$1</f>
        <v>7872.545455</v>
      </c>
      <c r="O3" s="1">
        <f>IF(N3*FORECAST(O2,B3:N3,B2:N2)&gt;0,FORECAST(O2,B3:N3,B2:N2),N3)*$X$1</f>
        <v>8365.818182</v>
      </c>
      <c r="P3" s="1">
        <f>IF(O3*FORECAST(P2,B3:O3,B2:O2)&gt;0,FORECAST(P2,B3:O3,B2:O2),O3)*$X$1</f>
        <v>8859.090909</v>
      </c>
      <c r="Q3" s="1">
        <f>IF(P3*FORECAST(Q2,B3:P3,B2:P2)&gt;0,FORECAST(Q2,B3:P3,B2:P2),P3)*$X$1</f>
        <v>9352.363636</v>
      </c>
      <c r="R3" s="1">
        <f>IF(Q3*FORECAST(R2,B3:Q3,B2:Q2)&gt;0,FORECAST(R2,B3:Q3,B2:Q2),Q3)*$X$1</f>
        <v>9845.636364</v>
      </c>
      <c r="S3" s="5">
        <f>IF(R3*FORECAST(S2,B3:R3,B2:R2)&gt;0,FORECAST(S2,B3:R3,B2:R2),R3)*$X$1</f>
        <v>10338.90909</v>
      </c>
      <c r="T3" s="5">
        <f>IF(S3*FORECAST(T2,B3:S3,B2:S2)&gt;0,FORECAST(T2,B3:S3,B2:S2),S3)*$X$1</f>
        <v>10832.18182</v>
      </c>
      <c r="U3" s="5">
        <f>IF(T3*FORECAST(U2,B3:T3,B2:T2)&gt;0,FORECAST(U2,B3:T3,B2:T2),T3)*$X$1</f>
        <v>11325.45455</v>
      </c>
      <c r="V3" s="5">
        <f>IF(U3*FORECAST(V2,B3:U3,B2:U2)&gt;0,FORECAST(V2,B3:U3,B2:U2),U3)*$X$1</f>
        <v>11818.72727</v>
      </c>
      <c r="W3" s="5">
        <f>IF(V3*FORECAST(W2,B3:V3,B2:V2)&gt;0,FORECAST(W2,B3:V3,B2:V2),V3)*$X$1</f>
        <v>12312</v>
      </c>
      <c r="X3" s="2"/>
      <c r="Y3" s="2"/>
      <c r="Z3" s="2"/>
    </row>
    <row r="4">
      <c r="A4" s="3" t="s">
        <v>127</v>
      </c>
      <c r="B4" s="1">
        <v>2700.0</v>
      </c>
      <c r="C4" s="1">
        <v>3260.0</v>
      </c>
      <c r="D4" s="1">
        <v>3180.0</v>
      </c>
      <c r="E4" s="1">
        <v>3020.0</v>
      </c>
      <c r="F4" s="1">
        <v>6130.0</v>
      </c>
      <c r="G4" s="1">
        <v>8380.0</v>
      </c>
      <c r="H4" s="1">
        <v>12530.0</v>
      </c>
      <c r="I4" s="1">
        <v>11000.0</v>
      </c>
      <c r="J4" s="1">
        <v>7860.0</v>
      </c>
      <c r="K4" s="1">
        <v>7210.0</v>
      </c>
      <c r="L4" s="2"/>
      <c r="M4" s="2"/>
      <c r="N4" s="2"/>
      <c r="O4" s="2"/>
      <c r="P4" s="2"/>
      <c r="Q4" s="2"/>
      <c r="R4" s="2"/>
      <c r="S4" s="2"/>
      <c r="T4" s="2"/>
      <c r="U4" s="2"/>
      <c r="V4" s="2"/>
      <c r="W4" s="2"/>
      <c r="X4" s="2"/>
      <c r="Y4" s="2"/>
      <c r="Z4" s="2"/>
    </row>
    <row r="5">
      <c r="A5" s="3" t="s">
        <v>1736</v>
      </c>
      <c r="B5" s="1">
        <v>530.0</v>
      </c>
      <c r="C5" s="1">
        <v>500.0</v>
      </c>
      <c r="D5" s="1">
        <v>464.0</v>
      </c>
      <c r="E5" s="1">
        <v>444.0</v>
      </c>
      <c r="F5" s="1">
        <v>428.0</v>
      </c>
      <c r="G5" s="1">
        <v>414.0</v>
      </c>
      <c r="H5" s="1">
        <v>407.0</v>
      </c>
      <c r="I5" s="1">
        <v>407.0</v>
      </c>
      <c r="J5" s="1">
        <v>396.0</v>
      </c>
      <c r="K5" s="1">
        <v>353.0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1737</v>
      </c>
      <c r="L7" s="1">
        <f>IF(W3*FORECAST(W2,B3:W3,B2:W2)&gt;0,FORECAST(W2,B3:W3,B2:W2),V3)*$X$1 * (1+0.02)/(0.0781-0.02)</f>
        <v>216148.7091</v>
      </c>
      <c r="M7" s="2"/>
      <c r="N7" s="2"/>
      <c r="O7" s="2"/>
      <c r="P7" s="2"/>
      <c r="Q7" s="2"/>
      <c r="R7" s="2"/>
      <c r="S7" s="2"/>
      <c r="T7" s="2"/>
      <c r="U7" s="2"/>
      <c r="V7" s="2"/>
      <c r="W7" s="2"/>
      <c r="X7" s="2"/>
      <c r="Y7" s="2"/>
      <c r="Z7" s="2"/>
    </row>
    <row r="8">
      <c r="A8" s="2"/>
      <c r="B8" s="2"/>
      <c r="C8" s="2"/>
      <c r="D8" s="2"/>
      <c r="E8" s="2"/>
      <c r="F8" s="2"/>
      <c r="G8" s="2"/>
      <c r="H8" s="2"/>
      <c r="I8" s="2"/>
      <c r="J8" s="2"/>
      <c r="K8" s="1" t="s">
        <v>1738</v>
      </c>
      <c r="L8" s="6">
        <f t="array" ref="L8">NPV(0.0781,M3:W3)</f>
        <v>68297.6782</v>
      </c>
      <c r="M8" s="2"/>
      <c r="N8" s="2"/>
      <c r="O8" s="2"/>
      <c r="P8" s="2"/>
      <c r="Q8" s="2"/>
      <c r="R8" s="2"/>
      <c r="S8" s="2"/>
      <c r="T8" s="2"/>
      <c r="U8" s="2"/>
      <c r="V8" s="2"/>
      <c r="W8" s="2"/>
      <c r="X8" s="2"/>
      <c r="Y8" s="2"/>
      <c r="Z8" s="2"/>
    </row>
    <row r="9">
      <c r="A9" s="2"/>
      <c r="B9" s="2"/>
      <c r="C9" s="2"/>
      <c r="D9" s="2"/>
      <c r="E9" s="2"/>
      <c r="F9" s="2"/>
      <c r="G9" s="2"/>
      <c r="H9" s="2"/>
      <c r="I9" s="2"/>
      <c r="J9" s="2"/>
      <c r="K9" s="1" t="s">
        <v>1739</v>
      </c>
      <c r="L9" s="6">
        <f t="array" ref="L9">NPV(0.0781,M16:W16)</f>
        <v>94515.52255</v>
      </c>
      <c r="M9" s="2"/>
      <c r="N9" s="2"/>
      <c r="O9" s="2"/>
      <c r="P9" s="2"/>
      <c r="Q9" s="2"/>
      <c r="R9" s="2"/>
      <c r="S9" s="2"/>
      <c r="T9" s="2"/>
      <c r="U9" s="2"/>
      <c r="V9" s="2"/>
      <c r="W9" s="2"/>
      <c r="X9" s="2"/>
      <c r="Y9" s="2"/>
      <c r="Z9" s="2"/>
    </row>
    <row r="10">
      <c r="A10" s="2"/>
      <c r="B10" s="2"/>
      <c r="C10" s="2"/>
      <c r="D10" s="2"/>
      <c r="E10" s="2"/>
      <c r="F10" s="2"/>
      <c r="G10" s="2"/>
      <c r="H10" s="2"/>
      <c r="I10" s="2"/>
      <c r="J10" s="2"/>
      <c r="K10" s="1" t="s">
        <v>1740</v>
      </c>
      <c r="L10" s="6">
        <f>L8 + L9</f>
        <v>162813.2007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7210.0</v>
      </c>
      <c r="M11" s="2"/>
      <c r="N11" s="2"/>
      <c r="O11" s="2"/>
      <c r="P11" s="2"/>
      <c r="Q11" s="2"/>
      <c r="R11" s="2"/>
      <c r="S11" s="2"/>
      <c r="T11" s="2"/>
      <c r="U11" s="2"/>
      <c r="V11" s="2"/>
      <c r="W11" s="2"/>
      <c r="X11" s="2"/>
      <c r="Y11" s="2"/>
      <c r="Z11" s="2"/>
    </row>
    <row r="12">
      <c r="A12" s="2"/>
      <c r="B12" s="2"/>
      <c r="C12" s="2"/>
      <c r="D12" s="2"/>
      <c r="E12" s="2"/>
      <c r="F12" s="2"/>
      <c r="G12" s="2"/>
      <c r="H12" s="2"/>
      <c r="I12" s="2"/>
      <c r="J12" s="2"/>
      <c r="K12" s="1" t="s">
        <v>1741</v>
      </c>
      <c r="L12" s="6">
        <f>L10 - L11</f>
        <v>155603.2007</v>
      </c>
      <c r="M12" s="2"/>
      <c r="N12" s="2"/>
      <c r="O12" s="2"/>
      <c r="P12" s="2"/>
      <c r="Q12" s="2"/>
      <c r="R12" s="2"/>
      <c r="S12" s="2"/>
      <c r="T12" s="2"/>
      <c r="U12" s="2"/>
      <c r="V12" s="2"/>
      <c r="W12" s="2"/>
      <c r="X12" s="2"/>
      <c r="Y12" s="2"/>
      <c r="Z12" s="2"/>
    </row>
    <row r="13">
      <c r="A13" s="2"/>
      <c r="B13" s="2"/>
      <c r="C13" s="2"/>
      <c r="D13" s="2"/>
      <c r="E13" s="2"/>
      <c r="F13" s="2"/>
      <c r="G13" s="2"/>
      <c r="H13" s="2"/>
      <c r="I13" s="2"/>
      <c r="J13" s="2"/>
      <c r="K13" s="1" t="s">
        <v>1742</v>
      </c>
      <c r="L13" s="1">
        <v>353.0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440.8022684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216148.7091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