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<sst xmlns="http://schemas.openxmlformats.org/spreadsheetml/2006/main" count="765" uniqueCount="652">
  <si>
    <t>ticker</t>
  </si>
  <si>
    <t>VLDX</t>
  </si>
  <si>
    <t>nombre</t>
  </si>
  <si>
    <t>VELO D INC</t>
  </si>
  <si>
    <t>empresa</t>
  </si>
  <si>
    <t>Electronic Equipment &amp; Parts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</si>
  <si>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</si>
  <si>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</si>
  <si>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</si>
  <si>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</si>
  <si>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</si>
  <si>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</si>
  <si>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</si>
  <si>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</si>
  <si>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</si>
  <si>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</si>
  <si>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</si>
  <si>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</si>
  <si>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</si>
  <si>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</si>
  <si>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</si>
  <si>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</si>
  <si>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</si>
  <si>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</si>
  <si>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</si>
  <si>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</si>
  <si>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</si>
  <si>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</si>
  <si>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</si>
  <si>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</si>
  <si>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</si>
  <si>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</si>
  <si>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</si>
  <si>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</si>
  <si>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</si>
  <si>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</si>
  <si>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</si>
  <si>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</si>
  <si>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</si>
  <si>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</si>
  <si>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</si>
  <si>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</si>
  <si>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</si>
  <si>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</si>
  <si>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</si>
  <si>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</si>
  <si>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</si>
  <si>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</si>
  <si>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</si>
  <si>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</si>
  <si>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</si>
  <si>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</si>
  <si>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</si>
  <si>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</si>
  <si>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</si>
  <si>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</si>
  <si>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</si>
  <si>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</si>
  <si>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</si>
  <si>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</si>
  <si>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</si>
  <si>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</si>
  <si>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</si>
  <si>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</si>
  <si>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</si>
  <si>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</si>
  <si>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</si>
  <si>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</si>
  <si>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</si>
  <si>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</si>
  <si>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</si>
  <si>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</si>
  <si>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</si>
  <si>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</si>
  <si>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</si>
  <si>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</si>
  <si>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</si>
  <si>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</si>
  <si>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</si>
  <si>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</si>
  <si>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</si>
  <si>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</si>
  <si>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</si>
  <si>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</si>
  <si>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</si>
  <si>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</si>
  <si>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</si>
  <si>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</si>
  <si>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-225.78</t>
  </si>
  <si>
    <t>-5.49</t>
  </si>
  <si>
    <t>21.09</t>
  </si>
  <si>
    <t>26.28</t>
  </si>
  <si>
    <t>9.26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</si>
  <si>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</si>
  <si>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</si>
  <si>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</si>
  <si>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</si>
  <si>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</si>
  <si>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</si>
  <si>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</si>
  <si>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</si>
  <si>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</si>
  <si>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</si>
  <si>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</si>
  <si>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Assets on Operating Lease - Gross</t>
  </si>
  <si>
    <t>Assets on Operating Lease - Accumulated Depreciation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</si>
  <si>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</si>
  <si>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</si>
  <si>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</si>
  <si>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</si>
  <si>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</si>
  <si>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</si>
  <si>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</si>
  <si>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</si>
  <si>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</si>
  <si>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</si>
  <si>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</si>
  <si>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</si>
  <si>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</si>
  <si>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</si>
  <si>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</si>
  <si>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</si>
  <si>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</si>
  <si>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Earnings From Continuing Operations</t>
  </si>
  <si>
    <t>Extraordinary Item &amp; Accounting Change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</si>
  <si>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</si>
  <si>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</si>
  <si>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</si>
  <si>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</si>
  <si>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</si>
  <si>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</si>
  <si>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-57.5</t>
  </si>
  <si>
    <t>-15.93</t>
  </si>
  <si>
    <t>-63.87</t>
  </si>
  <si>
    <t>1.89</t>
  </si>
  <si>
    <t>-23.97</t>
  </si>
  <si>
    <t>Basic EPS - Continuing Operations</t>
  </si>
  <si>
    <t>-39.69</t>
  </si>
  <si>
    <t>Basic Weighted Average Shares Outstanding</t>
  </si>
  <si>
    <t>Net EPS - Diluted</t>
  </si>
  <si>
    <t>1.75</t>
  </si>
  <si>
    <t>Diluted EPS - Continuing Operations</t>
  </si>
  <si>
    <t>Diluted Weighted Average Shares Outstanding</t>
  </si>
  <si>
    <t>Normalized Basic EPS</t>
  </si>
  <si>
    <t>-35.94</t>
  </si>
  <si>
    <t>-24.8</t>
  </si>
  <si>
    <t>-22.88</t>
  </si>
  <si>
    <t>-9.93</t>
  </si>
  <si>
    <t>-14.59</t>
  </si>
  <si>
    <t>Normalized Diluted EPS</t>
  </si>
  <si>
    <t>-9.09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</si>
  <si>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</si>
  <si>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</si>
  <si>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</si>
  <si>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</si>
  <si>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</si>
  <si>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</si>
  <si>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</si>
  <si>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</si>
  <si>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</si>
  <si>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</si>
  <si>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</si>
  <si>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</si>
  <si>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</si>
  <si>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</si>
  <si>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</si>
  <si>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</si>
  <si>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</si>
  <si>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</si>
  <si>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</si>
  <si>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</si>
  <si>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</si>
  <si>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-48.8</t>
  </si>
  <si>
    <t>-19.89</t>
  </si>
  <si>
    <t>-24.69</t>
  </si>
  <si>
    <t>-44.2</t>
  </si>
  <si>
    <t>Return on Total Capital</t>
  </si>
  <si>
    <t>-77.28</t>
  </si>
  <si>
    <t>-43.16</t>
  </si>
  <si>
    <t>-44.39</t>
  </si>
  <si>
    <t>-60.45</t>
  </si>
  <si>
    <t>Return On Equity %</t>
  </si>
  <si>
    <t>-257.8</t>
  </si>
  <si>
    <t>-169.58</t>
  </si>
  <si>
    <t>7.98</t>
  </si>
  <si>
    <t>-130.48</t>
  </si>
  <si>
    <t>Return on Common Equity</t>
  </si>
  <si>
    <t>20.9</t>
  </si>
  <si>
    <t>Margin Analysis</t>
  </si>
  <si>
    <t>Gross Profit Margin %</t>
  </si>
  <si>
    <t>31.73</t>
  </si>
  <si>
    <t>33.55</t>
  </si>
  <si>
    <t>18.07</t>
  </si>
  <si>
    <t>3.58</t>
  </si>
  <si>
    <t>-33.92</t>
  </si>
  <si>
    <t>SG&amp;A Margin</t>
  </si>
  <si>
    <t>102.01</t>
  </si>
  <si>
    <t>70.55</t>
  </si>
  <si>
    <t>114.13</t>
  </si>
  <si>
    <t>75.4</t>
  </si>
  <si>
    <t>83.88</t>
  </si>
  <si>
    <t>EBITDA Margin %</t>
  </si>
  <si>
    <t>-158.67</t>
  </si>
  <si>
    <t>-105.23</t>
  </si>
  <si>
    <t>-186.56</t>
  </si>
  <si>
    <t>-122.55</t>
  </si>
  <si>
    <t>-160.05</t>
  </si>
  <si>
    <t>EBITA Margin %</t>
  </si>
  <si>
    <t>-166.14</t>
  </si>
  <si>
    <t>-111.76</t>
  </si>
  <si>
    <t>-194.46</t>
  </si>
  <si>
    <t>-129.1</t>
  </si>
  <si>
    <t>-172.07</t>
  </si>
  <si>
    <t>EBIT Margin %</t>
  </si>
  <si>
    <t>Income From Continuing Operations Margin %</t>
  </si>
  <si>
    <t>-168.68</t>
  </si>
  <si>
    <t>-114.92</t>
  </si>
  <si>
    <t>-390.29</t>
  </si>
  <si>
    <t>12.41</t>
  </si>
  <si>
    <t>-174.5</t>
  </si>
  <si>
    <t>Net Income Margin %</t>
  </si>
  <si>
    <t>-46.14</t>
  </si>
  <si>
    <t>Net Avail. For Common Margin %</t>
  </si>
  <si>
    <t>Normalized Net Income Margin</t>
  </si>
  <si>
    <t>-105.42</t>
  </si>
  <si>
    <t>-71.83</t>
  </si>
  <si>
    <t>-139.83</t>
  </si>
  <si>
    <t>-65.05</t>
  </si>
  <si>
    <t>-106.24</t>
  </si>
  <si>
    <t>Levered Free Cash Flow Margin</t>
  </si>
  <si>
    <t>-113.07</t>
  </si>
  <si>
    <t>-171.46</t>
  </si>
  <si>
    <t>-130.72</t>
  </si>
  <si>
    <t>-88.18</t>
  </si>
  <si>
    <t>Unlevered Free Cash Flow Margin</t>
  </si>
  <si>
    <t>-110.97</t>
  </si>
  <si>
    <t>-168.27</t>
  </si>
  <si>
    <t>-130.43</t>
  </si>
  <si>
    <t>-80.34</t>
  </si>
  <si>
    <t>Asset Turnover</t>
  </si>
  <si>
    <t>0.7</t>
  </si>
  <si>
    <t>0.16</t>
  </si>
  <si>
    <t>0.31</t>
  </si>
  <si>
    <t>0.41</t>
  </si>
  <si>
    <t>Fixed Assets Turnover</t>
  </si>
  <si>
    <t>5.33</t>
  </si>
  <si>
    <t>1.62</t>
  </si>
  <si>
    <t>2.25</t>
  </si>
  <si>
    <t>2.04</t>
  </si>
  <si>
    <t>Receivables Turnover (Average Receivables)</t>
  </si>
  <si>
    <t>5.6</t>
  </si>
  <si>
    <t>3.17</t>
  </si>
  <si>
    <t>5.56</t>
  </si>
  <si>
    <t>4.21</t>
  </si>
  <si>
    <t>Inventory Turnover (Average Inventory)</t>
  </si>
  <si>
    <t>2.12</t>
  </si>
  <si>
    <t>1.51</t>
  </si>
  <si>
    <t>1.66</t>
  </si>
  <si>
    <t>1.57</t>
  </si>
  <si>
    <t>Short Term Liquidity</t>
  </si>
  <si>
    <t>Current Ratio</t>
  </si>
  <si>
    <t>1.53</t>
  </si>
  <si>
    <t>2.3</t>
  </si>
  <si>
    <t>5.75</t>
  </si>
  <si>
    <t>3.75</t>
  </si>
  <si>
    <t>2.43</t>
  </si>
  <si>
    <t>Quick Ratio</t>
  </si>
  <si>
    <t>1.63</t>
  </si>
  <si>
    <t>5.06</t>
  </si>
  <si>
    <t>2.09</t>
  </si>
  <si>
    <t>1.1</t>
  </si>
  <si>
    <t>Operating Cash Flow to Current Liabilities</t>
  </si>
  <si>
    <t>-1.34</t>
  </si>
  <si>
    <t>-2.18</t>
  </si>
  <si>
    <t>-1.21</t>
  </si>
  <si>
    <t>-2.69</t>
  </si>
  <si>
    <t>-2.17</t>
  </si>
  <si>
    <t>Days Sales Outstanding (Average Receivables)</t>
  </si>
  <si>
    <t>65.38</t>
  </si>
  <si>
    <t>115.18</t>
  </si>
  <si>
    <t>65.63</t>
  </si>
  <si>
    <t>86.72</t>
  </si>
  <si>
    <t>Days Outstanding Inventory (Average Inventory)</t>
  </si>
  <si>
    <t>172.36</t>
  </si>
  <si>
    <t>241.82</t>
  </si>
  <si>
    <t>219.57</t>
  </si>
  <si>
    <t>232.31</t>
  </si>
  <si>
    <t>Average Days Payable Outstanding</t>
  </si>
  <si>
    <t>35.07</t>
  </si>
  <si>
    <t>53.84</t>
  </si>
  <si>
    <t>31.85</t>
  </si>
  <si>
    <t>54.87</t>
  </si>
  <si>
    <t>Cash Conversion Cycle (Average Days)</t>
  </si>
  <si>
    <t>202.67</t>
  </si>
  <si>
    <t>303.15</t>
  </si>
  <si>
    <t>253.36</t>
  </si>
  <si>
    <t>264.16</t>
  </si>
  <si>
    <t>Long Term Solvency</t>
  </si>
  <si>
    <t>Total Debt/Equity</t>
  </si>
  <si>
    <t>851.79</t>
  </si>
  <si>
    <t>53.96</t>
  </si>
  <si>
    <t>17.67</t>
  </si>
  <si>
    <t>16.22</t>
  </si>
  <si>
    <t>66.69</t>
  </si>
  <si>
    <t>Total Debt / Total Capital</t>
  </si>
  <si>
    <t>89.49</t>
  </si>
  <si>
    <t>35.05</t>
  </si>
  <si>
    <t>15.02</t>
  </si>
  <si>
    <t>13.96</t>
  </si>
  <si>
    <t>40.01</t>
  </si>
  <si>
    <t>LT Debt/Equity</t>
  </si>
  <si>
    <t>786.76</t>
  </si>
  <si>
    <t>27.63</t>
  </si>
  <si>
    <t>10.99</t>
  </si>
  <si>
    <t>12.51</t>
  </si>
  <si>
    <t>32.36</t>
  </si>
  <si>
    <t>Long-Term Debt / Total Capital</t>
  </si>
  <si>
    <t>82.66</t>
  </si>
  <si>
    <t>17.95</t>
  </si>
  <si>
    <t>9.34</t>
  </si>
  <si>
    <t>10.77</t>
  </si>
  <si>
    <t>19.42</t>
  </si>
  <si>
    <t>Total Liabilities / Total Assets</t>
  </si>
  <si>
    <t>95.22</t>
  </si>
  <si>
    <t>51.41</t>
  </si>
  <si>
    <t>63.53</t>
  </si>
  <si>
    <t>37.43</t>
  </si>
  <si>
    <t>55.57</t>
  </si>
  <si>
    <t>EBIT / Interest Expense</t>
  </si>
  <si>
    <t>-41.8</t>
  </si>
  <si>
    <t>-33.19</t>
  </si>
  <si>
    <t>-19.47</t>
  </si>
  <si>
    <t>-280.27</t>
  </si>
  <si>
    <t>-13.71</t>
  </si>
  <si>
    <t>EBITDA / Interest Expense</t>
  </si>
  <si>
    <t>-39.27</t>
  </si>
  <si>
    <t>-30.31</t>
  </si>
  <si>
    <t>-18.22</t>
  </si>
  <si>
    <t>-248.17</t>
  </si>
  <si>
    <t>-12.06</t>
  </si>
  <si>
    <t>(EBITDA - Capex) / Interest Expense</t>
  </si>
  <si>
    <t>-39.84</t>
  </si>
  <si>
    <t>-35.68</t>
  </si>
  <si>
    <t>-24.82</t>
  </si>
  <si>
    <t>-300.37</t>
  </si>
  <si>
    <t>-12.39</t>
  </si>
  <si>
    <t>Total Debt / EBITDA</t>
  </si>
  <si>
    <t>-0.37</t>
  </si>
  <si>
    <t>-0.44</t>
  </si>
  <si>
    <t>-0.39</t>
  </si>
  <si>
    <t>-0.25</t>
  </si>
  <si>
    <t>Net Debt / EBITDA</t>
  </si>
  <si>
    <t>0.04</t>
  </si>
  <si>
    <t>0.36</t>
  </si>
  <si>
    <t>4.08</t>
  </si>
  <si>
    <t>0.62</t>
  </si>
  <si>
    <t>-0.12</t>
  </si>
  <si>
    <t>Total Debt / (EBITDA - Capex)</t>
  </si>
  <si>
    <t>-0.38</t>
  </si>
  <si>
    <t>-0.29</t>
  </si>
  <si>
    <t>-0.2</t>
  </si>
  <si>
    <t>Net Debt / (EBITDA - Capex)</t>
  </si>
  <si>
    <t>0.3</t>
  </si>
  <si>
    <t>2.99</t>
  </si>
  <si>
    <t>0.51</t>
  </si>
  <si>
    <t>Growth Over Prior Year</t>
  </si>
  <si>
    <t>Total Revenues, 1 Yr. Growth %</t>
  </si>
  <si>
    <t>24.65</t>
  </si>
  <si>
    <t>44.61</t>
  </si>
  <si>
    <t>194.31</t>
  </si>
  <si>
    <t>-1.6</t>
  </si>
  <si>
    <t>Gross Profit, 1 Yr. Growth %</t>
  </si>
  <si>
    <t>31.82</t>
  </si>
  <si>
    <t>-22.13</t>
  </si>
  <si>
    <t>-41.63</t>
  </si>
  <si>
    <t>EBITDA, 1 Yr. Growth %</t>
  </si>
  <si>
    <t>-17.33</t>
  </si>
  <si>
    <t>156.37</t>
  </si>
  <si>
    <t>96.56</t>
  </si>
  <si>
    <t>22.69</t>
  </si>
  <si>
    <t>EBITA, 1 Yr. Growth %</t>
  </si>
  <si>
    <t>-16.15</t>
  </si>
  <si>
    <t>151.61</t>
  </si>
  <si>
    <t>95.4</t>
  </si>
  <si>
    <t>25.34</t>
  </si>
  <si>
    <t>EBIT, 1 Yr. Growth %</t>
  </si>
  <si>
    <t>Earnings From Cont. Operations, 1 Yr. Growth %</t>
  </si>
  <si>
    <t>-15.08</t>
  </si>
  <si>
    <t>391.09</t>
  </si>
  <si>
    <t>-109.36</t>
  </si>
  <si>
    <t>Net Income, 1 Yr. Growth %</t>
  </si>
  <si>
    <t>-65.9</t>
  </si>
  <si>
    <t>Normalized Net Income, 1 Yr. Growth %</t>
  </si>
  <si>
    <t>181.51</t>
  </si>
  <si>
    <t>36.92</t>
  </si>
  <si>
    <t>52.89</t>
  </si>
  <si>
    <t>Diluted EPS Before Extra, 1 Yr. Growth %</t>
  </si>
  <si>
    <t>-30.98</t>
  </si>
  <si>
    <t>30.78</t>
  </si>
  <si>
    <t>-102.74</t>
  </si>
  <si>
    <t>Accounts Receivable, 1 Yr. Growth %</t>
  </si>
  <si>
    <t>69.65</t>
  </si>
  <si>
    <t>206.03</t>
  </si>
  <si>
    <t>22.51</t>
  </si>
  <si>
    <t>52.25</t>
  </si>
  <si>
    <t>Inventory, 1 Yr. Growth %</t>
  </si>
  <si>
    <t>60.07</t>
  </si>
  <si>
    <t>207.55</t>
  </si>
  <si>
    <t>216.75</t>
  </si>
  <si>
    <t>Net Property, Plant and Equip., 1 Yr. Growth %</t>
  </si>
  <si>
    <t>70.81</t>
  </si>
  <si>
    <t>556.1</t>
  </si>
  <si>
    <t>43.89</t>
  </si>
  <si>
    <t>-20.65</t>
  </si>
  <si>
    <t>Total Assets, 1 Yr. Growth %</t>
  </si>
  <si>
    <t>51.12</t>
  </si>
  <si>
    <t>825.99</t>
  </si>
  <si>
    <t>-25.64</t>
  </si>
  <si>
    <t>-31.05</t>
  </si>
  <si>
    <t>Tangible Book Value, 1 Yr. Growth %</t>
  </si>
  <si>
    <t>6.94</t>
  </si>
  <si>
    <t>-202.41</t>
  </si>
  <si>
    <t>27.56</t>
  </si>
  <si>
    <t>-50.76</t>
  </si>
  <si>
    <t>Common Equity, 1 Yr. Growth %</t>
  </si>
  <si>
    <t>Cash From Operations, 1 Yr. Growth %</t>
  </si>
  <si>
    <t>61.04</t>
  </si>
  <si>
    <t>113.28</t>
  </si>
  <si>
    <t>119.78</t>
  </si>
  <si>
    <t>-14.78</t>
  </si>
  <si>
    <t>Capital Expenditures, 1 Yr. Growth %</t>
  </si>
  <si>
    <t>893.91</t>
  </si>
  <si>
    <t>427.82</t>
  </si>
  <si>
    <t>7.28</t>
  </si>
  <si>
    <t>-83.47</t>
  </si>
  <si>
    <t>Levered Free Cash Flow, 1 Yr. Growth %</t>
  </si>
  <si>
    <t>119.28</t>
  </si>
  <si>
    <t>124.38</t>
  </si>
  <si>
    <t>-35.24</t>
  </si>
  <si>
    <t>Unlevered Free Cash Flow, 1 Yr. Growth %</t>
  </si>
  <si>
    <t>132.35</t>
  </si>
  <si>
    <t>-40.87</t>
  </si>
  <si>
    <t>Compound Annual Growth Rate Over Two Years</t>
  </si>
  <si>
    <t>Total Revenues, 2 Yr. CAGR %</t>
  </si>
  <si>
    <t>34.26</t>
  </si>
  <si>
    <t>106.3</t>
  </si>
  <si>
    <t>Gross Profit, 2 Yr. CAGR %</t>
  </si>
  <si>
    <t>1.32</t>
  </si>
  <si>
    <t>-32.58</t>
  </si>
  <si>
    <t>130.17</t>
  </si>
  <si>
    <t>EBITDA, 2 Yr. CAGR %</t>
  </si>
  <si>
    <t>45.58</t>
  </si>
  <si>
    <t>122.64</t>
  </si>
  <si>
    <t>56.89</t>
  </si>
  <si>
    <t>EBITA, 2 Yr. CAGR %</t>
  </si>
  <si>
    <t>45.25</t>
  </si>
  <si>
    <t>121.73</t>
  </si>
  <si>
    <t>58.03</t>
  </si>
  <si>
    <t>EBIT, 2 Yr. CAGR %</t>
  </si>
  <si>
    <t>Earnings From Cont. Operations, 2 Yr. CAGR %</t>
  </si>
  <si>
    <t>104.22</t>
  </si>
  <si>
    <t>-32.21</t>
  </si>
  <si>
    <t>12.33</t>
  </si>
  <si>
    <t>Net Income, 2 Yr. CAGR %</t>
  </si>
  <si>
    <t>6.97</t>
  </si>
  <si>
    <t>Normalized Net Income, 2 Yr. CAGR %</t>
  </si>
  <si>
    <t>54.62</t>
  </si>
  <si>
    <t>96.33</t>
  </si>
  <si>
    <t>46.44</t>
  </si>
  <si>
    <t>Diluted EPS Before Extra, 2 Yr. CAGR %</t>
  </si>
  <si>
    <t>5.39</t>
  </si>
  <si>
    <t>-81.07</t>
  </si>
  <si>
    <t>-38.74</t>
  </si>
  <si>
    <t>Accounts Receivable, 2 Yr. CAGR %</t>
  </si>
  <si>
    <t>127.85</t>
  </si>
  <si>
    <t>93.63</t>
  </si>
  <si>
    <t>30.45</t>
  </si>
  <si>
    <t>Inventory, 2 Yr. CAGR %</t>
  </si>
  <si>
    <t>121.88</t>
  </si>
  <si>
    <t>212.12</t>
  </si>
  <si>
    <t>64.48</t>
  </si>
  <si>
    <t>Net Property, Plant and Equip., 2 Yr. CAGR %</t>
  </si>
  <si>
    <t>234.77</t>
  </si>
  <si>
    <t>207.26</t>
  </si>
  <si>
    <t>6.85</t>
  </si>
  <si>
    <t>Total Assets, 2 Yr. CAGR %</t>
  </si>
  <si>
    <t>274.08</t>
  </si>
  <si>
    <t>162.41</t>
  </si>
  <si>
    <t>-28.72</t>
  </si>
  <si>
    <t>Tangible Book Value, 2 Yr. CAGR %</t>
  </si>
  <si>
    <t>4.65</t>
  </si>
  <si>
    <t>14.29</t>
  </si>
  <si>
    <t>-21.33</t>
  </si>
  <si>
    <t>Common Equity, 2 Yr. CAGR %</t>
  </si>
  <si>
    <t>Cash From Operations, 2 Yr. CAGR %</t>
  </si>
  <si>
    <t>85.33</t>
  </si>
  <si>
    <t>116.5</t>
  </si>
  <si>
    <t>36.85</t>
  </si>
  <si>
    <t>Capital Expenditures, 2 Yr. CAGR %</t>
  </si>
  <si>
    <t>624.3</t>
  </si>
  <si>
    <t>137.96</t>
  </si>
  <si>
    <t>-57.89</t>
  </si>
  <si>
    <t>Levered Free Cash Flow, 2 Yr. CAGR %</t>
  </si>
  <si>
    <t>121.82</t>
  </si>
  <si>
    <t>20.48</t>
  </si>
  <si>
    <t>Unlevered Free Cash Flow, 2 Yr. CAGR %</t>
  </si>
  <si>
    <t>123.66</t>
  </si>
  <si>
    <t>17.15</t>
  </si>
  <si>
    <t>Compound Annual Growth Rate Over Three Years</t>
  </si>
  <si>
    <t>Total Revenues, 3 Yr. CAGR %</t>
  </si>
  <si>
    <t>74.41</t>
  </si>
  <si>
    <t>59.81</t>
  </si>
  <si>
    <t>Gross Profit, 3 Yr. CAGR %</t>
  </si>
  <si>
    <t>-15.7</t>
  </si>
  <si>
    <t>60.38</t>
  </si>
  <si>
    <t>EBITDA, 3 Yr. CAGR %</t>
  </si>
  <si>
    <t>60.02</t>
  </si>
  <si>
    <t>83.78</t>
  </si>
  <si>
    <t>EBITA, 3 Yr. CAGR %</t>
  </si>
  <si>
    <t>60.34</t>
  </si>
  <si>
    <t>84.53</t>
  </si>
  <si>
    <t>EBIT, 3 Yr. CAGR %</t>
  </si>
  <si>
    <t>Earnings From Cont. Operations, 3 Yr. CAGR %</t>
  </si>
  <si>
    <t>-26.92</t>
  </si>
  <si>
    <t>83.68</t>
  </si>
  <si>
    <t>Net Income, 3 Yr. CAGR %</t>
  </si>
  <si>
    <t>148.98</t>
  </si>
  <si>
    <t>Normalized Net Income, 3 Yr. CAGR %</t>
  </si>
  <si>
    <t>48.48</t>
  </si>
  <si>
    <t>82.08</t>
  </si>
  <si>
    <t>Diluted EPS Before Extra, 3 Yr. CAGR %</t>
  </si>
  <si>
    <t>-68.78</t>
  </si>
  <si>
    <t>-21.12</t>
  </si>
  <si>
    <t>Accounts Receivable, 3 Yr. CAGR %</t>
  </si>
  <si>
    <t>85.28</t>
  </si>
  <si>
    <t>73.33</t>
  </si>
  <si>
    <t>Inventory, 3 Yr. CAGR %</t>
  </si>
  <si>
    <t>149.83</t>
  </si>
  <si>
    <t>102.64</t>
  </si>
  <si>
    <t>Net Property, Plant and Equip., 3 Yr. CAGR %</t>
  </si>
  <si>
    <t>152.64</t>
  </si>
  <si>
    <t>95.67</t>
  </si>
  <si>
    <t>Total Assets, 3 Yr. CAGR %</t>
  </si>
  <si>
    <t>118.32</t>
  </si>
  <si>
    <t>67.56</t>
  </si>
  <si>
    <t>Tangible Book Value, 3 Yr. CAGR %</t>
  </si>
  <si>
    <t>11.79</t>
  </si>
  <si>
    <t>-14.1</t>
  </si>
  <si>
    <t>Common Equity, 3 Yr. CAGR %</t>
  </si>
  <si>
    <t>Cash From Operations, 3 Yr. CAGR %</t>
  </si>
  <si>
    <t>96.16</t>
  </si>
  <si>
    <t>58.67</t>
  </si>
  <si>
    <t>Capital Expenditures, 3 Yr. CAGR %</t>
  </si>
  <si>
    <t>283.23</t>
  </si>
  <si>
    <t>Levered Free Cash Flow, 3 Yr. CAGR %</t>
  </si>
  <si>
    <t>47.1</t>
  </si>
  <si>
    <t>Unlevered Free Cash Flow, 3 Yr. CAGR %</t>
  </si>
  <si>
    <t>43.5</t>
  </si>
  <si>
    <t>2021</t>
  </si>
  <si>
    <t>2022</t>
  </si>
  <si>
    <t>2023</t>
  </si>
  <si>
    <t>Capitalization
                                    1</t>
  </si>
  <si>
    <t>1,431</t>
  </si>
  <si>
    <t>333.7</t>
  </si>
  <si>
    <t>102.1</t>
  </si>
  <si>
    <t>Change</t>
  </si>
  <si>
    <t>-</t>
  </si>
  <si>
    <t>-76.67%</t>
  </si>
  <si>
    <t>-69.4%</t>
  </si>
  <si>
    <t>Enterprise Value (EV)
                                    1</t>
  </si>
  <si>
    <t>1,227</t>
  </si>
  <si>
    <t>276.3</t>
  </si>
  <si>
    <t>116.6</t>
  </si>
  <si>
    <t>-77.48%</t>
  </si>
  <si>
    <t>-57.81%</t>
  </si>
  <si>
    <t>P/E ratio</t>
  </si>
  <si>
    <t>-4.28x</t>
  </si>
  <si>
    <t>35.8x</t>
  </si>
  <si>
    <t>-0.58x</t>
  </si>
  <si>
    <t>PBR</t>
  </si>
  <si>
    <t>13x</t>
  </si>
  <si>
    <t>2.38x</t>
  </si>
  <si>
    <t>1.5x</t>
  </si>
  <si>
    <t>PEG</t>
  </si>
  <si>
    <t>-0x</t>
  </si>
  <si>
    <t>0x</t>
  </si>
  <si>
    <t>Capitalization / Revenue</t>
  </si>
  <si>
    <t>52.1x</t>
  </si>
  <si>
    <t>4.13x</t>
  </si>
  <si>
    <t>1.32x</t>
  </si>
  <si>
    <t>EV / Revenue</t>
  </si>
  <si>
    <t>44.7x</t>
  </si>
  <si>
    <t>3.42x</t>
  </si>
  <si>
    <t>1.51x</t>
  </si>
  <si>
    <t>EV / EBITDA</t>
  </si>
  <si>
    <t>-24x</t>
  </si>
  <si>
    <t>-2.79x</t>
  </si>
  <si>
    <t>-0.94x</t>
  </si>
  <si>
    <t>EV / EBIT</t>
  </si>
  <si>
    <t>-23x</t>
  </si>
  <si>
    <t>-2.65x</t>
  </si>
  <si>
    <t>-0.87x</t>
  </si>
  <si>
    <t>EV / FCF</t>
  </si>
  <si>
    <t>-26,078,423x</t>
  </si>
  <si>
    <t>-2,617,616x</t>
  </si>
  <si>
    <t>-1,707,119x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</si>
  <si>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</si>
  <si>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</si>
  <si>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</si>
  <si>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</si>
  <si>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</si>
  <si>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</si>
  <si>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</si>
  <si>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27.44</t>
  </si>
  <si>
    <t>80.76</t>
  </si>
  <si>
    <t>77.44</t>
  </si>
  <si>
    <t>EBITDA
                                    1</t>
  </si>
  <si>
    <t>-51.19</t>
  </si>
  <si>
    <t>-98.97</t>
  </si>
  <si>
    <t>-123.9</t>
  </si>
  <si>
    <t>EBIT
                                    1</t>
  </si>
  <si>
    <t>-53.36</t>
  </si>
  <si>
    <t>-104.3</t>
  </si>
  <si>
    <t>-133.3</t>
  </si>
  <si>
    <t>Net income
                                    1</t>
  </si>
  <si>
    <t>-107.1</t>
  </si>
  <si>
    <t>10.02</t>
  </si>
  <si>
    <t>-135.1</t>
  </si>
  <si>
    <t>Net Debt
                                    1</t>
  </si>
  <si>
    <t>-203.6</t>
  </si>
  <si>
    <t>-57.35</t>
  </si>
  <si>
    <t>14.46</t>
  </si>
  <si>
    <t>Reference price
                                    2</t>
  </si>
  <si>
    <t>273.350</t>
  </si>
  <si>
    <t>62.650</t>
  </si>
  <si>
    <t>13.916</t>
  </si>
  <si>
    <t>Nbr of stocks (in thousands)</t>
  </si>
  <si>
    <t>5,233</t>
  </si>
  <si>
    <t>5,326</t>
  </si>
  <si>
    <t>7,339</t>
  </si>
  <si>
    <t>Announcement Date</t>
  </si>
  <si>
    <t>3/28/22</t>
  </si>
  <si>
    <t>3/20/23</t>
  </si>
  <si>
    <t>4/3/24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</si>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</sst>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-982.6690973745463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-25.0</v>
      </c>
      <c r="C2" s="1">
        <v>-8.0</v>
      </c>
      <c r="D2" s="1">
        <v>-107.0</v>
      </c>
      <c r="E2" s="1">
        <v>10.0</v>
      </c>
      <c r="F2" s="1">
        <v>-135.0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1.0</v>
      </c>
      <c r="C3" s="1">
        <v>1.0</v>
      </c>
      <c r="D3" s="1">
        <v>2.0</v>
      </c>
      <c r="E3" s="1">
        <v>5.0</v>
      </c>
      <c r="F3" s="1">
        <v>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1.0</v>
      </c>
      <c r="C4" s="1">
        <v>1.0</v>
      </c>
      <c r="D4" s="1">
        <v>2.0</v>
      </c>
      <c r="E4" s="1">
        <v>5.0</v>
      </c>
      <c r="F4" s="1">
        <v>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0.0</v>
      </c>
      <c r="D5" s="1">
        <v>83.0</v>
      </c>
      <c r="E5" s="1">
        <v>0.0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1.0</v>
      </c>
      <c r="C7" s="1">
        <v>1.0</v>
      </c>
      <c r="D7" s="1">
        <v>4.0</v>
      </c>
      <c r="E7" s="1">
        <v>20.0</v>
      </c>
      <c r="F7" s="1">
        <v>24.0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38.0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-13.0</v>
      </c>
      <c r="D9" s="1">
        <v>46.0</v>
      </c>
      <c r="E9" s="1">
        <v>-113.0</v>
      </c>
      <c r="F9" s="1">
        <v>-7.0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-1.0</v>
      </c>
      <c r="C10" s="1">
        <v>-1.0</v>
      </c>
      <c r="D10" s="1">
        <v>-8.0</v>
      </c>
      <c r="E10" s="1">
        <v>-3.0</v>
      </c>
      <c r="F10" s="1">
        <v>-7.0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-95.0</v>
      </c>
      <c r="C11" s="1">
        <v>-2.0</v>
      </c>
      <c r="D11" s="1">
        <v>-8.0</v>
      </c>
      <c r="E11" s="1">
        <v>-47.0</v>
      </c>
      <c r="F11" s="1">
        <v>13.0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75.0</v>
      </c>
      <c r="C12" s="1">
        <v>-49.0</v>
      </c>
      <c r="D12" s="1">
        <v>1.0</v>
      </c>
      <c r="E12" s="1">
        <v>2.0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6.0</v>
      </c>
      <c r="C13" s="1">
        <v>-2.0</v>
      </c>
      <c r="D13" s="1">
        <v>17.0</v>
      </c>
      <c r="E13" s="1">
        <v>-7.0</v>
      </c>
      <c r="F13" s="1">
        <v>-10.0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1.0</v>
      </c>
      <c r="C14" s="1">
        <v>3.0</v>
      </c>
      <c r="D14" s="1">
        <v>-5.0</v>
      </c>
      <c r="E14" s="1">
        <v>8.0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-16.0</v>
      </c>
      <c r="C15" s="1">
        <v>-26.0</v>
      </c>
      <c r="D15" s="1">
        <v>-56.0</v>
      </c>
      <c r="E15" s="1">
        <v>-124.0</v>
      </c>
      <c r="F15" s="1">
        <v>-106.0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-34.0</v>
      </c>
      <c r="C16" s="1">
        <v>-3.0</v>
      </c>
      <c r="D16" s="1">
        <v>-18.0</v>
      </c>
      <c r="E16" s="1">
        <v>-19.0</v>
      </c>
      <c r="F16" s="1">
        <v>-3.0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>
        <v>0.0</v>
      </c>
      <c r="D17" s="1">
        <v>-15.0</v>
      </c>
      <c r="E17" s="1">
        <v>-33.0</v>
      </c>
      <c r="F17" s="1">
        <v>42.0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-34.0</v>
      </c>
      <c r="C18" s="1">
        <v>-3.0</v>
      </c>
      <c r="D18" s="1">
        <v>-33.0</v>
      </c>
      <c r="E18" s="1">
        <v>-53.0</v>
      </c>
      <c r="F18" s="1">
        <v>38.0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1.0</v>
      </c>
      <c r="C19" s="1">
        <v>7.0</v>
      </c>
      <c r="D19" s="1">
        <v>32.0</v>
      </c>
      <c r="E19" s="1">
        <v>9.0</v>
      </c>
      <c r="F19" s="1">
        <v>138.0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1.0</v>
      </c>
      <c r="C20" s="1">
        <v>7.0</v>
      </c>
      <c r="D20" s="1">
        <v>32.0</v>
      </c>
      <c r="E20" s="1">
        <v>9.0</v>
      </c>
      <c r="F20" s="1">
        <v>138.0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-61.0</v>
      </c>
      <c r="C21" s="1">
        <v>-42.0</v>
      </c>
      <c r="D21" s="1">
        <v>-28.0</v>
      </c>
      <c r="E21" s="1">
        <v>-8.0</v>
      </c>
      <c r="F21" s="1">
        <v>-119.0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-61.0</v>
      </c>
      <c r="C22" s="1">
        <v>-42.0</v>
      </c>
      <c r="D22" s="1">
        <v>-28.0</v>
      </c>
      <c r="E22" s="1">
        <v>-8.0</v>
      </c>
      <c r="F22" s="1">
        <v>-119.0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15.0</v>
      </c>
      <c r="C23" s="1">
        <v>5.0</v>
      </c>
      <c r="D23" s="1">
        <v>155.0</v>
      </c>
      <c r="E23" s="1">
        <v>1.0</v>
      </c>
      <c r="F23" s="1">
        <v>39.0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17.0</v>
      </c>
      <c r="C24" s="1">
        <v>28.0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123.0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18.0</v>
      </c>
      <c r="C26" s="1">
        <v>35.0</v>
      </c>
      <c r="D26" s="1">
        <v>283.0</v>
      </c>
      <c r="E26" s="1">
        <v>1.0</v>
      </c>
      <c r="F26" s="1">
        <v>59.0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2.0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2.0</v>
      </c>
      <c r="C28" s="1">
        <v>5.0</v>
      </c>
      <c r="D28" s="1">
        <v>193.0</v>
      </c>
      <c r="E28" s="1">
        <v>-176.0</v>
      </c>
      <c r="F28" s="1">
        <v>-7.0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62.0</v>
      </c>
      <c r="C30" s="1">
        <v>46.0</v>
      </c>
      <c r="D30" s="1">
        <v>1.0</v>
      </c>
      <c r="E30" s="1">
        <v>37.0</v>
      </c>
      <c r="F30" s="1">
        <v>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-21.0</v>
      </c>
      <c r="D31" s="1">
        <v>-47.0</v>
      </c>
      <c r="E31" s="1">
        <v>-106.0</v>
      </c>
      <c r="F31" s="1">
        <v>-68.0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-21.0</v>
      </c>
      <c r="D32" s="1">
        <v>-46.0</v>
      </c>
      <c r="E32" s="1">
        <v>-105.0</v>
      </c>
      <c r="F32" s="1">
        <v>-62.0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7.0</v>
      </c>
      <c r="D33" s="1">
        <v>1.0</v>
      </c>
      <c r="E33" s="1">
        <v>46.0</v>
      </c>
      <c r="F33" s="1">
        <v>11.0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88.0</v>
      </c>
      <c r="C34" s="1">
        <v>7.0</v>
      </c>
      <c r="D34" s="1">
        <v>4.0</v>
      </c>
      <c r="E34" s="1">
        <v>8.0</v>
      </c>
      <c r="F34" s="1">
        <v>19.0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9.0</v>
      </c>
      <c r="C3" s="1">
        <v>15.0</v>
      </c>
      <c r="D3" s="1">
        <v>208.0</v>
      </c>
      <c r="E3" s="1">
        <v>31.0</v>
      </c>
      <c r="F3" s="1">
        <v>24.0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0.0</v>
      </c>
      <c r="D4" s="1">
        <v>15.0</v>
      </c>
      <c r="E4" s="1">
        <v>48.0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9.0</v>
      </c>
      <c r="C5" s="1">
        <v>15.0</v>
      </c>
      <c r="D5" s="1">
        <v>223.0</v>
      </c>
      <c r="E5" s="1">
        <v>80.0</v>
      </c>
      <c r="F5" s="1">
        <v>31.0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2.0</v>
      </c>
      <c r="C6" s="1">
        <v>4.0</v>
      </c>
      <c r="D6" s="1">
        <v>13.0</v>
      </c>
      <c r="E6" s="1">
        <v>15.0</v>
      </c>
      <c r="F6" s="1">
        <v>22.0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2.0</v>
      </c>
      <c r="C7" s="1">
        <v>4.0</v>
      </c>
      <c r="D7" s="1">
        <v>13.0</v>
      </c>
      <c r="E7" s="1">
        <v>15.0</v>
      </c>
      <c r="F7" s="1">
        <v>22.0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4.0</v>
      </c>
      <c r="C8" s="1">
        <v>7.0</v>
      </c>
      <c r="D8" s="1">
        <v>22.0</v>
      </c>
      <c r="E8" s="1">
        <v>71.0</v>
      </c>
      <c r="F8" s="1">
        <v>60.0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54.0</v>
      </c>
      <c r="C9" s="1">
        <v>52.0</v>
      </c>
      <c r="D9" s="1">
        <v>5.0</v>
      </c>
      <c r="E9" s="1">
        <v>3.0</v>
      </c>
      <c r="F9" s="1">
        <v>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1.0</v>
      </c>
      <c r="C10" s="1">
        <v>28.0</v>
      </c>
      <c r="D10" s="1">
        <v>4.0</v>
      </c>
      <c r="E10" s="1">
        <v>2.0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18.0</v>
      </c>
      <c r="C11" s="1">
        <v>27.0</v>
      </c>
      <c r="D11" s="1">
        <v>268.0</v>
      </c>
      <c r="E11" s="1">
        <v>173.0</v>
      </c>
      <c r="F11" s="1">
        <v>118.0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4.0</v>
      </c>
      <c r="C12" s="1">
        <v>6.0</v>
      </c>
      <c r="D12" s="1">
        <v>33.0</v>
      </c>
      <c r="E12" s="1">
        <v>50.0</v>
      </c>
      <c r="F12" s="1">
        <v>43.0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-1.0</v>
      </c>
      <c r="C13" s="1">
        <v>-2.0</v>
      </c>
      <c r="D13" s="1">
        <v>-3.0</v>
      </c>
      <c r="E13" s="1">
        <v>-7.0</v>
      </c>
      <c r="F13" s="1">
        <v>-9.0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2.0</v>
      </c>
      <c r="C14" s="1">
        <v>4.0</v>
      </c>
      <c r="D14" s="1">
        <v>29.0</v>
      </c>
      <c r="E14" s="1">
        <v>42.0</v>
      </c>
      <c r="F14" s="1">
        <v>33.0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22.0</v>
      </c>
      <c r="C15" s="1">
        <v>29.0</v>
      </c>
      <c r="D15" s="1">
        <v>5.0</v>
      </c>
      <c r="E15" s="1">
        <v>9.0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21.0</v>
      </c>
      <c r="C16" s="1">
        <v>32.0</v>
      </c>
      <c r="D16" s="1">
        <v>303.0</v>
      </c>
      <c r="E16" s="1">
        <v>225.0</v>
      </c>
      <c r="F16" s="1">
        <v>154.0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1.0</v>
      </c>
      <c r="C18" s="1">
        <v>1.0</v>
      </c>
      <c r="D18" s="1">
        <v>9.0</v>
      </c>
      <c r="E18" s="1">
        <v>12.0</v>
      </c>
      <c r="F18" s="1">
        <v>15.0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2.0</v>
      </c>
      <c r="C19" s="1">
        <v>2.0</v>
      </c>
      <c r="D19" s="1">
        <v>7.0</v>
      </c>
      <c r="E19" s="1">
        <v>13.0</v>
      </c>
      <c r="F19" s="1">
        <v>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14.0</v>
      </c>
      <c r="C20" s="1">
        <v>3.0</v>
      </c>
      <c r="D20" s="1">
        <v>5.0</v>
      </c>
      <c r="E20" s="1">
        <v>2.0</v>
      </c>
      <c r="F20" s="1">
        <v>21.0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52.0</v>
      </c>
      <c r="C21" s="1">
        <v>49.0</v>
      </c>
      <c r="D21" s="1">
        <v>2.0</v>
      </c>
      <c r="E21" s="1">
        <v>2.0</v>
      </c>
      <c r="F21" s="1">
        <v>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7.0</v>
      </c>
      <c r="C22" s="1">
        <v>4.0</v>
      </c>
      <c r="D22" s="1">
        <v>22.0</v>
      </c>
      <c r="E22" s="1">
        <v>15.0</v>
      </c>
      <c r="F22" s="1">
        <v>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12.0</v>
      </c>
      <c r="C23" s="1">
        <v>12.0</v>
      </c>
      <c r="D23" s="1">
        <v>46.0</v>
      </c>
      <c r="E23" s="1">
        <v>46.0</v>
      </c>
      <c r="F23" s="1">
        <v>48.0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7.0</v>
      </c>
      <c r="C24" s="1">
        <v>4.0</v>
      </c>
      <c r="D24" s="1">
        <v>2.0</v>
      </c>
      <c r="E24" s="1">
        <v>5.0</v>
      </c>
      <c r="F24" s="1">
        <v>11.0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66.0</v>
      </c>
      <c r="C25" s="1">
        <v>7.0</v>
      </c>
      <c r="D25" s="1">
        <v>9.0</v>
      </c>
      <c r="E25" s="1">
        <v>12.0</v>
      </c>
      <c r="F25" s="1">
        <v>10.0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18.0</v>
      </c>
      <c r="C26" s="1">
        <v>29.0</v>
      </c>
      <c r="D26" s="1">
        <v>134.0</v>
      </c>
      <c r="E26" s="1">
        <v>20.0</v>
      </c>
      <c r="F26" s="1">
        <v>14.0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20.0</v>
      </c>
      <c r="C27" s="1">
        <v>16.0</v>
      </c>
      <c r="D27" s="1">
        <v>192.0</v>
      </c>
      <c r="E27" s="1">
        <v>84.0</v>
      </c>
      <c r="F27" s="1">
        <v>85.0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102.0</v>
      </c>
      <c r="C28" s="1">
        <v>124.0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102.0</v>
      </c>
      <c r="C29" s="1">
        <v>124.0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13.0</v>
      </c>
      <c r="C31" s="1">
        <v>14.0</v>
      </c>
      <c r="D31" s="1">
        <v>340.0</v>
      </c>
      <c r="E31" s="1">
        <v>362.0</v>
      </c>
      <c r="F31" s="1">
        <v>425.0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-114.0</v>
      </c>
      <c r="C32" s="1">
        <v>-123.0</v>
      </c>
      <c r="D32" s="1">
        <v>-230.0</v>
      </c>
      <c r="E32" s="1">
        <v>-220.0</v>
      </c>
      <c r="F32" s="1">
        <v>-357.0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0.0</v>
      </c>
      <c r="C33" s="1">
        <v>0.0</v>
      </c>
      <c r="D33" s="1">
        <v>-1.0</v>
      </c>
      <c r="E33" s="1">
        <v>-83.0</v>
      </c>
      <c r="F33" s="1">
        <v>-9.0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-101.0</v>
      </c>
      <c r="C34" s="1">
        <v>-108.0</v>
      </c>
      <c r="D34" s="1">
        <v>110.0</v>
      </c>
      <c r="E34" s="1">
        <v>141.0</v>
      </c>
      <c r="F34" s="1">
        <v>68.0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1.0</v>
      </c>
      <c r="C35" s="1">
        <v>15.0</v>
      </c>
      <c r="D35" s="1">
        <v>110.0</v>
      </c>
      <c r="E35" s="1">
        <v>141.0</v>
      </c>
      <c r="F35" s="1">
        <v>68.0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21.0</v>
      </c>
      <c r="C36" s="1">
        <v>32.0</v>
      </c>
      <c r="D36" s="1">
        <v>303.0</v>
      </c>
      <c r="E36" s="1">
        <v>225.0</v>
      </c>
      <c r="F36" s="1">
        <v>154.0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44.0</v>
      </c>
      <c r="C38" s="1">
        <v>19.0</v>
      </c>
      <c r="D38" s="1">
        <v>5.0</v>
      </c>
      <c r="E38" s="1">
        <v>5.0</v>
      </c>
      <c r="F38" s="1">
        <v>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>
        <v>44.0</v>
      </c>
      <c r="C39" s="1">
        <v>19.0</v>
      </c>
      <c r="D39" s="1">
        <v>5.0</v>
      </c>
      <c r="E39" s="1">
        <v>5.0</v>
      </c>
      <c r="F39" s="1">
        <v>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87</v>
      </c>
      <c r="B40" s="1" t="s">
        <v>88</v>
      </c>
      <c r="C40" s="1" t="s">
        <v>89</v>
      </c>
      <c r="D40" s="1" t="s">
        <v>90</v>
      </c>
      <c r="E40" s="1" t="s">
        <v>91</v>
      </c>
      <c r="F40" s="1" t="s">
        <v>92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-101.0</v>
      </c>
      <c r="C41" s="1">
        <v>-108.0</v>
      </c>
      <c r="D41" s="1">
        <v>110.0</v>
      </c>
      <c r="E41" s="1">
        <v>141.0</v>
      </c>
      <c r="F41" s="1">
        <v>68.0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 t="s">
        <v>88</v>
      </c>
      <c r="C42" s="1" t="s">
        <v>89</v>
      </c>
      <c r="D42" s="1" t="s">
        <v>90</v>
      </c>
      <c r="E42" s="1" t="s">
        <v>91</v>
      </c>
      <c r="F42" s="1" t="s">
        <v>92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8.0</v>
      </c>
      <c r="C43" s="1">
        <v>8.0</v>
      </c>
      <c r="D43" s="1">
        <v>19.0</v>
      </c>
      <c r="E43" s="1">
        <v>22.0</v>
      </c>
      <c r="F43" s="1">
        <v>45.0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-99.0</v>
      </c>
      <c r="C44" s="1">
        <v>-6.0</v>
      </c>
      <c r="D44" s="1">
        <v>-204.0</v>
      </c>
      <c r="E44" s="1">
        <v>-57.0</v>
      </c>
      <c r="F44" s="1">
        <v>14.0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3.0</v>
      </c>
      <c r="C45" s="1">
        <v>4.0</v>
      </c>
      <c r="D45" s="1">
        <v>10.0</v>
      </c>
      <c r="E45" s="1">
        <v>53.0</v>
      </c>
      <c r="F45" s="1">
        <v>53.0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0.0</v>
      </c>
      <c r="C46" s="1">
        <v>5.0</v>
      </c>
      <c r="D46" s="1">
        <v>5.0</v>
      </c>
      <c r="E46" s="1">
        <v>5.0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1.0</v>
      </c>
      <c r="C47" s="1">
        <v>1.0</v>
      </c>
      <c r="D47" s="1">
        <v>16.0</v>
      </c>
      <c r="E47" s="1">
        <v>58.0</v>
      </c>
      <c r="F47" s="1">
        <v>48.0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2.0</v>
      </c>
      <c r="C48" s="1">
        <v>5.0</v>
      </c>
      <c r="D48" s="1">
        <v>5.0</v>
      </c>
      <c r="E48" s="1">
        <v>12.0</v>
      </c>
      <c r="F48" s="1">
        <v>9.0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>
        <v>0.0</v>
      </c>
      <c r="C49" s="1">
        <v>0.0</v>
      </c>
      <c r="D49" s="1">
        <v>0.0</v>
      </c>
      <c r="E49" s="1">
        <v>0.0</v>
      </c>
      <c r="F49" s="1">
        <v>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102</v>
      </c>
      <c r="B50" s="1">
        <v>1.0</v>
      </c>
      <c r="C50" s="1">
        <v>1.0</v>
      </c>
      <c r="D50" s="1">
        <v>3.0</v>
      </c>
      <c r="E50" s="1">
        <v>9.0</v>
      </c>
      <c r="F50" s="1">
        <v>10.0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103</v>
      </c>
      <c r="B51" s="1">
        <v>0.0</v>
      </c>
      <c r="C51" s="1">
        <v>99.0</v>
      </c>
      <c r="D51" s="1">
        <v>193.0</v>
      </c>
      <c r="E51" s="1">
        <v>294.0</v>
      </c>
      <c r="F51" s="1">
        <v>237.0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104</v>
      </c>
      <c r="B52" s="1">
        <v>0.0</v>
      </c>
      <c r="C52" s="1">
        <v>3.0</v>
      </c>
      <c r="D52" s="1">
        <v>9.0</v>
      </c>
      <c r="E52" s="1">
        <v>10.0</v>
      </c>
      <c r="F52" s="1">
        <v>7.0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105</v>
      </c>
      <c r="B53" s="1">
        <v>0.0</v>
      </c>
      <c r="C53" s="1">
        <v>-20.0</v>
      </c>
      <c r="D53" s="1">
        <v>-90.0</v>
      </c>
      <c r="E53" s="1">
        <v>-1.0</v>
      </c>
      <c r="F53" s="1">
        <v>-80.0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106</v>
      </c>
      <c r="B54" s="1">
        <v>6.0</v>
      </c>
      <c r="C54" s="1">
        <v>6.0</v>
      </c>
      <c r="D54" s="1">
        <v>6.0</v>
      </c>
      <c r="E54" s="1">
        <v>45.0</v>
      </c>
      <c r="F54" s="1">
        <v>62.0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107</v>
      </c>
      <c r="B55" s="1">
        <v>0.0</v>
      </c>
      <c r="C55" s="1">
        <v>47.0</v>
      </c>
      <c r="D55" s="1">
        <v>43.0</v>
      </c>
      <c r="E55" s="1">
        <v>43.0</v>
      </c>
      <c r="F55" s="1">
        <v>13.0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15.0</v>
      </c>
      <c r="C2" s="1">
        <v>18.0</v>
      </c>
      <c r="D2" s="1">
        <v>27.0</v>
      </c>
      <c r="E2" s="1">
        <v>80.0</v>
      </c>
      <c r="F2" s="1">
        <v>77.0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15.0</v>
      </c>
      <c r="C3" s="1">
        <v>18.0</v>
      </c>
      <c r="D3" s="1">
        <v>27.0</v>
      </c>
      <c r="E3" s="1">
        <v>80.0</v>
      </c>
      <c r="F3" s="1">
        <v>77.0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10.0</v>
      </c>
      <c r="C4" s="1">
        <v>12.0</v>
      </c>
      <c r="D4" s="1">
        <v>22.0</v>
      </c>
      <c r="E4" s="1">
        <v>77.0</v>
      </c>
      <c r="F4" s="1">
        <v>104.0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4.0</v>
      </c>
      <c r="C5" s="1">
        <v>6.0</v>
      </c>
      <c r="D5" s="1">
        <v>4.0</v>
      </c>
      <c r="E5" s="1">
        <v>2.0</v>
      </c>
      <c r="F5" s="1">
        <v>-26.0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15.0</v>
      </c>
      <c r="C6" s="1">
        <v>13.0</v>
      </c>
      <c r="D6" s="1">
        <v>31.0</v>
      </c>
      <c r="E6" s="1">
        <v>60.0</v>
      </c>
      <c r="F6" s="1">
        <v>64.0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14.0</v>
      </c>
      <c r="C7" s="1">
        <v>14.0</v>
      </c>
      <c r="D7" s="1">
        <v>27.0</v>
      </c>
      <c r="E7" s="1">
        <v>46.0</v>
      </c>
      <c r="F7" s="1">
        <v>42.0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30.0</v>
      </c>
      <c r="C8" s="1">
        <v>27.0</v>
      </c>
      <c r="D8" s="1">
        <v>58.0</v>
      </c>
      <c r="E8" s="1">
        <v>107.0</v>
      </c>
      <c r="F8" s="1">
        <v>107.0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-25.0</v>
      </c>
      <c r="C9" s="1">
        <v>-21.0</v>
      </c>
      <c r="D9" s="1">
        <v>-53.0</v>
      </c>
      <c r="E9" s="1">
        <v>-104.0</v>
      </c>
      <c r="F9" s="1">
        <v>-133.0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-60.0</v>
      </c>
      <c r="C10" s="1">
        <v>-63.0</v>
      </c>
      <c r="D10" s="1">
        <v>-2.0</v>
      </c>
      <c r="E10" s="1">
        <v>-37.0</v>
      </c>
      <c r="F10" s="1">
        <v>-9.0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-60.0</v>
      </c>
      <c r="C11" s="1">
        <v>-63.0</v>
      </c>
      <c r="D11" s="1">
        <v>-2.0</v>
      </c>
      <c r="E11" s="1">
        <v>-37.0</v>
      </c>
      <c r="F11" s="1">
        <v>-9.0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21.0</v>
      </c>
      <c r="C12" s="1">
        <v>3.0</v>
      </c>
      <c r="D12" s="1">
        <v>-5.0</v>
      </c>
      <c r="E12" s="1">
        <v>20.0</v>
      </c>
      <c r="F12" s="1">
        <v>11.0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-25.0</v>
      </c>
      <c r="C13" s="1">
        <v>-21.0</v>
      </c>
      <c r="D13" s="1">
        <v>-61.0</v>
      </c>
      <c r="E13" s="1">
        <v>-84.0</v>
      </c>
      <c r="F13" s="1">
        <v>-132.0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0.0</v>
      </c>
      <c r="C14" s="1">
        <v>0.0</v>
      </c>
      <c r="D14" s="1">
        <v>-4.0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0.0</v>
      </c>
      <c r="C15" s="1">
        <v>0.0</v>
      </c>
      <c r="D15" s="1">
        <v>-41.0</v>
      </c>
      <c r="E15" s="1">
        <v>94.0</v>
      </c>
      <c r="F15" s="1">
        <v>-3.0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-25.0</v>
      </c>
      <c r="C16" s="1">
        <v>-21.0</v>
      </c>
      <c r="D16" s="1">
        <v>-107.0</v>
      </c>
      <c r="E16" s="1">
        <v>10.0</v>
      </c>
      <c r="F16" s="1">
        <v>-135.0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-25.0</v>
      </c>
      <c r="C17" s="1">
        <v>-21.0</v>
      </c>
      <c r="D17" s="1">
        <v>-107.0</v>
      </c>
      <c r="E17" s="1">
        <v>10.0</v>
      </c>
      <c r="F17" s="1">
        <v>-135.0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0.0</v>
      </c>
      <c r="C18" s="1">
        <v>13.0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-25.0</v>
      </c>
      <c r="C19" s="1">
        <v>-8.0</v>
      </c>
      <c r="D19" s="1">
        <v>-107.0</v>
      </c>
      <c r="E19" s="1">
        <v>10.0</v>
      </c>
      <c r="F19" s="1">
        <v>-135.0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-25.0</v>
      </c>
      <c r="C20" s="1">
        <v>-8.0</v>
      </c>
      <c r="D20" s="1">
        <v>-107.0</v>
      </c>
      <c r="E20" s="1">
        <v>10.0</v>
      </c>
      <c r="F20" s="1">
        <v>-135.0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-25.0</v>
      </c>
      <c r="C21" s="1">
        <v>-8.0</v>
      </c>
      <c r="D21" s="1">
        <v>-107.0</v>
      </c>
      <c r="E21" s="1">
        <v>10.0</v>
      </c>
      <c r="F21" s="1">
        <v>-135.0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-25.0</v>
      </c>
      <c r="C22" s="1">
        <v>-21.0</v>
      </c>
      <c r="D22" s="1">
        <v>-107.0</v>
      </c>
      <c r="E22" s="1">
        <v>10.0</v>
      </c>
      <c r="F22" s="1">
        <v>-135.0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131</v>
      </c>
      <c r="C24" s="1" t="s">
        <v>132</v>
      </c>
      <c r="D24" s="1" t="s">
        <v>133</v>
      </c>
      <c r="E24" s="1" t="s">
        <v>134</v>
      </c>
      <c r="F24" s="1" t="s">
        <v>135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131</v>
      </c>
      <c r="C25" s="1" t="s">
        <v>137</v>
      </c>
      <c r="D25" s="1" t="s">
        <v>133</v>
      </c>
      <c r="E25" s="1" t="s">
        <v>134</v>
      </c>
      <c r="F25" s="1" t="s">
        <v>135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>
        <v>44.0</v>
      </c>
      <c r="C26" s="1">
        <v>54.0</v>
      </c>
      <c r="D26" s="1">
        <v>1.0</v>
      </c>
      <c r="E26" s="1">
        <v>5.0</v>
      </c>
      <c r="F26" s="1">
        <v>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1" t="s">
        <v>131</v>
      </c>
      <c r="C27" s="1" t="s">
        <v>132</v>
      </c>
      <c r="D27" s="1" t="s">
        <v>133</v>
      </c>
      <c r="E27" s="1" t="s">
        <v>140</v>
      </c>
      <c r="F27" s="1" t="s">
        <v>135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131</v>
      </c>
      <c r="C28" s="1" t="s">
        <v>137</v>
      </c>
      <c r="D28" s="1" t="s">
        <v>133</v>
      </c>
      <c r="E28" s="1" t="s">
        <v>140</v>
      </c>
      <c r="F28" s="1" t="s">
        <v>135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44.0</v>
      </c>
      <c r="C29" s="1">
        <v>54.0</v>
      </c>
      <c r="D29" s="1">
        <v>1.0</v>
      </c>
      <c r="E29" s="1">
        <v>5.0</v>
      </c>
      <c r="F29" s="1">
        <v>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144</v>
      </c>
      <c r="C30" s="1" t="s">
        <v>145</v>
      </c>
      <c r="D30" s="1" t="s">
        <v>146</v>
      </c>
      <c r="E30" s="1" t="s">
        <v>147</v>
      </c>
      <c r="F30" s="1" t="s">
        <v>148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 t="s">
        <v>144</v>
      </c>
      <c r="C31" s="1" t="s">
        <v>145</v>
      </c>
      <c r="D31" s="1" t="s">
        <v>146</v>
      </c>
      <c r="E31" s="1" t="s">
        <v>150</v>
      </c>
      <c r="F31" s="1" t="s">
        <v>148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151</v>
      </c>
      <c r="B33" s="1">
        <v>-24.0</v>
      </c>
      <c r="C33" s="1">
        <v>-19.0</v>
      </c>
      <c r="D33" s="1">
        <v>-51.0</v>
      </c>
      <c r="E33" s="1">
        <v>-98.0</v>
      </c>
      <c r="F33" s="1">
        <v>-124.0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1">
        <v>-25.0</v>
      </c>
      <c r="C34" s="1">
        <v>-21.0</v>
      </c>
      <c r="D34" s="1">
        <v>-53.0</v>
      </c>
      <c r="E34" s="1">
        <v>-104.0</v>
      </c>
      <c r="F34" s="1">
        <v>-133.0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-25.0</v>
      </c>
      <c r="C35" s="1">
        <v>-21.0</v>
      </c>
      <c r="D35" s="1">
        <v>-53.0</v>
      </c>
      <c r="E35" s="1">
        <v>-104.0</v>
      </c>
      <c r="F35" s="1">
        <v>-133.0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154</v>
      </c>
      <c r="B36" s="1">
        <v>-23.0</v>
      </c>
      <c r="C36" s="1">
        <v>-19.0</v>
      </c>
      <c r="D36" s="1">
        <v>-49.0</v>
      </c>
      <c r="E36" s="1">
        <v>-92.0</v>
      </c>
      <c r="F36" s="1">
        <v>-117.0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155</v>
      </c>
      <c r="B37" s="1">
        <v>0.0</v>
      </c>
      <c r="C37" s="1">
        <v>0.0</v>
      </c>
      <c r="D37" s="1">
        <v>27.0</v>
      </c>
      <c r="E37" s="1">
        <v>80.0</v>
      </c>
      <c r="F37" s="1">
        <v>77.0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>
        <v>-16.0</v>
      </c>
      <c r="C38" s="1">
        <v>-13.0</v>
      </c>
      <c r="D38" s="1">
        <v>-38.0</v>
      </c>
      <c r="E38" s="1">
        <v>-52.0</v>
      </c>
      <c r="F38" s="1">
        <v>-82.0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>
        <v>0.0</v>
      </c>
      <c r="C39" s="1">
        <v>0.0</v>
      </c>
      <c r="D39" s="1">
        <v>0.0</v>
      </c>
      <c r="E39" s="1">
        <v>37.0</v>
      </c>
      <c r="F39" s="1">
        <v>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8.0</v>
      </c>
      <c r="C41" s="1">
        <v>7.0</v>
      </c>
      <c r="D41" s="1">
        <v>12.0</v>
      </c>
      <c r="E41" s="1">
        <v>23.0</v>
      </c>
      <c r="F41" s="1">
        <v>23.0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1">
        <v>6.0</v>
      </c>
      <c r="C42" s="1">
        <v>5.0</v>
      </c>
      <c r="D42" s="1">
        <v>17.0</v>
      </c>
      <c r="E42" s="1">
        <v>33.0</v>
      </c>
      <c r="F42" s="1">
        <v>38.0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>
        <v>14.0</v>
      </c>
      <c r="C43" s="1">
        <v>14.0</v>
      </c>
      <c r="D43" s="1">
        <v>27.0</v>
      </c>
      <c r="E43" s="1">
        <v>46.0</v>
      </c>
      <c r="F43" s="1">
        <v>42.0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162</v>
      </c>
      <c r="B44" s="1">
        <v>39.0</v>
      </c>
      <c r="C44" s="1">
        <v>59.0</v>
      </c>
      <c r="D44" s="1">
        <v>1.0</v>
      </c>
      <c r="E44" s="1">
        <v>6.0</v>
      </c>
      <c r="F44" s="1">
        <v>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163</v>
      </c>
      <c r="B45" s="1">
        <v>0.0</v>
      </c>
      <c r="C45" s="1">
        <v>35.0</v>
      </c>
      <c r="D45" s="1">
        <v>1.0</v>
      </c>
      <c r="E45" s="1">
        <v>93.0</v>
      </c>
      <c r="F45" s="1">
        <v>15.0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164</v>
      </c>
      <c r="B46" s="1">
        <v>0.0</v>
      </c>
      <c r="C46" s="1">
        <v>24.0</v>
      </c>
      <c r="D46" s="1">
        <v>-70.0</v>
      </c>
      <c r="E46" s="1">
        <v>5.0</v>
      </c>
      <c r="F46" s="1">
        <v>-8.0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165</v>
      </c>
      <c r="B47" s="1">
        <v>76.0</v>
      </c>
      <c r="C47" s="1">
        <v>72.0</v>
      </c>
      <c r="D47" s="1">
        <v>1.0</v>
      </c>
      <c r="E47" s="1">
        <v>9.0</v>
      </c>
      <c r="F47" s="1">
        <v>11.0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166</v>
      </c>
      <c r="B48" s="1">
        <v>30.0</v>
      </c>
      <c r="C48" s="1">
        <v>37.0</v>
      </c>
      <c r="D48" s="1">
        <v>81.0</v>
      </c>
      <c r="E48" s="1">
        <v>4.0</v>
      </c>
      <c r="F48" s="1">
        <v>5.0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167</v>
      </c>
      <c r="B49" s="1">
        <v>39.0</v>
      </c>
      <c r="C49" s="1">
        <v>35.0</v>
      </c>
      <c r="D49" s="1">
        <v>1.0</v>
      </c>
      <c r="E49" s="1">
        <v>5.0</v>
      </c>
      <c r="F49" s="1">
        <v>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168</v>
      </c>
      <c r="B50" s="1">
        <v>0.0</v>
      </c>
      <c r="C50" s="1">
        <v>0.0</v>
      </c>
      <c r="D50" s="1">
        <v>0.0</v>
      </c>
      <c r="E50" s="1">
        <v>0.0</v>
      </c>
      <c r="F50" s="1">
        <v>2.0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169</v>
      </c>
      <c r="B51" s="1">
        <v>1.0</v>
      </c>
      <c r="C51" s="1">
        <v>1.0</v>
      </c>
      <c r="D51" s="1">
        <v>4.0</v>
      </c>
      <c r="E51" s="1">
        <v>20.0</v>
      </c>
      <c r="F51" s="1">
        <v>24.0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>
        <v>0.0</v>
      </c>
      <c r="C3" s="1" t="s">
        <v>172</v>
      </c>
      <c r="D3" s="1" t="s">
        <v>173</v>
      </c>
      <c r="E3" s="1" t="s">
        <v>174</v>
      </c>
      <c r="F3" s="1" t="s">
        <v>175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176</v>
      </c>
      <c r="B4" s="1">
        <v>0.0</v>
      </c>
      <c r="C4" s="1" t="s">
        <v>177</v>
      </c>
      <c r="D4" s="1" t="s">
        <v>178</v>
      </c>
      <c r="E4" s="1" t="s">
        <v>179</v>
      </c>
      <c r="F4" s="1" t="s">
        <v>180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181</v>
      </c>
      <c r="B5" s="1">
        <v>0.0</v>
      </c>
      <c r="C5" s="1" t="s">
        <v>182</v>
      </c>
      <c r="D5" s="1" t="s">
        <v>183</v>
      </c>
      <c r="E5" s="1" t="s">
        <v>184</v>
      </c>
      <c r="F5" s="1" t="s">
        <v>185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187</v>
      </c>
      <c r="D6" s="1">
        <v>0.0</v>
      </c>
      <c r="E6" s="1" t="s">
        <v>184</v>
      </c>
      <c r="F6" s="1" t="s">
        <v>185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189</v>
      </c>
      <c r="B8" s="1" t="s">
        <v>190</v>
      </c>
      <c r="C8" s="1" t="s">
        <v>191</v>
      </c>
      <c r="D8" s="1" t="s">
        <v>192</v>
      </c>
      <c r="E8" s="1" t="s">
        <v>193</v>
      </c>
      <c r="F8" s="1" t="s">
        <v>194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 t="s">
        <v>197</v>
      </c>
      <c r="D9" s="1" t="s">
        <v>198</v>
      </c>
      <c r="E9" s="1" t="s">
        <v>199</v>
      </c>
      <c r="F9" s="1" t="s">
        <v>200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201</v>
      </c>
      <c r="B10" s="1" t="s">
        <v>202</v>
      </c>
      <c r="C10" s="1" t="s">
        <v>203</v>
      </c>
      <c r="D10" s="1" t="s">
        <v>204</v>
      </c>
      <c r="E10" s="1" t="s">
        <v>205</v>
      </c>
      <c r="F10" s="1" t="s">
        <v>206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207</v>
      </c>
      <c r="B11" s="1" t="s">
        <v>208</v>
      </c>
      <c r="C11" s="1" t="s">
        <v>209</v>
      </c>
      <c r="D11" s="1" t="s">
        <v>210</v>
      </c>
      <c r="E11" s="1" t="s">
        <v>211</v>
      </c>
      <c r="F11" s="1" t="s">
        <v>212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213</v>
      </c>
      <c r="B12" s="1" t="s">
        <v>208</v>
      </c>
      <c r="C12" s="1" t="s">
        <v>209</v>
      </c>
      <c r="D12" s="1" t="s">
        <v>210</v>
      </c>
      <c r="E12" s="1" t="s">
        <v>211</v>
      </c>
      <c r="F12" s="1" t="s">
        <v>212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214</v>
      </c>
      <c r="B13" s="1" t="s">
        <v>215</v>
      </c>
      <c r="C13" s="1" t="s">
        <v>216</v>
      </c>
      <c r="D13" s="1" t="s">
        <v>217</v>
      </c>
      <c r="E13" s="1" t="s">
        <v>218</v>
      </c>
      <c r="F13" s="1" t="s">
        <v>219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220</v>
      </c>
      <c r="B14" s="1" t="s">
        <v>215</v>
      </c>
      <c r="C14" s="1" t="s">
        <v>221</v>
      </c>
      <c r="D14" s="1" t="s">
        <v>217</v>
      </c>
      <c r="E14" s="1" t="s">
        <v>218</v>
      </c>
      <c r="F14" s="1" t="s">
        <v>219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 t="s">
        <v>215</v>
      </c>
      <c r="C15" s="1" t="s">
        <v>216</v>
      </c>
      <c r="D15" s="1" t="s">
        <v>217</v>
      </c>
      <c r="E15" s="1" t="s">
        <v>218</v>
      </c>
      <c r="F15" s="1" t="s">
        <v>219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 t="s">
        <v>224</v>
      </c>
      <c r="C16" s="1" t="s">
        <v>225</v>
      </c>
      <c r="D16" s="1" t="s">
        <v>226</v>
      </c>
      <c r="E16" s="1" t="s">
        <v>227</v>
      </c>
      <c r="F16" s="1" t="s">
        <v>228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229</v>
      </c>
      <c r="B17" s="1">
        <v>0.0</v>
      </c>
      <c r="C17" s="1" t="s">
        <v>230</v>
      </c>
      <c r="D17" s="1" t="s">
        <v>231</v>
      </c>
      <c r="E17" s="1" t="s">
        <v>232</v>
      </c>
      <c r="F17" s="1" t="s">
        <v>233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234</v>
      </c>
      <c r="B18" s="1">
        <v>0.0</v>
      </c>
      <c r="C18" s="1" t="s">
        <v>235</v>
      </c>
      <c r="D18" s="1" t="s">
        <v>236</v>
      </c>
      <c r="E18" s="1" t="s">
        <v>237</v>
      </c>
      <c r="F18" s="1" t="s">
        <v>238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239</v>
      </c>
      <c r="B20" s="1">
        <v>0.0</v>
      </c>
      <c r="C20" s="1" t="s">
        <v>240</v>
      </c>
      <c r="D20" s="1" t="s">
        <v>241</v>
      </c>
      <c r="E20" s="1" t="s">
        <v>242</v>
      </c>
      <c r="F20" s="1" t="s">
        <v>243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244</v>
      </c>
      <c r="B21" s="1">
        <v>0.0</v>
      </c>
      <c r="C21" s="1" t="s">
        <v>245</v>
      </c>
      <c r="D21" s="1" t="s">
        <v>246</v>
      </c>
      <c r="E21" s="1" t="s">
        <v>247</v>
      </c>
      <c r="F21" s="1" t="s">
        <v>248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249</v>
      </c>
      <c r="B22" s="1">
        <v>0.0</v>
      </c>
      <c r="C22" s="1" t="s">
        <v>250</v>
      </c>
      <c r="D22" s="1" t="s">
        <v>251</v>
      </c>
      <c r="E22" s="1" t="s">
        <v>252</v>
      </c>
      <c r="F22" s="1" t="s">
        <v>253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254</v>
      </c>
      <c r="B23" s="1">
        <v>0.0</v>
      </c>
      <c r="C23" s="1" t="s">
        <v>255</v>
      </c>
      <c r="D23" s="1" t="s">
        <v>256</v>
      </c>
      <c r="E23" s="1" t="s">
        <v>257</v>
      </c>
      <c r="F23" s="1" t="s">
        <v>258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260</v>
      </c>
      <c r="B25" s="1" t="s">
        <v>261</v>
      </c>
      <c r="C25" s="1" t="s">
        <v>262</v>
      </c>
      <c r="D25" s="1" t="s">
        <v>263</v>
      </c>
      <c r="E25" s="1" t="s">
        <v>264</v>
      </c>
      <c r="F25" s="1" t="s">
        <v>265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266</v>
      </c>
      <c r="B26" s="1">
        <v>1.0</v>
      </c>
      <c r="C26" s="1" t="s">
        <v>267</v>
      </c>
      <c r="D26" s="1" t="s">
        <v>268</v>
      </c>
      <c r="E26" s="1" t="s">
        <v>269</v>
      </c>
      <c r="F26" s="1" t="s">
        <v>270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271</v>
      </c>
      <c r="B27" s="1" t="s">
        <v>272</v>
      </c>
      <c r="C27" s="1" t="s">
        <v>273</v>
      </c>
      <c r="D27" s="1" t="s">
        <v>274</v>
      </c>
      <c r="E27" s="1" t="s">
        <v>275</v>
      </c>
      <c r="F27" s="1" t="s">
        <v>276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277</v>
      </c>
      <c r="B28" s="1">
        <v>0.0</v>
      </c>
      <c r="C28" s="1" t="s">
        <v>278</v>
      </c>
      <c r="D28" s="1" t="s">
        <v>279</v>
      </c>
      <c r="E28" s="1" t="s">
        <v>280</v>
      </c>
      <c r="F28" s="1" t="s">
        <v>281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282</v>
      </c>
      <c r="B29" s="1">
        <v>0.0</v>
      </c>
      <c r="C29" s="1" t="s">
        <v>283</v>
      </c>
      <c r="D29" s="1" t="s">
        <v>284</v>
      </c>
      <c r="E29" s="1" t="s">
        <v>285</v>
      </c>
      <c r="F29" s="1" t="s">
        <v>286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287</v>
      </c>
      <c r="B30" s="1">
        <v>0.0</v>
      </c>
      <c r="C30" s="1" t="s">
        <v>288</v>
      </c>
      <c r="D30" s="1" t="s">
        <v>289</v>
      </c>
      <c r="E30" s="1" t="s">
        <v>290</v>
      </c>
      <c r="F30" s="1" t="s">
        <v>291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292</v>
      </c>
      <c r="B31" s="1">
        <v>0.0</v>
      </c>
      <c r="C31" s="1" t="s">
        <v>293</v>
      </c>
      <c r="D31" s="1" t="s">
        <v>294</v>
      </c>
      <c r="E31" s="1" t="s">
        <v>295</v>
      </c>
      <c r="F31" s="1" t="s">
        <v>296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298</v>
      </c>
      <c r="B33" s="1" t="s">
        <v>299</v>
      </c>
      <c r="C33" s="1" t="s">
        <v>300</v>
      </c>
      <c r="D33" s="1" t="s">
        <v>301</v>
      </c>
      <c r="E33" s="1" t="s">
        <v>302</v>
      </c>
      <c r="F33" s="1" t="s">
        <v>303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304</v>
      </c>
      <c r="B34" s="1" t="s">
        <v>305</v>
      </c>
      <c r="C34" s="1" t="s">
        <v>306</v>
      </c>
      <c r="D34" s="1" t="s">
        <v>307</v>
      </c>
      <c r="E34" s="1" t="s">
        <v>308</v>
      </c>
      <c r="F34" s="1" t="s">
        <v>309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310</v>
      </c>
      <c r="B35" s="1" t="s">
        <v>311</v>
      </c>
      <c r="C35" s="1" t="s">
        <v>312</v>
      </c>
      <c r="D35" s="1" t="s">
        <v>313</v>
      </c>
      <c r="E35" s="1" t="s">
        <v>314</v>
      </c>
      <c r="F35" s="1" t="s">
        <v>315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316</v>
      </c>
      <c r="B36" s="1" t="s">
        <v>317</v>
      </c>
      <c r="C36" s="1" t="s">
        <v>318</v>
      </c>
      <c r="D36" s="1" t="s">
        <v>319</v>
      </c>
      <c r="E36" s="1" t="s">
        <v>320</v>
      </c>
      <c r="F36" s="1" t="s">
        <v>321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322</v>
      </c>
      <c r="B37" s="1" t="s">
        <v>323</v>
      </c>
      <c r="C37" s="1" t="s">
        <v>324</v>
      </c>
      <c r="D37" s="1" t="s">
        <v>325</v>
      </c>
      <c r="E37" s="1" t="s">
        <v>326</v>
      </c>
      <c r="F37" s="1" t="s">
        <v>327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328</v>
      </c>
      <c r="B38" s="1" t="s">
        <v>329</v>
      </c>
      <c r="C38" s="1" t="s">
        <v>330</v>
      </c>
      <c r="D38" s="1" t="s">
        <v>331</v>
      </c>
      <c r="E38" s="1" t="s">
        <v>332</v>
      </c>
      <c r="F38" s="1" t="s">
        <v>333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334</v>
      </c>
      <c r="B39" s="1" t="s">
        <v>335</v>
      </c>
      <c r="C39" s="1" t="s">
        <v>336</v>
      </c>
      <c r="D39" s="1" t="s">
        <v>337</v>
      </c>
      <c r="E39" s="1" t="s">
        <v>338</v>
      </c>
      <c r="F39" s="1" t="s">
        <v>339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340</v>
      </c>
      <c r="B40" s="1" t="s">
        <v>341</v>
      </c>
      <c r="C40" s="1" t="s">
        <v>342</v>
      </c>
      <c r="D40" s="1" t="s">
        <v>343</v>
      </c>
      <c r="E40" s="1" t="s">
        <v>344</v>
      </c>
      <c r="F40" s="1" t="s">
        <v>345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346</v>
      </c>
      <c r="B41" s="1" t="s">
        <v>347</v>
      </c>
      <c r="C41" s="1" t="s">
        <v>348</v>
      </c>
      <c r="D41" s="1" t="s">
        <v>349</v>
      </c>
      <c r="E41" s="1" t="s">
        <v>350</v>
      </c>
      <c r="F41" s="1" t="s">
        <v>349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351</v>
      </c>
      <c r="B42" s="1" t="s">
        <v>352</v>
      </c>
      <c r="C42" s="1" t="s">
        <v>353</v>
      </c>
      <c r="D42" s="1" t="s">
        <v>354</v>
      </c>
      <c r="E42" s="1" t="s">
        <v>355</v>
      </c>
      <c r="F42" s="1" t="s">
        <v>356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357</v>
      </c>
      <c r="B43" s="1" t="s">
        <v>347</v>
      </c>
      <c r="C43" s="1" t="s">
        <v>358</v>
      </c>
      <c r="D43" s="1" t="s">
        <v>359</v>
      </c>
      <c r="E43" s="1" t="s">
        <v>360</v>
      </c>
      <c r="F43" s="1" t="s">
        <v>358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361</v>
      </c>
      <c r="B44" s="1" t="s">
        <v>352</v>
      </c>
      <c r="C44" s="1" t="s">
        <v>362</v>
      </c>
      <c r="D44" s="1" t="s">
        <v>363</v>
      </c>
      <c r="E44" s="1" t="s">
        <v>364</v>
      </c>
      <c r="F44" s="1" t="s">
        <v>356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366</v>
      </c>
      <c r="B46" s="1">
        <v>0.0</v>
      </c>
      <c r="C46" s="1" t="s">
        <v>367</v>
      </c>
      <c r="D46" s="1" t="s">
        <v>368</v>
      </c>
      <c r="E46" s="1" t="s">
        <v>369</v>
      </c>
      <c r="F46" s="1" t="s">
        <v>370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371</v>
      </c>
      <c r="B47" s="1">
        <v>0.0</v>
      </c>
      <c r="C47" s="1" t="s">
        <v>372</v>
      </c>
      <c r="D47" s="1" t="s">
        <v>373</v>
      </c>
      <c r="E47" s="1" t="s">
        <v>374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375</v>
      </c>
      <c r="B48" s="1">
        <v>0.0</v>
      </c>
      <c r="C48" s="1" t="s">
        <v>376</v>
      </c>
      <c r="D48" s="1" t="s">
        <v>377</v>
      </c>
      <c r="E48" s="1" t="s">
        <v>378</v>
      </c>
      <c r="F48" s="1" t="s">
        <v>379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380</v>
      </c>
      <c r="B49" s="1">
        <v>0.0</v>
      </c>
      <c r="C49" s="1" t="s">
        <v>381</v>
      </c>
      <c r="D49" s="1" t="s">
        <v>382</v>
      </c>
      <c r="E49" s="1" t="s">
        <v>383</v>
      </c>
      <c r="F49" s="1" t="s">
        <v>384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385</v>
      </c>
      <c r="B50" s="1">
        <v>0.0</v>
      </c>
      <c r="C50" s="1" t="s">
        <v>381</v>
      </c>
      <c r="D50" s="1" t="s">
        <v>382</v>
      </c>
      <c r="E50" s="1" t="s">
        <v>383</v>
      </c>
      <c r="F50" s="1" t="s">
        <v>384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386</v>
      </c>
      <c r="B51" s="1">
        <v>0.0</v>
      </c>
      <c r="C51" s="1" t="s">
        <v>387</v>
      </c>
      <c r="D51" s="1" t="s">
        <v>388</v>
      </c>
      <c r="E51" s="1" t="s">
        <v>389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390</v>
      </c>
      <c r="B52" s="1">
        <v>0.0</v>
      </c>
      <c r="C52" s="1" t="s">
        <v>391</v>
      </c>
      <c r="D52" s="1">
        <v>0.0</v>
      </c>
      <c r="E52" s="1" t="s">
        <v>389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392</v>
      </c>
      <c r="B53" s="1">
        <v>0.0</v>
      </c>
      <c r="C53" s="1" t="s">
        <v>387</v>
      </c>
      <c r="D53" s="1" t="s">
        <v>393</v>
      </c>
      <c r="E53" s="1" t="s">
        <v>394</v>
      </c>
      <c r="F53" s="1" t="s">
        <v>395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396</v>
      </c>
      <c r="B54" s="1">
        <v>0.0</v>
      </c>
      <c r="C54" s="1" t="s">
        <v>397</v>
      </c>
      <c r="D54" s="1" t="s">
        <v>398</v>
      </c>
      <c r="E54" s="1" t="s">
        <v>399</v>
      </c>
      <c r="F54" s="1">
        <v>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400</v>
      </c>
      <c r="B55" s="1">
        <v>0.0</v>
      </c>
      <c r="C55" s="1" t="s">
        <v>401</v>
      </c>
      <c r="D55" s="1" t="s">
        <v>402</v>
      </c>
      <c r="E55" s="1" t="s">
        <v>403</v>
      </c>
      <c r="F55" s="1" t="s">
        <v>404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405</v>
      </c>
      <c r="B56" s="1">
        <v>0.0</v>
      </c>
      <c r="C56" s="1" t="s">
        <v>406</v>
      </c>
      <c r="D56" s="1" t="s">
        <v>407</v>
      </c>
      <c r="E56" s="1" t="s">
        <v>408</v>
      </c>
      <c r="F56" s="1" t="s">
        <v>148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409</v>
      </c>
      <c r="B57" s="1">
        <v>0.0</v>
      </c>
      <c r="C57" s="1" t="s">
        <v>410</v>
      </c>
      <c r="D57" s="1" t="s">
        <v>411</v>
      </c>
      <c r="E57" s="1" t="s">
        <v>412</v>
      </c>
      <c r="F57" s="1" t="s">
        <v>413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414</v>
      </c>
      <c r="B58" s="1">
        <v>0.0</v>
      </c>
      <c r="C58" s="1" t="s">
        <v>415</v>
      </c>
      <c r="D58" s="1" t="s">
        <v>416</v>
      </c>
      <c r="E58" s="1" t="s">
        <v>417</v>
      </c>
      <c r="F58" s="1" t="s">
        <v>418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419</v>
      </c>
      <c r="B59" s="1">
        <v>0.0</v>
      </c>
      <c r="C59" s="1" t="s">
        <v>420</v>
      </c>
      <c r="D59" s="1" t="s">
        <v>421</v>
      </c>
      <c r="E59" s="1" t="s">
        <v>422</v>
      </c>
      <c r="F59" s="1" t="s">
        <v>423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424</v>
      </c>
      <c r="B60" s="1">
        <v>0.0</v>
      </c>
      <c r="C60" s="1" t="s">
        <v>420</v>
      </c>
      <c r="D60" s="1" t="s">
        <v>421</v>
      </c>
      <c r="E60" s="1" t="s">
        <v>422</v>
      </c>
      <c r="F60" s="1" t="s">
        <v>423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425</v>
      </c>
      <c r="B61" s="1">
        <v>0.0</v>
      </c>
      <c r="C61" s="1" t="s">
        <v>426</v>
      </c>
      <c r="D61" s="1" t="s">
        <v>427</v>
      </c>
      <c r="E61" s="1" t="s">
        <v>428</v>
      </c>
      <c r="F61" s="1" t="s">
        <v>429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430</v>
      </c>
      <c r="B62" s="1">
        <v>0.0</v>
      </c>
      <c r="C62" s="1" t="s">
        <v>431</v>
      </c>
      <c r="D62" s="1" t="s">
        <v>432</v>
      </c>
      <c r="E62" s="1" t="s">
        <v>433</v>
      </c>
      <c r="F62" s="1" t="s">
        <v>434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435</v>
      </c>
      <c r="B63" s="1">
        <v>0.0</v>
      </c>
      <c r="C63" s="1">
        <v>0.0</v>
      </c>
      <c r="D63" s="1" t="s">
        <v>436</v>
      </c>
      <c r="E63" s="1" t="s">
        <v>437</v>
      </c>
      <c r="F63" s="1" t="s">
        <v>438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439</v>
      </c>
      <c r="B64" s="1">
        <v>0.0</v>
      </c>
      <c r="C64" s="1">
        <v>0.0</v>
      </c>
      <c r="D64" s="1" t="s">
        <v>436</v>
      </c>
      <c r="E64" s="1" t="s">
        <v>440</v>
      </c>
      <c r="F64" s="1" t="s">
        <v>441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443</v>
      </c>
      <c r="B66" s="1">
        <v>0.0</v>
      </c>
      <c r="C66" s="1">
        <v>0.0</v>
      </c>
      <c r="D66" s="1" t="s">
        <v>444</v>
      </c>
      <c r="E66" s="1" t="s">
        <v>445</v>
      </c>
      <c r="F66" s="1">
        <v>68.0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446</v>
      </c>
      <c r="B67" s="1">
        <v>0.0</v>
      </c>
      <c r="C67" s="1">
        <v>0.0</v>
      </c>
      <c r="D67" s="1" t="s">
        <v>447</v>
      </c>
      <c r="E67" s="1" t="s">
        <v>448</v>
      </c>
      <c r="F67" s="1" t="s">
        <v>449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450</v>
      </c>
      <c r="B68" s="1">
        <v>0.0</v>
      </c>
      <c r="C68" s="1">
        <v>0.0</v>
      </c>
      <c r="D68" s="1" t="s">
        <v>451</v>
      </c>
      <c r="E68" s="1" t="s">
        <v>452</v>
      </c>
      <c r="F68" s="1" t="s">
        <v>453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454</v>
      </c>
      <c r="B69" s="1">
        <v>0.0</v>
      </c>
      <c r="C69" s="1">
        <v>0.0</v>
      </c>
      <c r="D69" s="1" t="s">
        <v>455</v>
      </c>
      <c r="E69" s="1" t="s">
        <v>456</v>
      </c>
      <c r="F69" s="1" t="s">
        <v>457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458</v>
      </c>
      <c r="B70" s="1">
        <v>0.0</v>
      </c>
      <c r="C70" s="1">
        <v>0.0</v>
      </c>
      <c r="D70" s="1" t="s">
        <v>455</v>
      </c>
      <c r="E70" s="1" t="s">
        <v>456</v>
      </c>
      <c r="F70" s="1" t="s">
        <v>457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459</v>
      </c>
      <c r="B71" s="1">
        <v>0.0</v>
      </c>
      <c r="C71" s="1">
        <v>0.0</v>
      </c>
      <c r="D71" s="1" t="s">
        <v>460</v>
      </c>
      <c r="E71" s="1" t="s">
        <v>461</v>
      </c>
      <c r="F71" s="1" t="s">
        <v>462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463</v>
      </c>
      <c r="B72" s="1">
        <v>0.0</v>
      </c>
      <c r="C72" s="1">
        <v>0.0</v>
      </c>
      <c r="D72" s="1" t="s">
        <v>460</v>
      </c>
      <c r="E72" s="1" t="s">
        <v>464</v>
      </c>
      <c r="F72" s="1" t="s">
        <v>462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465</v>
      </c>
      <c r="B73" s="1">
        <v>0.0</v>
      </c>
      <c r="C73" s="1">
        <v>0.0</v>
      </c>
      <c r="D73" s="1" t="s">
        <v>466</v>
      </c>
      <c r="E73" s="1" t="s">
        <v>467</v>
      </c>
      <c r="F73" s="1" t="s">
        <v>468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469</v>
      </c>
      <c r="B74" s="1">
        <v>0.0</v>
      </c>
      <c r="C74" s="1">
        <v>0.0</v>
      </c>
      <c r="D74" s="1" t="s">
        <v>470</v>
      </c>
      <c r="E74" s="1" t="s">
        <v>471</v>
      </c>
      <c r="F74" s="1" t="s">
        <v>472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473</v>
      </c>
      <c r="B75" s="1">
        <v>0.0</v>
      </c>
      <c r="C75" s="1">
        <v>0.0</v>
      </c>
      <c r="D75" s="1" t="s">
        <v>474</v>
      </c>
      <c r="E75" s="1" t="s">
        <v>475</v>
      </c>
      <c r="F75" s="1" t="s">
        <v>476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477</v>
      </c>
      <c r="B76" s="1">
        <v>0.0</v>
      </c>
      <c r="C76" s="1">
        <v>0.0</v>
      </c>
      <c r="D76" s="1" t="s">
        <v>478</v>
      </c>
      <c r="E76" s="1" t="s">
        <v>479</v>
      </c>
      <c r="F76" s="1" t="s">
        <v>480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481</v>
      </c>
      <c r="B77" s="1">
        <v>0.0</v>
      </c>
      <c r="C77" s="1">
        <v>0.0</v>
      </c>
      <c r="D77" s="1" t="s">
        <v>482</v>
      </c>
      <c r="E77" s="1" t="s">
        <v>483</v>
      </c>
      <c r="F77" s="1" t="s">
        <v>484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485</v>
      </c>
      <c r="B78" s="1">
        <v>0.0</v>
      </c>
      <c r="C78" s="1">
        <v>0.0</v>
      </c>
      <c r="D78" s="1" t="s">
        <v>486</v>
      </c>
      <c r="E78" s="1" t="s">
        <v>487</v>
      </c>
      <c r="F78" s="1" t="s">
        <v>488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489</v>
      </c>
      <c r="B79" s="1">
        <v>0.0</v>
      </c>
      <c r="C79" s="1">
        <v>0.0</v>
      </c>
      <c r="D79" s="1" t="s">
        <v>490</v>
      </c>
      <c r="E79" s="1" t="s">
        <v>491</v>
      </c>
      <c r="F79" s="1" t="s">
        <v>492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493</v>
      </c>
      <c r="B80" s="1">
        <v>0.0</v>
      </c>
      <c r="C80" s="1">
        <v>0.0</v>
      </c>
      <c r="D80" s="1" t="s">
        <v>490</v>
      </c>
      <c r="E80" s="1" t="s">
        <v>491</v>
      </c>
      <c r="F80" s="1" t="s">
        <v>492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494</v>
      </c>
      <c r="B81" s="1">
        <v>0.0</v>
      </c>
      <c r="C81" s="1">
        <v>0.0</v>
      </c>
      <c r="D81" s="1" t="s">
        <v>495</v>
      </c>
      <c r="E81" s="1" t="s">
        <v>496</v>
      </c>
      <c r="F81" s="1" t="s">
        <v>497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498</v>
      </c>
      <c r="B82" s="1">
        <v>0.0</v>
      </c>
      <c r="C82" s="1">
        <v>0.0</v>
      </c>
      <c r="D82" s="1" t="s">
        <v>499</v>
      </c>
      <c r="E82" s="1" t="s">
        <v>500</v>
      </c>
      <c r="F82" s="1" t="s">
        <v>501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502</v>
      </c>
      <c r="B83" s="1">
        <v>0.0</v>
      </c>
      <c r="C83" s="1">
        <v>0.0</v>
      </c>
      <c r="D83" s="1">
        <v>0.0</v>
      </c>
      <c r="E83" s="1" t="s">
        <v>503</v>
      </c>
      <c r="F83" s="1" t="s">
        <v>504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505</v>
      </c>
      <c r="B84" s="1">
        <v>0.0</v>
      </c>
      <c r="C84" s="1">
        <v>0.0</v>
      </c>
      <c r="D84" s="1">
        <v>0.0</v>
      </c>
      <c r="E84" s="1" t="s">
        <v>506</v>
      </c>
      <c r="F84" s="1" t="s">
        <v>507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508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509</v>
      </c>
      <c r="B86" s="1">
        <v>0.0</v>
      </c>
      <c r="C86" s="1">
        <v>0.0</v>
      </c>
      <c r="D86" s="1">
        <v>0.0</v>
      </c>
      <c r="E86" s="1" t="s">
        <v>510</v>
      </c>
      <c r="F86" s="1" t="s">
        <v>511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512</v>
      </c>
      <c r="B87" s="1">
        <v>0.0</v>
      </c>
      <c r="C87" s="1">
        <v>0.0</v>
      </c>
      <c r="D87" s="1">
        <v>0.0</v>
      </c>
      <c r="E87" s="1" t="s">
        <v>513</v>
      </c>
      <c r="F87" s="1" t="s">
        <v>514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515</v>
      </c>
      <c r="B88" s="1">
        <v>0.0</v>
      </c>
      <c r="C88" s="1">
        <v>0.0</v>
      </c>
      <c r="D88" s="1">
        <v>0.0</v>
      </c>
      <c r="E88" s="1" t="s">
        <v>516</v>
      </c>
      <c r="F88" s="1" t="s">
        <v>517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518</v>
      </c>
      <c r="B89" s="1">
        <v>0.0</v>
      </c>
      <c r="C89" s="1">
        <v>0.0</v>
      </c>
      <c r="D89" s="1">
        <v>0.0</v>
      </c>
      <c r="E89" s="1" t="s">
        <v>519</v>
      </c>
      <c r="F89" s="1" t="s">
        <v>520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521</v>
      </c>
      <c r="B90" s="1">
        <v>0.0</v>
      </c>
      <c r="C90" s="1">
        <v>0.0</v>
      </c>
      <c r="D90" s="1">
        <v>0.0</v>
      </c>
      <c r="E90" s="1" t="s">
        <v>519</v>
      </c>
      <c r="F90" s="1" t="s">
        <v>520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522</v>
      </c>
      <c r="B91" s="1">
        <v>0.0</v>
      </c>
      <c r="C91" s="1">
        <v>0.0</v>
      </c>
      <c r="D91" s="1">
        <v>0.0</v>
      </c>
      <c r="E91" s="1" t="s">
        <v>523</v>
      </c>
      <c r="F91" s="1" t="s">
        <v>524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525</v>
      </c>
      <c r="B92" s="1">
        <v>0.0</v>
      </c>
      <c r="C92" s="1">
        <v>0.0</v>
      </c>
      <c r="D92" s="1">
        <v>0.0</v>
      </c>
      <c r="E92" s="1" t="s">
        <v>523</v>
      </c>
      <c r="F92" s="1" t="s">
        <v>526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527</v>
      </c>
      <c r="B93" s="1">
        <v>0.0</v>
      </c>
      <c r="C93" s="1">
        <v>0.0</v>
      </c>
      <c r="D93" s="1">
        <v>0.0</v>
      </c>
      <c r="E93" s="1" t="s">
        <v>528</v>
      </c>
      <c r="F93" s="1" t="s">
        <v>529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530</v>
      </c>
      <c r="B94" s="1">
        <v>0.0</v>
      </c>
      <c r="C94" s="1">
        <v>0.0</v>
      </c>
      <c r="D94" s="1">
        <v>0.0</v>
      </c>
      <c r="E94" s="1" t="s">
        <v>531</v>
      </c>
      <c r="F94" s="1" t="s">
        <v>532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533</v>
      </c>
      <c r="B95" s="1">
        <v>0.0</v>
      </c>
      <c r="C95" s="1">
        <v>0.0</v>
      </c>
      <c r="D95" s="1">
        <v>0.0</v>
      </c>
      <c r="E95" s="1" t="s">
        <v>534</v>
      </c>
      <c r="F95" s="1" t="s">
        <v>535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536</v>
      </c>
      <c r="B96" s="1">
        <v>0.0</v>
      </c>
      <c r="C96" s="1">
        <v>0.0</v>
      </c>
      <c r="D96" s="1">
        <v>0.0</v>
      </c>
      <c r="E96" s="1" t="s">
        <v>537</v>
      </c>
      <c r="F96" s="1" t="s">
        <v>538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539</v>
      </c>
      <c r="B97" s="1">
        <v>0.0</v>
      </c>
      <c r="C97" s="1">
        <v>0.0</v>
      </c>
      <c r="D97" s="1">
        <v>0.0</v>
      </c>
      <c r="E97" s="1" t="s">
        <v>540</v>
      </c>
      <c r="F97" s="1" t="s">
        <v>541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542</v>
      </c>
      <c r="B98" s="1">
        <v>0.0</v>
      </c>
      <c r="C98" s="1">
        <v>0.0</v>
      </c>
      <c r="D98" s="1">
        <v>0.0</v>
      </c>
      <c r="E98" s="1" t="s">
        <v>543</v>
      </c>
      <c r="F98" s="1" t="s">
        <v>544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545</v>
      </c>
      <c r="B99" s="1">
        <v>0.0</v>
      </c>
      <c r="C99" s="1">
        <v>0.0</v>
      </c>
      <c r="D99" s="1">
        <v>0.0</v>
      </c>
      <c r="E99" s="1" t="s">
        <v>546</v>
      </c>
      <c r="F99" s="1" t="s">
        <v>547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548</v>
      </c>
      <c r="B100" s="1">
        <v>0.0</v>
      </c>
      <c r="C100" s="1">
        <v>0.0</v>
      </c>
      <c r="D100" s="1">
        <v>0.0</v>
      </c>
      <c r="E100" s="1" t="s">
        <v>546</v>
      </c>
      <c r="F100" s="1" t="s">
        <v>547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549</v>
      </c>
      <c r="B101" s="1">
        <v>0.0</v>
      </c>
      <c r="C101" s="1">
        <v>0.0</v>
      </c>
      <c r="D101" s="1">
        <v>0.0</v>
      </c>
      <c r="E101" s="1" t="s">
        <v>550</v>
      </c>
      <c r="F101" s="1" t="s">
        <v>551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552</v>
      </c>
      <c r="B102" s="1">
        <v>0.0</v>
      </c>
      <c r="C102" s="1">
        <v>0.0</v>
      </c>
      <c r="D102" s="1">
        <v>0.0</v>
      </c>
      <c r="E102" s="1" t="s">
        <v>553</v>
      </c>
      <c r="F102" s="1" t="s">
        <v>273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554</v>
      </c>
      <c r="B103" s="1">
        <v>0.0</v>
      </c>
      <c r="C103" s="1">
        <v>0.0</v>
      </c>
      <c r="D103" s="1">
        <v>0.0</v>
      </c>
      <c r="E103" s="1">
        <v>0.0</v>
      </c>
      <c r="F103" s="1" t="s">
        <v>555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556</v>
      </c>
      <c r="B104" s="1">
        <v>0.0</v>
      </c>
      <c r="C104" s="1">
        <v>0.0</v>
      </c>
      <c r="D104" s="1">
        <v>0.0</v>
      </c>
      <c r="E104" s="1">
        <v>0.0</v>
      </c>
      <c r="F104" s="1" t="s">
        <v>557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558</v>
      </c>
      <c r="C1" s="1" t="s">
        <v>559</v>
      </c>
      <c r="D1" s="1" t="s">
        <v>560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561</v>
      </c>
      <c r="B2" s="1" t="s">
        <v>562</v>
      </c>
      <c r="C2" s="1" t="s">
        <v>563</v>
      </c>
      <c r="D2" s="1" t="s">
        <v>564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565</v>
      </c>
      <c r="B3" s="1" t="s">
        <v>566</v>
      </c>
      <c r="C3" s="1" t="s">
        <v>567</v>
      </c>
      <c r="D3" s="1" t="s">
        <v>568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569</v>
      </c>
      <c r="B4" s="1" t="s">
        <v>570</v>
      </c>
      <c r="C4" s="1" t="s">
        <v>571</v>
      </c>
      <c r="D4" s="1" t="s">
        <v>572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565</v>
      </c>
      <c r="B5" s="1" t="s">
        <v>566</v>
      </c>
      <c r="C5" s="1" t="s">
        <v>573</v>
      </c>
      <c r="D5" s="1" t="s">
        <v>574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575</v>
      </c>
      <c r="B6" s="1" t="s">
        <v>576</v>
      </c>
      <c r="C6" s="1" t="s">
        <v>577</v>
      </c>
      <c r="D6" s="1" t="s">
        <v>578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579</v>
      </c>
      <c r="B7" s="1" t="s">
        <v>580</v>
      </c>
      <c r="C7" s="1" t="s">
        <v>581</v>
      </c>
      <c r="D7" s="1" t="s">
        <v>582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583</v>
      </c>
      <c r="B8" s="1" t="s">
        <v>584</v>
      </c>
      <c r="C8" s="1" t="s">
        <v>584</v>
      </c>
      <c r="D8" s="1" t="s">
        <v>585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586</v>
      </c>
      <c r="B9" s="1" t="s">
        <v>587</v>
      </c>
      <c r="C9" s="1" t="s">
        <v>588</v>
      </c>
      <c r="D9" s="1" t="s">
        <v>589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590</v>
      </c>
      <c r="B10" s="1" t="s">
        <v>591</v>
      </c>
      <c r="C10" s="1" t="s">
        <v>592</v>
      </c>
      <c r="D10" s="1" t="s">
        <v>593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594</v>
      </c>
      <c r="B11" s="1" t="s">
        <v>595</v>
      </c>
      <c r="C11" s="1" t="s">
        <v>596</v>
      </c>
      <c r="D11" s="1" t="s">
        <v>597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598</v>
      </c>
      <c r="B12" s="1" t="s">
        <v>599</v>
      </c>
      <c r="C12" s="1" t="s">
        <v>600</v>
      </c>
      <c r="D12" s="1" t="s">
        <v>601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602</v>
      </c>
      <c r="B13" s="1" t="s">
        <v>603</v>
      </c>
      <c r="C13" s="1" t="s">
        <v>604</v>
      </c>
      <c r="D13" s="1" t="s">
        <v>605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606</v>
      </c>
      <c r="B14" s="1" t="s">
        <v>607</v>
      </c>
      <c r="C14" s="1" t="s">
        <v>607</v>
      </c>
      <c r="D14" s="1" t="s">
        <v>607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608</v>
      </c>
      <c r="B15" s="1" t="s">
        <v>566</v>
      </c>
      <c r="C15" s="1" t="s">
        <v>566</v>
      </c>
      <c r="D15" s="1" t="s">
        <v>566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609</v>
      </c>
      <c r="B16" s="1" t="s">
        <v>566</v>
      </c>
      <c r="C16" s="1" t="s">
        <v>566</v>
      </c>
      <c r="D16" s="1" t="s">
        <v>566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610</v>
      </c>
      <c r="B17" s="1" t="s">
        <v>133</v>
      </c>
      <c r="C17" s="1" t="s">
        <v>140</v>
      </c>
      <c r="D17" s="1" t="s">
        <v>135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611</v>
      </c>
      <c r="B18" s="1" t="s">
        <v>566</v>
      </c>
      <c r="C18" s="1" t="s">
        <v>566</v>
      </c>
      <c r="D18" s="1" t="s">
        <v>566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612</v>
      </c>
      <c r="B19" s="1" t="s">
        <v>613</v>
      </c>
      <c r="C19" s="1" t="s">
        <v>614</v>
      </c>
      <c r="D19" s="1" t="s">
        <v>615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616</v>
      </c>
      <c r="B20" s="1" t="s">
        <v>617</v>
      </c>
      <c r="C20" s="1" t="s">
        <v>618</v>
      </c>
      <c r="D20" s="1" t="s">
        <v>619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620</v>
      </c>
      <c r="B21" s="1" t="s">
        <v>621</v>
      </c>
      <c r="C21" s="1" t="s">
        <v>622</v>
      </c>
      <c r="D21" s="1" t="s">
        <v>623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624</v>
      </c>
      <c r="B22" s="1" t="s">
        <v>625</v>
      </c>
      <c r="C22" s="1" t="s">
        <v>626</v>
      </c>
      <c r="D22" s="1" t="s">
        <v>627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628</v>
      </c>
      <c r="B23" s="1" t="s">
        <v>629</v>
      </c>
      <c r="C23" s="1" t="s">
        <v>630</v>
      </c>
      <c r="D23" s="1" t="s">
        <v>631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632</v>
      </c>
      <c r="B24" s="1" t="s">
        <v>633</v>
      </c>
      <c r="C24" s="1" t="s">
        <v>634</v>
      </c>
      <c r="D24" s="1" t="s">
        <v>635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636</v>
      </c>
      <c r="B25" s="1" t="s">
        <v>637</v>
      </c>
      <c r="C25" s="1" t="s">
        <v>638</v>
      </c>
      <c r="D25" s="1" t="s">
        <v>639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640</v>
      </c>
      <c r="B26" s="1" t="s">
        <v>641</v>
      </c>
      <c r="C26" s="1" t="s">
        <v>642</v>
      </c>
      <c r="D26" s="1" t="s">
        <v>643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-21.0</v>
      </c>
      <c r="D3" s="1">
        <v>-46.0</v>
      </c>
      <c r="E3" s="1">
        <v>-105.0</v>
      </c>
      <c r="F3" s="1">
        <v>-62.0</v>
      </c>
      <c r="G3" s="1">
        <f>IF(F3*FORECAST(G2,B3:F3,B2:F2)&gt;0,FORECAST(G2,B3:F3,B2:F2),F3)*$X$1</f>
        <v>-109.2</v>
      </c>
      <c r="H3" s="1">
        <f>IF(G3*FORECAST(H2,B3:G3,B2:G2)&gt;0,FORECAST(H2,B3:G3,B2:G2),G3)*$X$1</f>
        <v>-130</v>
      </c>
      <c r="I3" s="1">
        <f>IF(H3*FORECAST(I2,B3:H3,B2:H2)&gt;0,FORECAST(I2,B3:H3,B2:H2),H3)*$X$1</f>
        <v>-150.8</v>
      </c>
      <c r="J3" s="1">
        <f>IF(I3*FORECAST(J2,B3:I3,B2:I2)&gt;0,FORECAST(J2,B3:I3,B2:I2),I3)*$X$1</f>
        <v>-171.6</v>
      </c>
      <c r="K3" s="1">
        <f>IF(J3*FORECAST(K2,B3:J3,B2:J2)&gt;0,FORECAST(K2,B3:J3,B2:J2),J3)*$X$1</f>
        <v>-192.4</v>
      </c>
      <c r="L3" s="1">
        <f>IF(K3*FORECAST(L2,B3:K3,B2:K2)&gt;0,FORECAST(L2,B3:K3,B2:K2),K3)*$X$1</f>
        <v>-213.2</v>
      </c>
      <c r="M3" s="1">
        <f>IF(L3*FORECAST(M2,B3:L3,B2:L2)&gt;0,FORECAST(M2,B3:L3,B2:L2),L3)*$X$1</f>
        <v>-234</v>
      </c>
      <c r="N3" s="4">
        <f>IF(M3*FORECAST(N2,B3:M3,B2:M2)&gt;0,FORECAST(N2,B3:M3,B2:M2),M3)*$X$1</f>
        <v>-254.8</v>
      </c>
      <c r="O3" s="4">
        <f>IF(N3*FORECAST(O2,B3:N3,B2:N2)&gt;0,FORECAST(O2,B3:N3,B2:N2),N3)*$X$1</f>
        <v>-275.6</v>
      </c>
      <c r="P3" s="4">
        <f>IF(O3*FORECAST(P2,B3:O3,B2:O2)&gt;0,FORECAST(P2,B3:O3,B2:O2),O3)*$X$1</f>
        <v>-296.4</v>
      </c>
      <c r="Q3" s="4">
        <f>IF(P3*FORECAST(Q2,B3:P3,B2:P2)&gt;0,FORECAST(Q2,B3:P3,B2:P2),P3)*$X$1</f>
        <v>-317.2</v>
      </c>
      <c r="R3" s="4">
        <f>IF(Q3*FORECAST(R2,B3:Q3,B2:Q2)&gt;0,FORECAST(R2,B3:Q3,B2:Q2),Q3)*$X$1</f>
        <v>-338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-99.0</v>
      </c>
      <c r="C4" s="1">
        <v>-6.0</v>
      </c>
      <c r="D4" s="1">
        <v>-204.0</v>
      </c>
      <c r="E4" s="1">
        <v>-57.0</v>
      </c>
      <c r="F4" s="1">
        <v>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645</v>
      </c>
      <c r="B5" s="1">
        <v>44.0</v>
      </c>
      <c r="C5" s="1">
        <v>54.0</v>
      </c>
      <c r="D5" s="1">
        <v>1.0</v>
      </c>
      <c r="E5" s="1">
        <v>5.0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646</v>
      </c>
      <c r="L7" s="1">
        <f>IF(R3*FORECAST(R2,B3:R3,B2:R2)&gt;0,FORECAST(R2,B3:R3,B2:R2),Q3)*$X$1 * (1+0.02)/(0.0818-0.02)</f>
        <v>-5578.640777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647</v>
      </c>
      <c r="L8" s="5">
        <f t="array" ref="L8">NPV(0.0818,H3:R3)</f>
        <v>-1541.717099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648</v>
      </c>
      <c r="L9" s="5">
        <f t="array" ref="L9">NPV(0.0818,H16:R16)</f>
        <v>-2349.154869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649</v>
      </c>
      <c r="L10" s="5">
        <f>L8 + L9</f>
        <v>-3890.871968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650</v>
      </c>
      <c r="L12" s="5">
        <f>L10 - L11</f>
        <v>-3904.871968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-780.9743936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(1+0.02)/(0.0818-0.02)</f>
        <v>-5578.640777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-25.0</v>
      </c>
      <c r="C3" s="1">
        <v>-8.0</v>
      </c>
      <c r="D3" s="1">
        <v>-107.0</v>
      </c>
      <c r="E3" s="1">
        <v>10.0</v>
      </c>
      <c r="F3" s="1">
        <v>-135.0</v>
      </c>
      <c r="G3" s="1">
        <f>IF(F3*FORECAST(G2,B3:F3,B2:F2)&gt;0,FORECAST(G2,B3:F3,B2:F2),F3)*$X$1</f>
        <v>-113.6</v>
      </c>
      <c r="H3" s="1">
        <f>IF(G3*FORECAST(H2,B3:G3,B2:G2)&gt;0,FORECAST(H2,B3:G3,B2:G2),G3)*$X$1</f>
        <v>-133.8</v>
      </c>
      <c r="I3" s="1">
        <f>IF(H3*FORECAST(I2,B3:H3,B2:H2)&gt;0,FORECAST(I2,B3:H3,B2:H2),H3)*$X$1</f>
        <v>-154</v>
      </c>
      <c r="J3" s="1">
        <f>IF(I3*FORECAST(J2,B3:I3,B2:I2)&gt;0,FORECAST(J2,B3:I3,B2:I2),I3)*$X$1</f>
        <v>-174.2</v>
      </c>
      <c r="K3" s="1">
        <f>IF(J3*FORECAST(K2,B3:J3,B2:J2)&gt;0,FORECAST(K2,B3:J3,B2:J2),J3)*$X$1</f>
        <v>-194.4</v>
      </c>
      <c r="L3" s="1">
        <f>IF(K3*FORECAST(L2,B3:K3,B2:K2)&gt;0,FORECAST(L2,B3:K3,B2:K2),K3)*$X$1</f>
        <v>-214.6</v>
      </c>
      <c r="M3" s="1">
        <f>IF(L3*FORECAST(M2,B3:L3,B2:L2)&gt;0,FORECAST(M2,B3:L3,B2:L2),L3)*$X$1</f>
        <v>-234.8</v>
      </c>
      <c r="N3" s="4">
        <f>IF(M3*FORECAST(N2,B3:M3,B2:M2)&gt;0,FORECAST(N2,B3:M3,B2:M2),M3)*$X$1</f>
        <v>-255</v>
      </c>
      <c r="O3" s="4">
        <f>IF(N3*FORECAST(O2,B3:N3,B2:N2)&gt;0,FORECAST(O2,B3:N3,B2:N2),N3)*$X$1</f>
        <v>-275.2</v>
      </c>
      <c r="P3" s="4">
        <f>IF(O3*FORECAST(P2,B3:O3,B2:O2)&gt;0,FORECAST(P2,B3:O3,B2:O2),O3)*$X$1</f>
        <v>-295.4</v>
      </c>
      <c r="Q3" s="4">
        <f>IF(P3*FORECAST(Q2,B3:P3,B2:P2)&gt;0,FORECAST(Q2,B3:P3,B2:P2),P3)*$X$1</f>
        <v>-315.6</v>
      </c>
      <c r="R3" s="4">
        <f>IF(Q3*FORECAST(R2,B3:Q3,B2:Q2)&gt;0,FORECAST(R2,B3:Q3,B2:Q2),Q3)*$X$1</f>
        <v>-335.8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-99.0</v>
      </c>
      <c r="C4" s="1">
        <v>-6.0</v>
      </c>
      <c r="D4" s="1">
        <v>-204.0</v>
      </c>
      <c r="E4" s="1">
        <v>-57.0</v>
      </c>
      <c r="F4" s="1">
        <v>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645</v>
      </c>
      <c r="B5" s="1">
        <v>44.0</v>
      </c>
      <c r="C5" s="1">
        <v>54.0</v>
      </c>
      <c r="D5" s="1">
        <v>1.0</v>
      </c>
      <c r="E5" s="1">
        <v>5.0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646</v>
      </c>
      <c r="L7" s="1">
        <f>IF(R3*FORECAST(R2,B3:R3,B2:R2)&gt;0,FORECAST(R2,B3:R3,B2:R2),Q3)*$X$1 * (1+0.02)/(0.0818-0.02)</f>
        <v>-5542.330097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647</v>
      </c>
      <c r="L8" s="5">
        <f t="array" ref="L8">NPV(0.0818,H3:R3)</f>
        <v>-1550.676148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648</v>
      </c>
      <c r="L9" s="5">
        <f t="array" ref="L9">NPV(0.0818,H16:R16)</f>
        <v>-2333.864512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649</v>
      </c>
      <c r="L10" s="5">
        <f>L8 + L9</f>
        <v>-3884.54066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650</v>
      </c>
      <c r="L12" s="5">
        <f>L10 - L11</f>
        <v>-3898.54066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651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-779.7081319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(1+0.02)/(0.0818-0.02)</f>
        <v>-5542.330097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