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<sst xmlns="http://schemas.openxmlformats.org/spreadsheetml/2006/main" count="911" uniqueCount="689">
  <si>
    <t>ticker</t>
  </si>
  <si>
    <t>VIRX</t>
  </si>
  <si>
    <t>nombre</t>
  </si>
  <si>
    <t>VIRACTA THERAPEUTICS INC</t>
  </si>
  <si>
    <t>empresa</t>
  </si>
  <si>
    <t>Biotechnology &amp; Medical Research</t>
  </si>
  <si>
    <t>Open</t>
  </si>
  <si>
    <t>Target Price</t>
  </si>
  <si>
    <t>Upside</t>
  </si>
  <si>
    <t>-13340.31%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</si>
  <si>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</si>
  <si>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</si>
  <si>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</si>
  <si>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</si>
  <si>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</si>
  <si>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</si>
  <si>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</si>
  <si>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</si>
  <si>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</si>
  <si>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</si>
  <si>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</si>
  <si>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</si>
  <si>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</si>
  <si>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</si>
  <si>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</si>
  <si>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</si>
  <si>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</si>
  <si>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</si>
  <si>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</si>
  <si>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</si>
  <si>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</si>
  <si>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</si>
  <si>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</si>
  <si>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</si>
  <si>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</si>
  <si>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</si>
  <si>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</si>
  <si>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</si>
  <si>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</si>
  <si>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</si>
  <si>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</si>
  <si>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</si>
  <si>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</si>
  <si>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</si>
  <si>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</si>
  <si>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</si>
  <si>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</si>
  <si>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</si>
  <si>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</si>
  <si>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</si>
  <si>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</si>
  <si>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</si>
  <si>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</si>
  <si>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</si>
  <si>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</si>
  <si>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</si>
  <si>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</si>
  <si>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</si>
  <si>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</si>
  <si>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</si>
  <si>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</si>
  <si>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</si>
  <si>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</si>
  <si>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</si>
  <si>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</si>
  <si>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</si>
  <si>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</si>
  <si>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</si>
  <si>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</si>
  <si>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</si>
  <si>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</si>
  <si>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</si>
  <si>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</si>
  <si>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</si>
  <si>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</si>
  <si>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</si>
  <si>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</si>
  <si>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</si>
  <si>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</si>
  <si>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</si>
  <si>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</si>
  <si>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</si>
  <si>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</si>
  <si>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</si>
  <si>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</si>
  <si>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</si>
  <si>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</si>
  <si>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-16.54</t>
  </si>
  <si>
    <t>-44.13</t>
  </si>
  <si>
    <t>-5.71</t>
  </si>
  <si>
    <t>2.38</t>
  </si>
  <si>
    <t>1.45</t>
  </si>
  <si>
    <t>0.33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</si>
  <si>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</si>
  <si>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</si>
  <si>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</si>
  <si>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</si>
  <si>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</si>
  <si>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</si>
  <si>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</si>
  <si>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</si>
  <si>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</si>
  <si>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</si>
  <si>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</si>
  <si>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</si>
  <si>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</si>
  <si>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</si>
  <si>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</si>
  <si>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</si>
  <si>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</si>
  <si>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</si>
  <si>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</si>
  <si>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</si>
  <si>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</si>
  <si>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</si>
  <si>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</si>
  <si>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</si>
  <si>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</si>
  <si>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</si>
  <si>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</si>
  <si>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</si>
  <si>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</si>
  <si>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</si>
  <si>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</si>
  <si>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</si>
  <si>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-9.94</t>
  </si>
  <si>
    <t>-5.75</t>
  </si>
  <si>
    <t>-58.56</t>
  </si>
  <si>
    <t>-3.6</t>
  </si>
  <si>
    <t>-1.3</t>
  </si>
  <si>
    <t>-1.32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</si>
  <si>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</si>
  <si>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</si>
  <si>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</si>
  <si>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</si>
  <si>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</si>
  <si>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</si>
  <si>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-5.57</t>
  </si>
  <si>
    <t>-3.62</t>
  </si>
  <si>
    <t>-36.6</t>
  </si>
  <si>
    <t>-0.79</t>
  </si>
  <si>
    <t>-0.81</t>
  </si>
  <si>
    <t>-0.83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</si>
  <si>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</si>
  <si>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</si>
  <si>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</si>
  <si>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</si>
  <si>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</si>
  <si>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</si>
  <si>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</si>
  <si>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</si>
  <si>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</si>
  <si>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</si>
  <si>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</si>
  <si>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</si>
  <si>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</si>
  <si>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</si>
  <si>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</si>
  <si>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</si>
  <si>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</si>
  <si>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</si>
  <si>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</si>
  <si>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-63.93</t>
  </si>
  <si>
    <t>-35.23</t>
  </si>
  <si>
    <t>-31.32</t>
  </si>
  <si>
    <t>-30.92</t>
  </si>
  <si>
    <t>-41.5</t>
  </si>
  <si>
    <t>Return on Total Capital</t>
  </si>
  <si>
    <t>-77.2</t>
  </si>
  <si>
    <t>-39.49</t>
  </si>
  <si>
    <t>-34.3</t>
  </si>
  <si>
    <t>-33.98</t>
  </si>
  <si>
    <t>-48.69</t>
  </si>
  <si>
    <t>Return On Equity %</t>
  </si>
  <si>
    <t>-186.1</t>
  </si>
  <si>
    <t>-71.42</t>
  </si>
  <si>
    <t>-174.44</t>
  </si>
  <si>
    <t>-63.29</t>
  </si>
  <si>
    <t>-128.57</t>
  </si>
  <si>
    <t>Return on Common Equity</t>
  </si>
  <si>
    <t>61.29</t>
  </si>
  <si>
    <t>-537.29</t>
  </si>
  <si>
    <t>-68.06</t>
  </si>
  <si>
    <t>-149.04</t>
  </si>
  <si>
    <t>Margin Analysis</t>
  </si>
  <si>
    <t>Gross Profit Margin %</t>
  </si>
  <si>
    <t>SG&amp;A Margin</t>
  </si>
  <si>
    <t>188.09</t>
  </si>
  <si>
    <t>EBITDA Margin %</t>
  </si>
  <si>
    <t>-653.1</t>
  </si>
  <si>
    <t>EBITA Margin %</t>
  </si>
  <si>
    <t>-653.38</t>
  </si>
  <si>
    <t>EBIT Margin %</t>
  </si>
  <si>
    <t>Income From Continuing Operations Margin %</t>
  </si>
  <si>
    <t>-749.75</t>
  </si>
  <si>
    <t>Net Income Margin %</t>
  </si>
  <si>
    <t>Net Avail. For Common Margin %</t>
  </si>
  <si>
    <t>-836.68</t>
  </si>
  <si>
    <t>Normalized Net Income Margin</t>
  </si>
  <si>
    <t>-468.6</t>
  </si>
  <si>
    <t>Short Term Liquidity</t>
  </si>
  <si>
    <t>Current Ratio</t>
  </si>
  <si>
    <t>0.67</t>
  </si>
  <si>
    <t>7.64</t>
  </si>
  <si>
    <t>7.51</t>
  </si>
  <si>
    <t>11.59</t>
  </si>
  <si>
    <t>9.36</t>
  </si>
  <si>
    <t>1.43</t>
  </si>
  <si>
    <t>Quick Ratio</t>
  </si>
  <si>
    <t>0.65</t>
  </si>
  <si>
    <t>7.61</t>
  </si>
  <si>
    <t>7.49</t>
  </si>
  <si>
    <t>11.4</t>
  </si>
  <si>
    <t>9.09</t>
  </si>
  <si>
    <t>1.41</t>
  </si>
  <si>
    <t>Operating Cash Flow to Current Liabilities</t>
  </si>
  <si>
    <t>-1.02</t>
  </si>
  <si>
    <t>-4.34</t>
  </si>
  <si>
    <t>-2.55</t>
  </si>
  <si>
    <t>-2.08</t>
  </si>
  <si>
    <t>-3.54</t>
  </si>
  <si>
    <t>-1.04</t>
  </si>
  <si>
    <t>Long Term Solvency</t>
  </si>
  <si>
    <t>Total Debt/Equity</t>
  </si>
  <si>
    <t>-327.2</t>
  </si>
  <si>
    <t>0.73</t>
  </si>
  <si>
    <t>16.6</t>
  </si>
  <si>
    <t>5.8</t>
  </si>
  <si>
    <t>41.17</t>
  </si>
  <si>
    <t>139.51</t>
  </si>
  <si>
    <t>Total Debt / Total Capital</t>
  </si>
  <si>
    <t>144.01</t>
  </si>
  <si>
    <t>0.72</t>
  </si>
  <si>
    <t>14.24</t>
  </si>
  <si>
    <t>5.49</t>
  </si>
  <si>
    <t>29.16</t>
  </si>
  <si>
    <t>58.25</t>
  </si>
  <si>
    <t>LT Debt/Equity</t>
  </si>
  <si>
    <t>12.94</t>
  </si>
  <si>
    <t>5.4</t>
  </si>
  <si>
    <t>40.71</t>
  </si>
  <si>
    <t>Long-Term Debt / Total Capital</t>
  </si>
  <si>
    <t>11.09</t>
  </si>
  <si>
    <t>5.1</t>
  </si>
  <si>
    <t>28.84</t>
  </si>
  <si>
    <t>Total Liabilities / Total Assets</t>
  </si>
  <si>
    <t>128.79</t>
  </si>
  <si>
    <t>12.98</t>
  </si>
  <si>
    <t>22.97</t>
  </si>
  <si>
    <t>13.06</t>
  </si>
  <si>
    <t>36.34</t>
  </si>
  <si>
    <t>67.69</t>
  </si>
  <si>
    <t>EBIT / Interest Expense</t>
  </si>
  <si>
    <t>-6.7</t>
  </si>
  <si>
    <t>-7.27</t>
  </si>
  <si>
    <t>-87.11</t>
  </si>
  <si>
    <t>-80.04</t>
  </si>
  <si>
    <t>-87.68</t>
  </si>
  <si>
    <t>-13.69</t>
  </si>
  <si>
    <t>EBITDA / Interest Expense</t>
  </si>
  <si>
    <t>-7.16</t>
  </si>
  <si>
    <t>-85.58</t>
  </si>
  <si>
    <t>-78.44</t>
  </si>
  <si>
    <t>-86.62</t>
  </si>
  <si>
    <t>-13.45</t>
  </si>
  <si>
    <t>(EBITDA - Capex) / Interest Expense</t>
  </si>
  <si>
    <t>-85.84</t>
  </si>
  <si>
    <t>-78.95</t>
  </si>
  <si>
    <t>-86.7</t>
  </si>
  <si>
    <t>-13.48</t>
  </si>
  <si>
    <t>Total Debt / EBITDA</t>
  </si>
  <si>
    <t>-0.65</t>
  </si>
  <si>
    <t>-0.01</t>
  </si>
  <si>
    <t>-0.33</t>
  </si>
  <si>
    <t>-0.14</t>
  </si>
  <si>
    <t>-0.5</t>
  </si>
  <si>
    <t>-0.51</t>
  </si>
  <si>
    <t>Net Debt / EBITDA</t>
  </si>
  <si>
    <t>-0.11</t>
  </si>
  <si>
    <t>1.52</t>
  </si>
  <si>
    <t>2.21</t>
  </si>
  <si>
    <t>2.55</t>
  </si>
  <si>
    <t>1.32</t>
  </si>
  <si>
    <t>0.57</t>
  </si>
  <si>
    <t>Total Debt / (EBITDA - Capex)</t>
  </si>
  <si>
    <t>Net Debt / (EBITDA - Capex)</t>
  </si>
  <si>
    <t>2.53</t>
  </si>
  <si>
    <t>Growth Over Prior Year</t>
  </si>
  <si>
    <t>EBITDA, 1 Yr. Growth %</t>
  </si>
  <si>
    <t>61.95</t>
  </si>
  <si>
    <t>55.81</t>
  </si>
  <si>
    <t>108.27</t>
  </si>
  <si>
    <t>28.78</t>
  </si>
  <si>
    <t>-0.35</t>
  </si>
  <si>
    <t>EBITA, 1 Yr. Growth %</t>
  </si>
  <si>
    <t>61.93</t>
  </si>
  <si>
    <t>56.03</t>
  </si>
  <si>
    <t>108.87</t>
  </si>
  <si>
    <t>28.73</t>
  </si>
  <si>
    <t>0.21</t>
  </si>
  <si>
    <t>EBIT, 1 Yr. Growth %</t>
  </si>
  <si>
    <t>Earnings From Cont. Operations, 1 Yr. Growth %</t>
  </si>
  <si>
    <t>58.67</t>
  </si>
  <si>
    <t>40.25</t>
  </si>
  <si>
    <t>503.47</t>
  </si>
  <si>
    <t>-57.13</t>
  </si>
  <si>
    <t>3.78</t>
  </si>
  <si>
    <t>Net Income, 1 Yr. Growth %</t>
  </si>
  <si>
    <t>Normalized Net Income, 1 Yr. Growth %</t>
  </si>
  <si>
    <t>59.62</t>
  </si>
  <si>
    <t>39.42</t>
  </si>
  <si>
    <t>110.55</t>
  </si>
  <si>
    <t>22.87</t>
  </si>
  <si>
    <t>Diluted EPS Before Extra, 1 Yr. Growth %</t>
  </si>
  <si>
    <t>-42.14</t>
  </si>
  <si>
    <t>917.8</t>
  </si>
  <si>
    <t>-93.85</t>
  </si>
  <si>
    <t>-63.85</t>
  </si>
  <si>
    <t>1.54</t>
  </si>
  <si>
    <t>Net Property, Plant and Equip., 1 Yr. Growth %</t>
  </si>
  <si>
    <t>779.91</t>
  </si>
  <si>
    <t>-14.37</t>
  </si>
  <si>
    <t>-53.06</t>
  </si>
  <si>
    <t>12.08</t>
  </si>
  <si>
    <t>Total Assets, 1 Yr. Growth %</t>
  </si>
  <si>
    <t>259.19</t>
  </si>
  <si>
    <t>161.9</t>
  </si>
  <si>
    <t>124.72</t>
  </si>
  <si>
    <t>-11.57</t>
  </si>
  <si>
    <t>-40.94</t>
  </si>
  <si>
    <t>Tangible Book Value, 1 Yr. Growth %</t>
  </si>
  <si>
    <t>78.96</t>
  </si>
  <si>
    <t>62.77</t>
  </si>
  <si>
    <t>-292.47</t>
  </si>
  <si>
    <t>-37.41</t>
  </si>
  <si>
    <t>-76.88</t>
  </si>
  <si>
    <t>Common Equity, 1 Yr. Growth %</t>
  </si>
  <si>
    <t>Cash From Operations, 1 Yr. Growth %</t>
  </si>
  <si>
    <t>64.53</t>
  </si>
  <si>
    <t>54.66</t>
  </si>
  <si>
    <t>17.42</t>
  </si>
  <si>
    <t>88.09</t>
  </si>
  <si>
    <t>12.51</t>
  </si>
  <si>
    <t>Capital Expenditures, 1 Yr. Growth %</t>
  </si>
  <si>
    <t>358.18</t>
  </si>
  <si>
    <t>-82.14</t>
  </si>
  <si>
    <t>206.67</t>
  </si>
  <si>
    <t>Levered Free Cash Flow, 1 Yr. Growth %</t>
  </si>
  <si>
    <t>67.86</t>
  </si>
  <si>
    <t>136.99</t>
  </si>
  <si>
    <t>-14.15</t>
  </si>
  <si>
    <t>22.55</t>
  </si>
  <si>
    <t>Unlevered Free Cash Flow, 1 Yr. Growth %</t>
  </si>
  <si>
    <t>49.15</t>
  </si>
  <si>
    <t>137.14</t>
  </si>
  <si>
    <t>-14.62</t>
  </si>
  <si>
    <t>11.79</t>
  </si>
  <si>
    <t>Compound Annual Growth Rate Over Two Years</t>
  </si>
  <si>
    <t>EBITDA, 2 Yr. CAGR %</t>
  </si>
  <si>
    <t>58.85</t>
  </si>
  <si>
    <t>80.14</t>
  </si>
  <si>
    <t>63.77</t>
  </si>
  <si>
    <t>13.28</t>
  </si>
  <si>
    <t>EBITA, 2 Yr. CAGR %</t>
  </si>
  <si>
    <t>58.95</t>
  </si>
  <si>
    <t>80.53</t>
  </si>
  <si>
    <t>63.97</t>
  </si>
  <si>
    <t>13.58</t>
  </si>
  <si>
    <t>EBIT, 2 Yr. CAGR %</t>
  </si>
  <si>
    <t>Earnings From Cont. Operations, 2 Yr. CAGR %</t>
  </si>
  <si>
    <t>49.18</t>
  </si>
  <si>
    <t>190.93</t>
  </si>
  <si>
    <t>60.84</t>
  </si>
  <si>
    <t>-33.3</t>
  </si>
  <si>
    <t>Net Income, 2 Yr. CAGR %</t>
  </si>
  <si>
    <t>Normalized Net Income, 2 Yr. CAGR %</t>
  </si>
  <si>
    <t>71.33</t>
  </si>
  <si>
    <t>12.92</t>
  </si>
  <si>
    <t>Diluted EPS Before Extra, 2 Yr. CAGR %</t>
  </si>
  <si>
    <t>142.68</t>
  </si>
  <si>
    <t>-20.89</t>
  </si>
  <si>
    <t>-85.09</t>
  </si>
  <si>
    <t>-39.41</t>
  </si>
  <si>
    <t>Net Property, Plant and Equip., 2 Yr. CAGR %</t>
  </si>
  <si>
    <t>174.5</t>
  </si>
  <si>
    <t>-27.47</t>
  </si>
  <si>
    <t>Total Assets, 2 Yr. CAGR %</t>
  </si>
  <si>
    <t>206.72</t>
  </si>
  <si>
    <t>142.6</t>
  </si>
  <si>
    <t>40.97</t>
  </si>
  <si>
    <t>-27.73</t>
  </si>
  <si>
    <t>Tangible Book Value, 2 Yr. CAGR %</t>
  </si>
  <si>
    <t>70.67</t>
  </si>
  <si>
    <t>9.75</t>
  </si>
  <si>
    <t>-61.96</t>
  </si>
  <si>
    <t>Common Equity, 2 Yr. CAGR %</t>
  </si>
  <si>
    <t>Cash From Operations, 2 Yr. CAGR %</t>
  </si>
  <si>
    <t>59.52</t>
  </si>
  <si>
    <t>34.76</t>
  </si>
  <si>
    <t>48.61</t>
  </si>
  <si>
    <t>45.47</t>
  </si>
  <si>
    <t>Capital Expenditures, 2 Yr. CAGR %</t>
  </si>
  <si>
    <t>-9.55</t>
  </si>
  <si>
    <t>Levered Free Cash Flow, 2 Yr. CAGR %</t>
  </si>
  <si>
    <t>99.46</t>
  </si>
  <si>
    <t>42.63</t>
  </si>
  <si>
    <t>Unlevered Free Cash Flow, 2 Yr. CAGR %</t>
  </si>
  <si>
    <t>88.07</t>
  </si>
  <si>
    <t>42.29</t>
  </si>
  <si>
    <t>-3.52</t>
  </si>
  <si>
    <t>Compound Annual Growth Rate Over Three Years</t>
  </si>
  <si>
    <t>EBITDA, 3 Yr. CAGR %</t>
  </si>
  <si>
    <t>73.86</t>
  </si>
  <si>
    <t>61.07</t>
  </si>
  <si>
    <t>38.78</t>
  </si>
  <si>
    <t>EBITA, 3 Yr. CAGR %</t>
  </si>
  <si>
    <t>74.1</t>
  </si>
  <si>
    <t>61.28</t>
  </si>
  <si>
    <t>39.15</t>
  </si>
  <si>
    <t>EBIT, 3 Yr. CAGR %</t>
  </si>
  <si>
    <t>Earnings From Cont. Operations, 3 Yr. CAGR %</t>
  </si>
  <si>
    <t>137.7</t>
  </si>
  <si>
    <t>53.66</t>
  </si>
  <si>
    <t>38.99</t>
  </si>
  <si>
    <t>Net Income, 3 Yr. CAGR %</t>
  </si>
  <si>
    <t>Normalized Net Income, 3 Yr. CAGR %</t>
  </si>
  <si>
    <t>67.34</t>
  </si>
  <si>
    <t>53.36</t>
  </si>
  <si>
    <t>Diluted EPS Before Extra, 3 Yr. CAGR %</t>
  </si>
  <si>
    <t>-28.72</t>
  </si>
  <si>
    <t>-39.07</t>
  </si>
  <si>
    <t>-71.74</t>
  </si>
  <si>
    <t>Net Property, Plant and Equip., 3 Yr. CAGR %</t>
  </si>
  <si>
    <t>472.4</t>
  </si>
  <si>
    <t>52.36</t>
  </si>
  <si>
    <t>-23.34</t>
  </si>
  <si>
    <t>Total Assets, 3 Yr. CAGR %</t>
  </si>
  <si>
    <t>176.51</t>
  </si>
  <si>
    <t>73.3</t>
  </si>
  <si>
    <t>5.48</t>
  </si>
  <si>
    <t>Tangible Book Value, 3 Yr. CAGR %</t>
  </si>
  <si>
    <t>77.65</t>
  </si>
  <si>
    <t>25.16</t>
  </si>
  <si>
    <t>-34.7</t>
  </si>
  <si>
    <t>Common Equity, 3 Yr. CAGR %</t>
  </si>
  <si>
    <t>Cash From Operations, 3 Yr. CAGR %</t>
  </si>
  <si>
    <t>44.03</t>
  </si>
  <si>
    <t>50.6</t>
  </si>
  <si>
    <t>35.45</t>
  </si>
  <si>
    <t>Capital Expenditures, 3 Yr. CAGR %</t>
  </si>
  <si>
    <t>35.89</t>
  </si>
  <si>
    <t>Levered Free Cash Flow, 3 Yr. CAGR %</t>
  </si>
  <si>
    <t>50.59</t>
  </si>
  <si>
    <t>34.49</t>
  </si>
  <si>
    <t>Unlevered Free Cash Flow, 3 Yr. CAGR %</t>
  </si>
  <si>
    <t>44.54</t>
  </si>
  <si>
    <t>30.21</t>
  </si>
  <si>
    <t>Compound Annual Growth Rate Over Five Years</t>
  </si>
  <si>
    <t>EBITDA, 5 Yr. CAGR %</t>
  </si>
  <si>
    <t>46.48</t>
  </si>
  <si>
    <t>EBITA, 5 Yr. CAGR %</t>
  </si>
  <si>
    <t>46.76</t>
  </si>
  <si>
    <t>EBIT, 5 Yr. CAGR %</t>
  </si>
  <si>
    <t>Earnings From Cont. Operations, 5 Yr. CAGR %</t>
  </si>
  <si>
    <t>42.98</t>
  </si>
  <si>
    <t>Net Income, 5 Yr. CAGR %</t>
  </si>
  <si>
    <t>Normalized Net Income, 5 Yr. CAGR %</t>
  </si>
  <si>
    <t>Diluted EPS Before Extra, 5 Yr. CAGR %</t>
  </si>
  <si>
    <t>-33.21</t>
  </si>
  <si>
    <t>Net Property, Plant and Equip., 5 Yr. CAGR %</t>
  </si>
  <si>
    <t>150.51</t>
  </si>
  <si>
    <t>Total Assets, 5 Yr. CAGR %</t>
  </si>
  <si>
    <t>61.66</t>
  </si>
  <si>
    <t>Tangible Book Value, 5 Yr. CAGR %</t>
  </si>
  <si>
    <t>-4.1</t>
  </si>
  <si>
    <t>Common Equity, 5 Yr. CAGR %</t>
  </si>
  <si>
    <t>Cash From Operations, 5 Yr. CAGR %</t>
  </si>
  <si>
    <t>44.61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</si>
  <si>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</si>
  <si>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</si>
  <si>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</si>
  <si>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</si>
  <si>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</si>
  <si>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</si>
  <si>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</si>
  <si>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136.2</t>
  </si>
  <si>
    <t>55.77</t>
  </si>
  <si>
    <t>22.02</t>
  </si>
  <si>
    <t>8.863</t>
  </si>
  <si>
    <t>-</t>
  </si>
  <si>
    <t>Change</t>
  </si>
  <si>
    <t>-59.05%</t>
  </si>
  <si>
    <t>-60.52%</t>
  </si>
  <si>
    <t>-59.74%</t>
  </si>
  <si>
    <t>0%</t>
  </si>
  <si>
    <t>Enterprise Value (EV)</t>
  </si>
  <si>
    <t>37.45</t>
  </si>
  <si>
    <t>48.9%</t>
  </si>
  <si>
    <t>P/E ratio</t>
  </si>
  <si>
    <t>-1.01x</t>
  </si>
  <si>
    <t>-1.12x</t>
  </si>
  <si>
    <t>-0.43x</t>
  </si>
  <si>
    <t>-0.24x</t>
  </si>
  <si>
    <t>-0.55x</t>
  </si>
  <si>
    <t>-0.8x</t>
  </si>
  <si>
    <t>PBR</t>
  </si>
  <si>
    <t>PEG</t>
  </si>
  <si>
    <t>0x</t>
  </si>
  <si>
    <t>-0.28x</t>
  </si>
  <si>
    <t>Capitalization / Revenue</t>
  </si>
  <si>
    <t>2.53x</t>
  </si>
  <si>
    <t>0.47x</t>
  </si>
  <si>
    <t>EV / Revenue</t>
  </si>
  <si>
    <t>EV / EBITDA</t>
  </si>
  <si>
    <t>EV / EBIT</t>
  </si>
  <si>
    <t>-0.29x</t>
  </si>
  <si>
    <t>-1.1x</t>
  </si>
  <si>
    <t>EV / FCF</t>
  </si>
  <si>
    <t>-1.96x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</si>
  <si>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</si>
  <si>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</si>
  <si>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</si>
  <si>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</si>
  <si>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</si>
  <si>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-0.9</t>
  </si>
  <si>
    <t>-0.385</t>
  </si>
  <si>
    <t>-0.265</t>
  </si>
  <si>
    <t>Distribution rate</t>
  </si>
  <si>
    <t>Net sales
                                    1</t>
  </si>
  <si>
    <t>3.5</t>
  </si>
  <si>
    <t>18.8</t>
  </si>
  <si>
    <t>-127.8</t>
  </si>
  <si>
    <t>-50.59</t>
  </si>
  <si>
    <t>-50.69</t>
  </si>
  <si>
    <t>Net income
                                    1</t>
  </si>
  <si>
    <t>-114.8</t>
  </si>
  <si>
    <t>-49.2</t>
  </si>
  <si>
    <t>-51.06</t>
  </si>
  <si>
    <t>-39.68</t>
  </si>
  <si>
    <t>-41.16</t>
  </si>
  <si>
    <t>-32.25</t>
  </si>
  <si>
    <t>-98.74</t>
  </si>
  <si>
    <t>Reference price
                                    2</t>
  </si>
  <si>
    <t>3.6500</t>
  </si>
  <si>
    <t>1.4600</t>
  </si>
  <si>
    <t>0.5700</t>
  </si>
  <si>
    <t>0.2127</t>
  </si>
  <si>
    <t>Nbr of stocks (in thousands)</t>
  </si>
  <si>
    <t>37,312</t>
  </si>
  <si>
    <t>38,197</t>
  </si>
  <si>
    <t>38,625</t>
  </si>
  <si>
    <t>39,744</t>
  </si>
  <si>
    <t>Announcement Date</t>
  </si>
  <si>
    <t>3/16/22</t>
  </si>
  <si>
    <t>3/13/23</t>
  </si>
  <si>
    <t>3/7/24</t>
  </si>
  <si>
    <t>address1</t>
  </si>
  <si>
    <t>2533 South Coast Highway 101</t>
  </si>
  <si>
    <t>address2</t>
  </si>
  <si>
    <t>Suite 210</t>
  </si>
  <si>
    <t>city</t>
  </si>
  <si>
    <t>Cardiff</t>
  </si>
  <si>
    <t>state</t>
  </si>
  <si>
    <t>CA</t>
  </si>
  <si>
    <t>zip</t>
  </si>
  <si>
    <t>92007</t>
  </si>
  <si>
    <t>country</t>
  </si>
  <si>
    <t>phone</t>
  </si>
  <si>
    <t>858 400 8470</t>
  </si>
  <si>
    <t>website</t>
  </si>
  <si>
    <t>https://www.viracta.com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</si>
  <si>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</si>
  <si>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</si>
  <si>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</si>
  <si>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</si>
  <si>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</si>
  <si>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</si>
  <si>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</si>
  <si>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</si>
  <si>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</si>
  <si>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</si>
  <si>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</si>
  <si>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Viracta Therapeutics, Inc., a clinical-stage precision oncology company, focuses on the treatment and prevention of virus-associated cancers that impact patients worldwide. Its lead product candidate is Nana-val, an all-oral combination therapy of its proprietary investigational drug, nanatinostat, and the antiviral agent valganciclovir. The company's Nana-val is in various ongoing clinical trials, including NAVAL-1, an open-label Phase 2 basket trial for the treatment of multiple subtypes of relapsed/refractory Epstein-Barr virus-positive (EBV+) lymphoma, as well as an open-label Phase 1b/2 trial for the treatment of EBV+ recurrent or metastatic nasopharyngeal carcinoma and other EBV+ solid tumors. Its product pipeline also includes vecabrutinib, a clinical-stage product candidate; and VRx-510, a preclinical product candidate. The company is headquartered in Cardiff, California.</t>
  </si>
  <si>
    <t>fullTimeEmployees</t>
  </si>
  <si>
    <t>companyOfficers</t>
  </si>
  <si>
    <t>[{'maxAge': 1, 'name': 'Mr. Mark Andrew Rothera', 'age': 60, 'title': 'CEO, President &amp; Director', 'yearBorn': 1963, 'fiscalYear': 2023, 'totalPay': 959333, 'exercisedValue': 0, 'unexercisedValue': 0}, {'maxAge': 1, 'name': 'Dr. Darrel P. Cohen M.D., Ph.D.', 'age': 58, 'title': 'Chief Medical Officer', 'yearBorn': 1965, 'fiscalYear': 2023, 'totalPay': 576514, 'exercisedValue': 0, 'unexercisedValue': 0}, {'maxAge': 1, 'name': 'Dr. Susan  Perrine M.D.', 'title': 'Scientific Founder and Consultant', 'fiscalYear': 2023, 'exercisedValue': 0, 'unexercisedValue': 0}, {'maxAge': 1, 'name': 'Dr. Ronald J. Berenson M.D.', 'age': 71, 'title': 'Co-Founder and Consultant', 'yearBorn': 1952, 'fiscalYear': 2023, 'exercisedValue': 0, 'unexercisedValue': 0}, {'maxAge': 1, 'name': 'Mr. George  Hillman', 'title': 'Co-Founder', 'fiscalYear': 2023, 'exercisedValue': 0, 'unexercisedValue': 0}, {'maxAge': 1, 'name': 'Dr. Thalia  Papayannopoulou M.D.', 'title': 'Co-Founder', 'fiscalYear': 2023, 'exercisedValue': 0, 'unexercisedValue': 0}, {'maxAge': 1, 'name': 'Dr. Robert M. Williams Ph.D.', 'age': 68, 'title': 'Co-Founder', 'yearBorn': 1955, 'fiscalYear': 2023, 'exercisedValue': 0, 'unexercisedValue': 0}, {'maxAge': 1, 'name': 'Dr. Douglas V. Faller M.D., Ph.D.', 'title': 'Scientific Founder &amp; Chairman of Scientific Advisory Board', 'fiscalYear': 2023, 'exercisedValue': 0, 'unexercisedValue': 0}, {'maxAge': 1, 'name': 'Mr. Michael Eric Faerm', 'age': 56, 'title': 'Chief Financial Officer', 'yearBorn': 1967, 'fiscalYear': 2023, 'exercisedValue': 0, 'unexercisedValue': 0}, {'maxAge': 1, 'name': 'Dr. Ayman  El-Guindy', 'title': 'Chief Scientific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</si>
  <si>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</si>
  <si>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</si>
  <si>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</si>
  <si>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</si>
  <si>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</si>
  <si>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</si>
  <si>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</si>
  <si>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</si>
  <si>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</si>
  <si>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</si>
  <si>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</si>
  <si>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</si>
  <si>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</si>
  <si>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</si>
  <si>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</si>
  <si>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</si>
  <si>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</si>
  <si>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</si>
  <si>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</si>
  <si>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</si>
  <si>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</si>
  <si>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</si>
  <si>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</si>
  <si>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</si>
  <si>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</si>
  <si>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</si>
  <si>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</si>
  <si>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</si>
  <si>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</si>
  <si>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</si>
  <si>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</si>
  <si>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</si>
  <si>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</si>
  <si>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</si>
  <si>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</si>
  <si>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</si>
  <si>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</si>
  <si>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</si>
  <si>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</si>
  <si>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</si>
  <si>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</si>
  <si>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</si>
  <si>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</si>
  <si>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</si>
  <si>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</si>
  <si>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</si>
  <si>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</si>
  <si>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</si>
  <si>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</si>
  <si>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</si>
  <si>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</si>
  <si>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285:1000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</si>
  <si>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</si>
  <si>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</si>
  <si>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</si>
  <si>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</si>
  <si>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</si>
  <si>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</si>
  <si>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</si>
  <si>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</si>
  <si>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</si>
  <si>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</si>
  <si>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</si>
  <si>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Viracta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</si>
  <si>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</si>
  <si>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</si>
  <si>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</si>
  <si>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</si>
  <si>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</si>
  <si>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</si>
  <si>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</si>
  <si>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ed5f69f9-939f-3d89-84c4-600b43f665a9</t>
  </si>
  <si>
    <t>messageBoardId</t>
  </si>
  <si>
    <t>finmb_38720301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</si>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</sst>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iract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0.2052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-27.16911196085144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8453591.0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-0.5524675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-8.0</v>
      </c>
      <c r="C2" s="1">
        <v>-13.0</v>
      </c>
      <c r="D2" s="1">
        <v>-19.0</v>
      </c>
      <c r="E2" s="1">
        <v>-115.0</v>
      </c>
      <c r="F2" s="1">
        <v>-49.0</v>
      </c>
      <c r="G2" s="1">
        <v>-51.0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3.0</v>
      </c>
      <c r="E3" s="1">
        <v>17.0</v>
      </c>
      <c r="F3" s="1">
        <v>21.0</v>
      </c>
      <c r="G3" s="1">
        <v>49.0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3.0</v>
      </c>
      <c r="E4" s="1">
        <v>17.0</v>
      </c>
      <c r="F4" s="1">
        <v>21.0</v>
      </c>
      <c r="G4" s="1">
        <v>49.0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92.0</v>
      </c>
      <c r="C5" s="1">
        <v>1.0</v>
      </c>
      <c r="D5" s="1">
        <v>0.0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-62.0</v>
      </c>
      <c r="G6" s="1">
        <v>-2.0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-1.0</v>
      </c>
      <c r="C7" s="1">
        <v>-1.0</v>
      </c>
      <c r="D7" s="1">
        <v>0.0</v>
      </c>
      <c r="E7" s="1">
        <v>88.0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21.0</v>
      </c>
      <c r="C8" s="1">
        <v>62.0</v>
      </c>
      <c r="D8" s="1">
        <v>34.0</v>
      </c>
      <c r="E8" s="1">
        <v>5.0</v>
      </c>
      <c r="F8" s="1">
        <v>13.0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19.0</v>
      </c>
      <c r="C9" s="1">
        <v>-3.0</v>
      </c>
      <c r="D9" s="1">
        <v>1.0</v>
      </c>
      <c r="E9" s="1">
        <v>3.0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58.0</v>
      </c>
      <c r="C10" s="1">
        <v>89.0</v>
      </c>
      <c r="D10" s="1">
        <v>96.0</v>
      </c>
      <c r="E10" s="1">
        <v>92.0</v>
      </c>
      <c r="F10" s="1">
        <v>-36.0</v>
      </c>
      <c r="G10" s="1">
        <v>-9.0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34.0</v>
      </c>
      <c r="C11" s="1">
        <v>8.0</v>
      </c>
      <c r="D11" s="1">
        <v>1.0</v>
      </c>
      <c r="E11" s="1">
        <v>75.0</v>
      </c>
      <c r="F11" s="1">
        <v>96.0</v>
      </c>
      <c r="G11" s="1">
        <v>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-6.0</v>
      </c>
      <c r="C12" s="1">
        <v>-10.0</v>
      </c>
      <c r="D12" s="1">
        <v>-16.0</v>
      </c>
      <c r="E12" s="1">
        <v>-18.0</v>
      </c>
      <c r="F12" s="1">
        <v>-35.0</v>
      </c>
      <c r="G12" s="1">
        <v>-39.0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-5.0</v>
      </c>
      <c r="E13" s="1">
        <v>-25.0</v>
      </c>
      <c r="F13" s="1">
        <v>-4.0</v>
      </c>
      <c r="G13" s="1">
        <v>-13.0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17.0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-4.0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-53.0</v>
      </c>
      <c r="G16" s="1">
        <v>15.0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-5.0</v>
      </c>
      <c r="E17" s="1">
        <v>12.0</v>
      </c>
      <c r="F17" s="1">
        <v>-53.0</v>
      </c>
      <c r="G17" s="1">
        <v>15.0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6.0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5.0</v>
      </c>
      <c r="E19" s="1">
        <v>0.0</v>
      </c>
      <c r="F19" s="1">
        <v>19.0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6.0</v>
      </c>
      <c r="C20" s="1">
        <v>0.0</v>
      </c>
      <c r="D20" s="1">
        <v>5.0</v>
      </c>
      <c r="E20" s="1">
        <v>0.0</v>
      </c>
      <c r="F20" s="1">
        <v>19.0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-23.0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-23.0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1.0</v>
      </c>
      <c r="D23" s="1">
        <v>85.0</v>
      </c>
      <c r="E23" s="1">
        <v>62.0</v>
      </c>
      <c r="F23" s="1">
        <v>2.0</v>
      </c>
      <c r="G23" s="1">
        <v>43.0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82.0</v>
      </c>
      <c r="C24" s="1">
        <v>24.0</v>
      </c>
      <c r="D24" s="1">
        <v>38.0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6.0</v>
      </c>
      <c r="C25" s="1">
        <v>24.0</v>
      </c>
      <c r="D25" s="1">
        <v>44.0</v>
      </c>
      <c r="E25" s="1">
        <v>62.0</v>
      </c>
      <c r="F25" s="1">
        <v>22.0</v>
      </c>
      <c r="G25" s="1">
        <v>43.0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58.0</v>
      </c>
      <c r="C26" s="1">
        <v>14.0</v>
      </c>
      <c r="D26" s="1">
        <v>28.0</v>
      </c>
      <c r="E26" s="1">
        <v>56.0</v>
      </c>
      <c r="F26" s="1">
        <v>-66.0</v>
      </c>
      <c r="G26" s="1">
        <v>-24.0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11.0</v>
      </c>
      <c r="E28" s="1">
        <v>34.0</v>
      </c>
      <c r="F28" s="1">
        <v>45.0</v>
      </c>
      <c r="G28" s="1">
        <v>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-5.0</v>
      </c>
      <c r="D29" s="1">
        <v>-8.0</v>
      </c>
      <c r="E29" s="1">
        <v>-21.0</v>
      </c>
      <c r="F29" s="1">
        <v>-18.0</v>
      </c>
      <c r="G29" s="1">
        <v>-21.0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-5.0</v>
      </c>
      <c r="D30" s="1">
        <v>-8.0</v>
      </c>
      <c r="E30" s="1">
        <v>-20.0</v>
      </c>
      <c r="F30" s="1">
        <v>-17.0</v>
      </c>
      <c r="G30" s="1">
        <v>-19.0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-99.0</v>
      </c>
      <c r="D31" s="1">
        <v>-2.0</v>
      </c>
      <c r="E31" s="1">
        <v>-2.0</v>
      </c>
      <c r="F31" s="1">
        <v>-4.0</v>
      </c>
      <c r="G31" s="1">
        <v>-4.0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6.0</v>
      </c>
      <c r="C32" s="1">
        <v>0.0</v>
      </c>
      <c r="D32" s="1">
        <v>5.0</v>
      </c>
      <c r="E32" s="1">
        <v>-23.0</v>
      </c>
      <c r="F32" s="1">
        <v>19.0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4.0</v>
      </c>
      <c r="C3" s="1">
        <v>18.0</v>
      </c>
      <c r="D3" s="1">
        <v>47.0</v>
      </c>
      <c r="E3" s="1">
        <v>104.0</v>
      </c>
      <c r="F3" s="1">
        <v>36.0</v>
      </c>
      <c r="G3" s="1">
        <v>12.0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0.0</v>
      </c>
      <c r="F4" s="1">
        <v>54.0</v>
      </c>
      <c r="G4" s="1">
        <v>41.0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4.0</v>
      </c>
      <c r="C5" s="1">
        <v>18.0</v>
      </c>
      <c r="D5" s="1">
        <v>47.0</v>
      </c>
      <c r="E5" s="1">
        <v>104.0</v>
      </c>
      <c r="F5" s="1">
        <v>91.0</v>
      </c>
      <c r="G5" s="1">
        <v>53.0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28.0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17.0</v>
      </c>
      <c r="C8" s="1">
        <v>8.0</v>
      </c>
      <c r="D8" s="1">
        <v>11.0</v>
      </c>
      <c r="E8" s="1">
        <v>1.0</v>
      </c>
      <c r="F8" s="1">
        <v>2.0</v>
      </c>
      <c r="G8" s="1">
        <v>85.0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4.0</v>
      </c>
      <c r="C9" s="1">
        <v>18.0</v>
      </c>
      <c r="D9" s="1">
        <v>47.0</v>
      </c>
      <c r="E9" s="1">
        <v>105.0</v>
      </c>
      <c r="F9" s="1">
        <v>93.0</v>
      </c>
      <c r="G9" s="1">
        <v>54.0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12.0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0.0</v>
      </c>
      <c r="C12" s="1">
        <v>11.0</v>
      </c>
      <c r="D12" s="1">
        <v>1.0</v>
      </c>
      <c r="E12" s="1">
        <v>88.0</v>
      </c>
      <c r="F12" s="1">
        <v>41.0</v>
      </c>
      <c r="G12" s="1">
        <v>46.0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92.0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2.0</v>
      </c>
      <c r="C14" s="1">
        <v>2.0</v>
      </c>
      <c r="D14" s="1">
        <v>7.0</v>
      </c>
      <c r="E14" s="1">
        <v>2.0</v>
      </c>
      <c r="F14" s="1">
        <v>1.0</v>
      </c>
      <c r="G14" s="1">
        <v>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5.0</v>
      </c>
      <c r="C15" s="1">
        <v>18.0</v>
      </c>
      <c r="D15" s="1">
        <v>48.0</v>
      </c>
      <c r="E15" s="1">
        <v>109.0</v>
      </c>
      <c r="F15" s="1">
        <v>95.0</v>
      </c>
      <c r="G15" s="1">
        <v>56.0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72.0</v>
      </c>
      <c r="C17" s="1">
        <v>1.0</v>
      </c>
      <c r="D17" s="1">
        <v>1.0</v>
      </c>
      <c r="E17" s="1">
        <v>2.0</v>
      </c>
      <c r="F17" s="1">
        <v>2.0</v>
      </c>
      <c r="G17" s="1">
        <v>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64.0</v>
      </c>
      <c r="C18" s="1">
        <v>73.0</v>
      </c>
      <c r="D18" s="1">
        <v>3.0</v>
      </c>
      <c r="E18" s="1">
        <v>5.0</v>
      </c>
      <c r="F18" s="1">
        <v>7.0</v>
      </c>
      <c r="G18" s="1">
        <v>10.0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4.0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0.0</v>
      </c>
      <c r="C20" s="1">
        <v>0.0</v>
      </c>
      <c r="D20" s="1">
        <v>1.0</v>
      </c>
      <c r="E20" s="1">
        <v>0.0</v>
      </c>
      <c r="F20" s="1">
        <v>0.0</v>
      </c>
      <c r="G20" s="1">
        <v>25.0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11.0</v>
      </c>
      <c r="D21" s="1">
        <v>33.0</v>
      </c>
      <c r="E21" s="1">
        <v>38.0</v>
      </c>
      <c r="F21" s="1">
        <v>27.0</v>
      </c>
      <c r="G21" s="1">
        <v>28.0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6.0</v>
      </c>
      <c r="C22" s="1">
        <v>2.0</v>
      </c>
      <c r="D22" s="1">
        <v>6.0</v>
      </c>
      <c r="E22" s="1">
        <v>9.0</v>
      </c>
      <c r="F22" s="1">
        <v>10.0</v>
      </c>
      <c r="G22" s="1">
        <v>38.0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4.0</v>
      </c>
      <c r="E23" s="1">
        <v>4.0</v>
      </c>
      <c r="F23" s="1">
        <v>24.0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0.0</v>
      </c>
      <c r="C24" s="1">
        <v>0.0</v>
      </c>
      <c r="D24" s="1">
        <v>65.0</v>
      </c>
      <c r="E24" s="1">
        <v>27.0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40.0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6.0</v>
      </c>
      <c r="C26" s="1">
        <v>2.0</v>
      </c>
      <c r="D26" s="1">
        <v>11.0</v>
      </c>
      <c r="E26" s="1">
        <v>14.0</v>
      </c>
      <c r="F26" s="1">
        <v>34.0</v>
      </c>
      <c r="G26" s="1">
        <v>38.0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14.0</v>
      </c>
      <c r="C27" s="1">
        <v>44.0</v>
      </c>
      <c r="D27" s="1">
        <v>83.0</v>
      </c>
      <c r="E27" s="1">
        <v>5.0</v>
      </c>
      <c r="F27" s="1">
        <v>5.0</v>
      </c>
      <c r="G27" s="1">
        <v>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0.0</v>
      </c>
      <c r="C28" s="1">
        <v>0.0</v>
      </c>
      <c r="D28" s="1">
        <v>10.0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14.0</v>
      </c>
      <c r="C29" s="1">
        <v>44.0</v>
      </c>
      <c r="D29" s="1">
        <v>83.0</v>
      </c>
      <c r="E29" s="1">
        <v>5.0</v>
      </c>
      <c r="F29" s="1">
        <v>5.0</v>
      </c>
      <c r="G29" s="1">
        <v>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27.0</v>
      </c>
      <c r="C30" s="1">
        <v>64.0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2.0</v>
      </c>
      <c r="C31" s="1">
        <v>3.0</v>
      </c>
      <c r="D31" s="1">
        <v>4.0</v>
      </c>
      <c r="E31" s="1">
        <v>255.0</v>
      </c>
      <c r="F31" s="1">
        <v>271.0</v>
      </c>
      <c r="G31" s="1">
        <v>279.0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-18.0</v>
      </c>
      <c r="C32" s="1">
        <v>-31.0</v>
      </c>
      <c r="D32" s="1">
        <v>-50.0</v>
      </c>
      <c r="E32" s="1">
        <v>-166.0</v>
      </c>
      <c r="F32" s="1">
        <v>-215.0</v>
      </c>
      <c r="G32" s="1">
        <v>-266.0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0.0</v>
      </c>
      <c r="C33" s="1">
        <v>0.0</v>
      </c>
      <c r="D33" s="1">
        <v>0.0</v>
      </c>
      <c r="E33" s="1">
        <v>0.0</v>
      </c>
      <c r="F33" s="1">
        <v>-17.0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-15.0</v>
      </c>
      <c r="C34" s="1">
        <v>-28.0</v>
      </c>
      <c r="D34" s="1">
        <v>-46.0</v>
      </c>
      <c r="E34" s="1">
        <v>88.0</v>
      </c>
      <c r="F34" s="1">
        <v>55.0</v>
      </c>
      <c r="G34" s="1">
        <v>12.0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-1.0</v>
      </c>
      <c r="C35" s="1">
        <v>16.0</v>
      </c>
      <c r="D35" s="1">
        <v>37.0</v>
      </c>
      <c r="E35" s="1">
        <v>94.0</v>
      </c>
      <c r="F35" s="1">
        <v>61.0</v>
      </c>
      <c r="G35" s="1">
        <v>18.0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5.0</v>
      </c>
      <c r="C36" s="1">
        <v>18.0</v>
      </c>
      <c r="D36" s="1">
        <v>48.0</v>
      </c>
      <c r="E36" s="1">
        <v>109.0</v>
      </c>
      <c r="F36" s="1">
        <v>95.0</v>
      </c>
      <c r="G36" s="1">
        <v>56.0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>
        <v>95.0</v>
      </c>
      <c r="C38" s="1">
        <v>64.0</v>
      </c>
      <c r="D38" s="1">
        <v>8.0</v>
      </c>
      <c r="E38" s="1">
        <v>37.0</v>
      </c>
      <c r="F38" s="1">
        <v>38.0</v>
      </c>
      <c r="G38" s="1">
        <v>39.0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95.0</v>
      </c>
      <c r="C39" s="1">
        <v>64.0</v>
      </c>
      <c r="D39" s="1">
        <v>0.0</v>
      </c>
      <c r="E39" s="1">
        <v>37.0</v>
      </c>
      <c r="F39" s="1">
        <v>38.0</v>
      </c>
      <c r="G39" s="1">
        <v>39.0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 t="s">
        <v>87</v>
      </c>
      <c r="C40" s="1" t="s">
        <v>88</v>
      </c>
      <c r="D40" s="1" t="s">
        <v>89</v>
      </c>
      <c r="E40" s="1" t="s">
        <v>90</v>
      </c>
      <c r="F40" s="1" t="s">
        <v>91</v>
      </c>
      <c r="G40" s="1" t="s">
        <v>92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-15.0</v>
      </c>
      <c r="C41" s="1">
        <v>-28.0</v>
      </c>
      <c r="D41" s="1">
        <v>-46.0</v>
      </c>
      <c r="E41" s="1">
        <v>88.0</v>
      </c>
      <c r="F41" s="1">
        <v>55.0</v>
      </c>
      <c r="G41" s="1">
        <v>12.0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 t="s">
        <v>87</v>
      </c>
      <c r="C42" s="1" t="s">
        <v>88</v>
      </c>
      <c r="D42" s="1" t="s">
        <v>89</v>
      </c>
      <c r="E42" s="1" t="s">
        <v>90</v>
      </c>
      <c r="F42" s="1" t="s">
        <v>91</v>
      </c>
      <c r="G42" s="1" t="s">
        <v>92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4.0</v>
      </c>
      <c r="C43" s="1">
        <v>11.0</v>
      </c>
      <c r="D43" s="1">
        <v>6.0</v>
      </c>
      <c r="E43" s="1">
        <v>5.0</v>
      </c>
      <c r="F43" s="1">
        <v>25.0</v>
      </c>
      <c r="G43" s="1">
        <v>25.0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82.0</v>
      </c>
      <c r="C44" s="1">
        <v>-18.0</v>
      </c>
      <c r="D44" s="1">
        <v>-40.0</v>
      </c>
      <c r="E44" s="1">
        <v>-98.0</v>
      </c>
      <c r="F44" s="1">
        <v>-65.0</v>
      </c>
      <c r="G44" s="1">
        <v>-28.0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1.0</v>
      </c>
      <c r="C45" s="1">
        <v>1.0</v>
      </c>
      <c r="D45" s="1">
        <v>2.0</v>
      </c>
      <c r="E45" s="1">
        <v>4.0</v>
      </c>
      <c r="F45" s="1">
        <v>3.0</v>
      </c>
      <c r="G45" s="1">
        <v>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0.0</v>
      </c>
      <c r="C46" s="1">
        <v>3.0</v>
      </c>
      <c r="D46" s="1">
        <v>0.0</v>
      </c>
      <c r="E46" s="1">
        <v>3.0</v>
      </c>
      <c r="F46" s="1">
        <v>3.0</v>
      </c>
      <c r="G46" s="1">
        <v>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0.0</v>
      </c>
      <c r="C48" s="1">
        <v>0.0</v>
      </c>
      <c r="D48" s="1">
        <v>0.0</v>
      </c>
      <c r="E48" s="1">
        <v>24.0</v>
      </c>
      <c r="F48" s="1">
        <v>32.0</v>
      </c>
      <c r="G48" s="1">
        <v>40.0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1.0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1.0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1.0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2.0</v>
      </c>
      <c r="C5" s="1">
        <v>3.0</v>
      </c>
      <c r="D5" s="1">
        <v>5.0</v>
      </c>
      <c r="E5" s="1">
        <v>15.0</v>
      </c>
      <c r="F5" s="1">
        <v>24.0</v>
      </c>
      <c r="G5" s="1">
        <v>17.0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6.0</v>
      </c>
      <c r="C6" s="1">
        <v>8.0</v>
      </c>
      <c r="D6" s="1">
        <v>13.0</v>
      </c>
      <c r="E6" s="1">
        <v>23.0</v>
      </c>
      <c r="F6" s="1">
        <v>26.0</v>
      </c>
      <c r="G6" s="1">
        <v>33.0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8.0</v>
      </c>
      <c r="C7" s="1">
        <v>12.0</v>
      </c>
      <c r="D7" s="1">
        <v>18.0</v>
      </c>
      <c r="E7" s="1">
        <v>39.0</v>
      </c>
      <c r="F7" s="1">
        <v>50.0</v>
      </c>
      <c r="G7" s="1">
        <v>50.0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-7.0</v>
      </c>
      <c r="C8" s="1">
        <v>-12.0</v>
      </c>
      <c r="D8" s="1">
        <v>-18.0</v>
      </c>
      <c r="E8" s="1">
        <v>-39.0</v>
      </c>
      <c r="F8" s="1">
        <v>-50.0</v>
      </c>
      <c r="G8" s="1">
        <v>-50.0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-1.0</v>
      </c>
      <c r="C9" s="1">
        <v>-1.0</v>
      </c>
      <c r="D9" s="1">
        <v>-21.0</v>
      </c>
      <c r="E9" s="1">
        <v>-49.0</v>
      </c>
      <c r="F9" s="1">
        <v>-57.0</v>
      </c>
      <c r="G9" s="1">
        <v>-3.0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0.0</v>
      </c>
      <c r="C10" s="1">
        <v>6.0</v>
      </c>
      <c r="D10" s="1">
        <v>4.0</v>
      </c>
      <c r="E10" s="1">
        <v>3.0</v>
      </c>
      <c r="F10" s="1">
        <v>1.0</v>
      </c>
      <c r="G10" s="1">
        <v>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-1.0</v>
      </c>
      <c r="C11" s="1">
        <v>-1.0</v>
      </c>
      <c r="D11" s="1">
        <v>-16.0</v>
      </c>
      <c r="E11" s="1">
        <v>-45.0</v>
      </c>
      <c r="F11" s="1">
        <v>59.0</v>
      </c>
      <c r="G11" s="1">
        <v>-35.0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1.0</v>
      </c>
      <c r="C12" s="1">
        <v>1.0</v>
      </c>
      <c r="D12" s="1">
        <v>-3.0</v>
      </c>
      <c r="E12" s="1">
        <v>-29.0</v>
      </c>
      <c r="F12" s="1">
        <v>79.0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-8.0</v>
      </c>
      <c r="C13" s="1">
        <v>-13.0</v>
      </c>
      <c r="D13" s="1">
        <v>-19.0</v>
      </c>
      <c r="E13" s="1">
        <v>-40.0</v>
      </c>
      <c r="F13" s="1">
        <v>-49.0</v>
      </c>
      <c r="G13" s="1">
        <v>-51.0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0.0</v>
      </c>
      <c r="C14" s="1">
        <v>0.0</v>
      </c>
      <c r="D14" s="1">
        <v>0.0</v>
      </c>
      <c r="E14" s="1">
        <v>13.0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0.0</v>
      </c>
      <c r="C15" s="1">
        <v>0.0</v>
      </c>
      <c r="D15" s="1">
        <v>0.0</v>
      </c>
      <c r="E15" s="1">
        <v>-88.0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0.0</v>
      </c>
      <c r="C16" s="1">
        <v>8.0</v>
      </c>
      <c r="D16" s="1">
        <v>0.0</v>
      </c>
      <c r="E16" s="1">
        <v>25.0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-8.0</v>
      </c>
      <c r="C17" s="1">
        <v>-13.0</v>
      </c>
      <c r="D17" s="1">
        <v>-19.0</v>
      </c>
      <c r="E17" s="1">
        <v>-115.0</v>
      </c>
      <c r="F17" s="1">
        <v>-49.0</v>
      </c>
      <c r="G17" s="1">
        <v>-51.0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-8.0</v>
      </c>
      <c r="C18" s="1">
        <v>-13.0</v>
      </c>
      <c r="D18" s="1">
        <v>-19.0</v>
      </c>
      <c r="E18" s="1">
        <v>-115.0</v>
      </c>
      <c r="F18" s="1">
        <v>-49.0</v>
      </c>
      <c r="G18" s="1">
        <v>-51.0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-8.0</v>
      </c>
      <c r="C19" s="1">
        <v>-13.0</v>
      </c>
      <c r="D19" s="1">
        <v>-19.0</v>
      </c>
      <c r="E19" s="1">
        <v>-115.0</v>
      </c>
      <c r="F19" s="1">
        <v>-49.0</v>
      </c>
      <c r="G19" s="1">
        <v>-51.0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-8.0</v>
      </c>
      <c r="C20" s="1">
        <v>-13.0</v>
      </c>
      <c r="D20" s="1">
        <v>-19.0</v>
      </c>
      <c r="E20" s="1">
        <v>-115.0</v>
      </c>
      <c r="F20" s="1">
        <v>-49.0</v>
      </c>
      <c r="G20" s="1">
        <v>-51.0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>
        <v>99.0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1">
        <v>-9.0</v>
      </c>
      <c r="C22" s="1">
        <v>-13.0</v>
      </c>
      <c r="D22" s="1">
        <v>-19.0</v>
      </c>
      <c r="E22" s="1">
        <v>-115.0</v>
      </c>
      <c r="F22" s="1">
        <v>-49.0</v>
      </c>
      <c r="G22" s="1">
        <v>-51.0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>
        <v>-9.0</v>
      </c>
      <c r="C23" s="1">
        <v>-13.0</v>
      </c>
      <c r="D23" s="1">
        <v>-19.0</v>
      </c>
      <c r="E23" s="1">
        <v>-115.0</v>
      </c>
      <c r="F23" s="1">
        <v>-49.0</v>
      </c>
      <c r="G23" s="1">
        <v>-51.0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1" t="s">
        <v>125</v>
      </c>
      <c r="C25" s="1" t="s">
        <v>126</v>
      </c>
      <c r="D25" s="1" t="s">
        <v>127</v>
      </c>
      <c r="E25" s="1" t="s">
        <v>128</v>
      </c>
      <c r="F25" s="1" t="s">
        <v>129</v>
      </c>
      <c r="G25" s="1" t="s">
        <v>130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 t="s">
        <v>125</v>
      </c>
      <c r="C26" s="1" t="s">
        <v>126</v>
      </c>
      <c r="D26" s="1" t="s">
        <v>127</v>
      </c>
      <c r="E26" s="1" t="s">
        <v>128</v>
      </c>
      <c r="F26" s="1" t="s">
        <v>129</v>
      </c>
      <c r="G26" s="1" t="s">
        <v>130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>
        <v>95.0</v>
      </c>
      <c r="C27" s="1">
        <v>2.0</v>
      </c>
      <c r="D27" s="1">
        <v>32.0</v>
      </c>
      <c r="E27" s="1">
        <v>31.0</v>
      </c>
      <c r="F27" s="1">
        <v>37.0</v>
      </c>
      <c r="G27" s="1">
        <v>38.0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 t="s">
        <v>125</v>
      </c>
      <c r="C28" s="1" t="s">
        <v>126</v>
      </c>
      <c r="D28" s="1" t="s">
        <v>127</v>
      </c>
      <c r="E28" s="1" t="s">
        <v>128</v>
      </c>
      <c r="F28" s="1" t="s">
        <v>129</v>
      </c>
      <c r="G28" s="1" t="s">
        <v>130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 t="s">
        <v>125</v>
      </c>
      <c r="C29" s="1" t="s">
        <v>126</v>
      </c>
      <c r="D29" s="1" t="s">
        <v>127</v>
      </c>
      <c r="E29" s="1" t="s">
        <v>128</v>
      </c>
      <c r="F29" s="1" t="s">
        <v>129</v>
      </c>
      <c r="G29" s="1" t="s">
        <v>130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>
        <v>95.0</v>
      </c>
      <c r="C30" s="1">
        <v>2.0</v>
      </c>
      <c r="D30" s="1">
        <v>32.0</v>
      </c>
      <c r="E30" s="1">
        <v>31.0</v>
      </c>
      <c r="F30" s="1">
        <v>37.0</v>
      </c>
      <c r="G30" s="1">
        <v>38.0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 t="s">
        <v>137</v>
      </c>
      <c r="C31" s="1" t="s">
        <v>138</v>
      </c>
      <c r="D31" s="1" t="s">
        <v>139</v>
      </c>
      <c r="E31" s="1" t="s">
        <v>140</v>
      </c>
      <c r="F31" s="1" t="s">
        <v>141</v>
      </c>
      <c r="G31" s="1" t="s">
        <v>142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 t="s">
        <v>137</v>
      </c>
      <c r="C32" s="1" t="s">
        <v>138</v>
      </c>
      <c r="D32" s="1" t="s">
        <v>139</v>
      </c>
      <c r="E32" s="1" t="s">
        <v>140</v>
      </c>
      <c r="F32" s="1" t="s">
        <v>141</v>
      </c>
      <c r="G32" s="1" t="s">
        <v>142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-7.0</v>
      </c>
      <c r="C34" s="1">
        <v>-12.0</v>
      </c>
      <c r="D34" s="1">
        <v>-18.0</v>
      </c>
      <c r="E34" s="1">
        <v>-39.0</v>
      </c>
      <c r="F34" s="1">
        <v>-50.0</v>
      </c>
      <c r="G34" s="1">
        <v>-50.0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-7.0</v>
      </c>
      <c r="C35" s="1">
        <v>-12.0</v>
      </c>
      <c r="D35" s="1">
        <v>-18.0</v>
      </c>
      <c r="E35" s="1">
        <v>-39.0</v>
      </c>
      <c r="F35" s="1">
        <v>-50.0</v>
      </c>
      <c r="G35" s="1">
        <v>-50.0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-7.0</v>
      </c>
      <c r="C36" s="1">
        <v>-12.0</v>
      </c>
      <c r="D36" s="1">
        <v>-18.0</v>
      </c>
      <c r="E36" s="1">
        <v>-39.0</v>
      </c>
      <c r="F36" s="1">
        <v>-50.0</v>
      </c>
      <c r="G36" s="1">
        <v>-50.0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1">
        <v>-7.0</v>
      </c>
      <c r="C37" s="1">
        <v>-11.0</v>
      </c>
      <c r="D37" s="1">
        <v>-18.0</v>
      </c>
      <c r="E37" s="1">
        <v>-38.0</v>
      </c>
      <c r="F37" s="1">
        <v>-49.0</v>
      </c>
      <c r="G37" s="1">
        <v>-49.0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-5.0</v>
      </c>
      <c r="C38" s="1">
        <v>-8.0</v>
      </c>
      <c r="D38" s="1">
        <v>-11.0</v>
      </c>
      <c r="E38" s="1">
        <v>-25.0</v>
      </c>
      <c r="F38" s="1">
        <v>-30.0</v>
      </c>
      <c r="G38" s="1">
        <v>-31.0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0.0</v>
      </c>
      <c r="C39" s="1">
        <v>0.0</v>
      </c>
      <c r="D39" s="1">
        <v>21.0</v>
      </c>
      <c r="E39" s="1">
        <v>49.0</v>
      </c>
      <c r="F39" s="1">
        <v>57.0</v>
      </c>
      <c r="G39" s="1">
        <v>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>
        <v>2.0</v>
      </c>
      <c r="C41" s="1">
        <v>3.0</v>
      </c>
      <c r="D41" s="1">
        <v>5.0</v>
      </c>
      <c r="E41" s="1">
        <v>15.0</v>
      </c>
      <c r="F41" s="1">
        <v>24.0</v>
      </c>
      <c r="G41" s="1">
        <v>17.0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152</v>
      </c>
      <c r="B42" s="1">
        <v>6.0</v>
      </c>
      <c r="C42" s="1">
        <v>8.0</v>
      </c>
      <c r="D42" s="1">
        <v>13.0</v>
      </c>
      <c r="E42" s="1">
        <v>112.0</v>
      </c>
      <c r="F42" s="1">
        <v>26.0</v>
      </c>
      <c r="G42" s="1">
        <v>33.0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153</v>
      </c>
      <c r="B43" s="1">
        <v>17.0</v>
      </c>
      <c r="C43" s="1">
        <v>18.0</v>
      </c>
      <c r="D43" s="1">
        <v>29.0</v>
      </c>
      <c r="E43" s="1">
        <v>60.0</v>
      </c>
      <c r="F43" s="1">
        <v>40.0</v>
      </c>
      <c r="G43" s="1">
        <v>40.0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154</v>
      </c>
      <c r="B44" s="1">
        <v>0.0</v>
      </c>
      <c r="C44" s="1">
        <v>96.0</v>
      </c>
      <c r="D44" s="1">
        <v>16.0</v>
      </c>
      <c r="E44" s="1">
        <v>41.0</v>
      </c>
      <c r="F44" s="1">
        <v>12.0</v>
      </c>
      <c r="G44" s="1">
        <v>46.0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155</v>
      </c>
      <c r="B45" s="1">
        <v>0.0</v>
      </c>
      <c r="C45" s="1">
        <v>-78.0</v>
      </c>
      <c r="D45" s="1">
        <v>13.0</v>
      </c>
      <c r="E45" s="1">
        <v>19.0</v>
      </c>
      <c r="F45" s="1">
        <v>27.0</v>
      </c>
      <c r="G45" s="1">
        <v>-6.0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156</v>
      </c>
      <c r="B46" s="1">
        <v>0.0</v>
      </c>
      <c r="C46" s="1">
        <v>0.0</v>
      </c>
      <c r="D46" s="1">
        <v>15.0</v>
      </c>
      <c r="E46" s="1">
        <v>2.0</v>
      </c>
      <c r="F46" s="1">
        <v>2.0</v>
      </c>
      <c r="G46" s="1">
        <v>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157</v>
      </c>
      <c r="B47" s="1">
        <v>0.0</v>
      </c>
      <c r="C47" s="1">
        <v>0.0</v>
      </c>
      <c r="D47" s="1">
        <v>19.0</v>
      </c>
      <c r="E47" s="1">
        <v>3.0</v>
      </c>
      <c r="F47" s="1">
        <v>10.0</v>
      </c>
      <c r="G47" s="1">
        <v>5.0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158</v>
      </c>
      <c r="B48" s="1">
        <v>21.0</v>
      </c>
      <c r="C48" s="1">
        <v>62.0</v>
      </c>
      <c r="D48" s="1">
        <v>0.0</v>
      </c>
      <c r="E48" s="1">
        <v>0.0</v>
      </c>
      <c r="F48" s="1">
        <v>0.0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159</v>
      </c>
      <c r="B49" s="1">
        <v>21.0</v>
      </c>
      <c r="C49" s="1">
        <v>62.0</v>
      </c>
      <c r="D49" s="1">
        <v>34.0</v>
      </c>
      <c r="E49" s="1">
        <v>5.0</v>
      </c>
      <c r="F49" s="1">
        <v>13.0</v>
      </c>
      <c r="G49" s="1">
        <v>7.0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161</v>
      </c>
      <c r="B3" s="1">
        <v>0.0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167</v>
      </c>
      <c r="B4" s="1">
        <v>0.0</v>
      </c>
      <c r="C4" s="1" t="s">
        <v>168</v>
      </c>
      <c r="D4" s="1" t="s">
        <v>169</v>
      </c>
      <c r="E4" s="1" t="s">
        <v>170</v>
      </c>
      <c r="F4" s="1" t="s">
        <v>171</v>
      </c>
      <c r="G4" s="1" t="s">
        <v>172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173</v>
      </c>
      <c r="B5" s="1">
        <v>0.0</v>
      </c>
      <c r="C5" s="1" t="s">
        <v>174</v>
      </c>
      <c r="D5" s="1" t="s">
        <v>175</v>
      </c>
      <c r="E5" s="1" t="s">
        <v>176</v>
      </c>
      <c r="F5" s="1" t="s">
        <v>177</v>
      </c>
      <c r="G5" s="1" t="s">
        <v>178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180</v>
      </c>
      <c r="D6" s="1">
        <v>51.0</v>
      </c>
      <c r="E6" s="1" t="s">
        <v>181</v>
      </c>
      <c r="F6" s="1" t="s">
        <v>182</v>
      </c>
      <c r="G6" s="1" t="s">
        <v>183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185</v>
      </c>
      <c r="B8" s="1">
        <v>100.0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186</v>
      </c>
      <c r="B9" s="1" t="s">
        <v>187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 t="s">
        <v>189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190</v>
      </c>
      <c r="B11" s="1" t="s">
        <v>191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 t="s">
        <v>191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193</v>
      </c>
      <c r="B13" s="1" t="s">
        <v>194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195</v>
      </c>
      <c r="B14" s="1" t="s">
        <v>194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196</v>
      </c>
      <c r="B15" s="1" t="s">
        <v>197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198</v>
      </c>
      <c r="B16" s="1" t="s">
        <v>199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201</v>
      </c>
      <c r="B18" s="1" t="s">
        <v>202</v>
      </c>
      <c r="C18" s="1" t="s">
        <v>203</v>
      </c>
      <c r="D18" s="1" t="s">
        <v>204</v>
      </c>
      <c r="E18" s="1" t="s">
        <v>205</v>
      </c>
      <c r="F18" s="1" t="s">
        <v>206</v>
      </c>
      <c r="G18" s="1" t="s">
        <v>207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208</v>
      </c>
      <c r="B19" s="1" t="s">
        <v>209</v>
      </c>
      <c r="C19" s="1" t="s">
        <v>210</v>
      </c>
      <c r="D19" s="1" t="s">
        <v>211</v>
      </c>
      <c r="E19" s="1" t="s">
        <v>212</v>
      </c>
      <c r="F19" s="1" t="s">
        <v>213</v>
      </c>
      <c r="G19" s="1" t="s">
        <v>214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215</v>
      </c>
      <c r="B20" s="1" t="s">
        <v>216</v>
      </c>
      <c r="C20" s="1" t="s">
        <v>217</v>
      </c>
      <c r="D20" s="1" t="s">
        <v>218</v>
      </c>
      <c r="E20" s="1" t="s">
        <v>219</v>
      </c>
      <c r="F20" s="1" t="s">
        <v>220</v>
      </c>
      <c r="G20" s="1" t="s">
        <v>221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223</v>
      </c>
      <c r="B22" s="1" t="s">
        <v>224</v>
      </c>
      <c r="C22" s="1" t="s">
        <v>225</v>
      </c>
      <c r="D22" s="1" t="s">
        <v>226</v>
      </c>
      <c r="E22" s="1" t="s">
        <v>227</v>
      </c>
      <c r="F22" s="1" t="s">
        <v>228</v>
      </c>
      <c r="G22" s="1" t="s">
        <v>229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230</v>
      </c>
      <c r="B23" s="1" t="s">
        <v>231</v>
      </c>
      <c r="C23" s="1" t="s">
        <v>232</v>
      </c>
      <c r="D23" s="1" t="s">
        <v>233</v>
      </c>
      <c r="E23" s="1" t="s">
        <v>234</v>
      </c>
      <c r="F23" s="1" t="s">
        <v>235</v>
      </c>
      <c r="G23" s="1" t="s">
        <v>236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237</v>
      </c>
      <c r="B24" s="1">
        <v>0.0</v>
      </c>
      <c r="C24" s="1">
        <v>0.0</v>
      </c>
      <c r="D24" s="1" t="s">
        <v>238</v>
      </c>
      <c r="E24" s="1" t="s">
        <v>239</v>
      </c>
      <c r="F24" s="1" t="s">
        <v>240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241</v>
      </c>
      <c r="B25" s="1">
        <v>0.0</v>
      </c>
      <c r="C25" s="1">
        <v>0.0</v>
      </c>
      <c r="D25" s="1" t="s">
        <v>242</v>
      </c>
      <c r="E25" s="1" t="s">
        <v>243</v>
      </c>
      <c r="F25" s="1" t="s">
        <v>244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245</v>
      </c>
      <c r="B26" s="1" t="s">
        <v>246</v>
      </c>
      <c r="C26" s="1" t="s">
        <v>247</v>
      </c>
      <c r="D26" s="1" t="s">
        <v>248</v>
      </c>
      <c r="E26" s="1" t="s">
        <v>249</v>
      </c>
      <c r="F26" s="1" t="s">
        <v>250</v>
      </c>
      <c r="G26" s="1" t="s">
        <v>251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252</v>
      </c>
      <c r="B27" s="1" t="s">
        <v>253</v>
      </c>
      <c r="C27" s="1" t="s">
        <v>254</v>
      </c>
      <c r="D27" s="1" t="s">
        <v>255</v>
      </c>
      <c r="E27" s="1" t="s">
        <v>256</v>
      </c>
      <c r="F27" s="1" t="s">
        <v>257</v>
      </c>
      <c r="G27" s="1" t="s">
        <v>258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259</v>
      </c>
      <c r="B28" s="1" t="s">
        <v>253</v>
      </c>
      <c r="C28" s="1" t="s">
        <v>260</v>
      </c>
      <c r="D28" s="1" t="s">
        <v>261</v>
      </c>
      <c r="E28" s="1" t="s">
        <v>262</v>
      </c>
      <c r="F28" s="1" t="s">
        <v>263</v>
      </c>
      <c r="G28" s="1" t="s">
        <v>264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265</v>
      </c>
      <c r="B29" s="1" t="s">
        <v>253</v>
      </c>
      <c r="C29" s="1" t="s">
        <v>260</v>
      </c>
      <c r="D29" s="1" t="s">
        <v>266</v>
      </c>
      <c r="E29" s="1" t="s">
        <v>267</v>
      </c>
      <c r="F29" s="1" t="s">
        <v>268</v>
      </c>
      <c r="G29" s="1" t="s">
        <v>269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270</v>
      </c>
      <c r="B30" s="1" t="s">
        <v>271</v>
      </c>
      <c r="C30" s="1" t="s">
        <v>272</v>
      </c>
      <c r="D30" s="1" t="s">
        <v>273</v>
      </c>
      <c r="E30" s="1" t="s">
        <v>274</v>
      </c>
      <c r="F30" s="1" t="s">
        <v>275</v>
      </c>
      <c r="G30" s="1" t="s">
        <v>276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277</v>
      </c>
      <c r="B31" s="1" t="s">
        <v>278</v>
      </c>
      <c r="C31" s="1" t="s">
        <v>279</v>
      </c>
      <c r="D31" s="1" t="s">
        <v>280</v>
      </c>
      <c r="E31" s="1" t="s">
        <v>281</v>
      </c>
      <c r="F31" s="1" t="s">
        <v>282</v>
      </c>
      <c r="G31" s="1" t="s">
        <v>283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284</v>
      </c>
      <c r="B32" s="1" t="s">
        <v>271</v>
      </c>
      <c r="C32" s="1" t="s">
        <v>272</v>
      </c>
      <c r="D32" s="1" t="s">
        <v>273</v>
      </c>
      <c r="E32" s="1" t="s">
        <v>274</v>
      </c>
      <c r="F32" s="1" t="s">
        <v>275</v>
      </c>
      <c r="G32" s="1" t="s">
        <v>276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285</v>
      </c>
      <c r="B33" s="1" t="s">
        <v>278</v>
      </c>
      <c r="C33" s="1" t="s">
        <v>279</v>
      </c>
      <c r="D33" s="1" t="s">
        <v>280</v>
      </c>
      <c r="E33" s="1" t="s">
        <v>286</v>
      </c>
      <c r="F33" s="1" t="s">
        <v>282</v>
      </c>
      <c r="G33" s="1" t="s">
        <v>283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288</v>
      </c>
      <c r="B35" s="1">
        <v>0.0</v>
      </c>
      <c r="C35" s="1" t="s">
        <v>289</v>
      </c>
      <c r="D35" s="1" t="s">
        <v>290</v>
      </c>
      <c r="E35" s="1" t="s">
        <v>291</v>
      </c>
      <c r="F35" s="1" t="s">
        <v>292</v>
      </c>
      <c r="G35" s="1" t="s">
        <v>293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294</v>
      </c>
      <c r="B36" s="1">
        <v>0.0</v>
      </c>
      <c r="C36" s="1" t="s">
        <v>295</v>
      </c>
      <c r="D36" s="1" t="s">
        <v>296</v>
      </c>
      <c r="E36" s="1" t="s">
        <v>297</v>
      </c>
      <c r="F36" s="1" t="s">
        <v>298</v>
      </c>
      <c r="G36" s="1" t="s">
        <v>299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300</v>
      </c>
      <c r="B37" s="1">
        <v>0.0</v>
      </c>
      <c r="C37" s="1" t="s">
        <v>295</v>
      </c>
      <c r="D37" s="1" t="s">
        <v>296</v>
      </c>
      <c r="E37" s="1" t="s">
        <v>297</v>
      </c>
      <c r="F37" s="1" t="s">
        <v>298</v>
      </c>
      <c r="G37" s="1" t="s">
        <v>299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301</v>
      </c>
      <c r="B38" s="1">
        <v>0.0</v>
      </c>
      <c r="C38" s="1" t="s">
        <v>302</v>
      </c>
      <c r="D38" s="1" t="s">
        <v>303</v>
      </c>
      <c r="E38" s="1" t="s">
        <v>304</v>
      </c>
      <c r="F38" s="1" t="s">
        <v>305</v>
      </c>
      <c r="G38" s="1" t="s">
        <v>306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307</v>
      </c>
      <c r="B39" s="1">
        <v>0.0</v>
      </c>
      <c r="C39" s="1" t="s">
        <v>302</v>
      </c>
      <c r="D39" s="1" t="s">
        <v>303</v>
      </c>
      <c r="E39" s="1" t="s">
        <v>304</v>
      </c>
      <c r="F39" s="1" t="s">
        <v>305</v>
      </c>
      <c r="G39" s="1" t="s">
        <v>306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308</v>
      </c>
      <c r="B40" s="1">
        <v>0.0</v>
      </c>
      <c r="C40" s="1" t="s">
        <v>309</v>
      </c>
      <c r="D40" s="1" t="s">
        <v>310</v>
      </c>
      <c r="E40" s="1" t="s">
        <v>311</v>
      </c>
      <c r="F40" s="1" t="s">
        <v>312</v>
      </c>
      <c r="G40" s="1" t="s">
        <v>306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313</v>
      </c>
      <c r="B41" s="1">
        <v>0.0</v>
      </c>
      <c r="C41" s="1" t="s">
        <v>314</v>
      </c>
      <c r="D41" s="1" t="s">
        <v>315</v>
      </c>
      <c r="E41" s="1" t="s">
        <v>316</v>
      </c>
      <c r="F41" s="1" t="s">
        <v>317</v>
      </c>
      <c r="G41" s="1" t="s">
        <v>318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319</v>
      </c>
      <c r="B42" s="1">
        <v>0.0</v>
      </c>
      <c r="C42" s="1">
        <v>0.0</v>
      </c>
      <c r="D42" s="1" t="s">
        <v>320</v>
      </c>
      <c r="E42" s="1" t="s">
        <v>321</v>
      </c>
      <c r="F42" s="1" t="s">
        <v>322</v>
      </c>
      <c r="G42" s="1" t="s">
        <v>323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324</v>
      </c>
      <c r="B43" s="1">
        <v>0.0</v>
      </c>
      <c r="C43" s="1" t="s">
        <v>325</v>
      </c>
      <c r="D43" s="1" t="s">
        <v>326</v>
      </c>
      <c r="E43" s="1" t="s">
        <v>327</v>
      </c>
      <c r="F43" s="1" t="s">
        <v>328</v>
      </c>
      <c r="G43" s="1" t="s">
        <v>329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330</v>
      </c>
      <c r="B44" s="1">
        <v>0.0</v>
      </c>
      <c r="C44" s="1" t="s">
        <v>331</v>
      </c>
      <c r="D44" s="1" t="s">
        <v>332</v>
      </c>
      <c r="E44" s="1" t="s">
        <v>333</v>
      </c>
      <c r="F44" s="1" t="s">
        <v>334</v>
      </c>
      <c r="G44" s="1" t="s">
        <v>335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336</v>
      </c>
      <c r="B45" s="1">
        <v>0.0</v>
      </c>
      <c r="C45" s="1" t="s">
        <v>331</v>
      </c>
      <c r="D45" s="1" t="s">
        <v>332</v>
      </c>
      <c r="E45" s="1" t="s">
        <v>333</v>
      </c>
      <c r="F45" s="1" t="s">
        <v>334</v>
      </c>
      <c r="G45" s="1" t="s">
        <v>335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337</v>
      </c>
      <c r="B46" s="1">
        <v>0.0</v>
      </c>
      <c r="C46" s="1" t="s">
        <v>338</v>
      </c>
      <c r="D46" s="1" t="s">
        <v>339</v>
      </c>
      <c r="E46" s="1" t="s">
        <v>340</v>
      </c>
      <c r="F46" s="1" t="s">
        <v>341</v>
      </c>
      <c r="G46" s="1" t="s">
        <v>342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343</v>
      </c>
      <c r="B47" s="1">
        <v>0.0</v>
      </c>
      <c r="C47" s="1">
        <v>0.0</v>
      </c>
      <c r="D47" s="1">
        <v>0.0</v>
      </c>
      <c r="E47" s="1" t="s">
        <v>344</v>
      </c>
      <c r="F47" s="1" t="s">
        <v>345</v>
      </c>
      <c r="G47" s="1" t="s">
        <v>346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347</v>
      </c>
      <c r="B48" s="1">
        <v>0.0</v>
      </c>
      <c r="C48" s="1">
        <v>0.0</v>
      </c>
      <c r="D48" s="1" t="s">
        <v>348</v>
      </c>
      <c r="E48" s="1" t="s">
        <v>349</v>
      </c>
      <c r="F48" s="1" t="s">
        <v>350</v>
      </c>
      <c r="G48" s="1" t="s">
        <v>351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352</v>
      </c>
      <c r="B49" s="1">
        <v>0.0</v>
      </c>
      <c r="C49" s="1">
        <v>0.0</v>
      </c>
      <c r="D49" s="1" t="s">
        <v>353</v>
      </c>
      <c r="E49" s="1" t="s">
        <v>354</v>
      </c>
      <c r="F49" s="1" t="s">
        <v>355</v>
      </c>
      <c r="G49" s="1" t="s">
        <v>356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358</v>
      </c>
      <c r="B51" s="1">
        <v>0.0</v>
      </c>
      <c r="C51" s="1">
        <v>0.0</v>
      </c>
      <c r="D51" s="1" t="s">
        <v>359</v>
      </c>
      <c r="E51" s="1" t="s">
        <v>360</v>
      </c>
      <c r="F51" s="1" t="s">
        <v>361</v>
      </c>
      <c r="G51" s="1" t="s">
        <v>362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363</v>
      </c>
      <c r="B52" s="1">
        <v>0.0</v>
      </c>
      <c r="C52" s="1">
        <v>0.0</v>
      </c>
      <c r="D52" s="1" t="s">
        <v>364</v>
      </c>
      <c r="E52" s="1" t="s">
        <v>365</v>
      </c>
      <c r="F52" s="1" t="s">
        <v>366</v>
      </c>
      <c r="G52" s="1" t="s">
        <v>367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368</v>
      </c>
      <c r="B53" s="1">
        <v>0.0</v>
      </c>
      <c r="C53" s="1">
        <v>0.0</v>
      </c>
      <c r="D53" s="1" t="s">
        <v>364</v>
      </c>
      <c r="E53" s="1" t="s">
        <v>365</v>
      </c>
      <c r="F53" s="1" t="s">
        <v>366</v>
      </c>
      <c r="G53" s="1" t="s">
        <v>367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369</v>
      </c>
      <c r="B54" s="1">
        <v>0.0</v>
      </c>
      <c r="C54" s="1">
        <v>0.0</v>
      </c>
      <c r="D54" s="1" t="s">
        <v>370</v>
      </c>
      <c r="E54" s="1" t="s">
        <v>371</v>
      </c>
      <c r="F54" s="1" t="s">
        <v>372</v>
      </c>
      <c r="G54" s="1" t="s">
        <v>373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374</v>
      </c>
      <c r="B55" s="1">
        <v>0.0</v>
      </c>
      <c r="C55" s="1">
        <v>0.0</v>
      </c>
      <c r="D55" s="1" t="s">
        <v>370</v>
      </c>
      <c r="E55" s="1" t="s">
        <v>371</v>
      </c>
      <c r="F55" s="1" t="s">
        <v>372</v>
      </c>
      <c r="G55" s="1" t="s">
        <v>373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375</v>
      </c>
      <c r="B56" s="1">
        <v>0.0</v>
      </c>
      <c r="C56" s="1">
        <v>0.0</v>
      </c>
      <c r="D56" s="1" t="s">
        <v>370</v>
      </c>
      <c r="E56" s="1" t="s">
        <v>376</v>
      </c>
      <c r="F56" s="1" t="s">
        <v>372</v>
      </c>
      <c r="G56" s="1" t="s">
        <v>377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378</v>
      </c>
      <c r="B57" s="1">
        <v>0.0</v>
      </c>
      <c r="C57" s="1">
        <v>0.0</v>
      </c>
      <c r="D57" s="1" t="s">
        <v>379</v>
      </c>
      <c r="E57" s="1" t="s">
        <v>380</v>
      </c>
      <c r="F57" s="1" t="s">
        <v>381</v>
      </c>
      <c r="G57" s="1" t="s">
        <v>382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383</v>
      </c>
      <c r="B58" s="1">
        <v>0.0</v>
      </c>
      <c r="C58" s="1">
        <v>0.0</v>
      </c>
      <c r="D58" s="1">
        <v>0.0</v>
      </c>
      <c r="E58" s="1" t="s">
        <v>384</v>
      </c>
      <c r="F58" s="1" t="s">
        <v>139</v>
      </c>
      <c r="G58" s="1" t="s">
        <v>385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386</v>
      </c>
      <c r="B59" s="1">
        <v>0.0</v>
      </c>
      <c r="C59" s="1">
        <v>0.0</v>
      </c>
      <c r="D59" s="1" t="s">
        <v>387</v>
      </c>
      <c r="E59" s="1" t="s">
        <v>388</v>
      </c>
      <c r="F59" s="1" t="s">
        <v>389</v>
      </c>
      <c r="G59" s="1" t="s">
        <v>390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391</v>
      </c>
      <c r="B60" s="1">
        <v>0.0</v>
      </c>
      <c r="C60" s="1">
        <v>0.0</v>
      </c>
      <c r="D60" s="1" t="s">
        <v>392</v>
      </c>
      <c r="E60" s="1">
        <v>77.0</v>
      </c>
      <c r="F60" s="1" t="s">
        <v>393</v>
      </c>
      <c r="G60" s="1" t="s">
        <v>394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395</v>
      </c>
      <c r="B61" s="1">
        <v>0.0</v>
      </c>
      <c r="C61" s="1">
        <v>0.0</v>
      </c>
      <c r="D61" s="1" t="s">
        <v>392</v>
      </c>
      <c r="E61" s="1">
        <v>77.0</v>
      </c>
      <c r="F61" s="1" t="s">
        <v>393</v>
      </c>
      <c r="G61" s="1" t="s">
        <v>394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396</v>
      </c>
      <c r="B62" s="1">
        <v>0.0</v>
      </c>
      <c r="C62" s="1">
        <v>0.0</v>
      </c>
      <c r="D62" s="1" t="s">
        <v>397</v>
      </c>
      <c r="E62" s="1" t="s">
        <v>398</v>
      </c>
      <c r="F62" s="1" t="s">
        <v>399</v>
      </c>
      <c r="G62" s="1" t="s">
        <v>400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401</v>
      </c>
      <c r="B63" s="1">
        <v>0.0</v>
      </c>
      <c r="C63" s="1">
        <v>0.0</v>
      </c>
      <c r="D63" s="1">
        <v>0.0</v>
      </c>
      <c r="E63" s="1">
        <v>0.0</v>
      </c>
      <c r="F63" s="1" t="s">
        <v>402</v>
      </c>
      <c r="G63" s="1">
        <v>-26.0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403</v>
      </c>
      <c r="B64" s="1">
        <v>0.0</v>
      </c>
      <c r="C64" s="1">
        <v>0.0</v>
      </c>
      <c r="D64" s="1">
        <v>0.0</v>
      </c>
      <c r="E64" s="1" t="s">
        <v>404</v>
      </c>
      <c r="F64" s="1" t="s">
        <v>405</v>
      </c>
      <c r="G64" s="1" t="s">
        <v>282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406</v>
      </c>
      <c r="B65" s="1">
        <v>0.0</v>
      </c>
      <c r="C65" s="1">
        <v>0.0</v>
      </c>
      <c r="D65" s="1">
        <v>0.0</v>
      </c>
      <c r="E65" s="1" t="s">
        <v>407</v>
      </c>
      <c r="F65" s="1" t="s">
        <v>408</v>
      </c>
      <c r="G65" s="1" t="s">
        <v>409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411</v>
      </c>
      <c r="B67" s="1">
        <v>0.0</v>
      </c>
      <c r="C67" s="1">
        <v>0.0</v>
      </c>
      <c r="D67" s="1">
        <v>0.0</v>
      </c>
      <c r="E67" s="1" t="s">
        <v>412</v>
      </c>
      <c r="F67" s="1" t="s">
        <v>413</v>
      </c>
      <c r="G67" s="1" t="s">
        <v>414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415</v>
      </c>
      <c r="B68" s="1">
        <v>0.0</v>
      </c>
      <c r="C68" s="1">
        <v>0.0</v>
      </c>
      <c r="D68" s="1">
        <v>0.0</v>
      </c>
      <c r="E68" s="1" t="s">
        <v>416</v>
      </c>
      <c r="F68" s="1" t="s">
        <v>417</v>
      </c>
      <c r="G68" s="1" t="s">
        <v>418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419</v>
      </c>
      <c r="B69" s="1">
        <v>0.0</v>
      </c>
      <c r="C69" s="1">
        <v>0.0</v>
      </c>
      <c r="D69" s="1">
        <v>0.0</v>
      </c>
      <c r="E69" s="1" t="s">
        <v>416</v>
      </c>
      <c r="F69" s="1" t="s">
        <v>417</v>
      </c>
      <c r="G69" s="1" t="s">
        <v>418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420</v>
      </c>
      <c r="B70" s="1">
        <v>0.0</v>
      </c>
      <c r="C70" s="1">
        <v>0.0</v>
      </c>
      <c r="D70" s="1">
        <v>0.0</v>
      </c>
      <c r="E70" s="1" t="s">
        <v>421</v>
      </c>
      <c r="F70" s="1" t="s">
        <v>422</v>
      </c>
      <c r="G70" s="1" t="s">
        <v>423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424</v>
      </c>
      <c r="B71" s="1">
        <v>0.0</v>
      </c>
      <c r="C71" s="1">
        <v>0.0</v>
      </c>
      <c r="D71" s="1">
        <v>0.0</v>
      </c>
      <c r="E71" s="1" t="s">
        <v>421</v>
      </c>
      <c r="F71" s="1" t="s">
        <v>422</v>
      </c>
      <c r="G71" s="1" t="s">
        <v>423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425</v>
      </c>
      <c r="B72" s="1">
        <v>0.0</v>
      </c>
      <c r="C72" s="1">
        <v>0.0</v>
      </c>
      <c r="D72" s="1">
        <v>0.0</v>
      </c>
      <c r="E72" s="1" t="s">
        <v>426</v>
      </c>
      <c r="F72" s="1" t="s">
        <v>427</v>
      </c>
      <c r="G72" s="1" t="s">
        <v>423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428</v>
      </c>
      <c r="B73" s="1">
        <v>0.0</v>
      </c>
      <c r="C73" s="1">
        <v>0.0</v>
      </c>
      <c r="D73" s="1">
        <v>0.0</v>
      </c>
      <c r="E73" s="1" t="s">
        <v>429</v>
      </c>
      <c r="F73" s="1" t="s">
        <v>430</v>
      </c>
      <c r="G73" s="1" t="s">
        <v>431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432</v>
      </c>
      <c r="B74" s="1">
        <v>0.0</v>
      </c>
      <c r="C74" s="1">
        <v>0.0</v>
      </c>
      <c r="D74" s="1">
        <v>0.0</v>
      </c>
      <c r="E74" s="1" t="s">
        <v>433</v>
      </c>
      <c r="F74" s="1" t="s">
        <v>434</v>
      </c>
      <c r="G74" s="1" t="s">
        <v>435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436</v>
      </c>
      <c r="B75" s="1">
        <v>0.0</v>
      </c>
      <c r="C75" s="1">
        <v>0.0</v>
      </c>
      <c r="D75" s="1">
        <v>0.0</v>
      </c>
      <c r="E75" s="1" t="s">
        <v>437</v>
      </c>
      <c r="F75" s="1" t="s">
        <v>438</v>
      </c>
      <c r="G75" s="1" t="s">
        <v>439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440</v>
      </c>
      <c r="B76" s="1">
        <v>0.0</v>
      </c>
      <c r="C76" s="1">
        <v>0.0</v>
      </c>
      <c r="D76" s="1">
        <v>0.0</v>
      </c>
      <c r="E76" s="1" t="s">
        <v>441</v>
      </c>
      <c r="F76" s="1" t="s">
        <v>442</v>
      </c>
      <c r="G76" s="1" t="s">
        <v>443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444</v>
      </c>
      <c r="B77" s="1">
        <v>0.0</v>
      </c>
      <c r="C77" s="1">
        <v>0.0</v>
      </c>
      <c r="D77" s="1">
        <v>0.0</v>
      </c>
      <c r="E77" s="1" t="s">
        <v>441</v>
      </c>
      <c r="F77" s="1" t="s">
        <v>442</v>
      </c>
      <c r="G77" s="1" t="s">
        <v>443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445</v>
      </c>
      <c r="B78" s="1">
        <v>0.0</v>
      </c>
      <c r="C78" s="1">
        <v>0.0</v>
      </c>
      <c r="D78" s="1">
        <v>0.0</v>
      </c>
      <c r="E78" s="1" t="s">
        <v>446</v>
      </c>
      <c r="F78" s="1" t="s">
        <v>447</v>
      </c>
      <c r="G78" s="1" t="s">
        <v>448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449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450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451</v>
      </c>
      <c r="B80" s="1">
        <v>0.0</v>
      </c>
      <c r="C80" s="1">
        <v>0.0</v>
      </c>
      <c r="D80" s="1">
        <v>0.0</v>
      </c>
      <c r="E80" s="1">
        <v>0.0</v>
      </c>
      <c r="F80" s="1" t="s">
        <v>452</v>
      </c>
      <c r="G80" s="1" t="s">
        <v>453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454</v>
      </c>
      <c r="B81" s="1">
        <v>0.0</v>
      </c>
      <c r="C81" s="1">
        <v>0.0</v>
      </c>
      <c r="D81" s="1">
        <v>0.0</v>
      </c>
      <c r="E81" s="1">
        <v>0.0</v>
      </c>
      <c r="F81" s="1" t="s">
        <v>455</v>
      </c>
      <c r="G81" s="1" t="s">
        <v>456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458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459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460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461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462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461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463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464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465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464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466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464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467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468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469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470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471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472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473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474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475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474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476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477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478</v>
      </c>
      <c r="C1" s="1" t="s">
        <v>479</v>
      </c>
      <c r="D1" s="1" t="s">
        <v>480</v>
      </c>
      <c r="E1" s="1" t="s">
        <v>481</v>
      </c>
      <c r="F1" s="1" t="s">
        <v>482</v>
      </c>
      <c r="G1" s="1" t="s">
        <v>483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484</v>
      </c>
      <c r="B2" s="1" t="s">
        <v>485</v>
      </c>
      <c r="C2" s="1" t="s">
        <v>486</v>
      </c>
      <c r="D2" s="1" t="s">
        <v>487</v>
      </c>
      <c r="E2" s="1" t="s">
        <v>488</v>
      </c>
      <c r="F2" s="1" t="s">
        <v>488</v>
      </c>
      <c r="G2" s="1" t="s">
        <v>489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490</v>
      </c>
      <c r="B3" s="1" t="s">
        <v>489</v>
      </c>
      <c r="C3" s="1" t="s">
        <v>491</v>
      </c>
      <c r="D3" s="1" t="s">
        <v>492</v>
      </c>
      <c r="E3" s="1" t="s">
        <v>493</v>
      </c>
      <c r="F3" s="1" t="s">
        <v>494</v>
      </c>
      <c r="G3" s="1" t="s">
        <v>489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495</v>
      </c>
      <c r="B4" s="1" t="s">
        <v>496</v>
      </c>
      <c r="C4" s="1" t="s">
        <v>486</v>
      </c>
      <c r="D4" s="1" t="s">
        <v>487</v>
      </c>
      <c r="E4" s="1" t="s">
        <v>488</v>
      </c>
      <c r="F4" s="1" t="s">
        <v>488</v>
      </c>
      <c r="G4" s="1" t="s">
        <v>488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490</v>
      </c>
      <c r="B5" s="1" t="s">
        <v>489</v>
      </c>
      <c r="C5" s="1" t="s">
        <v>497</v>
      </c>
      <c r="D5" s="1" t="s">
        <v>492</v>
      </c>
      <c r="E5" s="1" t="s">
        <v>493</v>
      </c>
      <c r="F5" s="1" t="s">
        <v>494</v>
      </c>
      <c r="G5" s="1" t="s">
        <v>494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498</v>
      </c>
      <c r="B6" s="1" t="s">
        <v>499</v>
      </c>
      <c r="C6" s="1" t="s">
        <v>500</v>
      </c>
      <c r="D6" s="1" t="s">
        <v>501</v>
      </c>
      <c r="E6" s="1" t="s">
        <v>502</v>
      </c>
      <c r="F6" s="1" t="s">
        <v>503</v>
      </c>
      <c r="G6" s="1" t="s">
        <v>504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505</v>
      </c>
      <c r="B7" s="1" t="s">
        <v>489</v>
      </c>
      <c r="C7" s="1" t="s">
        <v>489</v>
      </c>
      <c r="D7" s="1" t="s">
        <v>489</v>
      </c>
      <c r="E7" s="1" t="s">
        <v>489</v>
      </c>
      <c r="F7" s="1" t="s">
        <v>489</v>
      </c>
      <c r="G7" s="1" t="s">
        <v>489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506</v>
      </c>
      <c r="B8" s="1" t="s">
        <v>489</v>
      </c>
      <c r="C8" s="1" t="s">
        <v>507</v>
      </c>
      <c r="D8" s="1" t="s">
        <v>508</v>
      </c>
      <c r="E8" s="1" t="s">
        <v>507</v>
      </c>
      <c r="F8" s="1" t="s">
        <v>507</v>
      </c>
      <c r="G8" s="1" t="s">
        <v>507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509</v>
      </c>
      <c r="B9" s="1" t="s">
        <v>489</v>
      </c>
      <c r="C9" s="1" t="s">
        <v>489</v>
      </c>
      <c r="D9" s="1" t="s">
        <v>489</v>
      </c>
      <c r="E9" s="1" t="s">
        <v>489</v>
      </c>
      <c r="F9" s="1" t="s">
        <v>510</v>
      </c>
      <c r="G9" s="1" t="s">
        <v>511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512</v>
      </c>
      <c r="B10" s="1" t="s">
        <v>489</v>
      </c>
      <c r="C10" s="1" t="s">
        <v>489</v>
      </c>
      <c r="D10" s="1" t="s">
        <v>489</v>
      </c>
      <c r="E10" s="1" t="s">
        <v>489</v>
      </c>
      <c r="F10" s="1" t="s">
        <v>510</v>
      </c>
      <c r="G10" s="1" t="s">
        <v>511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513</v>
      </c>
      <c r="B11" s="1" t="s">
        <v>489</v>
      </c>
      <c r="C11" s="1" t="s">
        <v>489</v>
      </c>
      <c r="D11" s="1" t="s">
        <v>489</v>
      </c>
      <c r="E11" s="1" t="s">
        <v>489</v>
      </c>
      <c r="F11" s="1" t="s">
        <v>489</v>
      </c>
      <c r="G11" s="1" t="s">
        <v>489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514</v>
      </c>
      <c r="B12" s="1" t="s">
        <v>515</v>
      </c>
      <c r="C12" s="1" t="s">
        <v>516</v>
      </c>
      <c r="D12" s="1" t="s">
        <v>501</v>
      </c>
      <c r="E12" s="1" t="s">
        <v>489</v>
      </c>
      <c r="F12" s="1" t="s">
        <v>489</v>
      </c>
      <c r="G12" s="1" t="s">
        <v>489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517</v>
      </c>
      <c r="B13" s="1" t="s">
        <v>518</v>
      </c>
      <c r="C13" s="1" t="s">
        <v>489</v>
      </c>
      <c r="D13" s="1" t="s">
        <v>489</v>
      </c>
      <c r="E13" s="1" t="s">
        <v>489</v>
      </c>
      <c r="F13" s="1" t="s">
        <v>489</v>
      </c>
      <c r="G13" s="1" t="s">
        <v>489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519</v>
      </c>
      <c r="B14" s="1" t="s">
        <v>520</v>
      </c>
      <c r="C14" s="1" t="s">
        <v>489</v>
      </c>
      <c r="D14" s="1" t="s">
        <v>489</v>
      </c>
      <c r="E14" s="1" t="s">
        <v>489</v>
      </c>
      <c r="F14" s="1" t="s">
        <v>489</v>
      </c>
      <c r="G14" s="1" t="s">
        <v>489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521</v>
      </c>
      <c r="B15" s="1" t="s">
        <v>489</v>
      </c>
      <c r="C15" s="1" t="s">
        <v>489</v>
      </c>
      <c r="D15" s="1" t="s">
        <v>489</v>
      </c>
      <c r="E15" s="1" t="s">
        <v>489</v>
      </c>
      <c r="F15" s="1" t="s">
        <v>489</v>
      </c>
      <c r="G15" s="1" t="s">
        <v>489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522</v>
      </c>
      <c r="B16" s="1" t="s">
        <v>489</v>
      </c>
      <c r="C16" s="1" t="s">
        <v>489</v>
      </c>
      <c r="D16" s="1" t="s">
        <v>489</v>
      </c>
      <c r="E16" s="1" t="s">
        <v>489</v>
      </c>
      <c r="F16" s="1" t="s">
        <v>489</v>
      </c>
      <c r="G16" s="1" t="s">
        <v>489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523</v>
      </c>
      <c r="B17" s="1" t="s">
        <v>128</v>
      </c>
      <c r="C17" s="1" t="s">
        <v>129</v>
      </c>
      <c r="D17" s="1" t="s">
        <v>130</v>
      </c>
      <c r="E17" s="1" t="s">
        <v>524</v>
      </c>
      <c r="F17" s="1" t="s">
        <v>525</v>
      </c>
      <c r="G17" s="1" t="s">
        <v>526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527</v>
      </c>
      <c r="B18" s="1" t="s">
        <v>489</v>
      </c>
      <c r="C18" s="1" t="s">
        <v>489</v>
      </c>
      <c r="D18" s="1" t="s">
        <v>489</v>
      </c>
      <c r="E18" s="1" t="s">
        <v>489</v>
      </c>
      <c r="F18" s="1" t="s">
        <v>489</v>
      </c>
      <c r="G18" s="1" t="s">
        <v>489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528</v>
      </c>
      <c r="B19" s="1" t="s">
        <v>489</v>
      </c>
      <c r="C19" s="1" t="s">
        <v>489</v>
      </c>
      <c r="D19" s="1" t="s">
        <v>489</v>
      </c>
      <c r="E19" s="1" t="s">
        <v>489</v>
      </c>
      <c r="F19" s="1" t="s">
        <v>529</v>
      </c>
      <c r="G19" s="1" t="s">
        <v>530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 t="s">
        <v>489</v>
      </c>
      <c r="C20" s="1" t="s">
        <v>489</v>
      </c>
      <c r="D20" s="1" t="s">
        <v>489</v>
      </c>
      <c r="E20" s="1" t="s">
        <v>489</v>
      </c>
      <c r="F20" s="1" t="s">
        <v>489</v>
      </c>
      <c r="G20" s="1" t="s">
        <v>489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 t="s">
        <v>531</v>
      </c>
      <c r="C21" s="1" t="s">
        <v>532</v>
      </c>
      <c r="D21" s="1" t="s">
        <v>533</v>
      </c>
      <c r="E21" s="1" t="s">
        <v>489</v>
      </c>
      <c r="F21" s="1" t="s">
        <v>489</v>
      </c>
      <c r="G21" s="1" t="s">
        <v>489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534</v>
      </c>
      <c r="B22" s="1" t="s">
        <v>535</v>
      </c>
      <c r="C22" s="1" t="s">
        <v>536</v>
      </c>
      <c r="D22" s="1" t="s">
        <v>537</v>
      </c>
      <c r="E22" s="1" t="s">
        <v>538</v>
      </c>
      <c r="F22" s="1" t="s">
        <v>539</v>
      </c>
      <c r="G22" s="1" t="s">
        <v>540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 t="s">
        <v>541</v>
      </c>
      <c r="C23" s="1" t="s">
        <v>489</v>
      </c>
      <c r="D23" s="1" t="s">
        <v>489</v>
      </c>
      <c r="E23" s="1" t="s">
        <v>489</v>
      </c>
      <c r="F23" s="1" t="s">
        <v>489</v>
      </c>
      <c r="G23" s="1" t="s">
        <v>489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542</v>
      </c>
      <c r="B24" s="1" t="s">
        <v>543</v>
      </c>
      <c r="C24" s="1" t="s">
        <v>544</v>
      </c>
      <c r="D24" s="1" t="s">
        <v>545</v>
      </c>
      <c r="E24" s="1" t="s">
        <v>546</v>
      </c>
      <c r="F24" s="1" t="s">
        <v>546</v>
      </c>
      <c r="G24" s="1" t="s">
        <v>546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547</v>
      </c>
      <c r="B25" s="1" t="s">
        <v>548</v>
      </c>
      <c r="C25" s="1" t="s">
        <v>549</v>
      </c>
      <c r="D25" s="1" t="s">
        <v>550</v>
      </c>
      <c r="E25" s="1" t="s">
        <v>551</v>
      </c>
      <c r="F25" s="1" t="s">
        <v>551</v>
      </c>
      <c r="G25" s="1" t="s">
        <v>489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552</v>
      </c>
      <c r="B26" s="1" t="s">
        <v>553</v>
      </c>
      <c r="C26" s="1" t="s">
        <v>554</v>
      </c>
      <c r="D26" s="1" t="s">
        <v>555</v>
      </c>
      <c r="E26" s="1" t="s">
        <v>489</v>
      </c>
      <c r="F26" s="1" t="s">
        <v>489</v>
      </c>
      <c r="G26" s="1" t="s">
        <v>489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556</v>
      </c>
      <c r="B2" s="1" t="s">
        <v>557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558</v>
      </c>
      <c r="B3" s="1" t="s">
        <v>559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560</v>
      </c>
      <c r="B4" s="1" t="s">
        <v>561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562</v>
      </c>
      <c r="B5" s="1" t="s">
        <v>563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564</v>
      </c>
      <c r="B6" s="1" t="s">
        <v>565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566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567</v>
      </c>
      <c r="B8" s="1" t="s">
        <v>568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569</v>
      </c>
      <c r="B9" s="4" t="s">
        <v>570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571</v>
      </c>
      <c r="B10" s="1" t="s">
        <v>572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573</v>
      </c>
      <c r="B11" s="1" t="s">
        <v>574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575</v>
      </c>
      <c r="B12" s="1" t="s">
        <v>572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576</v>
      </c>
      <c r="B13" s="1" t="s">
        <v>577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578</v>
      </c>
      <c r="B14" s="1" t="s">
        <v>579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580</v>
      </c>
      <c r="B15" s="1" t="s">
        <v>577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581</v>
      </c>
      <c r="B16" s="1" t="s">
        <v>582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583</v>
      </c>
      <c r="B17" s="1">
        <v>40.0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584</v>
      </c>
      <c r="B18" s="1" t="s">
        <v>585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586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587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588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589</v>
      </c>
      <c r="B22" s="1">
        <v>0.223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590</v>
      </c>
      <c r="B23" s="1">
        <v>0.2052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591</v>
      </c>
      <c r="B24" s="1">
        <v>0.1868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592</v>
      </c>
      <c r="B25" s="1">
        <v>0.2389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593</v>
      </c>
      <c r="B26" s="1">
        <v>0.223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594</v>
      </c>
      <c r="B27" s="1">
        <v>0.2052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595</v>
      </c>
      <c r="B28" s="1">
        <v>0.1868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596</v>
      </c>
      <c r="B29" s="1">
        <v>0.2389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597</v>
      </c>
      <c r="B30" s="1">
        <v>0.299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598</v>
      </c>
      <c r="B31" s="1">
        <v>-0.5524675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599</v>
      </c>
      <c r="B32" s="1">
        <v>2911413.0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600</v>
      </c>
      <c r="B33" s="1">
        <v>2911413.0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601</v>
      </c>
      <c r="B34" s="1">
        <v>2666004.0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602</v>
      </c>
      <c r="B35" s="1">
        <v>3050760.0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603</v>
      </c>
      <c r="B36" s="1">
        <v>3050760.0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604</v>
      </c>
      <c r="B37" s="1">
        <v>0.2211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605</v>
      </c>
      <c r="B38" s="1">
        <v>0.229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606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607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608</v>
      </c>
      <c r="B41" s="1">
        <v>8453591.0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609</v>
      </c>
      <c r="B42" s="1">
        <v>0.13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610</v>
      </c>
      <c r="B43" s="1">
        <v>1.31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611</v>
      </c>
      <c r="B44" s="1">
        <v>0.1862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612</v>
      </c>
      <c r="B45" s="1">
        <v>0.4679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613</v>
      </c>
      <c r="B46" s="1" t="s">
        <v>614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615</v>
      </c>
      <c r="B47" s="1">
        <v>489971.0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616</v>
      </c>
      <c r="B48" s="1">
        <v>2.4783152E7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617</v>
      </c>
      <c r="B49" s="1">
        <v>3.97442E7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618</v>
      </c>
      <c r="B50" s="1">
        <v>2691476.0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619</v>
      </c>
      <c r="B51" s="1">
        <v>1326060.0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620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621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622</v>
      </c>
      <c r="B54" s="1">
        <v>0.0683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623</v>
      </c>
      <c r="B55" s="1">
        <v>0.028380001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624</v>
      </c>
      <c r="B56" s="1">
        <v>0.50060004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625</v>
      </c>
      <c r="B57" s="1">
        <v>1.85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626</v>
      </c>
      <c r="B58" s="1">
        <v>0.0868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627</v>
      </c>
      <c r="B59" s="1">
        <v>3.97442E7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628</v>
      </c>
      <c r="B60" s="1">
        <v>0.329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629</v>
      </c>
      <c r="B61" s="1">
        <v>0.6465045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630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631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632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633</v>
      </c>
      <c r="B65" s="1">
        <v>-4.5336E7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634</v>
      </c>
      <c r="B66" s="1">
        <v>-1.1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635</v>
      </c>
      <c r="B67" s="1">
        <v>-0.61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636</v>
      </c>
      <c r="B68" s="1" t="s">
        <v>637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638</v>
      </c>
      <c r="B69" s="1">
        <v>1.6142112E9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639</v>
      </c>
      <c r="B70" s="1">
        <v>-0.01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640</v>
      </c>
      <c r="B71" s="1">
        <v>-0.6333333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641</v>
      </c>
      <c r="B72" s="1">
        <v>0.24749029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642</v>
      </c>
      <c r="B73" s="1" t="s">
        <v>643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644</v>
      </c>
      <c r="B74" s="1" t="s">
        <v>645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646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647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648</v>
      </c>
      <c r="B77" s="1" t="s">
        <v>649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650</v>
      </c>
      <c r="B78" s="1" t="s">
        <v>649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651</v>
      </c>
      <c r="B79" s="1">
        <v>1.1278278E9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652</v>
      </c>
      <c r="B80" s="1" t="s">
        <v>653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654</v>
      </c>
      <c r="B81" s="1" t="s">
        <v>655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656</v>
      </c>
      <c r="B82" s="1" t="s">
        <v>657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658</v>
      </c>
      <c r="B83" s="1" t="s">
        <v>659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660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661</v>
      </c>
      <c r="B85" s="1">
        <v>0.2127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662</v>
      </c>
      <c r="B86" s="1">
        <v>3.0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663</v>
      </c>
      <c r="B87" s="1">
        <v>3.0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664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665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666</v>
      </c>
      <c r="B90" s="1" t="s">
        <v>667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668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669</v>
      </c>
      <c r="B92" s="1">
        <v>3.0005E7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670</v>
      </c>
      <c r="B93" s="1">
        <v>0.761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671</v>
      </c>
      <c r="B94" s="1">
        <v>-4.9044E7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672</v>
      </c>
      <c r="B95" s="1">
        <v>1.8819E7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673</v>
      </c>
      <c r="B96" s="1">
        <v>1.047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674</v>
      </c>
      <c r="B97" s="1">
        <v>1.084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675</v>
      </c>
      <c r="B98" s="1">
        <v>704.568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676</v>
      </c>
      <c r="B99" s="1">
        <v>-0.57197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677</v>
      </c>
      <c r="B100" s="1">
        <v>-2.0866702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678</v>
      </c>
      <c r="B101" s="1">
        <v>-2.605775E7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679</v>
      </c>
      <c r="B102" s="1">
        <v>-3.8238E7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680</v>
      </c>
      <c r="B103" s="1" t="s">
        <v>614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681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-5.0</v>
      </c>
      <c r="D3" s="1">
        <v>-8.0</v>
      </c>
      <c r="E3" s="1">
        <v>-20.0</v>
      </c>
      <c r="F3" s="1">
        <v>-17.0</v>
      </c>
      <c r="G3" s="1">
        <v>-19.0</v>
      </c>
      <c r="H3" s="1">
        <f>IF(G3*FORECAST(H2,B3:G3,B2:G2)&gt;0,FORECAST(H2,B3:G3,B2:G2),G3)*$X$1</f>
        <v>-25.8</v>
      </c>
      <c r="I3" s="1">
        <f>IF(H3*FORECAST(I2,B3:H3,B2:H2)&gt;0,FORECAST(I2,B3:H3,B2:H2),H3)*$X$1</f>
        <v>-29.88571429</v>
      </c>
      <c r="J3" s="1">
        <f>IF(I3*FORECAST(J2,B3:I3,B2:I2)&gt;0,FORECAST(J2,B3:I3,B2:I2),I3)*$X$1</f>
        <v>-33.97142857</v>
      </c>
      <c r="K3" s="1">
        <f>IF(J3*FORECAST(K2,B3:J3,B2:J2)&gt;0,FORECAST(K2,B3:J3,B2:J2),J3)*$X$1</f>
        <v>-38.05714286</v>
      </c>
      <c r="L3" s="1">
        <f>IF(K3*FORECAST(L2,B3:K3,B2:K2)&gt;0,FORECAST(L2,B3:K3,B2:K2),K3)*$X$1</f>
        <v>-42.14285714</v>
      </c>
      <c r="M3" s="1">
        <f>IF(L3*FORECAST(M2,B3:L3,B2:L2)&gt;0,FORECAST(M2,B3:L3,B2:L2),L3)*$X$1</f>
        <v>-46.22857143</v>
      </c>
      <c r="N3" s="1">
        <f>IF(M3*FORECAST(N2,B3:M3,B2:M2)&gt;0,FORECAST(N2,B3:M3,B2:M2),M3)*$X$1</f>
        <v>-50.31428571</v>
      </c>
      <c r="O3" s="5">
        <f>IF(N3*FORECAST(O2,B3:N3,B2:N2)&gt;0,FORECAST(O2,B3:N3,B2:N2),N3)*$X$1</f>
        <v>-54.4</v>
      </c>
      <c r="P3" s="5">
        <f>IF(O3*FORECAST(P2,B3:O3,B2:O2)&gt;0,FORECAST(P2,B3:O3,B2:O2),O3)*$X$1</f>
        <v>-58.48571429</v>
      </c>
      <c r="Q3" s="5">
        <f>IF(P3*FORECAST(Q2,B3:P3,B2:P2)&gt;0,FORECAST(Q2,B3:P3,B2:P2),P3)*$X$1</f>
        <v>-62.57142857</v>
      </c>
      <c r="R3" s="5">
        <f>IF(Q3*FORECAST(R2,B3:Q3,B2:Q2)&gt;0,FORECAST(R2,B3:Q3,B2:Q2),Q3)*$X$1</f>
        <v>-66.65714286</v>
      </c>
      <c r="S3" s="5">
        <f>IF(R3*FORECAST(S2,B3:R3,B2:R2)&gt;0,FORECAST(S2,B3:R3,B2:R2),R3)*$X$1</f>
        <v>-70.74285714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82.0</v>
      </c>
      <c r="C4" s="1">
        <v>-18.0</v>
      </c>
      <c r="D4" s="1">
        <v>-40.0</v>
      </c>
      <c r="E4" s="1">
        <v>-98.0</v>
      </c>
      <c r="F4" s="1">
        <v>-65.0</v>
      </c>
      <c r="G4" s="1">
        <v>-28.0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682</v>
      </c>
      <c r="B5" s="1">
        <v>95.0</v>
      </c>
      <c r="C5" s="1">
        <v>2.0</v>
      </c>
      <c r="D5" s="1">
        <v>32.0</v>
      </c>
      <c r="E5" s="1">
        <v>31.0</v>
      </c>
      <c r="F5" s="1">
        <v>37.0</v>
      </c>
      <c r="G5" s="1">
        <v>38.0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683</v>
      </c>
      <c r="L7" s="1">
        <f>IF(S3*FORECAST(S2,B3:S3,B2:S2)&gt;0,FORECAST(S2,B3:S3,B2:S2),R3)*$X$1 * (1+0.02)/(0.0874-0.02)</f>
        <v>-1070.589233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684</v>
      </c>
      <c r="L8" s="6">
        <f t="array" ref="L8">NPV(0.0874,I3:S3)</f>
        <v>-323.3898848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685</v>
      </c>
      <c r="L9" s="6">
        <f t="array" ref="L9">NPV(0.0874,I16:S16)</f>
        <v>-425.9319866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686</v>
      </c>
      <c r="L10" s="6">
        <f>L8 + L9</f>
        <v>-749.3218714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687</v>
      </c>
      <c r="L12" s="6">
        <f>L10 - L11</f>
        <v>-721.3218714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688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-18.98215451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-1070.589233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-8.0</v>
      </c>
      <c r="C3" s="1">
        <v>-13.0</v>
      </c>
      <c r="D3" s="1">
        <v>-19.0</v>
      </c>
      <c r="E3" s="1">
        <v>-115.0</v>
      </c>
      <c r="F3" s="1">
        <v>-49.0</v>
      </c>
      <c r="G3" s="1">
        <v>-51.0</v>
      </c>
      <c r="H3" s="1">
        <f>IF(G3*FORECAST(H2,B3:G3,B2:G2)&gt;0,FORECAST(H2,B3:G3,B2:G2),G3)*$X$1</f>
        <v>-84.4</v>
      </c>
      <c r="I3" s="1">
        <f>IF(H3*FORECAST(I2,B3:H3,B2:H2)&gt;0,FORECAST(I2,B3:H3,B2:H2),H3)*$X$1</f>
        <v>-96.37142857</v>
      </c>
      <c r="J3" s="1">
        <f>IF(I3*FORECAST(J2,B3:I3,B2:I2)&gt;0,FORECAST(J2,B3:I3,B2:I2),I3)*$X$1</f>
        <v>-108.3428571</v>
      </c>
      <c r="K3" s="1">
        <f>IF(J3*FORECAST(K2,B3:J3,B2:J2)&gt;0,FORECAST(K2,B3:J3,B2:J2),J3)*$X$1</f>
        <v>-120.3142857</v>
      </c>
      <c r="L3" s="1">
        <f>IF(K3*FORECAST(L2,B3:K3,B2:K2)&gt;0,FORECAST(L2,B3:K3,B2:K2),K3)*$X$1</f>
        <v>-132.2857143</v>
      </c>
      <c r="M3" s="1">
        <f>IF(L3*FORECAST(M2,B3:L3,B2:L2)&gt;0,FORECAST(M2,B3:L3,B2:L2),L3)*$X$1</f>
        <v>-144.2571429</v>
      </c>
      <c r="N3" s="1">
        <f>IF(M3*FORECAST(N2,B3:M3,B2:M2)&gt;0,FORECAST(N2,B3:M3,B2:M2),M3)*$X$1</f>
        <v>-156.2285714</v>
      </c>
      <c r="O3" s="5">
        <f>IF(N3*FORECAST(O2,B3:N3,B2:N2)&gt;0,FORECAST(O2,B3:N3,B2:N2),N3)*$X$1</f>
        <v>-168.2</v>
      </c>
      <c r="P3" s="5">
        <f>IF(O3*FORECAST(P2,B3:O3,B2:O2)&gt;0,FORECAST(P2,B3:O3,B2:O2),O3)*$X$1</f>
        <v>-180.1714286</v>
      </c>
      <c r="Q3" s="5">
        <f>IF(P3*FORECAST(Q2,B3:P3,B2:P2)&gt;0,FORECAST(Q2,B3:P3,B2:P2),P3)*$X$1</f>
        <v>-192.1428571</v>
      </c>
      <c r="R3" s="5">
        <f>IF(Q3*FORECAST(R2,B3:Q3,B2:Q2)&gt;0,FORECAST(R2,B3:Q3,B2:Q2),Q3)*$X$1</f>
        <v>-204.1142857</v>
      </c>
      <c r="S3" s="5">
        <f>IF(R3*FORECAST(S2,B3:R3,B2:R2)&gt;0,FORECAST(S2,B3:R3,B2:R2),R3)*$X$1</f>
        <v>-216.0857143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82.0</v>
      </c>
      <c r="C4" s="1">
        <v>-18.0</v>
      </c>
      <c r="D4" s="1">
        <v>-40.0</v>
      </c>
      <c r="E4" s="1">
        <v>-98.0</v>
      </c>
      <c r="F4" s="1">
        <v>-65.0</v>
      </c>
      <c r="G4" s="1">
        <v>-28.0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682</v>
      </c>
      <c r="B5" s="1">
        <v>95.0</v>
      </c>
      <c r="C5" s="1">
        <v>2.0</v>
      </c>
      <c r="D5" s="1">
        <v>32.0</v>
      </c>
      <c r="E5" s="1">
        <v>31.0</v>
      </c>
      <c r="F5" s="1">
        <v>37.0</v>
      </c>
      <c r="G5" s="1">
        <v>38.0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683</v>
      </c>
      <c r="L7" s="1">
        <f>IF(S3*FORECAST(S2,B3:S3,B2:S2)&gt;0,FORECAST(S2,B3:S3,B2:S2),R3)*$X$1 * (1+0.02)/(0.0874-0.02)</f>
        <v>-3270.13989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684</v>
      </c>
      <c r="L8" s="6">
        <f t="array" ref="L8">NPV(0.0874,I3:S3)</f>
        <v>-1008.212442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685</v>
      </c>
      <c r="L9" s="6">
        <f t="array" ref="L9">NPV(0.0874,I16:S16)</f>
        <v>-1301.01923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686</v>
      </c>
      <c r="L10" s="6">
        <f>L8 + L9</f>
        <v>-2309.231673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687</v>
      </c>
      <c r="L12" s="6">
        <f>L10 - L11</f>
        <v>-2281.231673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688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-60.03241244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-3270.13989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