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<sst xmlns="http://schemas.openxmlformats.org/spreadsheetml/2006/main" count="1944" uniqueCount="1730">
  <si>
    <t>ticker</t>
  </si>
  <si>
    <t>VEON</t>
  </si>
  <si>
    <t>nombre</t>
  </si>
  <si>
    <t>VEON LTD</t>
  </si>
  <si>
    <t>empresa</t>
  </si>
  <si>
    <t>Wireless Telecommunications Services</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</si>
  <si>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</si>
  <si>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</si>
  <si>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</si>
  <si>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</si>
  <si>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</si>
  <si>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</si>
  <si>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</si>
  <si>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</si>
  <si>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</si>
  <si>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</si>
  <si>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</si>
  <si>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</si>
  <si>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</si>
  <si>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</si>
  <si>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</si>
  <si>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</si>
  <si>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</si>
  <si>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</si>
  <si>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</si>
  <si>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</si>
  <si>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</si>
  <si>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</si>
  <si>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</si>
  <si>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</si>
  <si>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</si>
  <si>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</si>
  <si>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</si>
  <si>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</si>
  <si>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</si>
  <si>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</si>
  <si>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</si>
  <si>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</si>
  <si>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</si>
  <si>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</si>
  <si>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</si>
  <si>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</si>
  <si>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</si>
  <si>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</si>
  <si>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</si>
  <si>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</si>
  <si>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</si>
  <si>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</si>
  <si>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</si>
  <si>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</si>
  <si>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</si>
  <si>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</si>
  <si>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</si>
  <si>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</si>
  <si>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</si>
  <si>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</si>
  <si>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</si>
  <si>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</si>
  <si>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</si>
  <si>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</si>
  <si>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</si>
  <si>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</si>
  <si>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</si>
  <si>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</si>
  <si>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</si>
  <si>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</si>
  <si>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</si>
  <si>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</si>
  <si>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</si>
  <si>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</si>
  <si>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</si>
  <si>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</si>
  <si>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</si>
  <si>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</si>
  <si>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</si>
  <si>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</si>
  <si>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</si>
  <si>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</si>
  <si>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</si>
  <si>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</si>
  <si>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</si>
  <si>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</si>
  <si>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</si>
  <si>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</si>
  <si>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</si>
  <si>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</si>
  <si>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</si>
  <si>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</si>
  <si>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</si>
  <si>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</si>
  <si>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</si>
  <si>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</si>
  <si>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</si>
  <si>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</si>
  <si>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</si>
  <si>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</si>
  <si>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</si>
  <si>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</si>
  <si>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</si>
  <si>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71.57</t>
  </si>
  <si>
    <t>53.82</t>
  </si>
  <si>
    <t>85.19</t>
  </si>
  <si>
    <t>62.2</t>
  </si>
  <si>
    <t>52.45</t>
  </si>
  <si>
    <t>17.52</t>
  </si>
  <si>
    <t>2.33</t>
  </si>
  <si>
    <t>8.38</t>
  </si>
  <si>
    <t>8.11</t>
  </si>
  <si>
    <t>12.22</t>
  </si>
  <si>
    <t>Tangible Book Value</t>
  </si>
  <si>
    <t>Tangible Book Value Per Share</t>
  </si>
  <si>
    <t>-185.81</t>
  </si>
  <si>
    <t>-38.34</t>
  </si>
  <si>
    <t>-14.19</t>
  </si>
  <si>
    <t>-31.59</t>
  </si>
  <si>
    <t>-28.59</t>
  </si>
  <si>
    <t>-63.77</t>
  </si>
  <si>
    <t>-57.01</t>
  </si>
  <si>
    <t>-37.99</t>
  </si>
  <si>
    <t>-19.83</t>
  </si>
  <si>
    <t>-10.83</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</si>
  <si>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</si>
  <si>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</si>
  <si>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</si>
  <si>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</si>
  <si>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</si>
  <si>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</si>
  <si>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</si>
  <si>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</si>
  <si>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</si>
  <si>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</si>
  <si>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</si>
  <si>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</si>
  <si>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</si>
  <si>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</si>
  <si>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</si>
  <si>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</si>
  <si>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</si>
  <si>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</si>
  <si>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</si>
  <si>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</si>
  <si>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</si>
  <si>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</si>
  <si>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</si>
  <si>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</si>
  <si>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</si>
  <si>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</si>
  <si>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</si>
  <si>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</si>
  <si>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</si>
  <si>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</si>
  <si>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</si>
  <si>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</si>
  <si>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</si>
  <si>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</si>
  <si>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</si>
  <si>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</si>
  <si>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</si>
  <si>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</si>
  <si>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</si>
  <si>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</si>
  <si>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</si>
  <si>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</si>
  <si>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</si>
  <si>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</si>
  <si>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</si>
  <si>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</si>
  <si>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-9.25</t>
  </si>
  <si>
    <t>-9.37</t>
  </si>
  <si>
    <t>33.28</t>
  </si>
  <si>
    <t>-6.9</t>
  </si>
  <si>
    <t>8.32</t>
  </si>
  <si>
    <t>8.88</t>
  </si>
  <si>
    <t>-4.99</t>
  </si>
  <si>
    <t>9.63</t>
  </si>
  <si>
    <t>-2.31</t>
  </si>
  <si>
    <t>-35.99</t>
  </si>
  <si>
    <t>Basic EPS - Continuing Operations</t>
  </si>
  <si>
    <t>-13.11</t>
  </si>
  <si>
    <t>-5.43</t>
  </si>
  <si>
    <t>-5.67</t>
  </si>
  <si>
    <t>7.48</t>
  </si>
  <si>
    <t>8.27</t>
  </si>
  <si>
    <t>4.3</t>
  </si>
  <si>
    <t>Basic Weighted Average Shares Outstanding</t>
  </si>
  <si>
    <t>Net EPS - Diluted</t>
  </si>
  <si>
    <t>33.21</t>
  </si>
  <si>
    <t>8.24</t>
  </si>
  <si>
    <t>-35.45</t>
  </si>
  <si>
    <t>Diluted EPS - Continuing Operations</t>
  </si>
  <si>
    <t>-5.5</t>
  </si>
  <si>
    <t>-5.75</t>
  </si>
  <si>
    <t>4.25</t>
  </si>
  <si>
    <t>Diluted Weighted Average Shares Outstanding</t>
  </si>
  <si>
    <t>Normalized Basic EPS</t>
  </si>
  <si>
    <t>12.9</t>
  </si>
  <si>
    <t>6.01</t>
  </si>
  <si>
    <t>5.93</t>
  </si>
  <si>
    <t>3.3</t>
  </si>
  <si>
    <t>9.1</t>
  </si>
  <si>
    <t>7.54</t>
  </si>
  <si>
    <t>6.96</t>
  </si>
  <si>
    <t>5.47</t>
  </si>
  <si>
    <t>2.98</t>
  </si>
  <si>
    <t>3.16</t>
  </si>
  <si>
    <t>Normalized Diluted EPS</t>
  </si>
  <si>
    <t>12.89</t>
  </si>
  <si>
    <t>5.46</t>
  </si>
  <si>
    <t>2.97</t>
  </si>
  <si>
    <t>3.11</t>
  </si>
  <si>
    <t>Dividend Per Share</t>
  </si>
  <si>
    <t>0.88</t>
  </si>
  <si>
    <t>5.75</t>
  </si>
  <si>
    <t>7.25</t>
  </si>
  <si>
    <t>Payout Ratio</t>
  </si>
  <si>
    <t>-10.97</t>
  </si>
  <si>
    <t>-9.31</t>
  </si>
  <si>
    <t>2.62</t>
  </si>
  <si>
    <t>-107.25</t>
  </si>
  <si>
    <t>87.29</t>
  </si>
  <si>
    <t>83.74</t>
  </si>
  <si>
    <t>-74.21</t>
  </si>
  <si>
    <t>American Depositary Receipts Ratio (ADR)</t>
  </si>
  <si>
    <t>EBITDA</t>
  </si>
  <si>
    <t>EBITA</t>
  </si>
  <si>
    <t>EBIT</t>
  </si>
  <si>
    <t>EBITDAR</t>
  </si>
  <si>
    <t>Total Revenues (As Reported)</t>
  </si>
  <si>
    <t>Effective Tax Rate - (Ratio)</t>
  </si>
  <si>
    <t>-398.9</t>
  </si>
  <si>
    <t>-36.97</t>
  </si>
  <si>
    <t>-148.79</t>
  </si>
  <si>
    <t>42.17</t>
  </si>
  <si>
    <t>28.41</t>
  </si>
  <si>
    <t>8.6</t>
  </si>
  <si>
    <t>32.02</t>
  </si>
  <si>
    <t>Total Current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</si>
  <si>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</si>
  <si>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</si>
  <si>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</si>
  <si>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</si>
  <si>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</si>
  <si>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</si>
  <si>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</si>
  <si>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</si>
  <si>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</si>
  <si>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</si>
  <si>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</si>
  <si>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</si>
  <si>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</si>
  <si>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5.02</t>
  </si>
  <si>
    <t>3.27</t>
  </si>
  <si>
    <t>3.29</t>
  </si>
  <si>
    <t>5.27</t>
  </si>
  <si>
    <t>5.36</t>
  </si>
  <si>
    <t>7.38</t>
  </si>
  <si>
    <t>6.27</t>
  </si>
  <si>
    <t>6.07</t>
  </si>
  <si>
    <t>3.91</t>
  </si>
  <si>
    <t>4.7</t>
  </si>
  <si>
    <t>Return on Total Capital</t>
  </si>
  <si>
    <t>6.58</t>
  </si>
  <si>
    <t>5.87</t>
  </si>
  <si>
    <t>6.55</t>
  </si>
  <si>
    <t>6.88</t>
  </si>
  <si>
    <t>9.6</t>
  </si>
  <si>
    <t>8.12</t>
  </si>
  <si>
    <t>7.96</t>
  </si>
  <si>
    <t>5.74</t>
  </si>
  <si>
    <t>7.22</t>
  </si>
  <si>
    <t>Return On Equity %</t>
  </si>
  <si>
    <t>-13.83</t>
  </si>
  <si>
    <t>-20.71</t>
  </si>
  <si>
    <t>-5.8</t>
  </si>
  <si>
    <t>-9.95</t>
  </si>
  <si>
    <t>-18.5</t>
  </si>
  <si>
    <t>27.33</t>
  </si>
  <si>
    <t>-19.55</t>
  </si>
  <si>
    <t>51.63</t>
  </si>
  <si>
    <t>64.52</t>
  </si>
  <si>
    <t>41.35</t>
  </si>
  <si>
    <t>Return on Common Equity</t>
  </si>
  <si>
    <t>-8.78</t>
  </si>
  <si>
    <t>-20.91</t>
  </si>
  <si>
    <t>-7.81</t>
  </si>
  <si>
    <t>-9.92</t>
  </si>
  <si>
    <t>25.37</t>
  </si>
  <si>
    <t>-50.25</t>
  </si>
  <si>
    <t>139.65</t>
  </si>
  <si>
    <t>100.43</t>
  </si>
  <si>
    <t>42.33</t>
  </si>
  <si>
    <t>Margin Analysis</t>
  </si>
  <si>
    <t>Gross Profit Margin %</t>
  </si>
  <si>
    <t>74.87</t>
  </si>
  <si>
    <t>77.28</t>
  </si>
  <si>
    <t>77.66</t>
  </si>
  <si>
    <t>77.42</t>
  </si>
  <si>
    <t>76.71</t>
  </si>
  <si>
    <t>76.96</t>
  </si>
  <si>
    <t>76.32</t>
  </si>
  <si>
    <t>75.86</t>
  </si>
  <si>
    <t>87.32</t>
  </si>
  <si>
    <t>88.07</t>
  </si>
  <si>
    <t>SG&amp;A Margin</t>
  </si>
  <si>
    <t>32.73</t>
  </si>
  <si>
    <t>34.13</t>
  </si>
  <si>
    <t>38.54</t>
  </si>
  <si>
    <t>37.25</t>
  </si>
  <si>
    <t>38.3</t>
  </si>
  <si>
    <t>31.81</t>
  </si>
  <si>
    <t>32.38</t>
  </si>
  <si>
    <t>32.07</t>
  </si>
  <si>
    <t>40.03</t>
  </si>
  <si>
    <t>42.51</t>
  </si>
  <si>
    <t>EBITDA Margin %</t>
  </si>
  <si>
    <t>39.05</t>
  </si>
  <si>
    <t>39.47</t>
  </si>
  <si>
    <t>34.27</t>
  </si>
  <si>
    <t>35.69</t>
  </si>
  <si>
    <t>34.05</t>
  </si>
  <si>
    <t>36.53</t>
  </si>
  <si>
    <t>36.08</t>
  </si>
  <si>
    <t>35.81</t>
  </si>
  <si>
    <t>40.93</t>
  </si>
  <si>
    <t>37.83</t>
  </si>
  <si>
    <t>EBITA Margin %</t>
  </si>
  <si>
    <t>24.58</t>
  </si>
  <si>
    <t>23.37</t>
  </si>
  <si>
    <t>19.8</t>
  </si>
  <si>
    <t>21.12</t>
  </si>
  <si>
    <t>19.32</t>
  </si>
  <si>
    <t>22.89</t>
  </si>
  <si>
    <t>21.54</t>
  </si>
  <si>
    <t>21.22</t>
  </si>
  <si>
    <t>29.8</t>
  </si>
  <si>
    <t>27.53</t>
  </si>
  <si>
    <t>EBIT Margin %</t>
  </si>
  <si>
    <t>18.61</t>
  </si>
  <si>
    <t>20.35</t>
  </si>
  <si>
    <t>16.31</t>
  </si>
  <si>
    <t>18.1</t>
  </si>
  <si>
    <t>15.84</t>
  </si>
  <si>
    <t>20.18</t>
  </si>
  <si>
    <t>19.24</t>
  </si>
  <si>
    <t>25.81</t>
  </si>
  <si>
    <t>23.72</t>
  </si>
  <si>
    <t>Income From Continuing Operations Margin %</t>
  </si>
  <si>
    <t>-4.6</t>
  </si>
  <si>
    <t>-8.47</t>
  </si>
  <si>
    <t>-3.24</t>
  </si>
  <si>
    <t>-5.24</t>
  </si>
  <si>
    <t>-6.79</t>
  </si>
  <si>
    <t>7.74</t>
  </si>
  <si>
    <t>-3.96</t>
  </si>
  <si>
    <t>8.35</t>
  </si>
  <si>
    <t>19.52</t>
  </si>
  <si>
    <t>10.28</t>
  </si>
  <si>
    <t>Net Income Margin %</t>
  </si>
  <si>
    <t>-3.3</t>
  </si>
  <si>
    <t>-6.81</t>
  </si>
  <si>
    <t>26.2</t>
  </si>
  <si>
    <t>-5.1</t>
  </si>
  <si>
    <t>6.41</t>
  </si>
  <si>
    <t>7.04</t>
  </si>
  <si>
    <t>-4.37</t>
  </si>
  <si>
    <t>8.65</t>
  </si>
  <si>
    <t>-4.31</t>
  </si>
  <si>
    <t>-68.36</t>
  </si>
  <si>
    <t>Net Avail. For Common Margin %</t>
  </si>
  <si>
    <t>-9.53</t>
  </si>
  <si>
    <t>-4.28</t>
  </si>
  <si>
    <t>6.72</t>
  </si>
  <si>
    <t>15.45</t>
  </si>
  <si>
    <t>8.17</t>
  </si>
  <si>
    <t>Normalized Net Income Margin</t>
  </si>
  <si>
    <t>4.59</t>
  </si>
  <si>
    <t>4.37</t>
  </si>
  <si>
    <t>4.67</t>
  </si>
  <si>
    <t>2.44</t>
  </si>
  <si>
    <t>7.01</t>
  </si>
  <si>
    <t>5.98</t>
  </si>
  <si>
    <t>6.1</t>
  </si>
  <si>
    <t>4.92</t>
  </si>
  <si>
    <t>5.56</t>
  </si>
  <si>
    <t>Levered Free Cash Flow Margin</t>
  </si>
  <si>
    <t>-0.05</t>
  </si>
  <si>
    <t>-10.1</t>
  </si>
  <si>
    <t>-2.25</t>
  </si>
  <si>
    <t>-3.17</t>
  </si>
  <si>
    <t>11.33</t>
  </si>
  <si>
    <t>8.97</t>
  </si>
  <si>
    <t>-13.5</t>
  </si>
  <si>
    <t>-25.24</t>
  </si>
  <si>
    <t>48.09</t>
  </si>
  <si>
    <t>Unlevered Free Cash Flow Margin</t>
  </si>
  <si>
    <t>6.4</t>
  </si>
  <si>
    <t>-4.71</t>
  </si>
  <si>
    <t>3.59</t>
  </si>
  <si>
    <t>8.72</t>
  </si>
  <si>
    <t>17.64</t>
  </si>
  <si>
    <t>14.78</t>
  </si>
  <si>
    <t>-7.96</t>
  </si>
  <si>
    <t>-15.54</t>
  </si>
  <si>
    <t>57.06</t>
  </si>
  <si>
    <t>Asset Turnover</t>
  </si>
  <si>
    <t>0.43</t>
  </si>
  <si>
    <t>0.26</t>
  </si>
  <si>
    <t>0.32</t>
  </si>
  <si>
    <t>0.47</t>
  </si>
  <si>
    <t>0.54</t>
  </si>
  <si>
    <t>0.59</t>
  </si>
  <si>
    <t>0.52</t>
  </si>
  <si>
    <t>0.51</t>
  </si>
  <si>
    <t>0.24</t>
  </si>
  <si>
    <t>Fixed Assets Turnover</t>
  </si>
  <si>
    <t>1.44</t>
  </si>
  <si>
    <t>1.06</t>
  </si>
  <si>
    <t>1.37</t>
  </si>
  <si>
    <t>1.48</t>
  </si>
  <si>
    <t>1.63</t>
  </si>
  <si>
    <t>1.12</t>
  </si>
  <si>
    <t>1.15</t>
  </si>
  <si>
    <t>0.79</t>
  </si>
  <si>
    <t>1.29</t>
  </si>
  <si>
    <t>Receivables Turnover (Average Receivables)</t>
  </si>
  <si>
    <t>9.18</t>
  </si>
  <si>
    <t>7.97</t>
  </si>
  <si>
    <t>15.18</t>
  </si>
  <si>
    <t>15.23</t>
  </si>
  <si>
    <t>15.25</t>
  </si>
  <si>
    <t>15.07</t>
  </si>
  <si>
    <t>13.32</t>
  </si>
  <si>
    <t>12.52</t>
  </si>
  <si>
    <t>6.45</t>
  </si>
  <si>
    <t>Inventory Turnover (Average Inventory)</t>
  </si>
  <si>
    <t>31.92</t>
  </si>
  <si>
    <t>19.79</t>
  </si>
  <si>
    <t>17.34</t>
  </si>
  <si>
    <t>21.72</t>
  </si>
  <si>
    <t>19.87</t>
  </si>
  <si>
    <t>13.12</t>
  </si>
  <si>
    <t>13.5</t>
  </si>
  <si>
    <t>16.94</t>
  </si>
  <si>
    <t>21.51</t>
  </si>
  <si>
    <t>Short Term Liquidity</t>
  </si>
  <si>
    <t>Current Ratio</t>
  </si>
  <si>
    <t>0.91</t>
  </si>
  <si>
    <t>0.98</t>
  </si>
  <si>
    <t>0.69</t>
  </si>
  <si>
    <t>0.95</t>
  </si>
  <si>
    <t>0.7</t>
  </si>
  <si>
    <t>0.65</t>
  </si>
  <si>
    <t>1.13</t>
  </si>
  <si>
    <t>1.1</t>
  </si>
  <si>
    <t>Quick Ratio</t>
  </si>
  <si>
    <t>0.82</t>
  </si>
  <si>
    <t>0.61</t>
  </si>
  <si>
    <t>0.73</t>
  </si>
  <si>
    <t>0.34</t>
  </si>
  <si>
    <t>0.55</t>
  </si>
  <si>
    <t>0.42</t>
  </si>
  <si>
    <t>Operating Cash Flow to Current Liabilities</t>
  </si>
  <si>
    <t>0.5</t>
  </si>
  <si>
    <t>0.1</t>
  </si>
  <si>
    <t>0.29</t>
  </si>
  <si>
    <t>0.53</t>
  </si>
  <si>
    <t>0.57</t>
  </si>
  <si>
    <t>Days Sales Outstanding (Average Receivables)</t>
  </si>
  <si>
    <t>39.76</t>
  </si>
  <si>
    <t>45.79</t>
  </si>
  <si>
    <t>24.11</t>
  </si>
  <si>
    <t>23.97</t>
  </si>
  <si>
    <t>23.93</t>
  </si>
  <si>
    <t>24.21</t>
  </si>
  <si>
    <t>27.49</t>
  </si>
  <si>
    <t>29.16</t>
  </si>
  <si>
    <t>56.59</t>
  </si>
  <si>
    <t>43.56</t>
  </si>
  <si>
    <t>Days Outstanding Inventory (Average Inventory)</t>
  </si>
  <si>
    <t>11.43</t>
  </si>
  <si>
    <t>18.44</t>
  </si>
  <si>
    <t>21.11</t>
  </si>
  <si>
    <t>16.81</t>
  </si>
  <si>
    <t>18.37</t>
  </si>
  <si>
    <t>27.83</t>
  </si>
  <si>
    <t>27.11</t>
  </si>
  <si>
    <t>21.55</t>
  </si>
  <si>
    <t>49.46</t>
  </si>
  <si>
    <t>16.97</t>
  </si>
  <si>
    <t>Average Days Payable Outstanding</t>
  </si>
  <si>
    <t>333.17</t>
  </si>
  <si>
    <t>484.79</t>
  </si>
  <si>
    <t>320.39</t>
  </si>
  <si>
    <t>285.82</t>
  </si>
  <si>
    <t>248.57</t>
  </si>
  <si>
    <t>290.35</t>
  </si>
  <si>
    <t>381.98</t>
  </si>
  <si>
    <t>386.06</t>
  </si>
  <si>
    <t>935.82</t>
  </si>
  <si>
    <t>Cash Conversion Cycle (Average Days)</t>
  </si>
  <si>
    <t>-281.98</t>
  </si>
  <si>
    <t>-420.56</t>
  </si>
  <si>
    <t>-275.17</t>
  </si>
  <si>
    <t>-245.04</t>
  </si>
  <si>
    <t>-206.27</t>
  </si>
  <si>
    <t>-238.31</t>
  </si>
  <si>
    <t>-327.39</t>
  </si>
  <si>
    <t>-335.36</t>
  </si>
  <si>
    <t>-875.3</t>
  </si>
  <si>
    <t>Long Term Solvency</t>
  </si>
  <si>
    <t>Total Debt/Equity</t>
  </si>
  <si>
    <t>682.19</t>
  </si>
  <si>
    <t>251.36</t>
  </si>
  <si>
    <t>183.95</t>
  </si>
  <si>
    <t>296.15</t>
  </si>
  <si>
    <t>282.69</t>
  </si>
  <si>
    <t>465.95</t>
  </si>
  <si>
    <t>992.69</t>
  </si>
  <si>
    <t>707.38</t>
  </si>
  <si>
    <t>481.42</t>
  </si>
  <si>
    <t>Total Debt / Total Capital</t>
  </si>
  <si>
    <t>87.22</t>
  </si>
  <si>
    <t>71.54</t>
  </si>
  <si>
    <t>64.78</t>
  </si>
  <si>
    <t>74.76</t>
  </si>
  <si>
    <t>73.87</t>
  </si>
  <si>
    <t>82.33</t>
  </si>
  <si>
    <t>90.85</t>
  </si>
  <si>
    <t>87.61</t>
  </si>
  <si>
    <t>91.43</t>
  </si>
  <si>
    <t>82.8</t>
  </si>
  <si>
    <t>LT Debt/Equity</t>
  </si>
  <si>
    <t>602.01</t>
  </si>
  <si>
    <t>207.88</t>
  </si>
  <si>
    <t>133.54</t>
  </si>
  <si>
    <t>263.87</t>
  </si>
  <si>
    <t>236.31</t>
  </si>
  <si>
    <t>349.5</t>
  </si>
  <si>
    <t>871.87</t>
  </si>
  <si>
    <t>624.85</t>
  </si>
  <si>
    <t>695.7</t>
  </si>
  <si>
    <t>323.44</t>
  </si>
  <si>
    <t>Long-Term Debt / Total Capital</t>
  </si>
  <si>
    <t>59.17</t>
  </si>
  <si>
    <t>47.03</t>
  </si>
  <si>
    <t>66.61</t>
  </si>
  <si>
    <t>61.75</t>
  </si>
  <si>
    <t>61.76</t>
  </si>
  <si>
    <t>79.79</t>
  </si>
  <si>
    <t>77.39</t>
  </si>
  <si>
    <t>59.64</t>
  </si>
  <si>
    <t>55.63</t>
  </si>
  <si>
    <t>Total Liabilities / Total Assets</t>
  </si>
  <si>
    <t>90.31</t>
  </si>
  <si>
    <t>88.5</t>
  </si>
  <si>
    <t>71.49</t>
  </si>
  <si>
    <t>79.88</t>
  </si>
  <si>
    <t>80.29</t>
  </si>
  <si>
    <t>86.18</t>
  </si>
  <si>
    <t>93.04</t>
  </si>
  <si>
    <t>90.55</t>
  </si>
  <si>
    <t>94.91</t>
  </si>
  <si>
    <t>86.97</t>
  </si>
  <si>
    <t>EBIT / Interest Expense</t>
  </si>
  <si>
    <t>1.8</t>
  </si>
  <si>
    <t>2.36</t>
  </si>
  <si>
    <t>1.75</t>
  </si>
  <si>
    <t>1.83</t>
  </si>
  <si>
    <t>1.76</t>
  </si>
  <si>
    <t>2.07</t>
  </si>
  <si>
    <t>2.14</t>
  </si>
  <si>
    <t>1.66</t>
  </si>
  <si>
    <t>1.65</t>
  </si>
  <si>
    <t>EBITDA / Interest Expense</t>
  </si>
  <si>
    <t>3.78</t>
  </si>
  <si>
    <t>4.58</t>
  </si>
  <si>
    <t>3.67</t>
  </si>
  <si>
    <t>3.62</t>
  </si>
  <si>
    <t>3.79</t>
  </si>
  <si>
    <t>4.12</t>
  </si>
  <si>
    <t>4.44</t>
  </si>
  <si>
    <t>4.63</t>
  </si>
  <si>
    <t>2.87</t>
  </si>
  <si>
    <t>2.91</t>
  </si>
  <si>
    <t>(EBITDA - Capex) / Interest Expense</t>
  </si>
  <si>
    <t>1.57</t>
  </si>
  <si>
    <t>1.92</t>
  </si>
  <si>
    <t>1.68</t>
  </si>
  <si>
    <t>1.4</t>
  </si>
  <si>
    <t>2.23</t>
  </si>
  <si>
    <t>2.04</t>
  </si>
  <si>
    <t>2.03</t>
  </si>
  <si>
    <t>1.79</t>
  </si>
  <si>
    <t>1.91</t>
  </si>
  <si>
    <t>Total Debt / EBITDA</t>
  </si>
  <si>
    <t>3.54</t>
  </si>
  <si>
    <t>2.58</t>
  </si>
  <si>
    <t>3.65</t>
  </si>
  <si>
    <t>3.44</t>
  </si>
  <si>
    <t>2.54</t>
  </si>
  <si>
    <t>2.82</t>
  </si>
  <si>
    <t>3.05</t>
  </si>
  <si>
    <t>3.33</t>
  </si>
  <si>
    <t>4.88</t>
  </si>
  <si>
    <t>3.34</t>
  </si>
  <si>
    <t>Net Debt / EBITDA</t>
  </si>
  <si>
    <t>2.68</t>
  </si>
  <si>
    <t>1.52</t>
  </si>
  <si>
    <t>2.72</t>
  </si>
  <si>
    <t>1.93</t>
  </si>
  <si>
    <t>2.45</t>
  </si>
  <si>
    <t>2.52</t>
  </si>
  <si>
    <t>2.6</t>
  </si>
  <si>
    <t>2.96</t>
  </si>
  <si>
    <t>Total Debt / (EBITDA - Capex)</t>
  </si>
  <si>
    <t>8.54</t>
  </si>
  <si>
    <t>6.15</t>
  </si>
  <si>
    <t>6.86</t>
  </si>
  <si>
    <t>5.2</t>
  </si>
  <si>
    <t>6.63</t>
  </si>
  <si>
    <t>7.59</t>
  </si>
  <si>
    <t>7.85</t>
  </si>
  <si>
    <t>5.08</t>
  </si>
  <si>
    <t>Net Debt / (EBITDA - Capex)</t>
  </si>
  <si>
    <t>6.46</t>
  </si>
  <si>
    <t>3.63</t>
  </si>
  <si>
    <t>5.73</t>
  </si>
  <si>
    <t>6.84</t>
  </si>
  <si>
    <t>4.53</t>
  </si>
  <si>
    <t>4.75</t>
  </si>
  <si>
    <t>2.78</t>
  </si>
  <si>
    <t>Growth Over Prior Year</t>
  </si>
  <si>
    <t>Total Revenues, 1 Yr. Growth %</t>
  </si>
  <si>
    <t>-12.95</t>
  </si>
  <si>
    <t>-28.79</t>
  </si>
  <si>
    <t>-7.51</t>
  </si>
  <si>
    <t>-4.1</t>
  </si>
  <si>
    <t>-2.87</t>
  </si>
  <si>
    <t>-9.58</t>
  </si>
  <si>
    <t>6.82</t>
  </si>
  <si>
    <t>-2.47</t>
  </si>
  <si>
    <t>-1.52</t>
  </si>
  <si>
    <t>Gross Profit, 1 Yr. Growth %</t>
  </si>
  <si>
    <t>-11.65</t>
  </si>
  <si>
    <t>-27.81</t>
  </si>
  <si>
    <t>-7.23</t>
  </si>
  <si>
    <t>6.3</t>
  </si>
  <si>
    <t>-4.98</t>
  </si>
  <si>
    <t>-2.55</t>
  </si>
  <si>
    <t>-10.34</t>
  </si>
  <si>
    <t>5.9</t>
  </si>
  <si>
    <t>-2.58</t>
  </si>
  <si>
    <t>-0.67</t>
  </si>
  <si>
    <t>EBITDA, 1 Yr. Growth %</t>
  </si>
  <si>
    <t>-3.5</t>
  </si>
  <si>
    <t>-28.42</t>
  </si>
  <si>
    <t>-22.44</t>
  </si>
  <si>
    <t>11.03</t>
  </si>
  <si>
    <t>-8.49</t>
  </si>
  <si>
    <t>4.2</t>
  </si>
  <si>
    <t>-10.7</t>
  </si>
  <si>
    <t>8.31</t>
  </si>
  <si>
    <t>-16.47</t>
  </si>
  <si>
    <t>-8.98</t>
  </si>
  <si>
    <t>EBITA, 1 Yr. Growth %</t>
  </si>
  <si>
    <t>-1.37</t>
  </si>
  <si>
    <t>-32.08</t>
  </si>
  <si>
    <t>-28.96</t>
  </si>
  <si>
    <t>13.76</t>
  </si>
  <si>
    <t>-7.14</t>
  </si>
  <si>
    <t>15.1</t>
  </si>
  <si>
    <t>-14.9</t>
  </si>
  <si>
    <t>3.77</t>
  </si>
  <si>
    <t>-32.02</t>
  </si>
  <si>
    <t>-9.03</t>
  </si>
  <si>
    <t>EBIT, 1 Yr. Growth %</t>
  </si>
  <si>
    <t>6.81</t>
  </si>
  <si>
    <t>-34.04</t>
  </si>
  <si>
    <t>-26.03</t>
  </si>
  <si>
    <t>18.36</t>
  </si>
  <si>
    <t>-7.7</t>
  </si>
  <si>
    <t>23.77</t>
  </si>
  <si>
    <t>-13.81</t>
  </si>
  <si>
    <t>5.04</t>
  </si>
  <si>
    <t>-6.92</t>
  </si>
  <si>
    <t>-9.49</t>
  </si>
  <si>
    <t>Earnings From Cont. Operations, 1 Yr. Growth %</t>
  </si>
  <si>
    <t>-77.91</t>
  </si>
  <si>
    <t>265.47</t>
  </si>
  <si>
    <t>-64.66</t>
  </si>
  <si>
    <t>72.22</t>
  </si>
  <si>
    <t>328.47</t>
  </si>
  <si>
    <t>-210.7</t>
  </si>
  <si>
    <t>-146.27</t>
  </si>
  <si>
    <t>-264.56</t>
  </si>
  <si>
    <t>510.83</t>
  </si>
  <si>
    <t>-48.16</t>
  </si>
  <si>
    <t>Net Income, 1 Yr. Growth %</t>
  </si>
  <si>
    <t>-75.35</t>
  </si>
  <si>
    <t>1.24</t>
  </si>
  <si>
    <t>-455.42</t>
  </si>
  <si>
    <t>-120.75</t>
  </si>
  <si>
    <t>-215.25</t>
  </si>
  <si>
    <t>6.7</t>
  </si>
  <si>
    <t>-156.2</t>
  </si>
  <si>
    <t>-293.12</t>
  </si>
  <si>
    <t>-124.04</t>
  </si>
  <si>
    <t>Normalized Net Income, 1 Yr. Growth %</t>
  </si>
  <si>
    <t>-57.22</t>
  </si>
  <si>
    <t>-64.24</t>
  </si>
  <si>
    <t>-1.34</t>
  </si>
  <si>
    <t>-44.29</t>
  </si>
  <si>
    <t>61.64</t>
  </si>
  <si>
    <t>-17.19</t>
  </si>
  <si>
    <t>-5.3</t>
  </si>
  <si>
    <t>-8.43</t>
  </si>
  <si>
    <t>33.25</t>
  </si>
  <si>
    <t>6.28</t>
  </si>
  <si>
    <t>Diluted EPS Before Extra, 1 Yr. Growth %</t>
  </si>
  <si>
    <t>-75.87</t>
  </si>
  <si>
    <t>-58.06</t>
  </si>
  <si>
    <t>27.27</t>
  </si>
  <si>
    <t>228.57</t>
  </si>
  <si>
    <t>-254.37</t>
  </si>
  <si>
    <t>-156.33</t>
  </si>
  <si>
    <t>-221.97</t>
  </si>
  <si>
    <t>-47.91</t>
  </si>
  <si>
    <t>Accounts Receivable, 1 Yr. Growth %</t>
  </si>
  <si>
    <t>-21.27</t>
  </si>
  <si>
    <t>-70.66</t>
  </si>
  <si>
    <t>12.36</t>
  </si>
  <si>
    <t>1.64</t>
  </si>
  <si>
    <t>-13.35</t>
  </si>
  <si>
    <t>11.93</t>
  </si>
  <si>
    <t>-6.39</t>
  </si>
  <si>
    <t>24.82</t>
  </si>
  <si>
    <t>-34.32</t>
  </si>
  <si>
    <t>-7.62</t>
  </si>
  <si>
    <t>Inventory, 1 Yr. Growth %</t>
  </si>
  <si>
    <t>-39.06</t>
  </si>
  <si>
    <t>-11.11</t>
  </si>
  <si>
    <t>20.19</t>
  </si>
  <si>
    <t>-42.4</t>
  </si>
  <si>
    <t>95.83</t>
  </si>
  <si>
    <t>19.86</t>
  </si>
  <si>
    <t>0</t>
  </si>
  <si>
    <t>-83.78</t>
  </si>
  <si>
    <t>27.78</t>
  </si>
  <si>
    <t>Net Property, Plant and Equip., 1 Yr. Growth %</t>
  </si>
  <si>
    <t>-23.52</t>
  </si>
  <si>
    <t>-47.35</t>
  </si>
  <si>
    <t>7.69</t>
  </si>
  <si>
    <t>-9.26</t>
  </si>
  <si>
    <t>-20.92</t>
  </si>
  <si>
    <t>48.82</t>
  </si>
  <si>
    <t>-6.28</t>
  </si>
  <si>
    <t>-2.36</t>
  </si>
  <si>
    <t>-57.6</t>
  </si>
  <si>
    <t>Total Assets, 1 Yr. Growth %</t>
  </si>
  <si>
    <t>-17.71</t>
  </si>
  <si>
    <t>-17.51</t>
  </si>
  <si>
    <t>-37.4</t>
  </si>
  <si>
    <t>-7.89</t>
  </si>
  <si>
    <t>-27.62</t>
  </si>
  <si>
    <t>13.88</t>
  </si>
  <si>
    <t>-9.39</t>
  </si>
  <si>
    <t>9.42</t>
  </si>
  <si>
    <t>-5.26</t>
  </si>
  <si>
    <t>-45.51</t>
  </si>
  <si>
    <t>Tangible Book Value, 1 Yr. Growth %</t>
  </si>
  <si>
    <t>-12.27</t>
  </si>
  <si>
    <t>-79.36</t>
  </si>
  <si>
    <t>-62.98</t>
  </si>
  <si>
    <t>122.56</t>
  </si>
  <si>
    <t>-18.53</t>
  </si>
  <si>
    <t>123.1</t>
  </si>
  <si>
    <t>-10.6</t>
  </si>
  <si>
    <t>-33.37</t>
  </si>
  <si>
    <t>-47.67</t>
  </si>
  <si>
    <t>-45.29</t>
  </si>
  <si>
    <t>Common Equity, 1 Yr. Growth %</t>
  </si>
  <si>
    <t>-48.57</t>
  </si>
  <si>
    <t>-24.79</t>
  </si>
  <si>
    <t>58.3</t>
  </si>
  <si>
    <t>-26.98</t>
  </si>
  <si>
    <t>-15.26</t>
  </si>
  <si>
    <t>-66.59</t>
  </si>
  <si>
    <t>-86.7</t>
  </si>
  <si>
    <t>259.51</t>
  </si>
  <si>
    <t>-2.9</t>
  </si>
  <si>
    <t>50.79</t>
  </si>
  <si>
    <t>Cash From Operations, 1 Yr. Growth %</t>
  </si>
  <si>
    <t>-16.88</t>
  </si>
  <si>
    <t>-61.49</t>
  </si>
  <si>
    <t>-7.77</t>
  </si>
  <si>
    <t>1.62</t>
  </si>
  <si>
    <t>17.26</t>
  </si>
  <si>
    <t>-17.16</t>
  </si>
  <si>
    <t>8.02</t>
  </si>
  <si>
    <t>-3.07</t>
  </si>
  <si>
    <t>-17.44</t>
  </si>
  <si>
    <t>Capital Expenditures, 1 Yr. Growth %</t>
  </si>
  <si>
    <t>-36.96</t>
  </si>
  <si>
    <t>-25.19</t>
  </si>
  <si>
    <t>23.38</t>
  </si>
  <si>
    <t>-13.6</t>
  </si>
  <si>
    <t>5.64</t>
  </si>
  <si>
    <t>7.1</t>
  </si>
  <si>
    <t>-9.3</t>
  </si>
  <si>
    <t>-16.25</t>
  </si>
  <si>
    <t>Levered Free Cash Flow, 1 Yr. Growth %</t>
  </si>
  <si>
    <t>-100.4</t>
  </si>
  <si>
    <t>83.05</t>
  </si>
  <si>
    <t>-81.33</t>
  </si>
  <si>
    <t>52.44</t>
  </si>
  <si>
    <t>30.73</t>
  </si>
  <si>
    <t>254.01</t>
  </si>
  <si>
    <t>-30.36</t>
  </si>
  <si>
    <t>-296.45</t>
  </si>
  <si>
    <t>-31.31</t>
  </si>
  <si>
    <t>-287.63</t>
  </si>
  <si>
    <t>Unlevered Free Cash Flow, 1 Yr. Growth %</t>
  </si>
  <si>
    <t>-68.87</t>
  </si>
  <si>
    <t>-418.89</t>
  </si>
  <si>
    <t>-157.55</t>
  </si>
  <si>
    <t>-11.74</t>
  </si>
  <si>
    <t>96.51</t>
  </si>
  <si>
    <t>-25.6</t>
  </si>
  <si>
    <t>-162.46</t>
  </si>
  <si>
    <t>-42.26</t>
  </si>
  <si>
    <t>-461.71</t>
  </si>
  <si>
    <t>Dividend Per Share, 1 Yr. Growth %</t>
  </si>
  <si>
    <t>-92.22</t>
  </si>
  <si>
    <t>557.14</t>
  </si>
  <si>
    <t>21.74</t>
  </si>
  <si>
    <t>3.57</t>
  </si>
  <si>
    <t>-3.45</t>
  </si>
  <si>
    <t>Compound Annual Growth Rate Over Two Years</t>
  </si>
  <si>
    <t>Total Revenues, 2 Yr. CAGR %</t>
  </si>
  <si>
    <t>-7.75</t>
  </si>
  <si>
    <t>-22.36</t>
  </si>
  <si>
    <t>-18.83</t>
  </si>
  <si>
    <t>-0.69</t>
  </si>
  <si>
    <t>-3.49</t>
  </si>
  <si>
    <t>-1.65</t>
  </si>
  <si>
    <t>3.85</t>
  </si>
  <si>
    <t>-1.99</t>
  </si>
  <si>
    <t>Gross Profit, 2 Yr. CAGR %</t>
  </si>
  <si>
    <t>-6.83</t>
  </si>
  <si>
    <t>-21.05</t>
  </si>
  <si>
    <t>-18.16</t>
  </si>
  <si>
    <t>-3.77</t>
  </si>
  <si>
    <t>-6.53</t>
  </si>
  <si>
    <t>-2.45</t>
  </si>
  <si>
    <t>4.06</t>
  </si>
  <si>
    <t>-1.63</t>
  </si>
  <si>
    <t>EBITDA, 2 Yr. CAGR %</t>
  </si>
  <si>
    <t>-11.42</t>
  </si>
  <si>
    <t>-15.8</t>
  </si>
  <si>
    <t>-26.42</t>
  </si>
  <si>
    <t>8.44</t>
  </si>
  <si>
    <t>-2.16</t>
  </si>
  <si>
    <t>-5.19</t>
  </si>
  <si>
    <t>-3.54</t>
  </si>
  <si>
    <t>-10.39</t>
  </si>
  <si>
    <t>-2.75</t>
  </si>
  <si>
    <t>-12.8</t>
  </si>
  <si>
    <t>EBITA, 2 Yr. CAGR %</t>
  </si>
  <si>
    <t>-16.02</t>
  </si>
  <si>
    <t>-15.02</t>
  </si>
  <si>
    <t>-30.38</t>
  </si>
  <si>
    <t>-1.07</t>
  </si>
  <si>
    <t>-1.83</t>
  </si>
  <si>
    <t>-1.03</t>
  </si>
  <si>
    <t>-8.19</t>
  </si>
  <si>
    <t>2.17</t>
  </si>
  <si>
    <t>-9.21</t>
  </si>
  <si>
    <t>EBIT, 2 Yr. CAGR %</t>
  </si>
  <si>
    <t>-12.43</t>
  </si>
  <si>
    <t>-30.29</t>
  </si>
  <si>
    <t>45.69</t>
  </si>
  <si>
    <t>5.37</t>
  </si>
  <si>
    <t>3.28</t>
  </si>
  <si>
    <t>-4.65</t>
  </si>
  <si>
    <t>4.05</t>
  </si>
  <si>
    <t>-8.21</t>
  </si>
  <si>
    <t>Earnings From Cont. Operations, 2 Yr. CAGR %</t>
  </si>
  <si>
    <t>-18.99</t>
  </si>
  <si>
    <t>-51.43</t>
  </si>
  <si>
    <t>13.64</t>
  </si>
  <si>
    <t>-21.99</t>
  </si>
  <si>
    <t>33.35</t>
  </si>
  <si>
    <t>117.79</t>
  </si>
  <si>
    <t>-28.44</t>
  </si>
  <si>
    <t>5.68</t>
  </si>
  <si>
    <t>179.25</t>
  </si>
  <si>
    <t>77.95</t>
  </si>
  <si>
    <t>Net Income, 2 Yr. CAGR %</t>
  </si>
  <si>
    <t>-35.16</t>
  </si>
  <si>
    <t>-50.05</t>
  </si>
  <si>
    <t>89.69</t>
  </si>
  <si>
    <t>-14.13</t>
  </si>
  <si>
    <t>10.89</t>
  </si>
  <si>
    <t>-22.56</t>
  </si>
  <si>
    <t>4.18</t>
  </si>
  <si>
    <t>-31.87</t>
  </si>
  <si>
    <t>93.67</t>
  </si>
  <si>
    <t>Normalized Net Income, 2 Yr. CAGR %</t>
  </si>
  <si>
    <t>-32.44</t>
  </si>
  <si>
    <t>-57.67</t>
  </si>
  <si>
    <t>-40.79</t>
  </si>
  <si>
    <t>-12.06</t>
  </si>
  <si>
    <t>50.18</t>
  </si>
  <si>
    <t>9.76</t>
  </si>
  <si>
    <t>-12.55</t>
  </si>
  <si>
    <t>-5.54</t>
  </si>
  <si>
    <t>5.86</t>
  </si>
  <si>
    <t>14.32</t>
  </si>
  <si>
    <t>Diluted EPS Before Extra, 2 Yr. CAGR %</t>
  </si>
  <si>
    <t>-37.58</t>
  </si>
  <si>
    <t>-32.87</t>
  </si>
  <si>
    <t>241.37</t>
  </si>
  <si>
    <t>-26.94</t>
  </si>
  <si>
    <t>-4.27</t>
  </si>
  <si>
    <t>125.22</t>
  </si>
  <si>
    <t>-6.75</t>
  </si>
  <si>
    <t>217.5</t>
  </si>
  <si>
    <t>553.04</t>
  </si>
  <si>
    <t>Accounts Receivable, 2 Yr. CAGR %</t>
  </si>
  <si>
    <t>-13.96</t>
  </si>
  <si>
    <t>-51.93</t>
  </si>
  <si>
    <t>-42.58</t>
  </si>
  <si>
    <t>6.87</t>
  </si>
  <si>
    <t>-5.4</t>
  </si>
  <si>
    <t>5.5</t>
  </si>
  <si>
    <t>-9.45</t>
  </si>
  <si>
    <t>-22.1</t>
  </si>
  <si>
    <t>Inventory, 2 Yr. CAGR %</t>
  </si>
  <si>
    <t>-16.3</t>
  </si>
  <si>
    <t>-26.4</t>
  </si>
  <si>
    <t>3.36</t>
  </si>
  <si>
    <t>-16.8</t>
  </si>
  <si>
    <t>6.21</t>
  </si>
  <si>
    <t>53.21</t>
  </si>
  <si>
    <t>-11.27</t>
  </si>
  <si>
    <t>-18.96</t>
  </si>
  <si>
    <t>-59.73</t>
  </si>
  <si>
    <t>-54.48</t>
  </si>
  <si>
    <t>Net Property, Plant and Equip., 2 Yr. CAGR %</t>
  </si>
  <si>
    <t>-13.03</t>
  </si>
  <si>
    <t>-36.54</t>
  </si>
  <si>
    <t>-24.7</t>
  </si>
  <si>
    <t>-1.14</t>
  </si>
  <si>
    <t>-14.32</t>
  </si>
  <si>
    <t>8.48</t>
  </si>
  <si>
    <t>-4.34</t>
  </si>
  <si>
    <t>-35.66</t>
  </si>
  <si>
    <t>Total Assets, 2 Yr. CAGR %</t>
  </si>
  <si>
    <t>-13.41</t>
  </si>
  <si>
    <t>-17.61</t>
  </si>
  <si>
    <t>-28.14</t>
  </si>
  <si>
    <t>-24.06</t>
  </si>
  <si>
    <t>-18.43</t>
  </si>
  <si>
    <t>1.58</t>
  </si>
  <si>
    <t>-0.43</t>
  </si>
  <si>
    <t>1.81</t>
  </si>
  <si>
    <t>-28.15</t>
  </si>
  <si>
    <t>Tangible Book Value, 2 Yr. CAGR %</t>
  </si>
  <si>
    <t>-1.22</t>
  </si>
  <si>
    <t>-57.45</t>
  </si>
  <si>
    <t>-72.36</t>
  </si>
  <si>
    <t>-9.22</t>
  </si>
  <si>
    <t>41.92</t>
  </si>
  <si>
    <t>34.82</t>
  </si>
  <si>
    <t>41.23</t>
  </si>
  <si>
    <t>-22.82</t>
  </si>
  <si>
    <t>-40.95</t>
  </si>
  <si>
    <t>-46.49</t>
  </si>
  <si>
    <t>Common Equity, 2 Yr. CAGR %</t>
  </si>
  <si>
    <t>-40.72</t>
  </si>
  <si>
    <t>-37.8</t>
  </si>
  <si>
    <t>9.11</t>
  </si>
  <si>
    <t>7.51</t>
  </si>
  <si>
    <t>-21.53</t>
  </si>
  <si>
    <t>-46.8</t>
  </si>
  <si>
    <t>-78.93</t>
  </si>
  <si>
    <t>-30.86</t>
  </si>
  <si>
    <t>86.84</t>
  </si>
  <si>
    <t>Cash From Operations, 2 Yr. CAGR %</t>
  </si>
  <si>
    <t>-14.71</t>
  </si>
  <si>
    <t>-43.42</t>
  </si>
  <si>
    <t>-40.4</t>
  </si>
  <si>
    <t>10.34</t>
  </si>
  <si>
    <t>15.82</t>
  </si>
  <si>
    <t>9.16</t>
  </si>
  <si>
    <t>-1.44</t>
  </si>
  <si>
    <t>-5.39</t>
  </si>
  <si>
    <t>2.31</t>
  </si>
  <si>
    <t>-10.54</t>
  </si>
  <si>
    <t>Capital Expenditures, 2 Yr. CAGR %</t>
  </si>
  <si>
    <t>-12.81</t>
  </si>
  <si>
    <t>-31.33</t>
  </si>
  <si>
    <t>-3.93</t>
  </si>
  <si>
    <t>8.62</t>
  </si>
  <si>
    <t>-9.1</t>
  </si>
  <si>
    <t>-4.46</t>
  </si>
  <si>
    <t>7.37</t>
  </si>
  <si>
    <t>-12.84</t>
  </si>
  <si>
    <t>Levered Free Cash Flow, 2 Yr. CAGR %</t>
  </si>
  <si>
    <t>-95.07</t>
  </si>
  <si>
    <t>-31.01</t>
  </si>
  <si>
    <t>-38.16</t>
  </si>
  <si>
    <t>-57.85</t>
  </si>
  <si>
    <t>40.65</t>
  </si>
  <si>
    <t>140.38</t>
  </si>
  <si>
    <t>54.35</t>
  </si>
  <si>
    <t>11.74</t>
  </si>
  <si>
    <t>89.88</t>
  </si>
  <si>
    <t>13.53</t>
  </si>
  <si>
    <t>Unlevered Free Cash Flow, 2 Yr. CAGR %</t>
  </si>
  <si>
    <t>-59.75</t>
  </si>
  <si>
    <t>45.87</t>
  </si>
  <si>
    <t>-50.81</t>
  </si>
  <si>
    <t>45.17</t>
  </si>
  <si>
    <t>43.39</t>
  </si>
  <si>
    <t>20.64</t>
  </si>
  <si>
    <t>-33.2</t>
  </si>
  <si>
    <t>-5.65</t>
  </si>
  <si>
    <t>44.51</t>
  </si>
  <si>
    <t>Dividend Per Share, 2 Yr. CAGR %</t>
  </si>
  <si>
    <t>-79.08</t>
  </si>
  <si>
    <t>-72.11</t>
  </si>
  <si>
    <t>156.35</t>
  </si>
  <si>
    <t>182.84</t>
  </si>
  <si>
    <t>12.29</t>
  </si>
  <si>
    <t>Compound Annual Growth Rate Over Three Years</t>
  </si>
  <si>
    <t>Total Revenues, 3 Yr. CAGR %</t>
  </si>
  <si>
    <t>-1.06</t>
  </si>
  <si>
    <t>-25.27</t>
  </si>
  <si>
    <t>-17.75</t>
  </si>
  <si>
    <t>-11.1</t>
  </si>
  <si>
    <t>-1.84</t>
  </si>
  <si>
    <t>-0.23</t>
  </si>
  <si>
    <t>-5.56</t>
  </si>
  <si>
    <t>-5.01</t>
  </si>
  <si>
    <t>-22.45</t>
  </si>
  <si>
    <t>Gross Profit, 3 Yr. CAGR %</t>
  </si>
  <si>
    <t>0.13</t>
  </si>
  <si>
    <t>-23.98</t>
  </si>
  <si>
    <t>-16.69</t>
  </si>
  <si>
    <t>-10.71</t>
  </si>
  <si>
    <t>-2.14</t>
  </si>
  <si>
    <t>-0.52</t>
  </si>
  <si>
    <t>-6.01</t>
  </si>
  <si>
    <t>-5.36</t>
  </si>
  <si>
    <t>-19.17</t>
  </si>
  <si>
    <t>2.46</t>
  </si>
  <si>
    <t>EBITDA, 3 Yr. CAGR %</t>
  </si>
  <si>
    <t>-27.01</t>
  </si>
  <si>
    <t>-17.17</t>
  </si>
  <si>
    <t>-15.61</t>
  </si>
  <si>
    <t>2.48</t>
  </si>
  <si>
    <t>-0.08</t>
  </si>
  <si>
    <t>-7.07</t>
  </si>
  <si>
    <t>-3.4</t>
  </si>
  <si>
    <t>-23.79</t>
  </si>
  <si>
    <t>-4.87</t>
  </si>
  <si>
    <t>EBITA, 3 Yr. CAGR %</t>
  </si>
  <si>
    <t>-4.44</t>
  </si>
  <si>
    <t>-30.99</t>
  </si>
  <si>
    <t>-17.34</t>
  </si>
  <si>
    <t>9.82</t>
  </si>
  <si>
    <t>-6.4</t>
  </si>
  <si>
    <t>-1.98</t>
  </si>
  <si>
    <t>-17.06</t>
  </si>
  <si>
    <t>-1.71</t>
  </si>
  <si>
    <t>EBIT, 3 Yr. CAGR %</t>
  </si>
  <si>
    <t>1.71</t>
  </si>
  <si>
    <t>-25.63</t>
  </si>
  <si>
    <t>-17.96</t>
  </si>
  <si>
    <t>-16.84</t>
  </si>
  <si>
    <t>21.21</t>
  </si>
  <si>
    <t>11.18</t>
  </si>
  <si>
    <t>0.94</t>
  </si>
  <si>
    <t>-15.88</t>
  </si>
  <si>
    <t>Earnings From Cont. Operations, 3 Yr. CAGR %</t>
  </si>
  <si>
    <t>49.73</t>
  </si>
  <si>
    <t>-56.32</t>
  </si>
  <si>
    <t>30.53</t>
  </si>
  <si>
    <t>-8.86</t>
  </si>
  <si>
    <t>25.32</t>
  </si>
  <si>
    <t>29.95</t>
  </si>
  <si>
    <t>7.99</t>
  </si>
  <si>
    <t>59.3</t>
  </si>
  <si>
    <t>Net Income, 3 Yr. CAGR %</t>
  </si>
  <si>
    <t>6.02</t>
  </si>
  <si>
    <t>-24.78</t>
  </si>
  <si>
    <t>-3.92</t>
  </si>
  <si>
    <t>-9.28</t>
  </si>
  <si>
    <t>-3.86</t>
  </si>
  <si>
    <t>-35.63</t>
  </si>
  <si>
    <t>-11.59</t>
  </si>
  <si>
    <t>5.01</t>
  </si>
  <si>
    <t>-36.1</t>
  </si>
  <si>
    <t>93.49</t>
  </si>
  <si>
    <t>Normalized Net Income, 3 Yr. CAGR %</t>
  </si>
  <si>
    <t>-10.2</t>
  </si>
  <si>
    <t>-40.29</t>
  </si>
  <si>
    <t>-43.88</t>
  </si>
  <si>
    <t>-41.98</t>
  </si>
  <si>
    <t>28.68</t>
  </si>
  <si>
    <t>23.15</t>
  </si>
  <si>
    <t>-15.59</t>
  </si>
  <si>
    <t>-21.35</t>
  </si>
  <si>
    <t>Diluted EPS Before Extra, 3 Yr. CAGR %</t>
  </si>
  <si>
    <t>1.28</t>
  </si>
  <si>
    <t>-42.62</t>
  </si>
  <si>
    <t>145.69</t>
  </si>
  <si>
    <t>-24.03</t>
  </si>
  <si>
    <t>12.26</t>
  </si>
  <si>
    <t>41.9</t>
  </si>
  <si>
    <t>9.14</t>
  </si>
  <si>
    <t>73.02</t>
  </si>
  <si>
    <t>Accounts Receivable, 3 Yr. CAGR %</t>
  </si>
  <si>
    <t>-12.01</t>
  </si>
  <si>
    <t>-39.89</t>
  </si>
  <si>
    <t>-36.21</t>
  </si>
  <si>
    <t>-30.54</t>
  </si>
  <si>
    <t>0.18</t>
  </si>
  <si>
    <t>0.05</t>
  </si>
  <si>
    <t>7.6</t>
  </si>
  <si>
    <t>-9.91</t>
  </si>
  <si>
    <t>-8.85</t>
  </si>
  <si>
    <t>Inventory, 3 Yr. CAGR %</t>
  </si>
  <si>
    <t>-19.82</t>
  </si>
  <si>
    <t>-14.6</t>
  </si>
  <si>
    <t>-13.33</t>
  </si>
  <si>
    <t>-14.94</t>
  </si>
  <si>
    <t>10.68</t>
  </si>
  <si>
    <t>10.58</t>
  </si>
  <si>
    <t>15.52</t>
  </si>
  <si>
    <t>-7.66</t>
  </si>
  <si>
    <t>-52.6</t>
  </si>
  <si>
    <t>-40.83</t>
  </si>
  <si>
    <t>Net Property, Plant and Equip., 3 Yr. CAGR %</t>
  </si>
  <si>
    <t>-7.9</t>
  </si>
  <si>
    <t>-26.43</t>
  </si>
  <si>
    <t>-24.31</t>
  </si>
  <si>
    <t>-19.87</t>
  </si>
  <si>
    <t>-7.54</t>
  </si>
  <si>
    <t>2.99</t>
  </si>
  <si>
    <t>3.32</t>
  </si>
  <si>
    <t>10.85</t>
  </si>
  <si>
    <t>-27.06</t>
  </si>
  <si>
    <t>-25.04</t>
  </si>
  <si>
    <t>Total Assets, 3 Yr. CAGR %</t>
  </si>
  <si>
    <t>-8.76</t>
  </si>
  <si>
    <t>-14.8</t>
  </si>
  <si>
    <t>-24.82</t>
  </si>
  <si>
    <t>-21.94</t>
  </si>
  <si>
    <t>-25.32</t>
  </si>
  <si>
    <t>-8.83</t>
  </si>
  <si>
    <t>-9.27</t>
  </si>
  <si>
    <t>4.13</t>
  </si>
  <si>
    <t>-2.07</t>
  </si>
  <si>
    <t>Tangible Book Value, 3 Yr. CAGR %</t>
  </si>
  <si>
    <t>-3.73</t>
  </si>
  <si>
    <t>-41.39</t>
  </si>
  <si>
    <t>-59.38</t>
  </si>
  <si>
    <t>-44.6</t>
  </si>
  <si>
    <t>-9.32</t>
  </si>
  <si>
    <t>65.02</t>
  </si>
  <si>
    <t>17.56</t>
  </si>
  <si>
    <t>9.94</t>
  </si>
  <si>
    <t>-32.19</t>
  </si>
  <si>
    <t>-42.43</t>
  </si>
  <si>
    <t>Common Equity, 3 Yr. CAGR %</t>
  </si>
  <si>
    <t>-29.08</t>
  </si>
  <si>
    <t>-35.83</t>
  </si>
  <si>
    <t>-15.08</t>
  </si>
  <si>
    <t>-4.56</t>
  </si>
  <si>
    <t>-0.85</t>
  </si>
  <si>
    <t>-40.97</t>
  </si>
  <si>
    <t>-66.49</t>
  </si>
  <si>
    <t>-45.75</t>
  </si>
  <si>
    <t>-22.58</t>
  </si>
  <si>
    <t>73.95</t>
  </si>
  <si>
    <t>Cash From Operations, 3 Yr. CAGR %</t>
  </si>
  <si>
    <t>-4.74</t>
  </si>
  <si>
    <t>-34.57</t>
  </si>
  <si>
    <t>-33.41</t>
  </si>
  <si>
    <t>-22.31</t>
  </si>
  <si>
    <t>7.35</t>
  </si>
  <si>
    <t>16.29</t>
  </si>
  <si>
    <t>-4.63</t>
  </si>
  <si>
    <t>-4.75</t>
  </si>
  <si>
    <t>Capital Expenditures, 3 Yr. CAGR %</t>
  </si>
  <si>
    <t>-10.49</t>
  </si>
  <si>
    <t>-17.15</t>
  </si>
  <si>
    <t>-16.52</t>
  </si>
  <si>
    <t>-4.08</t>
  </si>
  <si>
    <t>0.64</t>
  </si>
  <si>
    <t>-4.43</t>
  </si>
  <si>
    <t>-2.67</t>
  </si>
  <si>
    <t>-26.27</t>
  </si>
  <si>
    <t>-1.17</t>
  </si>
  <si>
    <t>Levered Free Cash Flow, 3 Yr. CAGR %</t>
  </si>
  <si>
    <t>-81.08</t>
  </si>
  <si>
    <t>-39.62</t>
  </si>
  <si>
    <t>-53.89</t>
  </si>
  <si>
    <t>-16.89</t>
  </si>
  <si>
    <t>-44.93</t>
  </si>
  <si>
    <t>91.32</t>
  </si>
  <si>
    <t>60.53</t>
  </si>
  <si>
    <t>51.83</t>
  </si>
  <si>
    <t>4.02</t>
  </si>
  <si>
    <t>89.12</t>
  </si>
  <si>
    <t>Unlevered Free Cash Flow, 3 Yr. CAGR %</t>
  </si>
  <si>
    <t>-21.33</t>
  </si>
  <si>
    <t>-56.94</t>
  </si>
  <si>
    <t>-51.54</t>
  </si>
  <si>
    <t>23.76</t>
  </si>
  <si>
    <t>-12.26</t>
  </si>
  <si>
    <t>60.59</t>
  </si>
  <si>
    <t>15.91</t>
  </si>
  <si>
    <t>-8.54</t>
  </si>
  <si>
    <t>-25.12</t>
  </si>
  <si>
    <t>47.66</t>
  </si>
  <si>
    <t>Dividend Per Share, 3 Yr. CAGR %</t>
  </si>
  <si>
    <t>-64.76</t>
  </si>
  <si>
    <t>-20.05</t>
  </si>
  <si>
    <t>102.35</t>
  </si>
  <si>
    <t>6.78</t>
  </si>
  <si>
    <t>Compound Annual Growth Rate Over Five Years</t>
  </si>
  <si>
    <t>Total Revenues, 5 Yr. CAGR %</t>
  </si>
  <si>
    <t>17.37</t>
  </si>
  <si>
    <t>-1.77</t>
  </si>
  <si>
    <t>-15.2</t>
  </si>
  <si>
    <t>-10.66</t>
  </si>
  <si>
    <t>-8.13</t>
  </si>
  <si>
    <t>-3.64</t>
  </si>
  <si>
    <t>-2.6</t>
  </si>
  <si>
    <t>-16.9</t>
  </si>
  <si>
    <t>-16.46</t>
  </si>
  <si>
    <t>Gross Profit, 5 Yr. CAGR %</t>
  </si>
  <si>
    <t>16.64</t>
  </si>
  <si>
    <t>-1.58</t>
  </si>
  <si>
    <t>-15.4</t>
  </si>
  <si>
    <t>-3.06</t>
  </si>
  <si>
    <t>-14.87</t>
  </si>
  <si>
    <t>-14.12</t>
  </si>
  <si>
    <t>EBITDA, 5 Yr. CAGR %</t>
  </si>
  <si>
    <t>12.85</t>
  </si>
  <si>
    <t>-4.79</t>
  </si>
  <si>
    <t>-18.08</t>
  </si>
  <si>
    <t>-19.12</t>
  </si>
  <si>
    <t>-10.4</t>
  </si>
  <si>
    <t>-10.53</t>
  </si>
  <si>
    <t>0.03</t>
  </si>
  <si>
    <t>-2.91</t>
  </si>
  <si>
    <t>-14.68</t>
  </si>
  <si>
    <t>EBITA, 5 Yr. CAGR %</t>
  </si>
  <si>
    <t>9.98</t>
  </si>
  <si>
    <t>-8.22</t>
  </si>
  <si>
    <t>-20.47</t>
  </si>
  <si>
    <t>-21.8</t>
  </si>
  <si>
    <t>-10.84</t>
  </si>
  <si>
    <t>-11.06</t>
  </si>
  <si>
    <t>5.34</t>
  </si>
  <si>
    <t>-1.61</t>
  </si>
  <si>
    <t>-11.8</t>
  </si>
  <si>
    <t>-10.32</t>
  </si>
  <si>
    <t>EBIT, 5 Yr. CAGR %</t>
  </si>
  <si>
    <t>-7.18</t>
  </si>
  <si>
    <t>-16.03</t>
  </si>
  <si>
    <t>-18.47</t>
  </si>
  <si>
    <t>-11.32</t>
  </si>
  <si>
    <t>-9.79</t>
  </si>
  <si>
    <t>13.69</t>
  </si>
  <si>
    <t>2.69</t>
  </si>
  <si>
    <t>-9.07</t>
  </si>
  <si>
    <t>-9.43</t>
  </si>
  <si>
    <t>Earnings From Cont. Operations, 5 Yr. CAGR %</t>
  </si>
  <si>
    <t>-5.08</t>
  </si>
  <si>
    <t>-15.33</t>
  </si>
  <si>
    <t>-18.46</t>
  </si>
  <si>
    <t>-29.15</t>
  </si>
  <si>
    <t>25.09</t>
  </si>
  <si>
    <t>-17.26</t>
  </si>
  <si>
    <t>13.37</t>
  </si>
  <si>
    <t>38.47</t>
  </si>
  <si>
    <t>-9.24</t>
  </si>
  <si>
    <t>Net Income, 5 Yr. CAGR %</t>
  </si>
  <si>
    <t>-10.74</t>
  </si>
  <si>
    <t>-18.36</t>
  </si>
  <si>
    <t>33.79</t>
  </si>
  <si>
    <t>-20.69</t>
  </si>
  <si>
    <t>-26.01</t>
  </si>
  <si>
    <t>-0.82</t>
  </si>
  <si>
    <t>-11.83</t>
  </si>
  <si>
    <t>-21.96</t>
  </si>
  <si>
    <t>-20.34</t>
  </si>
  <si>
    <t>34.14</t>
  </si>
  <si>
    <t>Normalized Net Income, 5 Yr. CAGR %</t>
  </si>
  <si>
    <t>-2.66</t>
  </si>
  <si>
    <t>-22.39</t>
  </si>
  <si>
    <t>-19.73</t>
  </si>
  <si>
    <t>-34.89</t>
  </si>
  <si>
    <t>-22.96</t>
  </si>
  <si>
    <t>-14.93</t>
  </si>
  <si>
    <t>10.26</t>
  </si>
  <si>
    <t>6.29</t>
  </si>
  <si>
    <t>-13.76</t>
  </si>
  <si>
    <t>Diluted EPS Before Extra, 5 Yr. CAGR %</t>
  </si>
  <si>
    <t>-19.97</t>
  </si>
  <si>
    <t>-18.91</t>
  </si>
  <si>
    <t>-9.19</t>
  </si>
  <si>
    <t>-21.68</t>
  </si>
  <si>
    <t>-27.7</t>
  </si>
  <si>
    <t>79.83</t>
  </si>
  <si>
    <t>-17.54</t>
  </si>
  <si>
    <t>3.56</t>
  </si>
  <si>
    <t>36.43</t>
  </si>
  <si>
    <t>-5.87</t>
  </si>
  <si>
    <t>Accounts Receivable, 5 Yr. CAGR %</t>
  </si>
  <si>
    <t>22.7</t>
  </si>
  <si>
    <t>-25.82</t>
  </si>
  <si>
    <t>-24.33</t>
  </si>
  <si>
    <t>1.05</t>
  </si>
  <si>
    <t>2.2</t>
  </si>
  <si>
    <t>-6.65</t>
  </si>
  <si>
    <t>-5.44</t>
  </si>
  <si>
    <t>Inventory, 5 Yr. CAGR %</t>
  </si>
  <si>
    <t>13.18</t>
  </si>
  <si>
    <t>-11.25</t>
  </si>
  <si>
    <t>-15.49</t>
  </si>
  <si>
    <t>-5.99</t>
  </si>
  <si>
    <t>7.63</t>
  </si>
  <si>
    <t>1.31</t>
  </si>
  <si>
    <t>-2.35</t>
  </si>
  <si>
    <t>-24.21</t>
  </si>
  <si>
    <t>-30.42</t>
  </si>
  <si>
    <t>Net Property, Plant and Equip., 5 Yr. CAGR %</t>
  </si>
  <si>
    <t>15.21</t>
  </si>
  <si>
    <t>-2.79</t>
  </si>
  <si>
    <t>-17.2</t>
  </si>
  <si>
    <t>-20.46</t>
  </si>
  <si>
    <t>-9.13</t>
  </si>
  <si>
    <t>1.97</t>
  </si>
  <si>
    <t>-0.01</t>
  </si>
  <si>
    <t>-14.51</t>
  </si>
  <si>
    <t>-10.09</t>
  </si>
  <si>
    <t>Total Assets, 5 Yr. CAGR %</t>
  </si>
  <si>
    <t>22.93</t>
  </si>
  <si>
    <t>11.66</t>
  </si>
  <si>
    <t>-17.07</t>
  </si>
  <si>
    <t>-18.63</t>
  </si>
  <si>
    <t>-22.32</t>
  </si>
  <si>
    <t>-17.11</t>
  </si>
  <si>
    <t>-10.24</t>
  </si>
  <si>
    <t>Tangible Book Value, 5 Yr. CAGR %</t>
  </si>
  <si>
    <t>80.46</t>
  </si>
  <si>
    <t>-41.56</t>
  </si>
  <si>
    <t>-30.18</t>
  </si>
  <si>
    <t>-19.25</t>
  </si>
  <si>
    <t>8.26</t>
  </si>
  <si>
    <t>21.76</t>
  </si>
  <si>
    <t>-17.57</t>
  </si>
  <si>
    <t>Common Equity, 5 Yr. CAGR %</t>
  </si>
  <si>
    <t>3.75</t>
  </si>
  <si>
    <t>-18.42</t>
  </si>
  <si>
    <t>-15.75</t>
  </si>
  <si>
    <t>-21.11</t>
  </si>
  <si>
    <t>-17.72</t>
  </si>
  <si>
    <t>-24.53</t>
  </si>
  <si>
    <t>-46.63</t>
  </si>
  <si>
    <t>-37.12</t>
  </si>
  <si>
    <t>-33.36</t>
  </si>
  <si>
    <t>-25.22</t>
  </si>
  <si>
    <t>Cash From Operations, 5 Yr. CAGR %</t>
  </si>
  <si>
    <t>7.94</t>
  </si>
  <si>
    <t>-11.3</t>
  </si>
  <si>
    <t>-21.03</t>
  </si>
  <si>
    <t>-19.36</t>
  </si>
  <si>
    <t>-16.91</t>
  </si>
  <si>
    <t>-10.99</t>
  </si>
  <si>
    <t>3.74</t>
  </si>
  <si>
    <t>7.07</t>
  </si>
  <si>
    <t>-3.44</t>
  </si>
  <si>
    <t>Capital Expenditures, 5 Yr. CAGR %</t>
  </si>
  <si>
    <t>34.44</t>
  </si>
  <si>
    <t>-23.4</t>
  </si>
  <si>
    <t>-12.12</t>
  </si>
  <si>
    <t>-7.67</t>
  </si>
  <si>
    <t>-13.63</t>
  </si>
  <si>
    <t>-4.23</t>
  </si>
  <si>
    <t>1.7</t>
  </si>
  <si>
    <t>-20.82</t>
  </si>
  <si>
    <t>-22.89</t>
  </si>
  <si>
    <t>Levered Free Cash Flow, 5 Yr. CAGR %</t>
  </si>
  <si>
    <t>-65.02</t>
  </si>
  <si>
    <t>-12.2</t>
  </si>
  <si>
    <t>-33.9</t>
  </si>
  <si>
    <t>-41.58</t>
  </si>
  <si>
    <t>-32.68</t>
  </si>
  <si>
    <t>13.82</t>
  </si>
  <si>
    <t>49.08</t>
  </si>
  <si>
    <t>40.52</t>
  </si>
  <si>
    <t>42.71</t>
  </si>
  <si>
    <t>Unlevered Free Cash Flow, 5 Yr. CAGR %</t>
  </si>
  <si>
    <t>-12.37</t>
  </si>
  <si>
    <t>-34.18</t>
  </si>
  <si>
    <t>-45.08</t>
  </si>
  <si>
    <t>59.73</t>
  </si>
  <si>
    <t>0.11</t>
  </si>
  <si>
    <t>10.52</t>
  </si>
  <si>
    <t>-5.09</t>
  </si>
  <si>
    <t>21.09</t>
  </si>
  <si>
    <t>Dividend Per Share, 5 Yr. CAGR %</t>
  </si>
  <si>
    <t>-35.35</t>
  </si>
  <si>
    <t>-46.52</t>
  </si>
  <si>
    <t>-22.07</t>
  </si>
  <si>
    <t>-18.94</t>
  </si>
  <si>
    <t>-8.41</t>
  </si>
  <si>
    <t>51.57</t>
  </si>
  <si>
    <t>2019</t>
  </si>
  <si>
    <t>2020</t>
  </si>
  <si>
    <t>2021</t>
  </si>
  <si>
    <t>2022</t>
  </si>
  <si>
    <t>2023</t>
  </si>
  <si>
    <t>2024</t>
  </si>
  <si>
    <t>2025</t>
  </si>
  <si>
    <t>2026</t>
  </si>
  <si>
    <t>Capitalization
                                    1</t>
  </si>
  <si>
    <t>4,425</t>
  </si>
  <si>
    <t>2,641</t>
  </si>
  <si>
    <t>2,991</t>
  </si>
  <si>
    <t>858.4</t>
  </si>
  <si>
    <t>1,384</t>
  </si>
  <si>
    <t>2,297</t>
  </si>
  <si>
    <t>-</t>
  </si>
  <si>
    <t>Change</t>
  </si>
  <si>
    <t>-40.32%</t>
  </si>
  <si>
    <t>13.25%</t>
  </si>
  <si>
    <t>-71.3%</t>
  </si>
  <si>
    <t>61.18%</t>
  </si>
  <si>
    <t>66.02%</t>
  </si>
  <si>
    <t>Enterprise Value (EV)
                                    1</t>
  </si>
  <si>
    <t>13,437</t>
  </si>
  <si>
    <t>10,938</t>
  </si>
  <si>
    <t>11,114</t>
  </si>
  <si>
    <t>5,099</t>
  </si>
  <si>
    <t>4,618</t>
  </si>
  <si>
    <t>4,133</t>
  </si>
  <si>
    <t>-18.6%</t>
  </si>
  <si>
    <t>1.61%</t>
  </si>
  <si>
    <t>-92.28%</t>
  </si>
  <si>
    <t>268.55%</t>
  </si>
  <si>
    <t>-9.43%</t>
  </si>
  <si>
    <t>-10.5%</t>
  </si>
  <si>
    <t>P/E ratio</t>
  </si>
  <si>
    <t>7.03x</t>
  </si>
  <si>
    <t>-7.55x</t>
  </si>
  <si>
    <t>4.38x</t>
  </si>
  <si>
    <t>PBR</t>
  </si>
  <si>
    <t>3.61x</t>
  </si>
  <si>
    <t>16.2x</t>
  </si>
  <si>
    <t>5.1x</t>
  </si>
  <si>
    <t>PEG</t>
  </si>
  <si>
    <t>0x</t>
  </si>
  <si>
    <t>-0x</t>
  </si>
  <si>
    <t>Capitalization / Revenue</t>
  </si>
  <si>
    <t>0.5x</t>
  </si>
  <si>
    <t>0.33x</t>
  </si>
  <si>
    <t>0.38x</t>
  </si>
  <si>
    <t>0.23x</t>
  </si>
  <si>
    <t>0.37x</t>
  </si>
  <si>
    <t>0.57x</t>
  </si>
  <si>
    <t>0.53x</t>
  </si>
  <si>
    <t>0.49x</t>
  </si>
  <si>
    <t>EV / Revenue</t>
  </si>
  <si>
    <t>1.52x</t>
  </si>
  <si>
    <t>1.37x</t>
  </si>
  <si>
    <t>1.43x</t>
  </si>
  <si>
    <t>1.27x</t>
  </si>
  <si>
    <t>1.07x</t>
  </si>
  <si>
    <t>0.88x</t>
  </si>
  <si>
    <t>EV / EBITDA</t>
  </si>
  <si>
    <t>3.19x</t>
  </si>
  <si>
    <t>3.17x</t>
  </si>
  <si>
    <t>3.34x</t>
  </si>
  <si>
    <t>0.86x</t>
  </si>
  <si>
    <t>2.88x</t>
  </si>
  <si>
    <t>2.42x</t>
  </si>
  <si>
    <t>1.95x</t>
  </si>
  <si>
    <t>EV / EBIT</t>
  </si>
  <si>
    <t>6.66x</t>
  </si>
  <si>
    <t>17.2x</t>
  </si>
  <si>
    <t>7.51x</t>
  </si>
  <si>
    <t>5.3x</t>
  </si>
  <si>
    <t>4.56x</t>
  </si>
  <si>
    <t>3.28x</t>
  </si>
  <si>
    <t>EV / FCF</t>
  </si>
  <si>
    <t>10.6x</t>
  </si>
  <si>
    <t>16.4x</t>
  </si>
  <si>
    <t>13.7x</t>
  </si>
  <si>
    <t>8.06x</t>
  </si>
  <si>
    <t>5.72x</t>
  </si>
  <si>
    <t>4.47x</t>
  </si>
  <si>
    <t>FCF Yield</t>
  </si>
  <si>
    <t>9.42%</t>
  </si>
  <si>
    <t>6.08%</t>
  </si>
  <si>
    <t>7.32%</t>
  </si>
  <si>
    <t>12.4%</t>
  </si>
  <si>
    <t>17.5%</t>
  </si>
  <si>
    <t>22.4%</t>
  </si>
  <si>
    <t>Dividend per Share
                                    2</t>
  </si>
  <si>
    <t>7</t>
  </si>
  <si>
    <t>2.81</t>
  </si>
  <si>
    <t>3.24</t>
  </si>
  <si>
    <t>Rate of return</t>
  </si>
  <si>
    <t>11.1%</t>
  </si>
  <si>
    <t>8.64%</t>
  </si>
  <si>
    <t>9.97%</t>
  </si>
  <si>
    <t>EPS
                                    2</t>
  </si>
  <si>
    <t>9</t>
  </si>
  <si>
    <t>-5</t>
  </si>
  <si>
    <t>9.75</t>
  </si>
  <si>
    <t>Distribution rate</t>
  </si>
  <si>
    <t>77.8%</t>
  </si>
  <si>
    <t>Net sales
                                    1</t>
  </si>
  <si>
    <t>8,863</t>
  </si>
  <si>
    <t>7,980</t>
  </si>
  <si>
    <t>7,788</t>
  </si>
  <si>
    <t>3,755</t>
  </si>
  <si>
    <t>3,698</t>
  </si>
  <si>
    <t>4,022</t>
  </si>
  <si>
    <t>4,330</t>
  </si>
  <si>
    <t>4,704</t>
  </si>
  <si>
    <t>EBITDA
                                    1</t>
  </si>
  <si>
    <t>4,215</t>
  </si>
  <si>
    <t>3,453</t>
  </si>
  <si>
    <t>3,332</t>
  </si>
  <si>
    <t>1,609</t>
  </si>
  <si>
    <t>1,770</t>
  </si>
  <si>
    <t>1,910</t>
  </si>
  <si>
    <t>2,122</t>
  </si>
  <si>
    <t>EBIT
                                    1</t>
  </si>
  <si>
    <t>2,019</t>
  </si>
  <si>
    <t>635</t>
  </si>
  <si>
    <t>1,479</t>
  </si>
  <si>
    <t>962</t>
  </si>
  <si>
    <t>1,012</t>
  </si>
  <si>
    <t>1,259</t>
  </si>
  <si>
    <t>Net income</t>
  </si>
  <si>
    <t>621</t>
  </si>
  <si>
    <t>-349</t>
  </si>
  <si>
    <t>674</t>
  </si>
  <si>
    <t>-317</t>
  </si>
  <si>
    <t>Net Debt
                                    1</t>
  </si>
  <si>
    <t>9,012</t>
  </si>
  <si>
    <t>8,297</t>
  </si>
  <si>
    <t>8,123</t>
  </si>
  <si>
    <t>2,802</t>
  </si>
  <si>
    <t>2,321</t>
  </si>
  <si>
    <t>1,836</t>
  </si>
  <si>
    <t>Reference price
                                    2</t>
  </si>
  <si>
    <t>63.25</t>
  </si>
  <si>
    <t>37.75</t>
  </si>
  <si>
    <t>42.75</t>
  </si>
  <si>
    <t>12.25</t>
  </si>
  <si>
    <t>19.70</t>
  </si>
  <si>
    <t>32.51</t>
  </si>
  <si>
    <t>Nbr of stocks (in thousands)</t>
  </si>
  <si>
    <t>69,965</t>
  </si>
  <si>
    <t>70,071</t>
  </si>
  <si>
    <t>70,229</t>
  </si>
  <si>
    <t>70,653</t>
  </si>
  <si>
    <t>Announcement Date</t>
  </si>
  <si>
    <t>2/14/20</t>
  </si>
  <si>
    <t>2/18/21</t>
  </si>
  <si>
    <t>2/28/22</t>
  </si>
  <si>
    <t>3/16/23</t>
  </si>
  <si>
    <t>3/21/24</t>
  </si>
  <si>
    <t>address1</t>
  </si>
  <si>
    <t>Claude Debussylaan 88</t>
  </si>
  <si>
    <t>city</t>
  </si>
  <si>
    <t>Amsterdam</t>
  </si>
  <si>
    <t>zip</t>
  </si>
  <si>
    <t>1082 MD</t>
  </si>
  <si>
    <t>country</t>
  </si>
  <si>
    <t>Netherlands</t>
  </si>
  <si>
    <t>phone</t>
  </si>
  <si>
    <t>31 20 797 7200</t>
  </si>
  <si>
    <t>website</t>
  </si>
  <si>
    <t>https://www.veon.com</t>
  </si>
  <si>
    <t>industry</t>
  </si>
  <si>
    <t>Telecom Services</t>
  </si>
  <si>
    <t>industryKey</t>
  </si>
  <si>
    <t>telecom-services</t>
  </si>
  <si>
    <t>industryDisp</t>
  </si>
  <si>
    <t>sector</t>
  </si>
  <si>
    <t>Communication Services</t>
  </si>
  <si>
    <t>sectorKey</t>
  </si>
  <si>
    <t>communication-services</t>
  </si>
  <si>
    <t>sectorDisp</t>
  </si>
  <si>
    <t>longBusinessSummary</t>
  </si>
  <si>
    <t>VEON Ltd., a digital operator, provides connectivity and internet services to corporates and individuals in Pakistan, Ukraine, Kazakhstan, Uzbekistan, Bangladesh, and Kyrgyzstan. The company offers fixed-line broadband telecommunication services using fiber optic networks; mobile telecommunications services under prepaid and postpaid subscriptions, including value added and call completion, national and international roaming, wireless Internet access, mobile financial, and mobile bundle services; cross border transit, voice, and data services; mobile connectivity services on 2G, 3G and 4G/LTE networks; prepaid scratch cards and electronic recharge options; customer support through contact centers; and Internet-TV using fiber to the building technology. It also provides Simosa, MyKyivstar, and MyBeeline self-care applications; Kyivstar TV, Tamasha, BeeTV, Toffee, and Beeline TV video streaming platforms; BiP messenger app; Game Now gaming platform; Beeline Music for music streaming, as well as live audio streaming services; Jazz Cricket sports app; JazzCash and Simply financial services platforms that offers mobile wallets, payments, transfers, and digital lending services; BIMA tele-medicine and hospital insurance app; and Helsi digital data management platform for healthcare services. In addition, the company sells equipment, infrastructure, and accessories. It offers its products and services under the Kyivstar, Banglalink, Jazz, JazzCash, Beeline, Beeline Kyrgyzstan, IZI, and OQ brands. The company also distributes its products and services through direct sales force, distributors, third-party retailers, supermarkets, offices, stores, franchises, online, and other distribution channels. The company was formerly known as VimpelCom Ltd. and changed its name to VEON Ltd. in March 2017. VEON Ltd. was founded in 1992 and is headquartered in Amsterdam, the Netherlands.</t>
  </si>
  <si>
    <t>fullTimeEmployees</t>
  </si>
  <si>
    <t>companyOfficers</t>
  </si>
  <si>
    <t>[{'maxAge': 1, 'name': 'Mr. Augie K. Fabela II', 'age': 57, 'title': 'Co-Founder &amp; Independent Chairman', 'yearBorn': 1966, 'fiscalYear': 2023, 'totalPay': 626823, 'exercisedValue': 0, 'unexercisedValue': 0}, {'maxAge': 1, 'name': 'Mr. Joop  Brakenhoff', 'age': 58, 'title': 'Group Chief Financial Officer', 'yearBorn': 1965, 'fiscalYear': 2023, 'totalPay': 1393955, 'exercisedValue': 0, 'unexercisedValue': 0}, {'maxAge': 1, 'name': 'Ms. Asabi Omiyinka Doris', 'age': 47, 'title': 'Group General Counsel', 'yearBorn': 1976, 'fiscalYear': 2023, 'totalPay': 1168761, 'exercisedValue': 0, 'unexercisedValue': 0}, {'maxAge': 1, 'name': 'Mr. Aleksandr  Krupnov', 'title': 'President', 'fiscalYear': 2023, 'exercisedValue': 0, 'unexercisedValue': 0}, {'maxAge': 1, 'name': 'Dr. Dmitry Borisovich Zimin', 'age': 90, 'title': 'Founder &amp; Honorary President', 'yearBorn': 1933, 'fiscalYear': 2023, 'exercisedValue': 0, 'unexercisedValue': 0}, {'maxAge': 1, 'name': 'Mr. Inanc  Cakiroglu', 'title': 'Chief Information Officer', 'fiscalYear': 2023, 'exercisedValue': 0, 'unexercisedValue': 0}, {'maxAge': 1, 'name': 'Mr. Faisal  Ghori', 'age': 40, 'title': 'Group Director of Investor Relations', 'yearBorn': 1983, 'fiscalYear': 2023, 'exercisedValue': 0, 'unexercisedValue': 0}, {'maxAge': 1, 'name': 'Hande  Asik', 'title': 'Group Director of Communications &amp; Strategy', 'fiscalYear': 2023, 'exercisedValue': 0, 'unexercisedValue': 0}, {'maxAge': 1, 'name': 'Philip  Sapronov', 'title': 'Sales Director', 'fiscalYear': 2023, 'exercisedValue': 0, 'unexercisedValue': 0}, {'maxAge': 1, 'name': 'Mr. Jameel  Asghar', 'title': 'Group Head of People',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</si>
  <si>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</si>
  <si>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</si>
  <si>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</si>
  <si>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</si>
  <si>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</si>
  <si>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</si>
  <si>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</si>
  <si>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</si>
  <si>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</si>
  <si>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</si>
  <si>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</si>
  <si>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</si>
  <si>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</si>
  <si>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</si>
  <si>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</si>
  <si>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</si>
  <si>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</si>
  <si>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</si>
  <si>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</si>
  <si>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</si>
  <si>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</si>
  <si>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</si>
  <si>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</si>
  <si>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</si>
  <si>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</si>
  <si>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</si>
  <si>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</si>
  <si>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</si>
  <si>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</si>
  <si>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</si>
  <si>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</si>
  <si>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</si>
  <si>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</si>
  <si>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</si>
  <si>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</si>
  <si>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</si>
  <si>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</si>
  <si>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</si>
  <si>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</si>
  <si>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</si>
  <si>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</si>
  <si>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</si>
  <si>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</si>
  <si>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</si>
  <si>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</si>
  <si>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</si>
  <si>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</si>
  <si>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</si>
  <si>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</si>
  <si>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</si>
  <si>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</si>
  <si>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</si>
  <si>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</si>
  <si>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</si>
  <si>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</si>
  <si>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</si>
  <si>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</si>
  <si>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</si>
  <si>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</si>
  <si>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</si>
  <si>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</si>
  <si>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</si>
  <si>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</si>
  <si>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</si>
  <si>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</si>
  <si>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</si>
  <si>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</si>
  <si>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</si>
  <si>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</si>
  <si>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</si>
  <si>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</si>
  <si>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</si>
  <si>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VEON Ltd.</t>
  </si>
  <si>
    <t>longName</t>
  </si>
  <si>
    <t>firstTradeDateEpochUtc</t>
  </si>
  <si>
    <t>timeZoneFullName</t>
  </si>
  <si>
    <t>America/New_York</t>
  </si>
  <si>
    <t>timeZoneShortName</t>
  </si>
  <si>
    <t>EST</t>
  </si>
  <si>
    <t>uuid</t>
  </si>
  <si>
    <t>bb83dd41-c8c4-3b9a-a93c-97bf4587b738</t>
  </si>
  <si>
    <t>messageBoardId</t>
  </si>
  <si>
    <t>finmb_379316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</si>
  <si>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</si>
  <si>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</si>
  <si>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</si>
  <si>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</si>
  <si>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</si>
  <si>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</si>
  <si>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</si>
  <si>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</si>
  <si>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</si>
  <si>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</si>
  <si>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</si>
  <si>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</si>
  <si>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</si>
  <si>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</si>
  <si>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</si>
  <si>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</si>
  <si>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</si>
  <si>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</si>
  <si>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</si>
  <si>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</si>
  <si>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</si>
  <si>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</si>
  <si>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</si>
  <si>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</si>
  <si>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</si>
  <si>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</si>
  <si>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</si>
  <si>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</si>
  <si>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</si>
  <si>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</si>
  <si>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</si>
  <si>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</si>
  <si>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</si>
  <si>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</si>
  <si>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</si>
  <si>
    <t>Target Price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</si>
</sst>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color theme="1"/>
      <name val="Calibri"/>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1" fillId="0" fontId="6" numFmtId="0" xfId="0" applyAlignment="1" applyBorder="1" applyFont="1">
      <alignment horizontal="center" vertical="top"/>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8.71"/>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v>
      </c>
      <c r="B2" s="1">
        <v>-647.0</v>
      </c>
      <c r="C2" s="1">
        <v>-655.0</v>
      </c>
      <c r="D2" s="1">
        <v>2330.0</v>
      </c>
      <c r="E2" s="1">
        <v>-483.0</v>
      </c>
      <c r="F2" s="1">
        <v>582.0</v>
      </c>
      <c r="G2" s="1">
        <v>621.0</v>
      </c>
      <c r="H2" s="1">
        <v>-349.0</v>
      </c>
      <c r="I2" s="1">
        <v>674.0</v>
      </c>
      <c r="J2" s="1">
        <v>-162.0</v>
      </c>
      <c r="K2" s="1">
        <v>-2530.0</v>
      </c>
      <c r="L2" s="2"/>
      <c r="M2" s="2"/>
      <c r="N2" s="2"/>
      <c r="O2" s="2"/>
      <c r="P2" s="2"/>
      <c r="Q2" s="2"/>
      <c r="R2" s="2"/>
      <c r="S2" s="2"/>
      <c r="T2" s="2"/>
      <c r="U2" s="2"/>
      <c r="V2" s="2"/>
      <c r="W2" s="2"/>
      <c r="X2" s="2"/>
      <c r="Y2" s="2"/>
      <c r="Z2" s="2"/>
    </row>
    <row r="3">
      <c r="A3" s="1" t="s">
        <v>8</v>
      </c>
      <c r="B3" s="1">
        <v>2840.0</v>
      </c>
      <c r="C3" s="1">
        <v>1550.0</v>
      </c>
      <c r="D3" s="1">
        <v>1290.0</v>
      </c>
      <c r="E3" s="1">
        <v>1380.0</v>
      </c>
      <c r="F3" s="1">
        <v>1340.0</v>
      </c>
      <c r="G3" s="1">
        <v>1650.0</v>
      </c>
      <c r="H3" s="1">
        <v>1580.0</v>
      </c>
      <c r="I3" s="1">
        <v>1540.0</v>
      </c>
      <c r="J3" s="1">
        <v>557.0</v>
      </c>
      <c r="K3" s="1">
        <v>527.0</v>
      </c>
      <c r="L3" s="2"/>
      <c r="M3" s="2"/>
      <c r="N3" s="2"/>
      <c r="O3" s="2"/>
      <c r="P3" s="2"/>
      <c r="Q3" s="2"/>
      <c r="R3" s="2"/>
      <c r="S3" s="2"/>
      <c r="T3" s="2"/>
      <c r="U3" s="2"/>
      <c r="V3" s="2"/>
      <c r="W3" s="2"/>
      <c r="X3" s="2"/>
      <c r="Y3" s="2"/>
      <c r="Z3" s="2"/>
    </row>
    <row r="4">
      <c r="A4" s="1" t="s">
        <v>9</v>
      </c>
      <c r="B4" s="1">
        <v>1170.0</v>
      </c>
      <c r="C4" s="1">
        <v>290.0</v>
      </c>
      <c r="D4" s="1">
        <v>310.0</v>
      </c>
      <c r="E4" s="1">
        <v>286.0</v>
      </c>
      <c r="F4" s="1">
        <v>316.0</v>
      </c>
      <c r="G4" s="1">
        <v>239.0</v>
      </c>
      <c r="H4" s="1">
        <v>184.0</v>
      </c>
      <c r="I4" s="1">
        <v>173.0</v>
      </c>
      <c r="J4" s="1">
        <v>150.0</v>
      </c>
      <c r="K4" s="1">
        <v>141.0</v>
      </c>
      <c r="L4" s="2"/>
      <c r="M4" s="2"/>
      <c r="N4" s="2"/>
      <c r="O4" s="2"/>
      <c r="P4" s="2"/>
      <c r="Q4" s="2"/>
      <c r="R4" s="2"/>
      <c r="S4" s="2"/>
      <c r="T4" s="2"/>
      <c r="U4" s="2"/>
      <c r="V4" s="2"/>
      <c r="W4" s="2"/>
      <c r="X4" s="2"/>
      <c r="Y4" s="2"/>
      <c r="Z4" s="2"/>
    </row>
    <row r="5">
      <c r="A5" s="1" t="s">
        <v>10</v>
      </c>
      <c r="B5" s="1">
        <v>4010.0</v>
      </c>
      <c r="C5" s="1">
        <v>1840.0</v>
      </c>
      <c r="D5" s="1">
        <v>1600.0</v>
      </c>
      <c r="E5" s="1">
        <v>1670.0</v>
      </c>
      <c r="F5" s="1">
        <v>1660.0</v>
      </c>
      <c r="G5" s="1">
        <v>1890.0</v>
      </c>
      <c r="H5" s="1">
        <v>1760.0</v>
      </c>
      <c r="I5" s="1">
        <v>1720.0</v>
      </c>
      <c r="J5" s="1">
        <v>707.0</v>
      </c>
      <c r="K5" s="1">
        <v>668.0</v>
      </c>
      <c r="L5" s="2"/>
      <c r="M5" s="2"/>
      <c r="N5" s="2"/>
      <c r="O5" s="2"/>
      <c r="P5" s="2"/>
      <c r="Q5" s="2"/>
      <c r="R5" s="2"/>
      <c r="S5" s="2"/>
      <c r="T5" s="2"/>
      <c r="U5" s="2"/>
      <c r="V5" s="2"/>
      <c r="W5" s="2"/>
      <c r="X5" s="2"/>
      <c r="Y5" s="2"/>
      <c r="Z5" s="2"/>
    </row>
    <row r="6">
      <c r="A6" s="1" t="s">
        <v>11</v>
      </c>
      <c r="B6" s="1">
        <v>306.0</v>
      </c>
      <c r="C6" s="1">
        <v>227.0</v>
      </c>
      <c r="D6" s="1">
        <v>187.0</v>
      </c>
      <c r="E6" s="1">
        <v>206.0</v>
      </c>
      <c r="F6" s="1">
        <v>179.0</v>
      </c>
      <c r="G6" s="1">
        <v>155.0</v>
      </c>
      <c r="H6" s="1">
        <v>159.0</v>
      </c>
      <c r="I6" s="1">
        <v>135.0</v>
      </c>
      <c r="J6" s="1">
        <v>71.0</v>
      </c>
      <c r="K6" s="1">
        <v>67.0</v>
      </c>
      <c r="L6" s="2"/>
      <c r="M6" s="2"/>
      <c r="N6" s="2"/>
      <c r="O6" s="2"/>
      <c r="P6" s="2"/>
      <c r="Q6" s="2"/>
      <c r="R6" s="2"/>
      <c r="S6" s="2"/>
      <c r="T6" s="2"/>
      <c r="U6" s="2"/>
      <c r="V6" s="2"/>
      <c r="W6" s="2"/>
      <c r="X6" s="2"/>
      <c r="Y6" s="2"/>
      <c r="Z6" s="2"/>
    </row>
    <row r="7">
      <c r="A7" s="1" t="s">
        <v>12</v>
      </c>
      <c r="B7" s="1">
        <v>36.0</v>
      </c>
      <c r="C7" s="1">
        <v>64.0</v>
      </c>
      <c r="D7" s="1">
        <v>15.0</v>
      </c>
      <c r="E7" s="1">
        <v>53.0</v>
      </c>
      <c r="F7" s="1">
        <v>9.0</v>
      </c>
      <c r="G7" s="1">
        <v>4.0</v>
      </c>
      <c r="H7" s="1">
        <v>37.0</v>
      </c>
      <c r="I7" s="1">
        <v>-91.0</v>
      </c>
      <c r="J7" s="1">
        <v>-57.0</v>
      </c>
      <c r="K7" s="1">
        <v>-40.0</v>
      </c>
      <c r="L7" s="2"/>
      <c r="M7" s="2"/>
      <c r="N7" s="2"/>
      <c r="O7" s="2"/>
      <c r="P7" s="2"/>
      <c r="Q7" s="2"/>
      <c r="R7" s="2"/>
      <c r="S7" s="2"/>
      <c r="T7" s="2"/>
      <c r="U7" s="2"/>
      <c r="V7" s="2"/>
      <c r="W7" s="2"/>
      <c r="X7" s="2"/>
      <c r="Y7" s="2"/>
      <c r="Z7" s="2"/>
    </row>
    <row r="8">
      <c r="A8" s="1" t="s">
        <v>13</v>
      </c>
      <c r="B8" s="1">
        <v>0.0</v>
      </c>
      <c r="C8" s="1">
        <v>0.0</v>
      </c>
      <c r="D8" s="1">
        <v>78.0</v>
      </c>
      <c r="E8" s="1">
        <v>130.0</v>
      </c>
      <c r="F8" s="1">
        <v>2.0</v>
      </c>
      <c r="G8" s="1">
        <v>0.0</v>
      </c>
      <c r="H8" s="1">
        <v>-12.0</v>
      </c>
      <c r="I8" s="1">
        <v>-28.0</v>
      </c>
      <c r="J8" s="1">
        <v>-29.0</v>
      </c>
      <c r="K8" s="1">
        <v>-27.0</v>
      </c>
      <c r="L8" s="2"/>
      <c r="M8" s="2"/>
      <c r="N8" s="2"/>
      <c r="O8" s="2"/>
      <c r="P8" s="2"/>
      <c r="Q8" s="2"/>
      <c r="R8" s="2"/>
      <c r="S8" s="2"/>
      <c r="T8" s="2"/>
      <c r="U8" s="2"/>
      <c r="V8" s="2"/>
      <c r="W8" s="2"/>
      <c r="X8" s="2"/>
      <c r="Y8" s="2"/>
      <c r="Z8" s="2"/>
    </row>
    <row r="9">
      <c r="A9" s="1" t="s">
        <v>14</v>
      </c>
      <c r="B9" s="1">
        <v>992.0</v>
      </c>
      <c r="C9" s="1">
        <v>245.0</v>
      </c>
      <c r="D9" s="1">
        <v>345.0</v>
      </c>
      <c r="E9" s="1">
        <v>185.0</v>
      </c>
      <c r="F9" s="1">
        <v>858.0</v>
      </c>
      <c r="G9" s="1">
        <v>108.0</v>
      </c>
      <c r="H9" s="1">
        <v>785.0</v>
      </c>
      <c r="I9" s="1">
        <v>20.0</v>
      </c>
      <c r="J9" s="1">
        <v>-107.0</v>
      </c>
      <c r="K9" s="1">
        <v>-6.0</v>
      </c>
      <c r="L9" s="2"/>
      <c r="M9" s="2"/>
      <c r="N9" s="2"/>
      <c r="O9" s="2"/>
      <c r="P9" s="2"/>
      <c r="Q9" s="2"/>
      <c r="R9" s="2"/>
      <c r="S9" s="2"/>
      <c r="T9" s="2"/>
      <c r="U9" s="2"/>
      <c r="V9" s="2"/>
      <c r="W9" s="2"/>
      <c r="X9" s="2"/>
      <c r="Y9" s="2"/>
      <c r="Z9" s="2"/>
    </row>
    <row r="10">
      <c r="A10" s="1" t="s">
        <v>15</v>
      </c>
      <c r="B10" s="1">
        <v>38.0</v>
      </c>
      <c r="C10" s="1">
        <v>-14.0</v>
      </c>
      <c r="D10" s="1">
        <v>-48.0</v>
      </c>
      <c r="E10" s="1">
        <v>412.0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v>
      </c>
      <c r="B11" s="1">
        <v>0.0</v>
      </c>
      <c r="C11" s="1">
        <v>929.0</v>
      </c>
      <c r="D11" s="1">
        <v>683.0</v>
      </c>
      <c r="E11" s="1">
        <v>0.0</v>
      </c>
      <c r="F11" s="1">
        <v>0.0</v>
      </c>
      <c r="G11" s="1">
        <v>0.0</v>
      </c>
      <c r="H11" s="1">
        <v>0.0</v>
      </c>
      <c r="I11" s="1">
        <v>263.0</v>
      </c>
      <c r="J11" s="1">
        <v>1620.0</v>
      </c>
      <c r="K11" s="1">
        <v>951.0</v>
      </c>
      <c r="L11" s="2"/>
      <c r="M11" s="2"/>
      <c r="N11" s="2"/>
      <c r="O11" s="2"/>
      <c r="P11" s="2"/>
      <c r="Q11" s="2"/>
      <c r="R11" s="2"/>
      <c r="S11" s="2"/>
      <c r="T11" s="2"/>
      <c r="U11" s="2"/>
      <c r="V11" s="2"/>
      <c r="W11" s="2"/>
      <c r="X11" s="2"/>
      <c r="Y11" s="2"/>
      <c r="Z11" s="2"/>
    </row>
    <row r="12">
      <c r="A12" s="1" t="s">
        <v>17</v>
      </c>
      <c r="B12" s="1">
        <v>562.0</v>
      </c>
      <c r="C12" s="1">
        <v>-446.0</v>
      </c>
      <c r="D12" s="1">
        <v>-3060.0</v>
      </c>
      <c r="E12" s="1">
        <v>228.0</v>
      </c>
      <c r="F12" s="1">
        <v>-1090.0</v>
      </c>
      <c r="G12" s="1">
        <v>264.0</v>
      </c>
      <c r="H12" s="1">
        <v>65.0</v>
      </c>
      <c r="I12" s="1">
        <v>13.0</v>
      </c>
      <c r="J12" s="1">
        <v>576.0</v>
      </c>
      <c r="K12" s="1">
        <v>2780.0</v>
      </c>
      <c r="L12" s="2"/>
      <c r="M12" s="2"/>
      <c r="N12" s="2"/>
      <c r="O12" s="2"/>
      <c r="P12" s="2"/>
      <c r="Q12" s="2"/>
      <c r="R12" s="2"/>
      <c r="S12" s="2"/>
      <c r="T12" s="2"/>
      <c r="U12" s="2"/>
      <c r="V12" s="2"/>
      <c r="W12" s="2"/>
      <c r="X12" s="2"/>
      <c r="Y12" s="2"/>
      <c r="Z12" s="2"/>
    </row>
    <row r="13">
      <c r="A13" s="1" t="s">
        <v>18</v>
      </c>
      <c r="B13" s="1">
        <v>-174.0</v>
      </c>
      <c r="C13" s="1">
        <v>-287.0</v>
      </c>
      <c r="D13" s="1">
        <v>-129.0</v>
      </c>
      <c r="E13" s="1">
        <v>-168.0</v>
      </c>
      <c r="F13" s="1">
        <v>96.0</v>
      </c>
      <c r="G13" s="1">
        <v>-224.0</v>
      </c>
      <c r="H13" s="1">
        <v>-107.0</v>
      </c>
      <c r="I13" s="1">
        <v>-259.0</v>
      </c>
      <c r="J13" s="1">
        <v>-154.0</v>
      </c>
      <c r="K13" s="1">
        <v>-1.0</v>
      </c>
      <c r="L13" s="2"/>
      <c r="M13" s="2"/>
      <c r="N13" s="2"/>
      <c r="O13" s="2"/>
      <c r="P13" s="2"/>
      <c r="Q13" s="2"/>
      <c r="R13" s="2"/>
      <c r="S13" s="2"/>
      <c r="T13" s="2"/>
      <c r="U13" s="2"/>
      <c r="V13" s="2"/>
      <c r="W13" s="2"/>
      <c r="X13" s="2"/>
      <c r="Y13" s="2"/>
      <c r="Z13" s="2"/>
    </row>
    <row r="14">
      <c r="A14" s="1" t="s">
        <v>19</v>
      </c>
      <c r="B14" s="1">
        <v>19.0</v>
      </c>
      <c r="C14" s="1">
        <v>-43.0</v>
      </c>
      <c r="D14" s="1">
        <v>-13.0</v>
      </c>
      <c r="E14" s="1">
        <v>54.0</v>
      </c>
      <c r="F14" s="1">
        <v>-88.0</v>
      </c>
      <c r="G14" s="1">
        <v>-28.0</v>
      </c>
      <c r="H14" s="1">
        <v>40.0</v>
      </c>
      <c r="I14" s="1">
        <v>-7.0</v>
      </c>
      <c r="J14" s="1">
        <v>-12.0</v>
      </c>
      <c r="K14" s="1">
        <v>-19.0</v>
      </c>
      <c r="L14" s="2"/>
      <c r="M14" s="2"/>
      <c r="N14" s="2"/>
      <c r="O14" s="2"/>
      <c r="P14" s="2"/>
      <c r="Q14" s="2"/>
      <c r="R14" s="2"/>
      <c r="S14" s="2"/>
      <c r="T14" s="2"/>
      <c r="U14" s="2"/>
      <c r="V14" s="2"/>
      <c r="W14" s="2"/>
      <c r="X14" s="2"/>
      <c r="Y14" s="2"/>
      <c r="Z14" s="2"/>
    </row>
    <row r="15">
      <c r="A15" s="1" t="s">
        <v>20</v>
      </c>
      <c r="B15" s="1">
        <v>135.0</v>
      </c>
      <c r="C15" s="1">
        <v>173.0</v>
      </c>
      <c r="D15" s="1">
        <v>-107.0</v>
      </c>
      <c r="E15" s="1">
        <v>311.0</v>
      </c>
      <c r="F15" s="1">
        <v>274.0</v>
      </c>
      <c r="G15" s="1">
        <v>52.0</v>
      </c>
      <c r="H15" s="1">
        <v>94.0</v>
      </c>
      <c r="I15" s="1">
        <v>202.0</v>
      </c>
      <c r="J15" s="1">
        <v>52.0</v>
      </c>
      <c r="K15" s="1">
        <v>143.0</v>
      </c>
      <c r="L15" s="2"/>
      <c r="M15" s="2"/>
      <c r="N15" s="2"/>
      <c r="O15" s="2"/>
      <c r="P15" s="2"/>
      <c r="Q15" s="2"/>
      <c r="R15" s="2"/>
      <c r="S15" s="2"/>
      <c r="T15" s="2"/>
      <c r="U15" s="2"/>
      <c r="V15" s="2"/>
      <c r="W15" s="2"/>
      <c r="X15" s="2"/>
      <c r="Y15" s="2"/>
      <c r="Z15" s="2"/>
    </row>
    <row r="16">
      <c r="A16" s="1" t="s">
        <v>21</v>
      </c>
      <c r="B16" s="1">
        <v>0.0</v>
      </c>
      <c r="C16" s="1">
        <v>0.0</v>
      </c>
      <c r="D16" s="1">
        <v>0.0</v>
      </c>
      <c r="E16" s="1">
        <v>-119.0</v>
      </c>
      <c r="F16" s="1">
        <v>40.0</v>
      </c>
      <c r="G16" s="1">
        <v>106.0</v>
      </c>
      <c r="H16" s="1">
        <v>-29.0</v>
      </c>
      <c r="I16" s="1">
        <v>-1.0</v>
      </c>
      <c r="J16" s="1">
        <v>48.0</v>
      </c>
      <c r="K16" s="1">
        <v>125.0</v>
      </c>
      <c r="L16" s="2"/>
      <c r="M16" s="2"/>
      <c r="N16" s="2"/>
      <c r="O16" s="2"/>
      <c r="P16" s="2"/>
      <c r="Q16" s="2"/>
      <c r="R16" s="2"/>
      <c r="S16" s="2"/>
      <c r="T16" s="2"/>
      <c r="U16" s="2"/>
      <c r="V16" s="2"/>
      <c r="W16" s="2"/>
      <c r="X16" s="2"/>
      <c r="Y16" s="2"/>
      <c r="Z16" s="2"/>
    </row>
    <row r="17">
      <c r="A17" s="1" t="s">
        <v>22</v>
      </c>
      <c r="B17" s="1">
        <v>5280.0</v>
      </c>
      <c r="C17" s="1">
        <v>2029.0</v>
      </c>
      <c r="D17" s="1">
        <v>1880.0</v>
      </c>
      <c r="E17" s="1">
        <v>2480.0</v>
      </c>
      <c r="F17" s="1">
        <v>2520.0</v>
      </c>
      <c r="G17" s="1">
        <v>2950.0</v>
      </c>
      <c r="H17" s="1">
        <v>2440.0</v>
      </c>
      <c r="I17" s="1">
        <v>2640.0</v>
      </c>
      <c r="J17" s="1">
        <v>2560.0</v>
      </c>
      <c r="K17" s="1">
        <v>2110.0</v>
      </c>
      <c r="L17" s="2"/>
      <c r="M17" s="2"/>
      <c r="N17" s="2"/>
      <c r="O17" s="2"/>
      <c r="P17" s="2"/>
      <c r="Q17" s="2"/>
      <c r="R17" s="2"/>
      <c r="S17" s="2"/>
      <c r="T17" s="2"/>
      <c r="U17" s="2"/>
      <c r="V17" s="2"/>
      <c r="W17" s="2"/>
      <c r="X17" s="2"/>
      <c r="Y17" s="2"/>
      <c r="Z17" s="2"/>
    </row>
    <row r="18">
      <c r="A18" s="1" t="s">
        <v>23</v>
      </c>
      <c r="B18" s="1">
        <v>-4490.0</v>
      </c>
      <c r="C18" s="1">
        <v>-2210.0</v>
      </c>
      <c r="D18" s="1">
        <v>-1650.0</v>
      </c>
      <c r="E18" s="1">
        <v>-2040.0</v>
      </c>
      <c r="F18" s="1">
        <v>-1950.0</v>
      </c>
      <c r="G18" s="1">
        <v>-1680.0</v>
      </c>
      <c r="H18" s="1">
        <v>-1780.0</v>
      </c>
      <c r="I18" s="1">
        <v>-1800.0</v>
      </c>
      <c r="J18" s="1">
        <v>-634.0</v>
      </c>
      <c r="K18" s="1">
        <v>-531.0</v>
      </c>
      <c r="L18" s="2"/>
      <c r="M18" s="2"/>
      <c r="N18" s="2"/>
      <c r="O18" s="2"/>
      <c r="P18" s="2"/>
      <c r="Q18" s="2"/>
      <c r="R18" s="2"/>
      <c r="S18" s="2"/>
      <c r="T18" s="2"/>
      <c r="U18" s="2"/>
      <c r="V18" s="2"/>
      <c r="W18" s="2"/>
      <c r="X18" s="2"/>
      <c r="Y18" s="2"/>
      <c r="Z18" s="2"/>
    </row>
    <row r="19">
      <c r="A19" s="1" t="s">
        <v>24</v>
      </c>
      <c r="B19" s="1">
        <v>22.0</v>
      </c>
      <c r="C19" s="1">
        <v>18.0</v>
      </c>
      <c r="D19" s="1">
        <v>15.0</v>
      </c>
      <c r="E19" s="1">
        <v>8.0</v>
      </c>
      <c r="F19" s="1">
        <v>17.0</v>
      </c>
      <c r="G19" s="1">
        <v>0.0</v>
      </c>
      <c r="H19" s="1">
        <v>0.0</v>
      </c>
      <c r="I19" s="1">
        <v>0.0</v>
      </c>
      <c r="J19" s="1">
        <v>0.0</v>
      </c>
      <c r="K19" s="1">
        <v>0.0</v>
      </c>
      <c r="L19" s="2"/>
      <c r="M19" s="2"/>
      <c r="N19" s="2"/>
      <c r="O19" s="2"/>
      <c r="P19" s="2"/>
      <c r="Q19" s="2"/>
      <c r="R19" s="2"/>
      <c r="S19" s="2"/>
      <c r="T19" s="2"/>
      <c r="U19" s="2"/>
      <c r="V19" s="2"/>
      <c r="W19" s="2"/>
      <c r="X19" s="2"/>
      <c r="Y19" s="2"/>
      <c r="Z19" s="2"/>
    </row>
    <row r="20">
      <c r="A20" s="1" t="s">
        <v>25</v>
      </c>
      <c r="B20" s="1">
        <v>0.0</v>
      </c>
      <c r="C20" s="1">
        <v>-17.0</v>
      </c>
      <c r="D20" s="1">
        <v>7.0</v>
      </c>
      <c r="E20" s="1">
        <v>0.0</v>
      </c>
      <c r="F20" s="1">
        <v>0.0</v>
      </c>
      <c r="G20" s="1">
        <v>0.0</v>
      </c>
      <c r="H20" s="1">
        <v>0.0</v>
      </c>
      <c r="I20" s="1">
        <v>0.0</v>
      </c>
      <c r="J20" s="1">
        <v>-16.0</v>
      </c>
      <c r="K20" s="1">
        <v>0.0</v>
      </c>
      <c r="L20" s="2"/>
      <c r="M20" s="2"/>
      <c r="N20" s="2"/>
      <c r="O20" s="2"/>
      <c r="P20" s="2"/>
      <c r="Q20" s="2"/>
      <c r="R20" s="2"/>
      <c r="S20" s="2"/>
      <c r="T20" s="2"/>
      <c r="U20" s="2"/>
      <c r="V20" s="2"/>
      <c r="W20" s="2"/>
      <c r="X20" s="2"/>
      <c r="Y20" s="2"/>
      <c r="Z20" s="2"/>
    </row>
    <row r="21" ht="15.75" customHeight="1">
      <c r="A21" s="1" t="s">
        <v>26</v>
      </c>
      <c r="B21" s="1">
        <v>69.0</v>
      </c>
      <c r="C21" s="1">
        <v>0.0</v>
      </c>
      <c r="D21" s="1">
        <v>0.0</v>
      </c>
      <c r="E21" s="1">
        <v>12.0</v>
      </c>
      <c r="F21" s="1">
        <v>2.0</v>
      </c>
      <c r="G21" s="1">
        <v>0.0</v>
      </c>
      <c r="H21" s="1">
        <v>0.0</v>
      </c>
      <c r="I21" s="1">
        <v>861.0</v>
      </c>
      <c r="J21" s="1">
        <v>40.0</v>
      </c>
      <c r="K21" s="1">
        <v>0.0</v>
      </c>
      <c r="L21" s="2"/>
      <c r="M21" s="2"/>
      <c r="N21" s="2"/>
      <c r="O21" s="2"/>
      <c r="P21" s="2"/>
      <c r="Q21" s="2"/>
      <c r="R21" s="2"/>
      <c r="S21" s="2"/>
      <c r="T21" s="2"/>
      <c r="U21" s="2"/>
      <c r="V21" s="2"/>
      <c r="W21" s="2"/>
      <c r="X21" s="2"/>
      <c r="Y21" s="2"/>
      <c r="Z21" s="2"/>
    </row>
    <row r="22" ht="15.75" customHeight="1">
      <c r="A22" s="1" t="s">
        <v>27</v>
      </c>
      <c r="B22" s="1">
        <v>0.0</v>
      </c>
      <c r="C22" s="1">
        <v>0.0</v>
      </c>
      <c r="D22" s="1">
        <v>0.0</v>
      </c>
      <c r="E22" s="1">
        <v>0.0</v>
      </c>
      <c r="F22" s="1">
        <v>0.0</v>
      </c>
      <c r="G22" s="1">
        <v>0.0</v>
      </c>
      <c r="H22" s="1">
        <v>0.0</v>
      </c>
      <c r="I22" s="1">
        <v>0.0</v>
      </c>
      <c r="J22" s="1">
        <v>-376.0</v>
      </c>
      <c r="K22" s="1">
        <v>-235.0</v>
      </c>
      <c r="L22" s="2"/>
      <c r="M22" s="2"/>
      <c r="N22" s="2"/>
      <c r="O22" s="2"/>
      <c r="P22" s="2"/>
      <c r="Q22" s="2"/>
      <c r="R22" s="2"/>
      <c r="S22" s="2"/>
      <c r="T22" s="2"/>
      <c r="U22" s="2"/>
      <c r="V22" s="2"/>
      <c r="W22" s="2"/>
      <c r="X22" s="2"/>
      <c r="Y22" s="2"/>
      <c r="Z22" s="2"/>
    </row>
    <row r="23" ht="15.75" customHeight="1">
      <c r="A23" s="1" t="s">
        <v>28</v>
      </c>
      <c r="B23" s="1">
        <v>442.0</v>
      </c>
      <c r="C23" s="1">
        <v>-287.0</v>
      </c>
      <c r="D23" s="1">
        <v>-68.0</v>
      </c>
      <c r="E23" s="1">
        <v>-997.0</v>
      </c>
      <c r="F23" s="1">
        <v>1100.0</v>
      </c>
      <c r="G23" s="1">
        <v>-9.0</v>
      </c>
      <c r="H23" s="1">
        <v>-89.0</v>
      </c>
      <c r="I23" s="1">
        <v>-78.0</v>
      </c>
      <c r="J23" s="1">
        <v>-14.0</v>
      </c>
      <c r="K23" s="1">
        <v>-147.0</v>
      </c>
      <c r="L23" s="2"/>
      <c r="M23" s="2"/>
      <c r="N23" s="2"/>
      <c r="O23" s="2"/>
      <c r="P23" s="2"/>
      <c r="Q23" s="2"/>
      <c r="R23" s="2"/>
      <c r="S23" s="2"/>
      <c r="T23" s="2"/>
      <c r="U23" s="2"/>
      <c r="V23" s="2"/>
      <c r="W23" s="2"/>
      <c r="X23" s="2"/>
      <c r="Y23" s="2"/>
      <c r="Z23" s="2"/>
    </row>
    <row r="24" ht="15.75" customHeight="1">
      <c r="A24" s="1" t="s">
        <v>29</v>
      </c>
      <c r="B24" s="1">
        <v>0.0</v>
      </c>
      <c r="C24" s="1">
        <v>-1.0</v>
      </c>
      <c r="D24" s="1">
        <v>0.0</v>
      </c>
      <c r="E24" s="1">
        <v>-2.0</v>
      </c>
      <c r="F24" s="1">
        <v>0.0</v>
      </c>
      <c r="G24" s="1">
        <v>0.0</v>
      </c>
      <c r="H24" s="1">
        <v>0.0</v>
      </c>
      <c r="I24" s="1">
        <v>0.0</v>
      </c>
      <c r="J24" s="1">
        <v>0.0</v>
      </c>
      <c r="K24" s="1">
        <v>-66.0</v>
      </c>
      <c r="L24" s="2"/>
      <c r="M24" s="2"/>
      <c r="N24" s="2"/>
      <c r="O24" s="2"/>
      <c r="P24" s="2"/>
      <c r="Q24" s="2"/>
      <c r="R24" s="2"/>
      <c r="S24" s="2"/>
      <c r="T24" s="2"/>
      <c r="U24" s="2"/>
      <c r="V24" s="2"/>
      <c r="W24" s="2"/>
      <c r="X24" s="2"/>
      <c r="Y24" s="2"/>
      <c r="Z24" s="2"/>
    </row>
    <row r="25" ht="15.75" customHeight="1">
      <c r="A25" s="1" t="s">
        <v>30</v>
      </c>
      <c r="B25" s="1">
        <v>-21.0</v>
      </c>
      <c r="C25" s="1">
        <v>-140.0</v>
      </c>
      <c r="D25" s="1">
        <v>-974.0</v>
      </c>
      <c r="E25" s="1">
        <v>0.0</v>
      </c>
      <c r="F25" s="1">
        <v>2830.0</v>
      </c>
      <c r="G25" s="1">
        <v>-196.0</v>
      </c>
      <c r="H25" s="1">
        <v>-43.0</v>
      </c>
      <c r="I25" s="1">
        <v>-168.0</v>
      </c>
      <c r="J25" s="1">
        <v>-656.0</v>
      </c>
      <c r="K25" s="1">
        <v>-1260.0</v>
      </c>
      <c r="L25" s="2"/>
      <c r="M25" s="2"/>
      <c r="N25" s="2"/>
      <c r="O25" s="2"/>
      <c r="P25" s="2"/>
      <c r="Q25" s="2"/>
      <c r="R25" s="2"/>
      <c r="S25" s="2"/>
      <c r="T25" s="2"/>
      <c r="U25" s="2"/>
      <c r="V25" s="2"/>
      <c r="W25" s="2"/>
      <c r="X25" s="2"/>
      <c r="Y25" s="2"/>
      <c r="Z25" s="2"/>
    </row>
    <row r="26" ht="15.75" customHeight="1">
      <c r="A26" s="1" t="s">
        <v>31</v>
      </c>
      <c r="B26" s="1">
        <v>-3980.0</v>
      </c>
      <c r="C26" s="1">
        <v>-2630.0</v>
      </c>
      <c r="D26" s="1">
        <v>-2670.0</v>
      </c>
      <c r="E26" s="1">
        <v>-3020.0</v>
      </c>
      <c r="F26" s="1">
        <v>2000.0</v>
      </c>
      <c r="G26" s="1">
        <v>-1890.0</v>
      </c>
      <c r="H26" s="1">
        <v>-1910.0</v>
      </c>
      <c r="I26" s="1">
        <v>-1180.0</v>
      </c>
      <c r="J26" s="1">
        <v>-1660.0</v>
      </c>
      <c r="K26" s="1">
        <v>-2240.0</v>
      </c>
      <c r="L26" s="2"/>
      <c r="M26" s="2"/>
      <c r="N26" s="2"/>
      <c r="O26" s="2"/>
      <c r="P26" s="2"/>
      <c r="Q26" s="2"/>
      <c r="R26" s="2"/>
      <c r="S26" s="2"/>
      <c r="T26" s="2"/>
      <c r="U26" s="2"/>
      <c r="V26" s="2"/>
      <c r="W26" s="2"/>
      <c r="X26" s="2"/>
      <c r="Y26" s="2"/>
      <c r="Z26" s="2"/>
    </row>
    <row r="27" ht="15.75" customHeight="1">
      <c r="A27" s="1" t="s">
        <v>32</v>
      </c>
      <c r="B27" s="1">
        <v>17460.0</v>
      </c>
      <c r="C27" s="1">
        <v>2060.0</v>
      </c>
      <c r="D27" s="1">
        <v>1910.0</v>
      </c>
      <c r="E27" s="1">
        <v>6250.0</v>
      </c>
      <c r="F27" s="1">
        <v>871.0</v>
      </c>
      <c r="G27" s="1">
        <v>2630.0</v>
      </c>
      <c r="H27" s="1">
        <v>4650.0</v>
      </c>
      <c r="I27" s="1">
        <v>2120.0</v>
      </c>
      <c r="J27" s="1">
        <v>2100.0</v>
      </c>
      <c r="K27" s="1">
        <v>202.0</v>
      </c>
      <c r="L27" s="2"/>
      <c r="M27" s="2"/>
      <c r="N27" s="2"/>
      <c r="O27" s="2"/>
      <c r="P27" s="2"/>
      <c r="Q27" s="2"/>
      <c r="R27" s="2"/>
      <c r="S27" s="2"/>
      <c r="T27" s="2"/>
      <c r="U27" s="2"/>
      <c r="V27" s="2"/>
      <c r="W27" s="2"/>
      <c r="X27" s="2"/>
      <c r="Y27" s="2"/>
      <c r="Z27" s="2"/>
    </row>
    <row r="28" ht="15.75" customHeight="1">
      <c r="A28" s="1" t="s">
        <v>33</v>
      </c>
      <c r="B28" s="1">
        <v>17460.0</v>
      </c>
      <c r="C28" s="1">
        <v>2060.0</v>
      </c>
      <c r="D28" s="1">
        <v>1910.0</v>
      </c>
      <c r="E28" s="1">
        <v>6250.0</v>
      </c>
      <c r="F28" s="1">
        <v>871.0</v>
      </c>
      <c r="G28" s="1">
        <v>2630.0</v>
      </c>
      <c r="H28" s="1">
        <v>4650.0</v>
      </c>
      <c r="I28" s="1">
        <v>2120.0</v>
      </c>
      <c r="J28" s="1">
        <v>2100.0</v>
      </c>
      <c r="K28" s="1">
        <v>202.0</v>
      </c>
      <c r="L28" s="2"/>
      <c r="M28" s="2"/>
      <c r="N28" s="2"/>
      <c r="O28" s="2"/>
      <c r="P28" s="2"/>
      <c r="Q28" s="2"/>
      <c r="R28" s="2"/>
      <c r="S28" s="2"/>
      <c r="T28" s="2"/>
      <c r="U28" s="2"/>
      <c r="V28" s="2"/>
      <c r="W28" s="2"/>
      <c r="X28" s="2"/>
      <c r="Y28" s="2"/>
      <c r="Z28" s="2"/>
    </row>
    <row r="29" ht="15.75" customHeight="1">
      <c r="A29" s="1" t="s">
        <v>34</v>
      </c>
      <c r="B29" s="1">
        <v>-15320.0</v>
      </c>
      <c r="C29" s="1">
        <v>-4840.0</v>
      </c>
      <c r="D29" s="1">
        <v>-1820.0</v>
      </c>
      <c r="E29" s="1">
        <v>-5950.0</v>
      </c>
      <c r="F29" s="1">
        <v>-4120.0</v>
      </c>
      <c r="G29" s="1">
        <v>-2980.0</v>
      </c>
      <c r="H29" s="1">
        <v>-4380.0</v>
      </c>
      <c r="I29" s="1">
        <v>-2470.0</v>
      </c>
      <c r="J29" s="1">
        <v>-1620.0</v>
      </c>
      <c r="K29" s="1">
        <v>-1100.0</v>
      </c>
      <c r="L29" s="2"/>
      <c r="M29" s="2"/>
      <c r="N29" s="2"/>
      <c r="O29" s="2"/>
      <c r="P29" s="2"/>
      <c r="Q29" s="2"/>
      <c r="R29" s="2"/>
      <c r="S29" s="2"/>
      <c r="T29" s="2"/>
      <c r="U29" s="2"/>
      <c r="V29" s="2"/>
      <c r="W29" s="2"/>
      <c r="X29" s="2"/>
      <c r="Y29" s="2"/>
      <c r="Z29" s="2"/>
    </row>
    <row r="30" ht="15.75" customHeight="1">
      <c r="A30" s="1" t="s">
        <v>35</v>
      </c>
      <c r="B30" s="1">
        <v>-15320.0</v>
      </c>
      <c r="C30" s="1">
        <v>-4840.0</v>
      </c>
      <c r="D30" s="1">
        <v>-1820.0</v>
      </c>
      <c r="E30" s="1">
        <v>-5950.0</v>
      </c>
      <c r="F30" s="1">
        <v>-4120.0</v>
      </c>
      <c r="G30" s="1">
        <v>-2980.0</v>
      </c>
      <c r="H30" s="1">
        <v>-4380.0</v>
      </c>
      <c r="I30" s="1">
        <v>-2470.0</v>
      </c>
      <c r="J30" s="1">
        <v>-1620.0</v>
      </c>
      <c r="K30" s="1">
        <v>-1100.0</v>
      </c>
      <c r="L30" s="2"/>
      <c r="M30" s="2"/>
      <c r="N30" s="2"/>
      <c r="O30" s="2"/>
      <c r="P30" s="2"/>
      <c r="Q30" s="2"/>
      <c r="R30" s="2"/>
      <c r="S30" s="2"/>
      <c r="T30" s="2"/>
      <c r="U30" s="2"/>
      <c r="V30" s="2"/>
      <c r="W30" s="2"/>
      <c r="X30" s="2"/>
      <c r="Y30" s="2"/>
      <c r="Z30" s="2"/>
    </row>
    <row r="31" ht="15.75" customHeight="1">
      <c r="A31" s="1" t="s">
        <v>36</v>
      </c>
      <c r="B31" s="1">
        <v>0.0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37</v>
      </c>
      <c r="B32" s="1">
        <v>-71.0</v>
      </c>
      <c r="C32" s="1">
        <v>-61.0</v>
      </c>
      <c r="D32" s="1">
        <v>-61.0</v>
      </c>
      <c r="E32" s="1">
        <v>-518.0</v>
      </c>
      <c r="F32" s="1">
        <v>-508.0</v>
      </c>
      <c r="G32" s="1">
        <v>-520.0</v>
      </c>
      <c r="H32" s="1">
        <v>-259.0</v>
      </c>
      <c r="I32" s="1">
        <v>0.0</v>
      </c>
      <c r="J32" s="1">
        <v>0.0</v>
      </c>
      <c r="K32" s="1">
        <v>0.0</v>
      </c>
      <c r="L32" s="2"/>
      <c r="M32" s="2"/>
      <c r="N32" s="2"/>
      <c r="O32" s="2"/>
      <c r="P32" s="2"/>
      <c r="Q32" s="2"/>
      <c r="R32" s="2"/>
      <c r="S32" s="2"/>
      <c r="T32" s="2"/>
      <c r="U32" s="2"/>
      <c r="V32" s="2"/>
      <c r="W32" s="2"/>
      <c r="X32" s="2"/>
      <c r="Y32" s="2"/>
      <c r="Z32" s="2"/>
    </row>
    <row r="33" ht="15.75" customHeight="1">
      <c r="A33" s="1" t="s">
        <v>38</v>
      </c>
      <c r="B33" s="1">
        <v>-71.0</v>
      </c>
      <c r="C33" s="1">
        <v>-61.0</v>
      </c>
      <c r="D33" s="1">
        <v>-61.0</v>
      </c>
      <c r="E33" s="1">
        <v>-518.0</v>
      </c>
      <c r="F33" s="1">
        <v>-508.0</v>
      </c>
      <c r="G33" s="1">
        <v>-520.0</v>
      </c>
      <c r="H33" s="1">
        <v>-259.0</v>
      </c>
      <c r="I33" s="1">
        <v>0.0</v>
      </c>
      <c r="J33" s="1">
        <v>0.0</v>
      </c>
      <c r="K33" s="1">
        <v>0.0</v>
      </c>
      <c r="L33" s="2"/>
      <c r="M33" s="2"/>
      <c r="N33" s="2"/>
      <c r="O33" s="2"/>
      <c r="P33" s="2"/>
      <c r="Q33" s="2"/>
      <c r="R33" s="2"/>
      <c r="S33" s="2"/>
      <c r="T33" s="2"/>
      <c r="U33" s="2"/>
      <c r="V33" s="2"/>
      <c r="W33" s="2"/>
      <c r="X33" s="2"/>
      <c r="Y33" s="2"/>
      <c r="Z33" s="2"/>
    </row>
    <row r="34" ht="15.75" customHeight="1">
      <c r="A34" s="1" t="s">
        <v>39</v>
      </c>
      <c r="B34" s="1">
        <v>-743.0</v>
      </c>
      <c r="C34" s="1">
        <v>1400.0</v>
      </c>
      <c r="D34" s="1">
        <v>-162.0</v>
      </c>
      <c r="E34" s="1">
        <v>-516.0</v>
      </c>
      <c r="F34" s="1">
        <v>-157.0</v>
      </c>
      <c r="G34" s="1">
        <v>-774.0</v>
      </c>
      <c r="H34" s="1">
        <v>-118.0</v>
      </c>
      <c r="I34" s="1">
        <v>-400.0</v>
      </c>
      <c r="J34" s="1">
        <v>-363.0</v>
      </c>
      <c r="K34" s="1">
        <v>-249.0</v>
      </c>
      <c r="L34" s="2"/>
      <c r="M34" s="2"/>
      <c r="N34" s="2"/>
      <c r="O34" s="2"/>
      <c r="P34" s="2"/>
      <c r="Q34" s="2"/>
      <c r="R34" s="2"/>
      <c r="S34" s="2"/>
      <c r="T34" s="2"/>
      <c r="U34" s="2"/>
      <c r="V34" s="2"/>
      <c r="W34" s="2"/>
      <c r="X34" s="2"/>
      <c r="Y34" s="2"/>
      <c r="Z34" s="2"/>
    </row>
    <row r="35" ht="15.75" customHeight="1">
      <c r="A35" s="1" t="s">
        <v>40</v>
      </c>
      <c r="B35" s="1">
        <v>1330.0</v>
      </c>
      <c r="C35" s="1">
        <v>-1440.0</v>
      </c>
      <c r="D35" s="1">
        <v>-126.0</v>
      </c>
      <c r="E35" s="1">
        <v>-733.0</v>
      </c>
      <c r="F35" s="1">
        <v>-3920.0</v>
      </c>
      <c r="G35" s="1">
        <v>-1640.0</v>
      </c>
      <c r="H35" s="1">
        <v>-103.0</v>
      </c>
      <c r="I35" s="1">
        <v>-744.0</v>
      </c>
      <c r="J35" s="1">
        <v>116.0</v>
      </c>
      <c r="K35" s="1">
        <v>-1140.0</v>
      </c>
      <c r="L35" s="2"/>
      <c r="M35" s="2"/>
      <c r="N35" s="2"/>
      <c r="O35" s="2"/>
      <c r="P35" s="2"/>
      <c r="Q35" s="2"/>
      <c r="R35" s="2"/>
      <c r="S35" s="2"/>
      <c r="T35" s="2"/>
      <c r="U35" s="2"/>
      <c r="V35" s="2"/>
      <c r="W35" s="2"/>
      <c r="X35" s="2"/>
      <c r="Y35" s="2"/>
      <c r="Z35" s="2"/>
    </row>
    <row r="36" ht="15.75" customHeight="1">
      <c r="A36" s="1" t="s">
        <v>41</v>
      </c>
      <c r="B36" s="1">
        <v>-743.0</v>
      </c>
      <c r="C36" s="1">
        <v>-374.0</v>
      </c>
      <c r="D36" s="1">
        <v>-64.0</v>
      </c>
      <c r="E36" s="1">
        <v>-353.0</v>
      </c>
      <c r="F36" s="1">
        <v>-119.0</v>
      </c>
      <c r="G36" s="1">
        <v>-9.0</v>
      </c>
      <c r="H36" s="1">
        <v>-48.0</v>
      </c>
      <c r="I36" s="1">
        <v>-23.0</v>
      </c>
      <c r="J36" s="1">
        <v>-116.0</v>
      </c>
      <c r="K36" s="1">
        <v>-80.0</v>
      </c>
      <c r="L36" s="2"/>
      <c r="M36" s="2"/>
      <c r="N36" s="2"/>
      <c r="O36" s="2"/>
      <c r="P36" s="2"/>
      <c r="Q36" s="2"/>
      <c r="R36" s="2"/>
      <c r="S36" s="2"/>
      <c r="T36" s="2"/>
      <c r="U36" s="2"/>
      <c r="V36" s="2"/>
      <c r="W36" s="2"/>
      <c r="X36" s="2"/>
      <c r="Y36" s="2"/>
      <c r="Z36" s="2"/>
    </row>
    <row r="37" ht="15.75" customHeight="1">
      <c r="A37" s="1" t="s">
        <v>42</v>
      </c>
      <c r="B37" s="1">
        <v>0.0</v>
      </c>
      <c r="C37" s="1">
        <v>-314.0</v>
      </c>
      <c r="D37" s="1">
        <v>314.0</v>
      </c>
      <c r="E37" s="1">
        <v>-11.0</v>
      </c>
      <c r="F37" s="1">
        <v>0.0</v>
      </c>
      <c r="G37" s="1">
        <v>0.0</v>
      </c>
      <c r="H37" s="1">
        <v>0.0</v>
      </c>
      <c r="I37" s="1">
        <v>-113.0</v>
      </c>
      <c r="J37" s="1">
        <v>-33.0</v>
      </c>
      <c r="K37" s="1">
        <v>146.0</v>
      </c>
      <c r="L37" s="2"/>
      <c r="M37" s="2"/>
      <c r="N37" s="2"/>
      <c r="O37" s="2"/>
      <c r="P37" s="2"/>
      <c r="Q37" s="2"/>
      <c r="R37" s="2"/>
      <c r="S37" s="2"/>
      <c r="T37" s="2"/>
      <c r="U37" s="2"/>
      <c r="V37" s="2"/>
      <c r="W37" s="2"/>
      <c r="X37" s="2"/>
      <c r="Y37" s="2"/>
      <c r="Z37" s="2"/>
    </row>
    <row r="38" ht="15.75" customHeight="1">
      <c r="A38" s="1" t="s">
        <v>43</v>
      </c>
      <c r="B38" s="1">
        <v>1890.0</v>
      </c>
      <c r="C38" s="1">
        <v>-2730.0</v>
      </c>
      <c r="D38" s="1">
        <v>-672.0</v>
      </c>
      <c r="E38" s="1">
        <v>-1640.0</v>
      </c>
      <c r="F38" s="1">
        <v>477.0</v>
      </c>
      <c r="G38" s="1">
        <v>-587.0</v>
      </c>
      <c r="H38" s="1">
        <v>382.0</v>
      </c>
      <c r="I38" s="1">
        <v>578.0</v>
      </c>
      <c r="J38" s="1">
        <v>868.0</v>
      </c>
      <c r="K38" s="1">
        <v>-1200.0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45</v>
      </c>
      <c r="B40" s="1">
        <v>2160.0</v>
      </c>
      <c r="C40" s="1">
        <v>807.0</v>
      </c>
      <c r="D40" s="1">
        <v>789.0</v>
      </c>
      <c r="E40" s="1">
        <v>834.0</v>
      </c>
      <c r="F40" s="1">
        <v>736.0</v>
      </c>
      <c r="G40" s="1">
        <v>714.0</v>
      </c>
      <c r="H40" s="1">
        <v>644.0</v>
      </c>
      <c r="I40" s="1">
        <v>619.0</v>
      </c>
      <c r="J40" s="1">
        <v>489.0</v>
      </c>
      <c r="K40" s="1">
        <v>489.0</v>
      </c>
      <c r="L40" s="2"/>
      <c r="M40" s="2"/>
      <c r="N40" s="2"/>
      <c r="O40" s="2"/>
      <c r="P40" s="2"/>
      <c r="Q40" s="2"/>
      <c r="R40" s="2"/>
      <c r="S40" s="2"/>
      <c r="T40" s="2"/>
      <c r="U40" s="2"/>
      <c r="V40" s="2"/>
      <c r="W40" s="2"/>
      <c r="X40" s="2"/>
      <c r="Y40" s="2"/>
      <c r="Z40" s="2"/>
    </row>
    <row r="41" ht="15.75" customHeight="1">
      <c r="A41" s="1" t="s">
        <v>46</v>
      </c>
      <c r="B41" s="1">
        <v>730.0</v>
      </c>
      <c r="C41" s="1">
        <v>671.0</v>
      </c>
      <c r="D41" s="1">
        <v>420.0</v>
      </c>
      <c r="E41" s="1">
        <v>445.0</v>
      </c>
      <c r="F41" s="1">
        <v>404.0</v>
      </c>
      <c r="G41" s="1">
        <v>516.0</v>
      </c>
      <c r="H41" s="1">
        <v>388.0</v>
      </c>
      <c r="I41" s="1">
        <v>289.0</v>
      </c>
      <c r="J41" s="1">
        <v>284.0</v>
      </c>
      <c r="K41" s="1">
        <v>264.0</v>
      </c>
      <c r="L41" s="2"/>
      <c r="M41" s="2"/>
      <c r="N41" s="2"/>
      <c r="O41" s="2"/>
      <c r="P41" s="2"/>
      <c r="Q41" s="2"/>
      <c r="R41" s="2"/>
      <c r="S41" s="2"/>
      <c r="T41" s="2"/>
      <c r="U41" s="2"/>
      <c r="V41" s="2"/>
      <c r="W41" s="2"/>
      <c r="X41" s="2"/>
      <c r="Y41" s="2"/>
      <c r="Z41" s="2"/>
    </row>
    <row r="42" ht="15.75" customHeight="1">
      <c r="A42" s="1" t="s">
        <v>47</v>
      </c>
      <c r="B42" s="1">
        <v>-10.0</v>
      </c>
      <c r="C42" s="1">
        <v>-972.0</v>
      </c>
      <c r="D42" s="1">
        <v>-200.0</v>
      </c>
      <c r="E42" s="1">
        <v>-300.0</v>
      </c>
      <c r="F42" s="1">
        <v>282.0</v>
      </c>
      <c r="G42" s="1">
        <v>1000.0</v>
      </c>
      <c r="H42" s="1">
        <v>716.0</v>
      </c>
      <c r="I42" s="1">
        <v>-1050.0</v>
      </c>
      <c r="J42" s="1">
        <v>-948.0</v>
      </c>
      <c r="K42" s="1">
        <v>1780.0</v>
      </c>
      <c r="L42" s="2"/>
      <c r="M42" s="2"/>
      <c r="N42" s="2"/>
      <c r="O42" s="2"/>
      <c r="P42" s="2"/>
      <c r="Q42" s="2"/>
      <c r="R42" s="2"/>
      <c r="S42" s="2"/>
      <c r="T42" s="2"/>
      <c r="U42" s="2"/>
      <c r="V42" s="2"/>
      <c r="W42" s="2"/>
      <c r="X42" s="2"/>
      <c r="Y42" s="2"/>
      <c r="Z42" s="2"/>
    </row>
    <row r="43" ht="15.75" customHeight="1">
      <c r="A43" s="1" t="s">
        <v>48</v>
      </c>
      <c r="B43" s="1">
        <v>1260.0</v>
      </c>
      <c r="C43" s="1">
        <v>-454.0</v>
      </c>
      <c r="D43" s="1">
        <v>319.0</v>
      </c>
      <c r="E43" s="1">
        <v>284.0</v>
      </c>
      <c r="F43" s="1">
        <v>792.0</v>
      </c>
      <c r="G43" s="1">
        <v>1560.0</v>
      </c>
      <c r="H43" s="1">
        <v>1180.0</v>
      </c>
      <c r="I43" s="1">
        <v>-620.0</v>
      </c>
      <c r="J43" s="1">
        <v>-583.0</v>
      </c>
      <c r="K43" s="1">
        <v>2110.0</v>
      </c>
      <c r="L43" s="2"/>
      <c r="M43" s="2"/>
      <c r="N43" s="2"/>
      <c r="O43" s="2"/>
      <c r="P43" s="2"/>
      <c r="Q43" s="2"/>
      <c r="R43" s="2"/>
      <c r="S43" s="2"/>
      <c r="T43" s="2"/>
      <c r="U43" s="2"/>
      <c r="V43" s="2"/>
      <c r="W43" s="2"/>
      <c r="X43" s="2"/>
      <c r="Y43" s="2"/>
      <c r="Z43" s="2"/>
    </row>
    <row r="44" ht="15.75" customHeight="1">
      <c r="A44" s="1" t="s">
        <v>49</v>
      </c>
      <c r="B44" s="1">
        <v>858.0</v>
      </c>
      <c r="C44" s="1">
        <v>1540.0</v>
      </c>
      <c r="D44" s="1">
        <v>719.0</v>
      </c>
      <c r="E44" s="1">
        <v>678.0</v>
      </c>
      <c r="F44" s="1">
        <v>-25.0</v>
      </c>
      <c r="G44" s="1">
        <v>-106.0</v>
      </c>
      <c r="H44" s="1">
        <v>-79.0</v>
      </c>
      <c r="I44" s="1">
        <v>1610.0</v>
      </c>
      <c r="J44" s="1">
        <v>966.0</v>
      </c>
      <c r="K44" s="1">
        <v>-1580.0</v>
      </c>
      <c r="L44" s="2"/>
      <c r="M44" s="2"/>
      <c r="N44" s="2"/>
      <c r="O44" s="2"/>
      <c r="P44" s="2"/>
      <c r="Q44" s="2"/>
      <c r="R44" s="2"/>
      <c r="S44" s="2"/>
      <c r="T44" s="2"/>
      <c r="U44" s="2"/>
      <c r="V44" s="2"/>
      <c r="W44" s="2"/>
      <c r="X44" s="2"/>
      <c r="Y44" s="2"/>
      <c r="Z44" s="2"/>
    </row>
    <row r="45" ht="15.75" customHeight="1">
      <c r="A45" s="1" t="s">
        <v>50</v>
      </c>
      <c r="B45" s="1">
        <v>2140.0</v>
      </c>
      <c r="C45" s="1">
        <v>-2780.0</v>
      </c>
      <c r="D45" s="1">
        <v>97.0</v>
      </c>
      <c r="E45" s="1">
        <v>301.0</v>
      </c>
      <c r="F45" s="1">
        <v>-3250.0</v>
      </c>
      <c r="G45" s="1">
        <v>-345.0</v>
      </c>
      <c r="H45" s="1">
        <v>274.0</v>
      </c>
      <c r="I45" s="1">
        <v>-344.0</v>
      </c>
      <c r="J45" s="1">
        <v>479.0</v>
      </c>
      <c r="K45" s="1">
        <v>-896.0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6340.0</v>
      </c>
      <c r="C3" s="1">
        <v>3610.0</v>
      </c>
      <c r="D3" s="1">
        <v>2940.0</v>
      </c>
      <c r="E3" s="1">
        <v>1300.0</v>
      </c>
      <c r="F3" s="1">
        <v>1810.0</v>
      </c>
      <c r="G3" s="1">
        <v>1250.0</v>
      </c>
      <c r="H3" s="1">
        <v>1590.0</v>
      </c>
      <c r="I3" s="1">
        <v>2250.0</v>
      </c>
      <c r="J3" s="1">
        <v>3110.0</v>
      </c>
      <c r="K3" s="1">
        <v>1900.0</v>
      </c>
      <c r="L3" s="2"/>
      <c r="M3" s="2"/>
      <c r="N3" s="2"/>
      <c r="O3" s="2"/>
      <c r="P3" s="2"/>
      <c r="Q3" s="2"/>
      <c r="R3" s="2"/>
      <c r="S3" s="2"/>
      <c r="T3" s="2"/>
      <c r="U3" s="2"/>
      <c r="V3" s="2"/>
      <c r="W3" s="2"/>
      <c r="X3" s="2"/>
      <c r="Y3" s="2"/>
      <c r="Z3" s="2"/>
    </row>
    <row r="4">
      <c r="A4" s="1" t="s">
        <v>53</v>
      </c>
      <c r="B4" s="1">
        <v>266.0</v>
      </c>
      <c r="C4" s="1">
        <v>395.0</v>
      </c>
      <c r="D4" s="1">
        <v>190.0</v>
      </c>
      <c r="E4" s="1">
        <v>1130.0</v>
      </c>
      <c r="F4" s="1">
        <v>88.0</v>
      </c>
      <c r="G4" s="1">
        <v>82.0</v>
      </c>
      <c r="H4" s="1">
        <v>165.0</v>
      </c>
      <c r="I4" s="1">
        <v>86.0</v>
      </c>
      <c r="J4" s="1">
        <v>120.0</v>
      </c>
      <c r="K4" s="1">
        <v>433.0</v>
      </c>
      <c r="L4" s="2"/>
      <c r="M4" s="2"/>
      <c r="N4" s="2"/>
      <c r="O4" s="2"/>
      <c r="P4" s="2"/>
      <c r="Q4" s="2"/>
      <c r="R4" s="2"/>
      <c r="S4" s="2"/>
      <c r="T4" s="2"/>
      <c r="U4" s="2"/>
      <c r="V4" s="2"/>
      <c r="W4" s="2"/>
      <c r="X4" s="2"/>
      <c r="Y4" s="2"/>
      <c r="Z4" s="2"/>
    </row>
    <row r="5">
      <c r="A5" s="1" t="s">
        <v>54</v>
      </c>
      <c r="B5" s="1">
        <v>6610.0</v>
      </c>
      <c r="C5" s="1">
        <v>4010.0</v>
      </c>
      <c r="D5" s="1">
        <v>3130.0</v>
      </c>
      <c r="E5" s="1">
        <v>2430.0</v>
      </c>
      <c r="F5" s="1">
        <v>1900.0</v>
      </c>
      <c r="G5" s="1">
        <v>1330.0</v>
      </c>
      <c r="H5" s="1">
        <v>1760.0</v>
      </c>
      <c r="I5" s="1">
        <v>2340.0</v>
      </c>
      <c r="J5" s="1">
        <v>3230.0</v>
      </c>
      <c r="K5" s="1">
        <v>2340.0</v>
      </c>
      <c r="L5" s="2"/>
      <c r="M5" s="2"/>
      <c r="N5" s="2"/>
      <c r="O5" s="2"/>
      <c r="P5" s="2"/>
      <c r="Q5" s="2"/>
      <c r="R5" s="2"/>
      <c r="S5" s="2"/>
      <c r="T5" s="2"/>
      <c r="U5" s="2"/>
      <c r="V5" s="2"/>
      <c r="W5" s="2"/>
      <c r="X5" s="2"/>
      <c r="Y5" s="2"/>
      <c r="Z5" s="2"/>
    </row>
    <row r="6">
      <c r="A6" s="1" t="s">
        <v>55</v>
      </c>
      <c r="B6" s="1">
        <v>1850.0</v>
      </c>
      <c r="C6" s="1">
        <v>542.0</v>
      </c>
      <c r="D6" s="1">
        <v>609.0</v>
      </c>
      <c r="E6" s="1">
        <v>619.0</v>
      </c>
      <c r="F6" s="1">
        <v>545.0</v>
      </c>
      <c r="G6" s="1">
        <v>610.0</v>
      </c>
      <c r="H6" s="1">
        <v>571.0</v>
      </c>
      <c r="I6" s="1">
        <v>679.0</v>
      </c>
      <c r="J6" s="1">
        <v>446.0</v>
      </c>
      <c r="K6" s="1">
        <v>412.0</v>
      </c>
      <c r="L6" s="2"/>
      <c r="M6" s="2"/>
      <c r="N6" s="2"/>
      <c r="O6" s="2"/>
      <c r="P6" s="2"/>
      <c r="Q6" s="2"/>
      <c r="R6" s="2"/>
      <c r="S6" s="2"/>
      <c r="T6" s="2"/>
      <c r="U6" s="2"/>
      <c r="V6" s="2"/>
      <c r="W6" s="2"/>
      <c r="X6" s="2"/>
      <c r="Y6" s="2"/>
      <c r="Z6" s="2"/>
    </row>
    <row r="7">
      <c r="A7" s="1" t="s">
        <v>56</v>
      </c>
      <c r="B7" s="1">
        <v>258.0</v>
      </c>
      <c r="C7" s="1">
        <v>394.0</v>
      </c>
      <c r="D7" s="1">
        <v>245.0</v>
      </c>
      <c r="E7" s="1">
        <v>356.0</v>
      </c>
      <c r="F7" s="1">
        <v>144.0</v>
      </c>
      <c r="G7" s="1">
        <v>34.0</v>
      </c>
      <c r="H7" s="1">
        <v>74.0</v>
      </c>
      <c r="I7" s="1">
        <v>81.0</v>
      </c>
      <c r="J7" s="1">
        <v>82.0</v>
      </c>
      <c r="K7" s="1">
        <v>188.0</v>
      </c>
      <c r="L7" s="2"/>
      <c r="M7" s="2"/>
      <c r="N7" s="2"/>
      <c r="O7" s="2"/>
      <c r="P7" s="2"/>
      <c r="Q7" s="2"/>
      <c r="R7" s="2"/>
      <c r="S7" s="2"/>
      <c r="T7" s="2"/>
      <c r="U7" s="2"/>
      <c r="V7" s="2"/>
      <c r="W7" s="2"/>
      <c r="X7" s="2"/>
      <c r="Y7" s="2"/>
      <c r="Z7" s="2"/>
    </row>
    <row r="8">
      <c r="A8" s="1" t="s">
        <v>57</v>
      </c>
      <c r="B8" s="1">
        <v>2100.0</v>
      </c>
      <c r="C8" s="1">
        <v>936.0</v>
      </c>
      <c r="D8" s="1">
        <v>854.0</v>
      </c>
      <c r="E8" s="1">
        <v>975.0</v>
      </c>
      <c r="F8" s="1">
        <v>689.0</v>
      </c>
      <c r="G8" s="1">
        <v>644.0</v>
      </c>
      <c r="H8" s="1">
        <v>645.0</v>
      </c>
      <c r="I8" s="1">
        <v>760.0</v>
      </c>
      <c r="J8" s="1">
        <v>528.0</v>
      </c>
      <c r="K8" s="1">
        <v>600.0</v>
      </c>
      <c r="L8" s="2"/>
      <c r="M8" s="2"/>
      <c r="N8" s="2"/>
      <c r="O8" s="2"/>
      <c r="P8" s="2"/>
      <c r="Q8" s="2"/>
      <c r="R8" s="2"/>
      <c r="S8" s="2"/>
      <c r="T8" s="2"/>
      <c r="U8" s="2"/>
      <c r="V8" s="2"/>
      <c r="W8" s="2"/>
      <c r="X8" s="2"/>
      <c r="Y8" s="2"/>
      <c r="Z8" s="2"/>
    </row>
    <row r="9">
      <c r="A9" s="1" t="s">
        <v>58</v>
      </c>
      <c r="B9" s="1">
        <v>117.0</v>
      </c>
      <c r="C9" s="1">
        <v>104.0</v>
      </c>
      <c r="D9" s="1">
        <v>125.0</v>
      </c>
      <c r="E9" s="1">
        <v>72.0</v>
      </c>
      <c r="F9" s="1">
        <v>141.0</v>
      </c>
      <c r="G9" s="1">
        <v>169.0</v>
      </c>
      <c r="H9" s="1">
        <v>111.0</v>
      </c>
      <c r="I9" s="1">
        <v>111.0</v>
      </c>
      <c r="J9" s="1">
        <v>18.0</v>
      </c>
      <c r="K9" s="1">
        <v>23.0</v>
      </c>
      <c r="L9" s="2"/>
      <c r="M9" s="2"/>
      <c r="N9" s="2"/>
      <c r="O9" s="2"/>
      <c r="P9" s="2"/>
      <c r="Q9" s="2"/>
      <c r="R9" s="2"/>
      <c r="S9" s="2"/>
      <c r="T9" s="2"/>
      <c r="U9" s="2"/>
      <c r="V9" s="2"/>
      <c r="W9" s="2"/>
      <c r="X9" s="2"/>
      <c r="Y9" s="2"/>
      <c r="Z9" s="2"/>
    </row>
    <row r="10">
      <c r="A10" s="1" t="s">
        <v>59</v>
      </c>
      <c r="B10" s="1">
        <v>141.0</v>
      </c>
      <c r="C10" s="1">
        <v>21.0</v>
      </c>
      <c r="D10" s="1">
        <v>26.0</v>
      </c>
      <c r="E10" s="1">
        <v>31.0</v>
      </c>
      <c r="F10" s="1">
        <v>39.0</v>
      </c>
      <c r="G10" s="1">
        <v>45.0</v>
      </c>
      <c r="H10" s="1">
        <v>43.0</v>
      </c>
      <c r="I10" s="1">
        <v>24.0</v>
      </c>
      <c r="J10" s="1">
        <v>50.0</v>
      </c>
      <c r="K10" s="1">
        <v>51.0</v>
      </c>
      <c r="L10" s="2"/>
      <c r="M10" s="2"/>
      <c r="N10" s="2"/>
      <c r="O10" s="2"/>
      <c r="P10" s="2"/>
      <c r="Q10" s="2"/>
      <c r="R10" s="2"/>
      <c r="S10" s="2"/>
      <c r="T10" s="2"/>
      <c r="U10" s="2"/>
      <c r="V10" s="2"/>
      <c r="W10" s="2"/>
      <c r="X10" s="2"/>
      <c r="Y10" s="2"/>
      <c r="Z10" s="2"/>
    </row>
    <row r="11">
      <c r="A11" s="1" t="s">
        <v>60</v>
      </c>
      <c r="B11" s="1">
        <v>661.0</v>
      </c>
      <c r="C11" s="1">
        <v>15450.0</v>
      </c>
      <c r="D11" s="1">
        <v>413.0</v>
      </c>
      <c r="E11" s="1">
        <v>896.0</v>
      </c>
      <c r="F11" s="1">
        <v>345.0</v>
      </c>
      <c r="G11" s="1">
        <v>309.0</v>
      </c>
      <c r="H11" s="1">
        <v>292.0</v>
      </c>
      <c r="I11" s="1">
        <v>2180.0</v>
      </c>
      <c r="J11" s="1">
        <v>5950.0</v>
      </c>
      <c r="K11" s="1">
        <v>149.0</v>
      </c>
      <c r="L11" s="2"/>
      <c r="M11" s="2"/>
      <c r="N11" s="2"/>
      <c r="O11" s="2"/>
      <c r="P11" s="2"/>
      <c r="Q11" s="2"/>
      <c r="R11" s="2"/>
      <c r="S11" s="2"/>
      <c r="T11" s="2"/>
      <c r="U11" s="2"/>
      <c r="V11" s="2"/>
      <c r="W11" s="2"/>
      <c r="X11" s="2"/>
      <c r="Y11" s="2"/>
      <c r="Z11" s="2"/>
    </row>
    <row r="12">
      <c r="A12" s="1" t="s">
        <v>61</v>
      </c>
      <c r="B12" s="1">
        <v>9630.0</v>
      </c>
      <c r="C12" s="1">
        <v>20520.0</v>
      </c>
      <c r="D12" s="1">
        <v>4550.0</v>
      </c>
      <c r="E12" s="1">
        <v>4410.0</v>
      </c>
      <c r="F12" s="1">
        <v>3110.0</v>
      </c>
      <c r="G12" s="1">
        <v>2500.0</v>
      </c>
      <c r="H12" s="1">
        <v>2850.0</v>
      </c>
      <c r="I12" s="1">
        <v>5420.0</v>
      </c>
      <c r="J12" s="1">
        <v>9770.0</v>
      </c>
      <c r="K12" s="1">
        <v>3160.0</v>
      </c>
      <c r="L12" s="2"/>
      <c r="M12" s="2"/>
      <c r="N12" s="2"/>
      <c r="O12" s="2"/>
      <c r="P12" s="2"/>
      <c r="Q12" s="2"/>
      <c r="R12" s="2"/>
      <c r="S12" s="2"/>
      <c r="T12" s="2"/>
      <c r="U12" s="2"/>
      <c r="V12" s="2"/>
      <c r="W12" s="2"/>
      <c r="X12" s="2"/>
      <c r="Y12" s="2"/>
      <c r="Z12" s="2"/>
    </row>
    <row r="13">
      <c r="A13" s="1" t="s">
        <v>62</v>
      </c>
      <c r="B13" s="1">
        <v>21060.0</v>
      </c>
      <c r="C13" s="1">
        <v>12520.0</v>
      </c>
      <c r="D13" s="1">
        <v>14860.0</v>
      </c>
      <c r="E13" s="1">
        <v>14410.0</v>
      </c>
      <c r="F13" s="1">
        <v>12930.0</v>
      </c>
      <c r="G13" s="1">
        <v>16790.0</v>
      </c>
      <c r="H13" s="1">
        <v>15810.0</v>
      </c>
      <c r="I13" s="1">
        <v>16450.0</v>
      </c>
      <c r="J13" s="1">
        <v>6830.0</v>
      </c>
      <c r="K13" s="1">
        <v>6620.0</v>
      </c>
      <c r="L13" s="2"/>
      <c r="M13" s="2"/>
      <c r="N13" s="2"/>
      <c r="O13" s="2"/>
      <c r="P13" s="2"/>
      <c r="Q13" s="2"/>
      <c r="R13" s="2"/>
      <c r="S13" s="2"/>
      <c r="T13" s="2"/>
      <c r="U13" s="2"/>
      <c r="V13" s="2"/>
      <c r="W13" s="2"/>
      <c r="X13" s="2"/>
      <c r="Y13" s="2"/>
      <c r="Z13" s="2"/>
    </row>
    <row r="14">
      <c r="A14" s="1" t="s">
        <v>63</v>
      </c>
      <c r="B14" s="1">
        <v>-9210.0</v>
      </c>
      <c r="C14" s="1">
        <v>-6280.0</v>
      </c>
      <c r="D14" s="1">
        <v>-8140.0</v>
      </c>
      <c r="E14" s="1">
        <v>-8320.0</v>
      </c>
      <c r="F14" s="1">
        <v>-8000.0</v>
      </c>
      <c r="G14" s="1">
        <v>-9450.0</v>
      </c>
      <c r="H14" s="1">
        <v>-8930.0</v>
      </c>
      <c r="I14" s="1">
        <v>-9740.0</v>
      </c>
      <c r="J14" s="1">
        <v>-3980.0</v>
      </c>
      <c r="K14" s="1">
        <v>-3720.0</v>
      </c>
      <c r="L14" s="2"/>
      <c r="M14" s="2"/>
      <c r="N14" s="2"/>
      <c r="O14" s="2"/>
      <c r="P14" s="2"/>
      <c r="Q14" s="2"/>
      <c r="R14" s="2"/>
      <c r="S14" s="2"/>
      <c r="T14" s="2"/>
      <c r="U14" s="2"/>
      <c r="V14" s="2"/>
      <c r="W14" s="2"/>
      <c r="X14" s="2"/>
      <c r="Y14" s="2"/>
      <c r="Z14" s="2"/>
    </row>
    <row r="15">
      <c r="A15" s="1" t="s">
        <v>64</v>
      </c>
      <c r="B15" s="1">
        <v>11850.0</v>
      </c>
      <c r="C15" s="1">
        <v>6240.0</v>
      </c>
      <c r="D15" s="1">
        <v>6720.0</v>
      </c>
      <c r="E15" s="1">
        <v>6100.0</v>
      </c>
      <c r="F15" s="1">
        <v>4930.0</v>
      </c>
      <c r="G15" s="1">
        <v>7340.0</v>
      </c>
      <c r="H15" s="1">
        <v>6880.0</v>
      </c>
      <c r="I15" s="1">
        <v>6720.0</v>
      </c>
      <c r="J15" s="1">
        <v>2850.0</v>
      </c>
      <c r="K15" s="1">
        <v>2900.0</v>
      </c>
      <c r="L15" s="2"/>
      <c r="M15" s="2"/>
      <c r="N15" s="2"/>
      <c r="O15" s="2"/>
      <c r="P15" s="2"/>
      <c r="Q15" s="2"/>
      <c r="R15" s="2"/>
      <c r="S15" s="2"/>
      <c r="T15" s="2"/>
      <c r="U15" s="2"/>
      <c r="V15" s="2"/>
      <c r="W15" s="2"/>
      <c r="X15" s="2"/>
      <c r="Y15" s="2"/>
      <c r="Z15" s="2"/>
    </row>
    <row r="16">
      <c r="A16" s="1" t="s">
        <v>65</v>
      </c>
      <c r="B16" s="1">
        <v>867.0</v>
      </c>
      <c r="C16" s="1">
        <v>365.0</v>
      </c>
      <c r="D16" s="1">
        <v>2480.0</v>
      </c>
      <c r="E16" s="1">
        <v>1960.0</v>
      </c>
      <c r="F16" s="1">
        <v>58.0</v>
      </c>
      <c r="G16" s="1">
        <v>235.0</v>
      </c>
      <c r="H16" s="1">
        <v>305.0</v>
      </c>
      <c r="I16" s="1">
        <v>99.0</v>
      </c>
      <c r="J16" s="1">
        <v>71.0</v>
      </c>
      <c r="K16" s="1">
        <v>53.0</v>
      </c>
      <c r="L16" s="2"/>
      <c r="M16" s="2"/>
      <c r="N16" s="2"/>
      <c r="O16" s="2"/>
      <c r="P16" s="2"/>
      <c r="Q16" s="2"/>
      <c r="R16" s="2"/>
      <c r="S16" s="2"/>
      <c r="T16" s="2"/>
      <c r="U16" s="2"/>
      <c r="V16" s="2"/>
      <c r="W16" s="2"/>
      <c r="X16" s="2"/>
      <c r="Y16" s="2"/>
      <c r="Z16" s="2"/>
    </row>
    <row r="17">
      <c r="A17" s="1" t="s">
        <v>66</v>
      </c>
      <c r="B17" s="1">
        <v>10280.0</v>
      </c>
      <c r="C17" s="1">
        <v>4220.0</v>
      </c>
      <c r="D17" s="1">
        <v>4700.0</v>
      </c>
      <c r="E17" s="1">
        <v>4390.0</v>
      </c>
      <c r="F17" s="1">
        <v>3820.0</v>
      </c>
      <c r="G17" s="1">
        <v>3960.0</v>
      </c>
      <c r="H17" s="1">
        <v>2680.0</v>
      </c>
      <c r="I17" s="1">
        <v>1540.0</v>
      </c>
      <c r="J17" s="1">
        <v>394.0</v>
      </c>
      <c r="K17" s="1">
        <v>349.0</v>
      </c>
      <c r="L17" s="2"/>
      <c r="M17" s="2"/>
      <c r="N17" s="2"/>
      <c r="O17" s="2"/>
      <c r="P17" s="2"/>
      <c r="Q17" s="2"/>
      <c r="R17" s="2"/>
      <c r="S17" s="2"/>
      <c r="T17" s="2"/>
      <c r="U17" s="2"/>
      <c r="V17" s="2"/>
      <c r="W17" s="2"/>
      <c r="X17" s="2"/>
      <c r="Y17" s="2"/>
      <c r="Z17" s="2"/>
    </row>
    <row r="18">
      <c r="A18" s="1" t="s">
        <v>67</v>
      </c>
      <c r="B18" s="1">
        <v>7720.0</v>
      </c>
      <c r="C18" s="1">
        <v>2220.0</v>
      </c>
      <c r="D18" s="1">
        <v>2260.0</v>
      </c>
      <c r="E18" s="1">
        <v>2170.0</v>
      </c>
      <c r="F18" s="1">
        <v>1850.0</v>
      </c>
      <c r="G18" s="1">
        <v>1730.0</v>
      </c>
      <c r="H18" s="1">
        <v>1470.0</v>
      </c>
      <c r="I18" s="1">
        <v>1700.0</v>
      </c>
      <c r="J18" s="1">
        <v>1570.0</v>
      </c>
      <c r="K18" s="1">
        <v>1270.0</v>
      </c>
      <c r="L18" s="2"/>
      <c r="M18" s="2"/>
      <c r="N18" s="2"/>
      <c r="O18" s="2"/>
      <c r="P18" s="2"/>
      <c r="Q18" s="2"/>
      <c r="R18" s="2"/>
      <c r="S18" s="2"/>
      <c r="T18" s="2"/>
      <c r="U18" s="2"/>
      <c r="V18" s="2"/>
      <c r="W18" s="2"/>
      <c r="X18" s="2"/>
      <c r="Y18" s="2"/>
      <c r="Z18" s="2"/>
    </row>
    <row r="19">
      <c r="A19" s="1" t="s">
        <v>68</v>
      </c>
      <c r="B19" s="1">
        <v>575.0</v>
      </c>
      <c r="C19" s="1">
        <v>150.0</v>
      </c>
      <c r="D19" s="1">
        <v>343.0</v>
      </c>
      <c r="E19" s="1">
        <v>272.0</v>
      </c>
      <c r="F19" s="1">
        <v>197.0</v>
      </c>
      <c r="G19" s="1">
        <v>134.0</v>
      </c>
      <c r="H19" s="1">
        <v>186.0</v>
      </c>
      <c r="I19" s="1">
        <v>228.0</v>
      </c>
      <c r="J19" s="1">
        <v>274.0</v>
      </c>
      <c r="K19" s="1">
        <v>312.0</v>
      </c>
      <c r="L19" s="2"/>
      <c r="M19" s="2"/>
      <c r="N19" s="2"/>
      <c r="O19" s="2"/>
      <c r="P19" s="2"/>
      <c r="Q19" s="2"/>
      <c r="R19" s="2"/>
      <c r="S19" s="2"/>
      <c r="T19" s="2"/>
      <c r="U19" s="2"/>
      <c r="V19" s="2"/>
      <c r="W19" s="2"/>
      <c r="X19" s="2"/>
      <c r="Y19" s="2"/>
      <c r="Z19" s="2"/>
    </row>
    <row r="20">
      <c r="A20" s="1" t="s">
        <v>69</v>
      </c>
      <c r="B20" s="1">
        <v>13.0</v>
      </c>
      <c r="C20" s="1">
        <v>10.0</v>
      </c>
      <c r="D20" s="1">
        <v>11.0</v>
      </c>
      <c r="E20" s="1">
        <v>7.0</v>
      </c>
      <c r="F20" s="1">
        <v>89.0</v>
      </c>
      <c r="G20" s="1">
        <v>101.0</v>
      </c>
      <c r="H20" s="1">
        <v>128.0</v>
      </c>
      <c r="I20" s="1">
        <v>149.0</v>
      </c>
      <c r="J20" s="1">
        <v>126.0</v>
      </c>
      <c r="K20" s="1">
        <v>98.0</v>
      </c>
      <c r="L20" s="2"/>
      <c r="M20" s="2"/>
      <c r="N20" s="2"/>
      <c r="O20" s="2"/>
      <c r="P20" s="2"/>
      <c r="Q20" s="2"/>
      <c r="R20" s="2"/>
      <c r="S20" s="2"/>
      <c r="T20" s="2"/>
      <c r="U20" s="2"/>
      <c r="V20" s="2"/>
      <c r="W20" s="2"/>
      <c r="X20" s="2"/>
      <c r="Y20" s="2"/>
      <c r="Z20" s="2"/>
    </row>
    <row r="21" ht="15.75" customHeight="1">
      <c r="A21" s="1" t="s">
        <v>70</v>
      </c>
      <c r="B21" s="1">
        <v>104.0</v>
      </c>
      <c r="C21" s="1">
        <v>123.0</v>
      </c>
      <c r="D21" s="1">
        <v>132.0</v>
      </c>
      <c r="E21" s="1">
        <v>220.0</v>
      </c>
      <c r="F21" s="1">
        <v>46.0</v>
      </c>
      <c r="G21" s="1">
        <v>62.0</v>
      </c>
      <c r="H21" s="1">
        <v>51.0</v>
      </c>
      <c r="I21" s="1">
        <v>67.0</v>
      </c>
      <c r="J21" s="1">
        <v>31.0</v>
      </c>
      <c r="K21" s="1">
        <v>80.0</v>
      </c>
      <c r="L21" s="2"/>
      <c r="M21" s="2"/>
      <c r="N21" s="2"/>
      <c r="O21" s="2"/>
      <c r="P21" s="2"/>
      <c r="Q21" s="2"/>
      <c r="R21" s="2"/>
      <c r="S21" s="2"/>
      <c r="T21" s="2"/>
      <c r="U21" s="2"/>
      <c r="V21" s="2"/>
      <c r="W21" s="2"/>
      <c r="X21" s="2"/>
      <c r="Y21" s="2"/>
      <c r="Z21" s="2"/>
    </row>
    <row r="22" ht="15.75" customHeight="1">
      <c r="A22" s="1" t="s">
        <v>71</v>
      </c>
      <c r="B22" s="1">
        <v>41040.0</v>
      </c>
      <c r="C22" s="1">
        <v>33850.0</v>
      </c>
      <c r="D22" s="1">
        <v>21190.0</v>
      </c>
      <c r="E22" s="1">
        <v>19520.0</v>
      </c>
      <c r="F22" s="1">
        <v>14100.0</v>
      </c>
      <c r="G22" s="1">
        <v>16059.0</v>
      </c>
      <c r="H22" s="1">
        <v>14550.0</v>
      </c>
      <c r="I22" s="1">
        <v>15920.0</v>
      </c>
      <c r="J22" s="1">
        <v>15080.0</v>
      </c>
      <c r="K22" s="1">
        <v>8220.0</v>
      </c>
      <c r="L22" s="2"/>
      <c r="M22" s="2"/>
      <c r="N22" s="2"/>
      <c r="O22" s="2"/>
      <c r="P22" s="2"/>
      <c r="Q22" s="2"/>
      <c r="R22" s="2"/>
      <c r="S22" s="2"/>
      <c r="T22" s="2"/>
      <c r="U22" s="2"/>
      <c r="V22" s="2"/>
      <c r="W22" s="2"/>
      <c r="X22" s="2"/>
      <c r="Y22" s="2"/>
      <c r="Z22" s="2"/>
    </row>
    <row r="23" ht="15.75" customHeight="1">
      <c r="A23" s="1" t="s">
        <v>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4010.0</v>
      </c>
      <c r="C24" s="1">
        <v>1770.0</v>
      </c>
      <c r="D24" s="1">
        <v>1740.0</v>
      </c>
      <c r="E24" s="1">
        <v>1520.0</v>
      </c>
      <c r="F24" s="1">
        <v>1430.0</v>
      </c>
      <c r="G24" s="1">
        <v>1850.0</v>
      </c>
      <c r="H24" s="1">
        <v>1980.0</v>
      </c>
      <c r="I24" s="1">
        <v>2029.0</v>
      </c>
      <c r="J24" s="1">
        <v>1090.0</v>
      </c>
      <c r="K24" s="1">
        <v>1200.0</v>
      </c>
      <c r="L24" s="2"/>
      <c r="M24" s="2"/>
      <c r="N24" s="2"/>
      <c r="O24" s="2"/>
      <c r="P24" s="2"/>
      <c r="Q24" s="2"/>
      <c r="R24" s="2"/>
      <c r="S24" s="2"/>
      <c r="T24" s="2"/>
      <c r="U24" s="2"/>
      <c r="V24" s="2"/>
      <c r="W24" s="2"/>
      <c r="X24" s="2"/>
      <c r="Y24" s="2"/>
      <c r="Z24" s="2"/>
    </row>
    <row r="25" ht="15.75" customHeight="1">
      <c r="A25" s="1" t="s">
        <v>74</v>
      </c>
      <c r="B25" s="1">
        <v>959.0</v>
      </c>
      <c r="C25" s="1">
        <v>517.0</v>
      </c>
      <c r="D25" s="1">
        <v>681.0</v>
      </c>
      <c r="E25" s="1">
        <v>789.0</v>
      </c>
      <c r="F25" s="1">
        <v>786.0</v>
      </c>
      <c r="G25" s="1">
        <v>831.0</v>
      </c>
      <c r="H25" s="1">
        <v>721.0</v>
      </c>
      <c r="I25" s="1">
        <v>611.0</v>
      </c>
      <c r="J25" s="1">
        <v>322.0</v>
      </c>
      <c r="K25" s="1">
        <v>335.0</v>
      </c>
      <c r="L25" s="2"/>
      <c r="M25" s="2"/>
      <c r="N25" s="2"/>
      <c r="O25" s="2"/>
      <c r="P25" s="2"/>
      <c r="Q25" s="2"/>
      <c r="R25" s="2"/>
      <c r="S25" s="2"/>
      <c r="T25" s="2"/>
      <c r="U25" s="2"/>
      <c r="V25" s="2"/>
      <c r="W25" s="2"/>
      <c r="X25" s="2"/>
      <c r="Y25" s="2"/>
      <c r="Z25" s="2"/>
    </row>
    <row r="26" ht="15.75" customHeight="1">
      <c r="A26" s="1" t="s">
        <v>75</v>
      </c>
      <c r="B26" s="1">
        <v>3190.0</v>
      </c>
      <c r="C26" s="1">
        <v>1690.0</v>
      </c>
      <c r="D26" s="1">
        <v>3050.0</v>
      </c>
      <c r="E26" s="1">
        <v>1270.0</v>
      </c>
      <c r="F26" s="1">
        <v>1290.0</v>
      </c>
      <c r="G26" s="1">
        <v>2580.0</v>
      </c>
      <c r="H26" s="1">
        <v>1220.0</v>
      </c>
      <c r="I26" s="1">
        <v>1240.0</v>
      </c>
      <c r="J26" s="1">
        <v>2840.0</v>
      </c>
      <c r="K26" s="1">
        <v>1690.0</v>
      </c>
      <c r="L26" s="2"/>
      <c r="M26" s="2"/>
      <c r="N26" s="2"/>
      <c r="O26" s="2"/>
      <c r="P26" s="2"/>
      <c r="Q26" s="2"/>
      <c r="R26" s="2"/>
      <c r="S26" s="2"/>
      <c r="T26" s="2"/>
      <c r="U26" s="2"/>
      <c r="V26" s="2"/>
      <c r="W26" s="2"/>
      <c r="X26" s="2"/>
      <c r="Y26" s="2"/>
      <c r="Z26" s="2"/>
    </row>
    <row r="27" ht="15.75" customHeight="1">
      <c r="A27" s="1" t="s">
        <v>76</v>
      </c>
      <c r="B27" s="1">
        <v>203.0</v>
      </c>
      <c r="C27" s="1">
        <v>137.0</v>
      </c>
      <c r="D27" s="1">
        <v>298.0</v>
      </c>
      <c r="E27" s="1">
        <v>306.0</v>
      </c>
      <c r="F27" s="1">
        <v>196.0</v>
      </c>
      <c r="G27" s="1">
        <v>102.0</v>
      </c>
      <c r="H27" s="1">
        <v>175.0</v>
      </c>
      <c r="I27" s="1">
        <v>228.0</v>
      </c>
      <c r="J27" s="1">
        <v>180.0</v>
      </c>
      <c r="K27" s="1">
        <v>154.0</v>
      </c>
      <c r="L27" s="2"/>
      <c r="M27" s="2"/>
      <c r="N27" s="2"/>
      <c r="O27" s="2"/>
      <c r="P27" s="2"/>
      <c r="Q27" s="2"/>
      <c r="R27" s="2"/>
      <c r="S27" s="2"/>
      <c r="T27" s="2"/>
      <c r="U27" s="2"/>
      <c r="V27" s="2"/>
      <c r="W27" s="2"/>
      <c r="X27" s="2"/>
      <c r="Y27" s="2"/>
      <c r="Z27" s="2"/>
    </row>
    <row r="28" ht="15.75" customHeight="1">
      <c r="A28" s="1" t="s">
        <v>77</v>
      </c>
      <c r="B28" s="1">
        <v>784.0</v>
      </c>
      <c r="C28" s="1">
        <v>457.0</v>
      </c>
      <c r="D28" s="1">
        <v>553.0</v>
      </c>
      <c r="E28" s="1">
        <v>563.0</v>
      </c>
      <c r="F28" s="1">
        <v>543.0</v>
      </c>
      <c r="G28" s="1">
        <v>225.0</v>
      </c>
      <c r="H28" s="1">
        <v>216.0</v>
      </c>
      <c r="I28" s="1">
        <v>212.0</v>
      </c>
      <c r="J28" s="1">
        <v>159.0</v>
      </c>
      <c r="K28" s="1">
        <v>144.0</v>
      </c>
      <c r="L28" s="2"/>
      <c r="M28" s="2"/>
      <c r="N28" s="2"/>
      <c r="O28" s="2"/>
      <c r="P28" s="2"/>
      <c r="Q28" s="2"/>
      <c r="R28" s="2"/>
      <c r="S28" s="2"/>
      <c r="T28" s="2"/>
      <c r="U28" s="2"/>
      <c r="V28" s="2"/>
      <c r="W28" s="2"/>
      <c r="X28" s="2"/>
      <c r="Y28" s="2"/>
      <c r="Z28" s="2"/>
    </row>
    <row r="29" ht="15.75" customHeight="1">
      <c r="A29" s="1" t="s">
        <v>78</v>
      </c>
      <c r="B29" s="1">
        <v>1420.0</v>
      </c>
      <c r="C29" s="1">
        <v>16440.0</v>
      </c>
      <c r="D29" s="1">
        <v>235.0</v>
      </c>
      <c r="E29" s="1">
        <v>208.0</v>
      </c>
      <c r="F29" s="1">
        <v>167.0</v>
      </c>
      <c r="G29" s="1">
        <v>178.0</v>
      </c>
      <c r="H29" s="1">
        <v>97.0</v>
      </c>
      <c r="I29" s="1">
        <v>450.0</v>
      </c>
      <c r="J29" s="1">
        <v>4280.0</v>
      </c>
      <c r="K29" s="1">
        <v>59.0</v>
      </c>
      <c r="L29" s="2"/>
      <c r="M29" s="2"/>
      <c r="N29" s="2"/>
      <c r="O29" s="2"/>
      <c r="P29" s="2"/>
      <c r="Q29" s="2"/>
      <c r="R29" s="2"/>
      <c r="S29" s="2"/>
      <c r="T29" s="2"/>
      <c r="U29" s="2"/>
      <c r="V29" s="2"/>
      <c r="W29" s="2"/>
      <c r="X29" s="2"/>
      <c r="Y29" s="2"/>
      <c r="Z29" s="2"/>
    </row>
    <row r="30" ht="15.75" customHeight="1">
      <c r="A30" s="1" t="s">
        <v>79</v>
      </c>
      <c r="B30" s="1">
        <v>10560.0</v>
      </c>
      <c r="C30" s="1">
        <v>21020.0</v>
      </c>
      <c r="D30" s="1">
        <v>6560.0</v>
      </c>
      <c r="E30" s="1">
        <v>4660.0</v>
      </c>
      <c r="F30" s="1">
        <v>4410.0</v>
      </c>
      <c r="G30" s="1">
        <v>5770.0</v>
      </c>
      <c r="H30" s="1">
        <v>4410.0</v>
      </c>
      <c r="I30" s="1">
        <v>4770.0</v>
      </c>
      <c r="J30" s="1">
        <v>8880.0</v>
      </c>
      <c r="K30" s="1">
        <v>3580.0</v>
      </c>
      <c r="L30" s="2"/>
      <c r="M30" s="2"/>
      <c r="N30" s="2"/>
      <c r="O30" s="2"/>
      <c r="P30" s="2"/>
      <c r="Q30" s="2"/>
      <c r="R30" s="2"/>
      <c r="S30" s="2"/>
      <c r="T30" s="2"/>
      <c r="U30" s="2"/>
      <c r="V30" s="2"/>
      <c r="W30" s="2"/>
      <c r="X30" s="2"/>
      <c r="Y30" s="2"/>
      <c r="Z30" s="2"/>
    </row>
    <row r="31" ht="15.75" customHeight="1">
      <c r="A31" s="1" t="s">
        <v>80</v>
      </c>
      <c r="B31" s="1">
        <v>23940.0</v>
      </c>
      <c r="C31" s="1">
        <v>8100.0</v>
      </c>
      <c r="D31" s="1">
        <v>8070.0</v>
      </c>
      <c r="E31" s="1">
        <v>10360.0</v>
      </c>
      <c r="F31" s="1">
        <v>6570.0</v>
      </c>
      <c r="G31" s="1">
        <v>5680.0</v>
      </c>
      <c r="H31" s="1">
        <v>6920.0</v>
      </c>
      <c r="I31" s="1">
        <v>6740.0</v>
      </c>
      <c r="J31" s="1">
        <v>4530.0</v>
      </c>
      <c r="K31" s="1">
        <v>2490.0</v>
      </c>
      <c r="L31" s="2"/>
      <c r="M31" s="2"/>
      <c r="N31" s="2"/>
      <c r="O31" s="2"/>
      <c r="P31" s="2"/>
      <c r="Q31" s="2"/>
      <c r="R31" s="2"/>
      <c r="S31" s="2"/>
      <c r="T31" s="2"/>
      <c r="U31" s="2"/>
      <c r="V31" s="2"/>
      <c r="W31" s="2"/>
      <c r="X31" s="2"/>
      <c r="Y31" s="2"/>
      <c r="Z31" s="2"/>
    </row>
    <row r="32" ht="15.75" customHeight="1">
      <c r="A32" s="1" t="s">
        <v>81</v>
      </c>
      <c r="B32" s="1">
        <v>0.0</v>
      </c>
      <c r="C32" s="1">
        <v>0.0</v>
      </c>
      <c r="D32" s="1">
        <v>0.0</v>
      </c>
      <c r="E32" s="1">
        <v>0.0</v>
      </c>
      <c r="F32" s="1">
        <v>0.0</v>
      </c>
      <c r="G32" s="1">
        <v>2080.0</v>
      </c>
      <c r="H32" s="1">
        <v>1910.0</v>
      </c>
      <c r="I32" s="1">
        <v>2670.0</v>
      </c>
      <c r="J32" s="1">
        <v>806.0</v>
      </c>
      <c r="K32" s="1">
        <v>977.0</v>
      </c>
      <c r="L32" s="2"/>
      <c r="M32" s="2"/>
      <c r="N32" s="2"/>
      <c r="O32" s="2"/>
      <c r="P32" s="2"/>
      <c r="Q32" s="2"/>
      <c r="R32" s="2"/>
      <c r="S32" s="2"/>
      <c r="T32" s="2"/>
      <c r="U32" s="2"/>
      <c r="V32" s="2"/>
      <c r="W32" s="2"/>
      <c r="X32" s="2"/>
      <c r="Y32" s="2"/>
      <c r="Z32" s="2"/>
    </row>
    <row r="33" ht="15.75" customHeight="1">
      <c r="A33" s="1" t="s">
        <v>82</v>
      </c>
      <c r="B33" s="1">
        <v>117.0</v>
      </c>
      <c r="C33" s="1">
        <v>15.0</v>
      </c>
      <c r="D33" s="1">
        <v>14.0</v>
      </c>
      <c r="E33" s="1">
        <v>12.0</v>
      </c>
      <c r="F33" s="1">
        <v>10.0</v>
      </c>
      <c r="G33" s="1">
        <v>18.0</v>
      </c>
      <c r="H33" s="1">
        <v>17.0</v>
      </c>
      <c r="I33" s="1">
        <v>20.0</v>
      </c>
      <c r="J33" s="1">
        <v>10.0</v>
      </c>
      <c r="K33" s="1">
        <v>13.0</v>
      </c>
      <c r="L33" s="2"/>
      <c r="M33" s="2"/>
      <c r="N33" s="2"/>
      <c r="O33" s="2"/>
      <c r="P33" s="2"/>
      <c r="Q33" s="2"/>
      <c r="R33" s="2"/>
      <c r="S33" s="2"/>
      <c r="T33" s="2"/>
      <c r="U33" s="2"/>
      <c r="V33" s="2"/>
      <c r="W33" s="2"/>
      <c r="X33" s="2"/>
      <c r="Y33" s="2"/>
      <c r="Z33" s="2"/>
    </row>
    <row r="34" ht="15.75" customHeight="1">
      <c r="A34" s="1" t="s">
        <v>83</v>
      </c>
      <c r="B34" s="1">
        <v>126.0</v>
      </c>
      <c r="C34" s="1">
        <v>33.0</v>
      </c>
      <c r="D34" s="1">
        <v>17.0</v>
      </c>
      <c r="E34" s="1">
        <v>54.0</v>
      </c>
      <c r="F34" s="1">
        <v>29.0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84</v>
      </c>
      <c r="B35" s="1">
        <v>1640.0</v>
      </c>
      <c r="C35" s="1">
        <v>404.0</v>
      </c>
      <c r="D35" s="1">
        <v>331.0</v>
      </c>
      <c r="E35" s="1">
        <v>376.0</v>
      </c>
      <c r="F35" s="1">
        <v>180.0</v>
      </c>
      <c r="G35" s="1">
        <v>141.0</v>
      </c>
      <c r="H35" s="1">
        <v>127.0</v>
      </c>
      <c r="I35" s="1">
        <v>115.0</v>
      </c>
      <c r="J35" s="1">
        <v>36.0</v>
      </c>
      <c r="K35" s="1">
        <v>26.0</v>
      </c>
      <c r="L35" s="2"/>
      <c r="M35" s="2"/>
      <c r="N35" s="2"/>
      <c r="O35" s="2"/>
      <c r="P35" s="2"/>
      <c r="Q35" s="2"/>
      <c r="R35" s="2"/>
      <c r="S35" s="2"/>
      <c r="T35" s="2"/>
      <c r="U35" s="2"/>
      <c r="V35" s="2"/>
      <c r="W35" s="2"/>
      <c r="X35" s="2"/>
      <c r="Y35" s="2"/>
      <c r="Z35" s="2"/>
    </row>
    <row r="36" ht="15.75" customHeight="1">
      <c r="A36" s="1" t="s">
        <v>85</v>
      </c>
      <c r="B36" s="1">
        <v>685.0</v>
      </c>
      <c r="C36" s="1">
        <v>397.0</v>
      </c>
      <c r="D36" s="1">
        <v>161.0</v>
      </c>
      <c r="E36" s="1">
        <v>133.0</v>
      </c>
      <c r="F36" s="1">
        <v>124.0</v>
      </c>
      <c r="G36" s="1">
        <v>153.0</v>
      </c>
      <c r="H36" s="1">
        <v>152.0</v>
      </c>
      <c r="I36" s="1">
        <v>103.0</v>
      </c>
      <c r="J36" s="1">
        <v>57.0</v>
      </c>
      <c r="K36" s="1">
        <v>60.0</v>
      </c>
      <c r="L36" s="2"/>
      <c r="M36" s="2"/>
      <c r="N36" s="2"/>
      <c r="O36" s="2"/>
      <c r="P36" s="2"/>
      <c r="Q36" s="2"/>
      <c r="R36" s="2"/>
      <c r="S36" s="2"/>
      <c r="T36" s="2"/>
      <c r="U36" s="2"/>
      <c r="V36" s="2"/>
      <c r="W36" s="2"/>
      <c r="X36" s="2"/>
      <c r="Y36" s="2"/>
      <c r="Z36" s="2"/>
    </row>
    <row r="37" ht="15.75" customHeight="1">
      <c r="A37" s="1" t="s">
        <v>86</v>
      </c>
      <c r="B37" s="1">
        <v>37070.0</v>
      </c>
      <c r="C37" s="1">
        <v>29960.0</v>
      </c>
      <c r="D37" s="1">
        <v>15150.0</v>
      </c>
      <c r="E37" s="1">
        <v>15590.0</v>
      </c>
      <c r="F37" s="1">
        <v>11320.0</v>
      </c>
      <c r="G37" s="1">
        <v>13840.0</v>
      </c>
      <c r="H37" s="1">
        <v>13540.0</v>
      </c>
      <c r="I37" s="1">
        <v>14420.0</v>
      </c>
      <c r="J37" s="1">
        <v>14320.0</v>
      </c>
      <c r="K37" s="1">
        <v>7150.0</v>
      </c>
      <c r="L37" s="2"/>
      <c r="M37" s="2"/>
      <c r="N37" s="2"/>
      <c r="O37" s="2"/>
      <c r="P37" s="2"/>
      <c r="Q37" s="2"/>
      <c r="R37" s="2"/>
      <c r="S37" s="2"/>
      <c r="T37" s="2"/>
      <c r="U37" s="2"/>
      <c r="V37" s="2"/>
      <c r="W37" s="2"/>
      <c r="X37" s="2"/>
      <c r="Y37" s="2"/>
      <c r="Z37" s="2"/>
    </row>
    <row r="38" ht="15.75" customHeight="1">
      <c r="A38" s="1" t="s">
        <v>87</v>
      </c>
      <c r="B38" s="1">
        <v>2.0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88</v>
      </c>
      <c r="B39" s="1">
        <v>12940.0</v>
      </c>
      <c r="C39" s="1">
        <v>12750.0</v>
      </c>
      <c r="D39" s="1">
        <v>12750.0</v>
      </c>
      <c r="E39" s="1">
        <v>12750.0</v>
      </c>
      <c r="F39" s="1">
        <v>12750.0</v>
      </c>
      <c r="G39" s="1">
        <v>12750.0</v>
      </c>
      <c r="H39" s="1">
        <v>12750.0</v>
      </c>
      <c r="I39" s="1">
        <v>12750.0</v>
      </c>
      <c r="J39" s="1">
        <v>12750.0</v>
      </c>
      <c r="K39" s="1">
        <v>12750.0</v>
      </c>
      <c r="L39" s="2"/>
      <c r="M39" s="2"/>
      <c r="N39" s="2"/>
      <c r="O39" s="2"/>
      <c r="P39" s="2"/>
      <c r="Q39" s="2"/>
      <c r="R39" s="2"/>
      <c r="S39" s="2"/>
      <c r="T39" s="2"/>
      <c r="U39" s="2"/>
      <c r="V39" s="2"/>
      <c r="W39" s="2"/>
      <c r="X39" s="2"/>
      <c r="Y39" s="2"/>
      <c r="Z39" s="2"/>
    </row>
    <row r="40" ht="15.75" customHeight="1">
      <c r="A40" s="1" t="s">
        <v>89</v>
      </c>
      <c r="B40" s="1">
        <v>-1990.0</v>
      </c>
      <c r="C40" s="1">
        <v>-2710.0</v>
      </c>
      <c r="D40" s="1">
        <v>-439.0</v>
      </c>
      <c r="E40" s="1">
        <v>-1460.0</v>
      </c>
      <c r="F40" s="1">
        <v>-1410.0</v>
      </c>
      <c r="G40" s="1">
        <v>-1330.0</v>
      </c>
      <c r="H40" s="1">
        <v>-1920.0</v>
      </c>
      <c r="I40" s="1">
        <v>-1250.0</v>
      </c>
      <c r="J40" s="1">
        <v>-1410.0</v>
      </c>
      <c r="K40" s="1">
        <v>-3940.0</v>
      </c>
      <c r="L40" s="2"/>
      <c r="M40" s="2"/>
      <c r="N40" s="2"/>
      <c r="O40" s="2"/>
      <c r="P40" s="2"/>
      <c r="Q40" s="2"/>
      <c r="R40" s="2"/>
      <c r="S40" s="2"/>
      <c r="T40" s="2"/>
      <c r="U40" s="2"/>
      <c r="V40" s="2"/>
      <c r="W40" s="2"/>
      <c r="X40" s="2"/>
      <c r="Y40" s="2"/>
      <c r="Z40" s="2"/>
    </row>
    <row r="41" ht="15.75" customHeight="1">
      <c r="A41" s="1" t="s">
        <v>90</v>
      </c>
      <c r="B41" s="1">
        <v>-191.0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91</v>
      </c>
      <c r="B42" s="1">
        <v>-5750.0</v>
      </c>
      <c r="C42" s="1">
        <v>-6280.0</v>
      </c>
      <c r="D42" s="1">
        <v>-6360.0</v>
      </c>
      <c r="E42" s="1">
        <v>-6940.0</v>
      </c>
      <c r="F42" s="1">
        <v>-7670.0</v>
      </c>
      <c r="G42" s="1">
        <v>-10200.0</v>
      </c>
      <c r="H42" s="1">
        <v>-10670.0</v>
      </c>
      <c r="I42" s="1">
        <v>-10920.0</v>
      </c>
      <c r="J42" s="1">
        <v>-10780.0</v>
      </c>
      <c r="K42" s="1">
        <v>-7960.0</v>
      </c>
      <c r="L42" s="2"/>
      <c r="M42" s="2"/>
      <c r="N42" s="2"/>
      <c r="O42" s="2"/>
      <c r="P42" s="2"/>
      <c r="Q42" s="2"/>
      <c r="R42" s="2"/>
      <c r="S42" s="2"/>
      <c r="T42" s="2"/>
      <c r="U42" s="2"/>
      <c r="V42" s="2"/>
      <c r="W42" s="2"/>
      <c r="X42" s="2"/>
      <c r="Y42" s="2"/>
      <c r="Z42" s="2"/>
    </row>
    <row r="43" ht="15.75" customHeight="1">
      <c r="A43" s="1" t="s">
        <v>92</v>
      </c>
      <c r="B43" s="1">
        <v>5010.0</v>
      </c>
      <c r="C43" s="1">
        <v>3760.0</v>
      </c>
      <c r="D43" s="1">
        <v>5960.0</v>
      </c>
      <c r="E43" s="1">
        <v>4350.0</v>
      </c>
      <c r="F43" s="1">
        <v>3670.0</v>
      </c>
      <c r="G43" s="1">
        <v>1230.0</v>
      </c>
      <c r="H43" s="1">
        <v>163.0</v>
      </c>
      <c r="I43" s="1">
        <v>586.0</v>
      </c>
      <c r="J43" s="1">
        <v>569.0</v>
      </c>
      <c r="K43" s="1">
        <v>858.0</v>
      </c>
      <c r="L43" s="2"/>
      <c r="M43" s="2"/>
      <c r="N43" s="2"/>
      <c r="O43" s="2"/>
      <c r="P43" s="2"/>
      <c r="Q43" s="2"/>
      <c r="R43" s="2"/>
      <c r="S43" s="2"/>
      <c r="T43" s="2"/>
      <c r="U43" s="2"/>
      <c r="V43" s="2"/>
      <c r="W43" s="2"/>
      <c r="X43" s="2"/>
      <c r="Y43" s="2"/>
      <c r="Z43" s="2"/>
    </row>
    <row r="44" ht="15.75" customHeight="1">
      <c r="A44" s="1" t="s">
        <v>93</v>
      </c>
      <c r="B44" s="1">
        <v>-1030.0</v>
      </c>
      <c r="C44" s="1">
        <v>129.0</v>
      </c>
      <c r="D44" s="1">
        <v>83.0</v>
      </c>
      <c r="E44" s="1">
        <v>-425.0</v>
      </c>
      <c r="F44" s="1">
        <v>-891.0</v>
      </c>
      <c r="G44" s="1">
        <v>994.0</v>
      </c>
      <c r="H44" s="1">
        <v>850.0</v>
      </c>
      <c r="I44" s="1">
        <v>919.0</v>
      </c>
      <c r="J44" s="1">
        <v>198.0</v>
      </c>
      <c r="K44" s="1">
        <v>213.0</v>
      </c>
      <c r="L44" s="2"/>
      <c r="M44" s="2"/>
      <c r="N44" s="2"/>
      <c r="O44" s="2"/>
      <c r="P44" s="2"/>
      <c r="Q44" s="2"/>
      <c r="R44" s="2"/>
      <c r="S44" s="2"/>
      <c r="T44" s="2"/>
      <c r="U44" s="2"/>
      <c r="V44" s="2"/>
      <c r="W44" s="2"/>
      <c r="X44" s="2"/>
      <c r="Y44" s="2"/>
      <c r="Z44" s="2"/>
    </row>
    <row r="45" ht="15.75" customHeight="1">
      <c r="A45" s="1" t="s">
        <v>94</v>
      </c>
      <c r="B45" s="1">
        <v>3980.0</v>
      </c>
      <c r="C45" s="1">
        <v>3890.0</v>
      </c>
      <c r="D45" s="1">
        <v>6040.0</v>
      </c>
      <c r="E45" s="1">
        <v>3930.0</v>
      </c>
      <c r="F45" s="1">
        <v>2780.0</v>
      </c>
      <c r="G45" s="1">
        <v>2220.0</v>
      </c>
      <c r="H45" s="1">
        <v>1010.0</v>
      </c>
      <c r="I45" s="1">
        <v>1500.0</v>
      </c>
      <c r="J45" s="1">
        <v>767.0</v>
      </c>
      <c r="K45" s="1">
        <v>1070.0</v>
      </c>
      <c r="L45" s="2"/>
      <c r="M45" s="2"/>
      <c r="N45" s="2"/>
      <c r="O45" s="2"/>
      <c r="P45" s="2"/>
      <c r="Q45" s="2"/>
      <c r="R45" s="2"/>
      <c r="S45" s="2"/>
      <c r="T45" s="2"/>
      <c r="U45" s="2"/>
      <c r="V45" s="2"/>
      <c r="W45" s="2"/>
      <c r="X45" s="2"/>
      <c r="Y45" s="2"/>
      <c r="Z45" s="2"/>
    </row>
    <row r="46" ht="15.75" customHeight="1">
      <c r="A46" s="1" t="s">
        <v>95</v>
      </c>
      <c r="B46" s="1">
        <v>41040.0</v>
      </c>
      <c r="C46" s="1">
        <v>33850.0</v>
      </c>
      <c r="D46" s="1">
        <v>21190.0</v>
      </c>
      <c r="E46" s="1">
        <v>19520.0</v>
      </c>
      <c r="F46" s="1">
        <v>14100.0</v>
      </c>
      <c r="G46" s="1">
        <v>16059.0</v>
      </c>
      <c r="H46" s="1">
        <v>14550.0</v>
      </c>
      <c r="I46" s="1">
        <v>15920.0</v>
      </c>
      <c r="J46" s="1">
        <v>15080.0</v>
      </c>
      <c r="K46" s="1">
        <v>8220.0</v>
      </c>
      <c r="L46" s="2"/>
      <c r="M46" s="2"/>
      <c r="N46" s="2"/>
      <c r="O46" s="2"/>
      <c r="P46" s="2"/>
      <c r="Q46" s="2"/>
      <c r="R46" s="2"/>
      <c r="S46" s="2"/>
      <c r="T46" s="2"/>
      <c r="U46" s="2"/>
      <c r="V46" s="2"/>
      <c r="W46" s="2"/>
      <c r="X46" s="2"/>
      <c r="Y46" s="2"/>
      <c r="Z46" s="2"/>
    </row>
    <row r="47" ht="15.75" customHeight="1">
      <c r="A47" s="1" t="s">
        <v>44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96</v>
      </c>
      <c r="B48" s="1">
        <v>69.0</v>
      </c>
      <c r="C48" s="1">
        <v>69.0</v>
      </c>
      <c r="D48" s="1">
        <v>69.0</v>
      </c>
      <c r="E48" s="1">
        <v>69.0</v>
      </c>
      <c r="F48" s="1">
        <v>69.0</v>
      </c>
      <c r="G48" s="1">
        <v>69.0</v>
      </c>
      <c r="H48" s="1">
        <v>69.0</v>
      </c>
      <c r="I48" s="1">
        <v>69.0</v>
      </c>
      <c r="J48" s="1">
        <v>70.0</v>
      </c>
      <c r="K48" s="1">
        <v>70.0</v>
      </c>
      <c r="L48" s="2"/>
      <c r="M48" s="2"/>
      <c r="N48" s="2"/>
      <c r="O48" s="2"/>
      <c r="P48" s="2"/>
      <c r="Q48" s="2"/>
      <c r="R48" s="2"/>
      <c r="S48" s="2"/>
      <c r="T48" s="2"/>
      <c r="U48" s="2"/>
      <c r="V48" s="2"/>
      <c r="W48" s="2"/>
      <c r="X48" s="2"/>
      <c r="Y48" s="2"/>
      <c r="Z48" s="2"/>
    </row>
    <row r="49" ht="15.75" customHeight="1">
      <c r="A49" s="1" t="s">
        <v>97</v>
      </c>
      <c r="B49" s="1">
        <v>69.0</v>
      </c>
      <c r="C49" s="1">
        <v>69.0</v>
      </c>
      <c r="D49" s="1">
        <v>69.0</v>
      </c>
      <c r="E49" s="1">
        <v>69.0</v>
      </c>
      <c r="F49" s="1">
        <v>69.0</v>
      </c>
      <c r="G49" s="1">
        <v>69.0</v>
      </c>
      <c r="H49" s="1">
        <v>69.0</v>
      </c>
      <c r="I49" s="1">
        <v>69.0</v>
      </c>
      <c r="J49" s="1">
        <v>70.0</v>
      </c>
      <c r="K49" s="1">
        <v>70.0</v>
      </c>
      <c r="L49" s="2"/>
      <c r="M49" s="2"/>
      <c r="N49" s="2"/>
      <c r="O49" s="2"/>
      <c r="P49" s="2"/>
      <c r="Q49" s="2"/>
      <c r="R49" s="2"/>
      <c r="S49" s="2"/>
      <c r="T49" s="2"/>
      <c r="U49" s="2"/>
      <c r="V49" s="2"/>
      <c r="W49" s="2"/>
      <c r="X49" s="2"/>
      <c r="Y49" s="2"/>
      <c r="Z49" s="2"/>
    </row>
    <row r="50" ht="15.75" customHeight="1">
      <c r="A50" s="1" t="s">
        <v>98</v>
      </c>
      <c r="B50" s="1" t="s">
        <v>99</v>
      </c>
      <c r="C50" s="1" t="s">
        <v>100</v>
      </c>
      <c r="D50" s="1" t="s">
        <v>101</v>
      </c>
      <c r="E50" s="1" t="s">
        <v>102</v>
      </c>
      <c r="F50" s="1" t="s">
        <v>103</v>
      </c>
      <c r="G50" s="1" t="s">
        <v>104</v>
      </c>
      <c r="H50" s="1" t="s">
        <v>105</v>
      </c>
      <c r="I50" s="1" t="s">
        <v>106</v>
      </c>
      <c r="J50" s="1" t="s">
        <v>107</v>
      </c>
      <c r="K50" s="1" t="s">
        <v>108</v>
      </c>
      <c r="L50" s="2"/>
      <c r="M50" s="2"/>
      <c r="N50" s="2"/>
      <c r="O50" s="2"/>
      <c r="P50" s="2"/>
      <c r="Q50" s="2"/>
      <c r="R50" s="2"/>
      <c r="S50" s="2"/>
      <c r="T50" s="2"/>
      <c r="U50" s="2"/>
      <c r="V50" s="2"/>
      <c r="W50" s="2"/>
      <c r="X50" s="2"/>
      <c r="Y50" s="2"/>
      <c r="Z50" s="2"/>
    </row>
    <row r="51" ht="15.75" customHeight="1">
      <c r="A51" s="1" t="s">
        <v>109</v>
      </c>
      <c r="B51" s="1">
        <v>-13000.0</v>
      </c>
      <c r="C51" s="1">
        <v>-2680.0</v>
      </c>
      <c r="D51" s="1">
        <v>-993.0</v>
      </c>
      <c r="E51" s="1">
        <v>-2210.0</v>
      </c>
      <c r="F51" s="1">
        <v>-2000.0</v>
      </c>
      <c r="G51" s="1">
        <v>-4460.0</v>
      </c>
      <c r="H51" s="1">
        <v>-3990.0</v>
      </c>
      <c r="I51" s="1">
        <v>-2660.0</v>
      </c>
      <c r="J51" s="1">
        <v>-1390.0</v>
      </c>
      <c r="K51" s="1">
        <v>-761.0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27120.0</v>
      </c>
      <c r="C53" s="1">
        <v>9790.0</v>
      </c>
      <c r="D53" s="1">
        <v>11120.0</v>
      </c>
      <c r="E53" s="1">
        <v>11630.0</v>
      </c>
      <c r="F53" s="1">
        <v>7860.0</v>
      </c>
      <c r="G53" s="1">
        <v>10340.0</v>
      </c>
      <c r="H53" s="1">
        <v>10060.0</v>
      </c>
      <c r="I53" s="1">
        <v>10650.0</v>
      </c>
      <c r="J53" s="1">
        <v>8180.0</v>
      </c>
      <c r="K53" s="1">
        <v>5160.0</v>
      </c>
      <c r="L53" s="2"/>
      <c r="M53" s="2"/>
      <c r="N53" s="2"/>
      <c r="O53" s="2"/>
      <c r="P53" s="2"/>
      <c r="Q53" s="2"/>
      <c r="R53" s="2"/>
      <c r="S53" s="2"/>
      <c r="T53" s="2"/>
      <c r="U53" s="2"/>
      <c r="V53" s="2"/>
      <c r="W53" s="2"/>
      <c r="X53" s="2"/>
      <c r="Y53" s="2"/>
      <c r="Z53" s="2"/>
    </row>
    <row r="54" ht="15.75" customHeight="1">
      <c r="A54" s="1" t="s">
        <v>122</v>
      </c>
      <c r="B54" s="1">
        <v>20520.0</v>
      </c>
      <c r="C54" s="1">
        <v>5780.0</v>
      </c>
      <c r="D54" s="1">
        <v>7980.0</v>
      </c>
      <c r="E54" s="1">
        <v>9200.0</v>
      </c>
      <c r="F54" s="1">
        <v>5960.0</v>
      </c>
      <c r="G54" s="1">
        <v>9010.0</v>
      </c>
      <c r="H54" s="1">
        <v>8300.0</v>
      </c>
      <c r="I54" s="1">
        <v>8310.0</v>
      </c>
      <c r="J54" s="1">
        <v>4950.0</v>
      </c>
      <c r="K54" s="1">
        <v>2820.0</v>
      </c>
      <c r="L54" s="2"/>
      <c r="M54" s="2"/>
      <c r="N54" s="2"/>
      <c r="O54" s="2"/>
      <c r="P54" s="2"/>
      <c r="Q54" s="2"/>
      <c r="R54" s="2"/>
      <c r="S54" s="2"/>
      <c r="T54" s="2"/>
      <c r="U54" s="2"/>
      <c r="V54" s="2"/>
      <c r="W54" s="2"/>
      <c r="X54" s="2"/>
      <c r="Y54" s="2"/>
      <c r="Z54" s="2"/>
    </row>
    <row r="55" ht="15.75" customHeight="1">
      <c r="A55" s="1" t="s">
        <v>123</v>
      </c>
      <c r="B55" s="1">
        <v>0.0</v>
      </c>
      <c r="C55" s="1">
        <v>3080.0</v>
      </c>
      <c r="D55" s="1">
        <v>3260.0</v>
      </c>
      <c r="E55" s="1">
        <v>3550.0</v>
      </c>
      <c r="F55" s="1">
        <v>3400.0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124</v>
      </c>
      <c r="B56" s="1">
        <v>-1030.0</v>
      </c>
      <c r="C56" s="1">
        <v>129.0</v>
      </c>
      <c r="D56" s="1">
        <v>83.0</v>
      </c>
      <c r="E56" s="1">
        <v>-425.0</v>
      </c>
      <c r="F56" s="1">
        <v>-891.0</v>
      </c>
      <c r="G56" s="1">
        <v>994.0</v>
      </c>
      <c r="H56" s="1">
        <v>850.0</v>
      </c>
      <c r="I56" s="1">
        <v>919.0</v>
      </c>
      <c r="J56" s="1">
        <v>198.0</v>
      </c>
      <c r="K56" s="1">
        <v>213.0</v>
      </c>
      <c r="L56" s="2"/>
      <c r="M56" s="2"/>
      <c r="N56" s="2"/>
      <c r="O56" s="2"/>
      <c r="P56" s="2"/>
      <c r="Q56" s="2"/>
      <c r="R56" s="2"/>
      <c r="S56" s="2"/>
      <c r="T56" s="2"/>
      <c r="U56" s="2"/>
      <c r="V56" s="2"/>
      <c r="W56" s="2"/>
      <c r="X56" s="2"/>
      <c r="Y56" s="2"/>
      <c r="Z56" s="2"/>
    </row>
    <row r="57" ht="15.75" customHeight="1">
      <c r="A57" s="1" t="s">
        <v>125</v>
      </c>
      <c r="B57" s="1">
        <v>265.0</v>
      </c>
      <c r="C57" s="1">
        <v>201.0</v>
      </c>
      <c r="D57" s="1">
        <v>2180.0</v>
      </c>
      <c r="E57" s="1">
        <v>1920.0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126</v>
      </c>
      <c r="B58" s="1">
        <v>6.0</v>
      </c>
      <c r="C58" s="1">
        <v>6.0</v>
      </c>
      <c r="D58" s="1">
        <v>6.0</v>
      </c>
      <c r="E58" s="1">
        <v>6.0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127</v>
      </c>
      <c r="B59" s="1">
        <v>113.0</v>
      </c>
      <c r="C59" s="1">
        <v>107.0</v>
      </c>
      <c r="D59" s="1">
        <v>133.0</v>
      </c>
      <c r="E59" s="1">
        <v>81.0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128</v>
      </c>
      <c r="B60" s="1">
        <v>26.0</v>
      </c>
      <c r="C60" s="1">
        <v>20.0</v>
      </c>
      <c r="D60" s="1">
        <v>18.0</v>
      </c>
      <c r="E60" s="1">
        <v>16.0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129</v>
      </c>
      <c r="B61" s="1">
        <v>561.0</v>
      </c>
      <c r="C61" s="1">
        <v>423.0</v>
      </c>
      <c r="D61" s="1">
        <v>461.0</v>
      </c>
      <c r="E61" s="1">
        <v>482.0</v>
      </c>
      <c r="F61" s="1">
        <v>443.0</v>
      </c>
      <c r="G61" s="1">
        <v>493.0</v>
      </c>
      <c r="H61" s="1">
        <v>377.0</v>
      </c>
      <c r="I61" s="1">
        <v>374.0</v>
      </c>
      <c r="J61" s="1">
        <v>153.0</v>
      </c>
      <c r="K61" s="1">
        <v>151.0</v>
      </c>
      <c r="L61" s="2"/>
      <c r="M61" s="2"/>
      <c r="N61" s="2"/>
      <c r="O61" s="2"/>
      <c r="P61" s="2"/>
      <c r="Q61" s="2"/>
      <c r="R61" s="2"/>
      <c r="S61" s="2"/>
      <c r="T61" s="2"/>
      <c r="U61" s="2"/>
      <c r="V61" s="2"/>
      <c r="W61" s="2"/>
      <c r="X61" s="2"/>
      <c r="Y61" s="2"/>
      <c r="Z61" s="2"/>
    </row>
    <row r="62" ht="15.75" customHeight="1">
      <c r="A62" s="1" t="s">
        <v>130</v>
      </c>
      <c r="B62" s="1">
        <v>20500.0</v>
      </c>
      <c r="C62" s="1">
        <v>12100.0</v>
      </c>
      <c r="D62" s="1">
        <v>14400.0</v>
      </c>
      <c r="E62" s="1">
        <v>13930.0</v>
      </c>
      <c r="F62" s="1">
        <v>12490.0</v>
      </c>
      <c r="G62" s="1">
        <v>13830.0</v>
      </c>
      <c r="H62" s="1">
        <v>12910.0</v>
      </c>
      <c r="I62" s="1">
        <v>13210.0</v>
      </c>
      <c r="J62" s="1">
        <v>5620.0</v>
      </c>
      <c r="K62" s="1">
        <v>5220.0</v>
      </c>
      <c r="L62" s="2"/>
      <c r="M62" s="2"/>
      <c r="N62" s="2"/>
      <c r="O62" s="2"/>
      <c r="P62" s="2"/>
      <c r="Q62" s="2"/>
      <c r="R62" s="2"/>
      <c r="S62" s="2"/>
      <c r="T62" s="2"/>
      <c r="U62" s="2"/>
      <c r="V62" s="2"/>
      <c r="W62" s="2"/>
      <c r="X62" s="2"/>
      <c r="Y62" s="2"/>
      <c r="Z62" s="2"/>
    </row>
    <row r="63" ht="15.75" customHeight="1">
      <c r="A63" s="1" t="s">
        <v>131</v>
      </c>
      <c r="B63" s="1">
        <v>5.0</v>
      </c>
      <c r="C63" s="1">
        <v>5.0</v>
      </c>
      <c r="D63" s="1">
        <v>4.0</v>
      </c>
      <c r="E63" s="1">
        <v>3.0</v>
      </c>
      <c r="F63" s="1">
        <v>4.0</v>
      </c>
      <c r="G63" s="1">
        <v>4.0</v>
      </c>
      <c r="H63" s="1">
        <v>4.0</v>
      </c>
      <c r="I63" s="1">
        <v>4.0</v>
      </c>
      <c r="J63" s="1">
        <v>1.0</v>
      </c>
      <c r="K63" s="1">
        <v>1.0</v>
      </c>
      <c r="L63" s="2"/>
      <c r="M63" s="2"/>
      <c r="N63" s="2"/>
      <c r="O63" s="2"/>
      <c r="P63" s="2"/>
      <c r="Q63" s="2"/>
      <c r="R63" s="2"/>
      <c r="S63" s="2"/>
      <c r="T63" s="2"/>
      <c r="U63" s="2"/>
      <c r="V63" s="2"/>
      <c r="W63" s="2"/>
      <c r="X63" s="2"/>
      <c r="Y63" s="2"/>
      <c r="Z63" s="2"/>
    </row>
    <row r="64" ht="15.75" customHeight="1">
      <c r="A64" s="1" t="s">
        <v>132</v>
      </c>
      <c r="B64" s="1">
        <v>582.0</v>
      </c>
      <c r="C64" s="1">
        <v>182.0</v>
      </c>
      <c r="D64" s="1">
        <v>160.0</v>
      </c>
      <c r="E64" s="1">
        <v>169.0</v>
      </c>
      <c r="F64" s="1">
        <v>171.0</v>
      </c>
      <c r="G64" s="1">
        <v>176.0</v>
      </c>
      <c r="H64" s="1">
        <v>198.0</v>
      </c>
      <c r="I64" s="1">
        <v>159.0</v>
      </c>
      <c r="J64" s="1">
        <v>84.0</v>
      </c>
      <c r="K64" s="1">
        <v>96.0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19240.0</v>
      </c>
      <c r="C2" s="1">
        <v>9520.0</v>
      </c>
      <c r="D2" s="1">
        <v>8740.0</v>
      </c>
      <c r="E2" s="1">
        <v>9350.0</v>
      </c>
      <c r="F2" s="1">
        <v>8950.0</v>
      </c>
      <c r="G2" s="1">
        <v>8700.0</v>
      </c>
      <c r="H2" s="1">
        <v>7860.0</v>
      </c>
      <c r="I2" s="1">
        <v>7660.0</v>
      </c>
      <c r="J2" s="1">
        <v>3630.0</v>
      </c>
      <c r="K2" s="1">
        <v>3600.0</v>
      </c>
      <c r="L2" s="2"/>
      <c r="M2" s="2"/>
      <c r="N2" s="2"/>
      <c r="O2" s="2"/>
      <c r="P2" s="2"/>
      <c r="Q2" s="2"/>
      <c r="R2" s="2"/>
      <c r="S2" s="2"/>
      <c r="T2" s="2"/>
      <c r="U2" s="2"/>
      <c r="V2" s="2"/>
      <c r="W2" s="2"/>
      <c r="X2" s="2"/>
      <c r="Y2" s="2"/>
      <c r="Z2" s="2"/>
    </row>
    <row r="3">
      <c r="A3" s="1" t="s">
        <v>134</v>
      </c>
      <c r="B3" s="1">
        <v>383.0</v>
      </c>
      <c r="C3" s="1">
        <v>103.0</v>
      </c>
      <c r="D3" s="1">
        <v>148.0</v>
      </c>
      <c r="E3" s="1">
        <v>125.0</v>
      </c>
      <c r="F3" s="1">
        <v>133.0</v>
      </c>
      <c r="G3" s="1">
        <v>120.0</v>
      </c>
      <c r="H3" s="1">
        <v>117.0</v>
      </c>
      <c r="I3" s="1">
        <v>133.0</v>
      </c>
      <c r="J3" s="1">
        <v>127.0</v>
      </c>
      <c r="K3" s="1">
        <v>103.0</v>
      </c>
      <c r="L3" s="2"/>
      <c r="M3" s="2"/>
      <c r="N3" s="2"/>
      <c r="O3" s="2"/>
      <c r="P3" s="2"/>
      <c r="Q3" s="2"/>
      <c r="R3" s="2"/>
      <c r="S3" s="2"/>
      <c r="T3" s="2"/>
      <c r="U3" s="2"/>
      <c r="V3" s="2"/>
      <c r="W3" s="2"/>
      <c r="X3" s="2"/>
      <c r="Y3" s="2"/>
      <c r="Z3" s="2"/>
    </row>
    <row r="4">
      <c r="A4" s="1" t="s">
        <v>135</v>
      </c>
      <c r="B4" s="1">
        <v>19630.0</v>
      </c>
      <c r="C4" s="1">
        <v>9620.0</v>
      </c>
      <c r="D4" s="1">
        <v>8880.0</v>
      </c>
      <c r="E4" s="1">
        <v>9470.0</v>
      </c>
      <c r="F4" s="1">
        <v>9090.0</v>
      </c>
      <c r="G4" s="1">
        <v>8820.0</v>
      </c>
      <c r="H4" s="1">
        <v>7980.0</v>
      </c>
      <c r="I4" s="1">
        <v>7790.0</v>
      </c>
      <c r="J4" s="1">
        <v>3760.0</v>
      </c>
      <c r="K4" s="1">
        <v>3700.0</v>
      </c>
      <c r="L4" s="2"/>
      <c r="M4" s="2"/>
      <c r="N4" s="2"/>
      <c r="O4" s="2"/>
      <c r="P4" s="2"/>
      <c r="Q4" s="2"/>
      <c r="R4" s="2"/>
      <c r="S4" s="2"/>
      <c r="T4" s="2"/>
      <c r="U4" s="2"/>
      <c r="V4" s="2"/>
      <c r="W4" s="2"/>
      <c r="X4" s="2"/>
      <c r="Y4" s="2"/>
      <c r="Z4" s="2"/>
    </row>
    <row r="5">
      <c r="A5" s="1" t="s">
        <v>136</v>
      </c>
      <c r="B5" s="1">
        <v>4930.0</v>
      </c>
      <c r="C5" s="1">
        <v>2190.0</v>
      </c>
      <c r="D5" s="1">
        <v>1980.0</v>
      </c>
      <c r="E5" s="1">
        <v>2140.0</v>
      </c>
      <c r="F5" s="1">
        <v>2120.0</v>
      </c>
      <c r="G5" s="1">
        <v>2029.0</v>
      </c>
      <c r="H5" s="1">
        <v>1890.0</v>
      </c>
      <c r="I5" s="1">
        <v>1880.0</v>
      </c>
      <c r="J5" s="1">
        <v>476.0</v>
      </c>
      <c r="K5" s="1">
        <v>441.0</v>
      </c>
      <c r="L5" s="2"/>
      <c r="M5" s="2"/>
      <c r="N5" s="2"/>
      <c r="O5" s="2"/>
      <c r="P5" s="2"/>
      <c r="Q5" s="2"/>
      <c r="R5" s="2"/>
      <c r="S5" s="2"/>
      <c r="T5" s="2"/>
      <c r="U5" s="2"/>
      <c r="V5" s="2"/>
      <c r="W5" s="2"/>
      <c r="X5" s="2"/>
      <c r="Y5" s="2"/>
      <c r="Z5" s="2"/>
    </row>
    <row r="6">
      <c r="A6" s="1" t="s">
        <v>137</v>
      </c>
      <c r="B6" s="1">
        <v>14700.0</v>
      </c>
      <c r="C6" s="1">
        <v>7440.0</v>
      </c>
      <c r="D6" s="1">
        <v>6900.0</v>
      </c>
      <c r="E6" s="1">
        <v>7340.0</v>
      </c>
      <c r="F6" s="1">
        <v>6970.0</v>
      </c>
      <c r="G6" s="1">
        <v>6790.0</v>
      </c>
      <c r="H6" s="1">
        <v>6090.0</v>
      </c>
      <c r="I6" s="1">
        <v>5910.0</v>
      </c>
      <c r="J6" s="1">
        <v>3280.0</v>
      </c>
      <c r="K6" s="1">
        <v>3260.0</v>
      </c>
      <c r="L6" s="2"/>
      <c r="M6" s="2"/>
      <c r="N6" s="2"/>
      <c r="O6" s="2"/>
      <c r="P6" s="2"/>
      <c r="Q6" s="2"/>
      <c r="R6" s="2"/>
      <c r="S6" s="2"/>
      <c r="T6" s="2"/>
      <c r="U6" s="2"/>
      <c r="V6" s="2"/>
      <c r="W6" s="2"/>
      <c r="X6" s="2"/>
      <c r="Y6" s="2"/>
      <c r="Z6" s="2"/>
    </row>
    <row r="7">
      <c r="A7" s="1" t="s">
        <v>138</v>
      </c>
      <c r="B7" s="1">
        <v>6420.0</v>
      </c>
      <c r="C7" s="1">
        <v>3280.0</v>
      </c>
      <c r="D7" s="1">
        <v>3420.0</v>
      </c>
      <c r="E7" s="1">
        <v>3530.0</v>
      </c>
      <c r="F7" s="1">
        <v>3480.0</v>
      </c>
      <c r="G7" s="1">
        <v>2810.0</v>
      </c>
      <c r="H7" s="1">
        <v>2580.0</v>
      </c>
      <c r="I7" s="1">
        <v>2500.0</v>
      </c>
      <c r="J7" s="1">
        <v>1500.0</v>
      </c>
      <c r="K7" s="1">
        <v>1570.0</v>
      </c>
      <c r="L7" s="2"/>
      <c r="M7" s="2"/>
      <c r="N7" s="2"/>
      <c r="O7" s="2"/>
      <c r="P7" s="2"/>
      <c r="Q7" s="2"/>
      <c r="R7" s="2"/>
      <c r="S7" s="2"/>
      <c r="T7" s="2"/>
      <c r="U7" s="2"/>
      <c r="V7" s="2"/>
      <c r="W7" s="2"/>
      <c r="X7" s="2"/>
      <c r="Y7" s="2"/>
      <c r="Z7" s="2"/>
    </row>
    <row r="8">
      <c r="A8" s="1" t="s">
        <v>139</v>
      </c>
      <c r="B8" s="1">
        <v>2840.0</v>
      </c>
      <c r="C8" s="1">
        <v>1450.0</v>
      </c>
      <c r="D8" s="1">
        <v>1290.0</v>
      </c>
      <c r="E8" s="1">
        <v>1380.0</v>
      </c>
      <c r="F8" s="1">
        <v>1340.0</v>
      </c>
      <c r="G8" s="1">
        <v>1650.0</v>
      </c>
      <c r="H8" s="1">
        <v>1580.0</v>
      </c>
      <c r="I8" s="1">
        <v>1540.0</v>
      </c>
      <c r="J8" s="1">
        <v>557.0</v>
      </c>
      <c r="K8" s="1">
        <v>527.0</v>
      </c>
      <c r="L8" s="2"/>
      <c r="M8" s="2"/>
      <c r="N8" s="2"/>
      <c r="O8" s="2"/>
      <c r="P8" s="2"/>
      <c r="Q8" s="2"/>
      <c r="R8" s="2"/>
      <c r="S8" s="2"/>
      <c r="T8" s="2"/>
      <c r="U8" s="2"/>
      <c r="V8" s="2"/>
      <c r="W8" s="2"/>
      <c r="X8" s="2"/>
      <c r="Y8" s="2"/>
      <c r="Z8" s="2"/>
    </row>
    <row r="9">
      <c r="A9" s="1" t="s">
        <v>140</v>
      </c>
      <c r="B9" s="1">
        <v>1480.0</v>
      </c>
      <c r="C9" s="1">
        <v>517.0</v>
      </c>
      <c r="D9" s="1">
        <v>497.0</v>
      </c>
      <c r="E9" s="1">
        <v>492.0</v>
      </c>
      <c r="F9" s="1">
        <v>495.0</v>
      </c>
      <c r="G9" s="1">
        <v>394.0</v>
      </c>
      <c r="H9" s="1">
        <v>343.0</v>
      </c>
      <c r="I9" s="1">
        <v>308.0</v>
      </c>
      <c r="J9" s="1">
        <v>221.0</v>
      </c>
      <c r="K9" s="1">
        <v>208.0</v>
      </c>
      <c r="L9" s="2"/>
      <c r="M9" s="2"/>
      <c r="N9" s="2"/>
      <c r="O9" s="2"/>
      <c r="P9" s="2"/>
      <c r="Q9" s="2"/>
      <c r="R9" s="2"/>
      <c r="S9" s="2"/>
      <c r="T9" s="2"/>
      <c r="U9" s="2"/>
      <c r="V9" s="2"/>
      <c r="W9" s="2"/>
      <c r="X9" s="2"/>
      <c r="Y9" s="2"/>
      <c r="Z9" s="2"/>
    </row>
    <row r="10">
      <c r="A10" s="1" t="s">
        <v>141</v>
      </c>
      <c r="B10" s="1">
        <v>301.0</v>
      </c>
      <c r="C10" s="1">
        <v>227.0</v>
      </c>
      <c r="D10" s="1">
        <v>244.0</v>
      </c>
      <c r="E10" s="1">
        <v>219.0</v>
      </c>
      <c r="F10" s="1">
        <v>217.0</v>
      </c>
      <c r="G10" s="1">
        <v>158.0</v>
      </c>
      <c r="H10" s="1">
        <v>52.0</v>
      </c>
      <c r="I10" s="1">
        <v>77.0</v>
      </c>
      <c r="J10" s="1">
        <v>29.0</v>
      </c>
      <c r="K10" s="1">
        <v>73.0</v>
      </c>
      <c r="L10" s="2"/>
      <c r="M10" s="2"/>
      <c r="N10" s="2"/>
      <c r="O10" s="2"/>
      <c r="P10" s="2"/>
      <c r="Q10" s="2"/>
      <c r="R10" s="2"/>
      <c r="S10" s="2"/>
      <c r="T10" s="2"/>
      <c r="U10" s="2"/>
      <c r="V10" s="2"/>
      <c r="W10" s="2"/>
      <c r="X10" s="2"/>
      <c r="Y10" s="2"/>
      <c r="Z10" s="2"/>
    </row>
    <row r="11">
      <c r="A11" s="1" t="s">
        <v>142</v>
      </c>
      <c r="B11" s="1">
        <v>11040.0</v>
      </c>
      <c r="C11" s="1">
        <v>5480.0</v>
      </c>
      <c r="D11" s="1">
        <v>5450.0</v>
      </c>
      <c r="E11" s="1">
        <v>5620.0</v>
      </c>
      <c r="F11" s="1">
        <v>5530.0</v>
      </c>
      <c r="G11" s="1">
        <v>5010.0</v>
      </c>
      <c r="H11" s="1">
        <v>4560.0</v>
      </c>
      <c r="I11" s="1">
        <v>4430.0</v>
      </c>
      <c r="J11" s="1">
        <v>2310.0</v>
      </c>
      <c r="K11" s="1">
        <v>2380.0</v>
      </c>
      <c r="L11" s="2"/>
      <c r="M11" s="2"/>
      <c r="N11" s="2"/>
      <c r="O11" s="2"/>
      <c r="P11" s="2"/>
      <c r="Q11" s="2"/>
      <c r="R11" s="2"/>
      <c r="S11" s="2"/>
      <c r="T11" s="2"/>
      <c r="U11" s="2"/>
      <c r="V11" s="2"/>
      <c r="W11" s="2"/>
      <c r="X11" s="2"/>
      <c r="Y11" s="2"/>
      <c r="Z11" s="2"/>
    </row>
    <row r="12">
      <c r="A12" s="1" t="s">
        <v>143</v>
      </c>
      <c r="B12" s="1">
        <v>3650.0</v>
      </c>
      <c r="C12" s="1">
        <v>1960.0</v>
      </c>
      <c r="D12" s="1">
        <v>1450.0</v>
      </c>
      <c r="E12" s="1">
        <v>1720.0</v>
      </c>
      <c r="F12" s="1">
        <v>1440.0</v>
      </c>
      <c r="G12" s="1">
        <v>1780.0</v>
      </c>
      <c r="H12" s="1">
        <v>1540.0</v>
      </c>
      <c r="I12" s="1">
        <v>1480.0</v>
      </c>
      <c r="J12" s="1">
        <v>969.0</v>
      </c>
      <c r="K12" s="1">
        <v>877.0</v>
      </c>
      <c r="L12" s="2"/>
      <c r="M12" s="2"/>
      <c r="N12" s="2"/>
      <c r="O12" s="2"/>
      <c r="P12" s="2"/>
      <c r="Q12" s="2"/>
      <c r="R12" s="2"/>
      <c r="S12" s="2"/>
      <c r="T12" s="2"/>
      <c r="U12" s="2"/>
      <c r="V12" s="2"/>
      <c r="W12" s="2"/>
      <c r="X12" s="2"/>
      <c r="Y12" s="2"/>
      <c r="Z12" s="2"/>
    </row>
    <row r="13">
      <c r="A13" s="1" t="s">
        <v>144</v>
      </c>
      <c r="B13" s="1">
        <v>-2029.0</v>
      </c>
      <c r="C13" s="1">
        <v>-829.0</v>
      </c>
      <c r="D13" s="1">
        <v>-830.0</v>
      </c>
      <c r="E13" s="1">
        <v>-935.0</v>
      </c>
      <c r="F13" s="1">
        <v>-816.0</v>
      </c>
      <c r="G13" s="1">
        <v>-892.0</v>
      </c>
      <c r="H13" s="1">
        <v>-742.0</v>
      </c>
      <c r="I13" s="1">
        <v>-690.0</v>
      </c>
      <c r="J13" s="1">
        <v>-583.0</v>
      </c>
      <c r="K13" s="1">
        <v>-531.0</v>
      </c>
      <c r="L13" s="2"/>
      <c r="M13" s="2"/>
      <c r="N13" s="2"/>
      <c r="O13" s="2"/>
      <c r="P13" s="2"/>
      <c r="Q13" s="2"/>
      <c r="R13" s="2"/>
      <c r="S13" s="2"/>
      <c r="T13" s="2"/>
      <c r="U13" s="2"/>
      <c r="V13" s="2"/>
      <c r="W13" s="2"/>
      <c r="X13" s="2"/>
      <c r="Y13" s="2"/>
      <c r="Z13" s="2"/>
    </row>
    <row r="14">
      <c r="A14" s="1" t="s">
        <v>145</v>
      </c>
      <c r="B14" s="1">
        <v>54.0</v>
      </c>
      <c r="C14" s="1">
        <v>52.0</v>
      </c>
      <c r="D14" s="1">
        <v>69.0</v>
      </c>
      <c r="E14" s="1">
        <v>95.0</v>
      </c>
      <c r="F14" s="1">
        <v>67.0</v>
      </c>
      <c r="G14" s="1">
        <v>53.0</v>
      </c>
      <c r="H14" s="1">
        <v>23.0</v>
      </c>
      <c r="I14" s="1">
        <v>16.0</v>
      </c>
      <c r="J14" s="1">
        <v>32.0</v>
      </c>
      <c r="K14" s="1">
        <v>60.0</v>
      </c>
      <c r="L14" s="2"/>
      <c r="M14" s="2"/>
      <c r="N14" s="2"/>
      <c r="O14" s="2"/>
      <c r="P14" s="2"/>
      <c r="Q14" s="2"/>
      <c r="R14" s="2"/>
      <c r="S14" s="2"/>
      <c r="T14" s="2"/>
      <c r="U14" s="2"/>
      <c r="V14" s="2"/>
      <c r="W14" s="2"/>
      <c r="X14" s="2"/>
      <c r="Y14" s="2"/>
      <c r="Z14" s="2"/>
    </row>
    <row r="15">
      <c r="A15" s="1" t="s">
        <v>146</v>
      </c>
      <c r="B15" s="1">
        <v>-1970.0</v>
      </c>
      <c r="C15" s="1">
        <v>-777.0</v>
      </c>
      <c r="D15" s="1">
        <v>-761.0</v>
      </c>
      <c r="E15" s="1">
        <v>-840.0</v>
      </c>
      <c r="F15" s="1">
        <v>-749.0</v>
      </c>
      <c r="G15" s="1">
        <v>-839.0</v>
      </c>
      <c r="H15" s="1">
        <v>-719.0</v>
      </c>
      <c r="I15" s="1">
        <v>-674.0</v>
      </c>
      <c r="J15" s="1">
        <v>-551.0</v>
      </c>
      <c r="K15" s="1">
        <v>-471.0</v>
      </c>
      <c r="L15" s="2"/>
      <c r="M15" s="2"/>
      <c r="N15" s="2"/>
      <c r="O15" s="2"/>
      <c r="P15" s="2"/>
      <c r="Q15" s="2"/>
      <c r="R15" s="2"/>
      <c r="S15" s="2"/>
      <c r="T15" s="2"/>
      <c r="U15" s="2"/>
      <c r="V15" s="2"/>
      <c r="W15" s="2"/>
      <c r="X15" s="2"/>
      <c r="Y15" s="2"/>
      <c r="Z15" s="2"/>
    </row>
    <row r="16">
      <c r="A16" s="1" t="s">
        <v>147</v>
      </c>
      <c r="B16" s="1">
        <v>-38.0</v>
      </c>
      <c r="C16" s="1">
        <v>14.0</v>
      </c>
      <c r="D16" s="1">
        <v>48.0</v>
      </c>
      <c r="E16" s="1">
        <v>-412.0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148</v>
      </c>
      <c r="B17" s="1">
        <v>-605.0</v>
      </c>
      <c r="C17" s="1">
        <v>-314.0</v>
      </c>
      <c r="D17" s="1">
        <v>37.0</v>
      </c>
      <c r="E17" s="1">
        <v>-71.0</v>
      </c>
      <c r="F17" s="1">
        <v>15.0</v>
      </c>
      <c r="G17" s="1">
        <v>-20.0</v>
      </c>
      <c r="H17" s="1">
        <v>-60.0</v>
      </c>
      <c r="I17" s="1">
        <v>4.0</v>
      </c>
      <c r="J17" s="1">
        <v>181.0</v>
      </c>
      <c r="K17" s="1">
        <v>81.0</v>
      </c>
      <c r="L17" s="2"/>
      <c r="M17" s="2"/>
      <c r="N17" s="2"/>
      <c r="O17" s="2"/>
      <c r="P17" s="2"/>
      <c r="Q17" s="2"/>
      <c r="R17" s="2"/>
      <c r="S17" s="2"/>
      <c r="T17" s="2"/>
      <c r="U17" s="2"/>
      <c r="V17" s="2"/>
      <c r="W17" s="2"/>
      <c r="X17" s="2"/>
      <c r="Y17" s="2"/>
      <c r="Z17" s="2"/>
    </row>
    <row r="18">
      <c r="A18" s="1" t="s">
        <v>149</v>
      </c>
      <c r="B18" s="1">
        <v>-4.0</v>
      </c>
      <c r="C18" s="1">
        <v>-46.0</v>
      </c>
      <c r="D18" s="1">
        <v>38.0</v>
      </c>
      <c r="E18" s="1">
        <v>-43.0</v>
      </c>
      <c r="F18" s="1">
        <v>-38.0</v>
      </c>
      <c r="G18" s="1">
        <v>21.0</v>
      </c>
      <c r="H18" s="1">
        <v>76.0</v>
      </c>
      <c r="I18" s="1">
        <v>6.0</v>
      </c>
      <c r="J18" s="1">
        <v>-20.0</v>
      </c>
      <c r="K18" s="1">
        <v>-7.0</v>
      </c>
      <c r="L18" s="2"/>
      <c r="M18" s="2"/>
      <c r="N18" s="2"/>
      <c r="O18" s="2"/>
      <c r="P18" s="2"/>
      <c r="Q18" s="2"/>
      <c r="R18" s="2"/>
      <c r="S18" s="2"/>
      <c r="T18" s="2"/>
      <c r="U18" s="2"/>
      <c r="V18" s="2"/>
      <c r="W18" s="2"/>
      <c r="X18" s="2"/>
      <c r="Y18" s="2"/>
      <c r="Z18" s="2"/>
    </row>
    <row r="19">
      <c r="A19" s="1" t="s">
        <v>150</v>
      </c>
      <c r="B19" s="1">
        <v>1030.0</v>
      </c>
      <c r="C19" s="1">
        <v>836.0</v>
      </c>
      <c r="D19" s="1">
        <v>811.0</v>
      </c>
      <c r="E19" s="1">
        <v>349.0</v>
      </c>
      <c r="F19" s="1">
        <v>667.0</v>
      </c>
      <c r="G19" s="1">
        <v>943.0</v>
      </c>
      <c r="H19" s="1">
        <v>832.0</v>
      </c>
      <c r="I19" s="1">
        <v>816.0</v>
      </c>
      <c r="J19" s="1">
        <v>579.0</v>
      </c>
      <c r="K19" s="1">
        <v>480.0</v>
      </c>
      <c r="L19" s="2"/>
      <c r="M19" s="2"/>
      <c r="N19" s="2"/>
      <c r="O19" s="2"/>
      <c r="P19" s="2"/>
      <c r="Q19" s="2"/>
      <c r="R19" s="2"/>
      <c r="S19" s="2"/>
      <c r="T19" s="2"/>
      <c r="U19" s="2"/>
      <c r="V19" s="2"/>
      <c r="W19" s="2"/>
      <c r="X19" s="2"/>
      <c r="Y19" s="2"/>
      <c r="Z19" s="2"/>
    </row>
    <row r="20">
      <c r="A20" s="1" t="s">
        <v>151</v>
      </c>
      <c r="B20" s="1">
        <v>0.0</v>
      </c>
      <c r="C20" s="1">
        <v>-238.0</v>
      </c>
      <c r="D20" s="1">
        <v>-183.0</v>
      </c>
      <c r="E20" s="1">
        <v>-15.0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-992.0</v>
      </c>
      <c r="C21" s="1">
        <v>-95.0</v>
      </c>
      <c r="D21" s="1">
        <v>-78.0</v>
      </c>
      <c r="E21" s="1">
        <v>-51.0</v>
      </c>
      <c r="F21" s="1">
        <v>-224.0</v>
      </c>
      <c r="G21" s="1">
        <v>-54.0</v>
      </c>
      <c r="H21" s="1">
        <v>-723.0</v>
      </c>
      <c r="I21" s="1">
        <v>0.0</v>
      </c>
      <c r="J21" s="1">
        <v>0.0</v>
      </c>
      <c r="K21" s="1">
        <v>0.0</v>
      </c>
      <c r="L21" s="2"/>
      <c r="M21" s="2"/>
      <c r="N21" s="2"/>
      <c r="O21" s="2"/>
      <c r="P21" s="2"/>
      <c r="Q21" s="2"/>
      <c r="R21" s="2"/>
      <c r="S21" s="2"/>
      <c r="T21" s="2"/>
      <c r="U21" s="2"/>
      <c r="V21" s="2"/>
      <c r="W21" s="2"/>
      <c r="X21" s="2"/>
      <c r="Y21" s="2"/>
      <c r="Z21" s="2"/>
    </row>
    <row r="22" ht="15.75" customHeight="1">
      <c r="A22" s="1" t="s">
        <v>153</v>
      </c>
      <c r="B22" s="1">
        <v>0.0</v>
      </c>
      <c r="C22" s="1">
        <v>0.0</v>
      </c>
      <c r="D22" s="1">
        <v>-99.0</v>
      </c>
      <c r="E22" s="1">
        <v>-110.0</v>
      </c>
      <c r="F22" s="1">
        <v>0.0</v>
      </c>
      <c r="G22" s="1">
        <v>0.0</v>
      </c>
      <c r="H22" s="1">
        <v>12.0</v>
      </c>
      <c r="I22" s="1">
        <v>28.0</v>
      </c>
      <c r="J22" s="1">
        <v>29.0</v>
      </c>
      <c r="K22" s="1">
        <v>27.0</v>
      </c>
      <c r="L22" s="2"/>
      <c r="M22" s="2"/>
      <c r="N22" s="2"/>
      <c r="O22" s="2"/>
      <c r="P22" s="2"/>
      <c r="Q22" s="2"/>
      <c r="R22" s="2"/>
      <c r="S22" s="2"/>
      <c r="T22" s="2"/>
      <c r="U22" s="2"/>
      <c r="V22" s="2"/>
      <c r="W22" s="2"/>
      <c r="X22" s="2"/>
      <c r="Y22" s="2"/>
      <c r="Z22" s="2"/>
    </row>
    <row r="23" ht="15.75" customHeight="1">
      <c r="A23" s="1" t="s">
        <v>154</v>
      </c>
      <c r="B23" s="1">
        <v>-74.0</v>
      </c>
      <c r="C23" s="1">
        <v>-39.0</v>
      </c>
      <c r="D23" s="1">
        <v>-20.0</v>
      </c>
      <c r="E23" s="1">
        <v>1.0</v>
      </c>
      <c r="F23" s="1">
        <v>-27.0</v>
      </c>
      <c r="G23" s="1">
        <v>-42.0</v>
      </c>
      <c r="H23" s="1">
        <v>-115.0</v>
      </c>
      <c r="I23" s="1">
        <v>84.0</v>
      </c>
      <c r="J23" s="1">
        <v>87.0</v>
      </c>
      <c r="K23" s="1">
        <v>46.0</v>
      </c>
      <c r="L23" s="2"/>
      <c r="M23" s="2"/>
      <c r="N23" s="2"/>
      <c r="O23" s="2"/>
      <c r="P23" s="2"/>
      <c r="Q23" s="2"/>
      <c r="R23" s="2"/>
      <c r="S23" s="2"/>
      <c r="T23" s="2"/>
      <c r="U23" s="2"/>
      <c r="V23" s="2"/>
      <c r="W23" s="2"/>
      <c r="X23" s="2"/>
      <c r="Y23" s="2"/>
      <c r="Z23" s="2"/>
    </row>
    <row r="24" ht="15.75" customHeight="1">
      <c r="A24" s="1" t="s">
        <v>155</v>
      </c>
      <c r="B24" s="1">
        <v>0.0</v>
      </c>
      <c r="C24" s="1">
        <v>-150.0</v>
      </c>
      <c r="D24" s="1">
        <v>-84.0</v>
      </c>
      <c r="E24" s="1">
        <v>-119.0</v>
      </c>
      <c r="F24" s="1">
        <v>-634.0</v>
      </c>
      <c r="G24" s="1">
        <v>-54.0</v>
      </c>
      <c r="H24" s="1">
        <v>-62.0</v>
      </c>
      <c r="I24" s="1">
        <v>-20.0</v>
      </c>
      <c r="J24" s="1">
        <v>107.0</v>
      </c>
      <c r="K24" s="1">
        <v>6.0</v>
      </c>
      <c r="L24" s="2"/>
      <c r="M24" s="2"/>
      <c r="N24" s="2"/>
      <c r="O24" s="2"/>
      <c r="P24" s="2"/>
      <c r="Q24" s="2"/>
      <c r="R24" s="2"/>
      <c r="S24" s="2"/>
      <c r="T24" s="2"/>
      <c r="U24" s="2"/>
      <c r="V24" s="2"/>
      <c r="W24" s="2"/>
      <c r="X24" s="2"/>
      <c r="Y24" s="2"/>
      <c r="Z24" s="2"/>
    </row>
    <row r="25" ht="15.75" customHeight="1">
      <c r="A25" s="1" t="s">
        <v>156</v>
      </c>
      <c r="B25" s="1">
        <v>-148.0</v>
      </c>
      <c r="C25" s="1">
        <v>-909.0</v>
      </c>
      <c r="D25" s="1">
        <v>0.0</v>
      </c>
      <c r="E25" s="1">
        <v>-79.0</v>
      </c>
      <c r="F25" s="1">
        <v>-30.0</v>
      </c>
      <c r="G25" s="1">
        <v>388.0</v>
      </c>
      <c r="H25" s="1">
        <v>82.0</v>
      </c>
      <c r="I25" s="1">
        <v>0.0</v>
      </c>
      <c r="J25" s="1">
        <v>0.0</v>
      </c>
      <c r="K25" s="1">
        <v>0.0</v>
      </c>
      <c r="L25" s="2"/>
      <c r="M25" s="2"/>
      <c r="N25" s="2"/>
      <c r="O25" s="2"/>
      <c r="P25" s="2"/>
      <c r="Q25" s="2"/>
      <c r="R25" s="2"/>
      <c r="S25" s="2"/>
      <c r="T25" s="2"/>
      <c r="U25" s="2"/>
      <c r="V25" s="2"/>
      <c r="W25" s="2"/>
      <c r="X25" s="2"/>
      <c r="Y25" s="2"/>
      <c r="Z25" s="2"/>
    </row>
    <row r="26" ht="15.75" customHeight="1">
      <c r="A26" s="1" t="s">
        <v>157</v>
      </c>
      <c r="B26" s="1">
        <v>-181.0</v>
      </c>
      <c r="C26" s="1">
        <v>-595.0</v>
      </c>
      <c r="D26" s="1">
        <v>347.0</v>
      </c>
      <c r="E26" s="1">
        <v>-24.0</v>
      </c>
      <c r="F26" s="1">
        <v>-248.0</v>
      </c>
      <c r="G26" s="1">
        <v>1180.0</v>
      </c>
      <c r="H26" s="1">
        <v>26.0</v>
      </c>
      <c r="I26" s="1">
        <v>908.0</v>
      </c>
      <c r="J26" s="1">
        <v>802.0</v>
      </c>
      <c r="K26" s="1">
        <v>559.0</v>
      </c>
      <c r="L26" s="2"/>
      <c r="M26" s="2"/>
      <c r="N26" s="2"/>
      <c r="O26" s="2"/>
      <c r="P26" s="2"/>
      <c r="Q26" s="2"/>
      <c r="R26" s="2"/>
      <c r="S26" s="2"/>
      <c r="T26" s="2"/>
      <c r="U26" s="2"/>
      <c r="V26" s="2"/>
      <c r="W26" s="2"/>
      <c r="X26" s="2"/>
      <c r="Y26" s="2"/>
      <c r="Z26" s="2"/>
    </row>
    <row r="27" ht="15.75" customHeight="1">
      <c r="A27" s="1" t="s">
        <v>158</v>
      </c>
      <c r="B27" s="1">
        <v>722.0</v>
      </c>
      <c r="C27" s="1">
        <v>220.0</v>
      </c>
      <c r="D27" s="1">
        <v>635.0</v>
      </c>
      <c r="E27" s="1">
        <v>472.0</v>
      </c>
      <c r="F27" s="1">
        <v>369.0</v>
      </c>
      <c r="G27" s="1">
        <v>498.0</v>
      </c>
      <c r="H27" s="1">
        <v>342.0</v>
      </c>
      <c r="I27" s="1">
        <v>258.0</v>
      </c>
      <c r="J27" s="1">
        <v>69.0</v>
      </c>
      <c r="K27" s="1">
        <v>179.0</v>
      </c>
      <c r="L27" s="2"/>
      <c r="M27" s="2"/>
      <c r="N27" s="2"/>
      <c r="O27" s="2"/>
      <c r="P27" s="2"/>
      <c r="Q27" s="2"/>
      <c r="R27" s="2"/>
      <c r="S27" s="2"/>
      <c r="T27" s="2"/>
      <c r="U27" s="2"/>
      <c r="V27" s="2"/>
      <c r="W27" s="2"/>
      <c r="X27" s="2"/>
      <c r="Y27" s="2"/>
      <c r="Z27" s="2"/>
    </row>
    <row r="28" ht="15.75" customHeight="1">
      <c r="A28" s="1" t="s">
        <v>159</v>
      </c>
      <c r="B28" s="1">
        <v>-903.0</v>
      </c>
      <c r="C28" s="1">
        <v>-815.0</v>
      </c>
      <c r="D28" s="1">
        <v>-288.0</v>
      </c>
      <c r="E28" s="1">
        <v>-496.0</v>
      </c>
      <c r="F28" s="1">
        <v>-617.0</v>
      </c>
      <c r="G28" s="1">
        <v>683.0</v>
      </c>
      <c r="H28" s="1">
        <v>-316.0</v>
      </c>
      <c r="I28" s="1">
        <v>650.0</v>
      </c>
      <c r="J28" s="1">
        <v>733.0</v>
      </c>
      <c r="K28" s="1">
        <v>380.0</v>
      </c>
      <c r="L28" s="2"/>
      <c r="M28" s="2"/>
      <c r="N28" s="2"/>
      <c r="O28" s="2"/>
      <c r="P28" s="2"/>
      <c r="Q28" s="2"/>
      <c r="R28" s="2"/>
      <c r="S28" s="2"/>
      <c r="T28" s="2"/>
      <c r="U28" s="2"/>
      <c r="V28" s="2"/>
      <c r="W28" s="2"/>
      <c r="X28" s="2"/>
      <c r="Y28" s="2"/>
      <c r="Z28" s="2"/>
    </row>
    <row r="29" ht="15.75" customHeight="1">
      <c r="A29" s="1" t="s">
        <v>160</v>
      </c>
      <c r="B29" s="1">
        <v>0.0</v>
      </c>
      <c r="C29" s="1">
        <v>262.0</v>
      </c>
      <c r="D29" s="1">
        <v>2710.0</v>
      </c>
      <c r="E29" s="1">
        <v>0.0</v>
      </c>
      <c r="F29" s="1">
        <v>979.0</v>
      </c>
      <c r="G29" s="1">
        <v>0.0</v>
      </c>
      <c r="H29" s="1">
        <v>0.0</v>
      </c>
      <c r="I29" s="1">
        <v>151.0</v>
      </c>
      <c r="J29" s="1">
        <v>-742.0</v>
      </c>
      <c r="K29" s="1">
        <v>-2830.0</v>
      </c>
      <c r="L29" s="2"/>
      <c r="M29" s="2"/>
      <c r="N29" s="2"/>
      <c r="O29" s="2"/>
      <c r="P29" s="2"/>
      <c r="Q29" s="2"/>
      <c r="R29" s="2"/>
      <c r="S29" s="2"/>
      <c r="T29" s="2"/>
      <c r="U29" s="2"/>
      <c r="V29" s="2"/>
      <c r="W29" s="2"/>
      <c r="X29" s="2"/>
      <c r="Y29" s="2"/>
      <c r="Z29" s="2"/>
    </row>
    <row r="30" ht="15.75" customHeight="1">
      <c r="A30" s="1" t="s">
        <v>161</v>
      </c>
      <c r="B30" s="1">
        <v>-903.0</v>
      </c>
      <c r="C30" s="1">
        <v>-553.0</v>
      </c>
      <c r="D30" s="1">
        <v>2420.0</v>
      </c>
      <c r="E30" s="1">
        <v>-496.0</v>
      </c>
      <c r="F30" s="1">
        <v>362.0</v>
      </c>
      <c r="G30" s="1">
        <v>683.0</v>
      </c>
      <c r="H30" s="1">
        <v>-316.0</v>
      </c>
      <c r="I30" s="1">
        <v>801.0</v>
      </c>
      <c r="J30" s="1">
        <v>-9.0</v>
      </c>
      <c r="K30" s="1">
        <v>-2450.0</v>
      </c>
      <c r="L30" s="2"/>
      <c r="M30" s="2"/>
      <c r="N30" s="2"/>
      <c r="O30" s="2"/>
      <c r="P30" s="2"/>
      <c r="Q30" s="2"/>
      <c r="R30" s="2"/>
      <c r="S30" s="2"/>
      <c r="T30" s="2"/>
      <c r="U30" s="2"/>
      <c r="V30" s="2"/>
      <c r="W30" s="2"/>
      <c r="X30" s="2"/>
      <c r="Y30" s="2"/>
      <c r="Z30" s="2"/>
    </row>
    <row r="31" ht="15.75" customHeight="1">
      <c r="A31" s="1" t="s">
        <v>93</v>
      </c>
      <c r="B31" s="1">
        <v>256.0</v>
      </c>
      <c r="C31" s="1">
        <v>-102.0</v>
      </c>
      <c r="D31" s="1">
        <v>-92.0</v>
      </c>
      <c r="E31" s="1">
        <v>13.0</v>
      </c>
      <c r="F31" s="1">
        <v>220.0</v>
      </c>
      <c r="G31" s="1">
        <v>-62.0</v>
      </c>
      <c r="H31" s="1">
        <v>-33.0</v>
      </c>
      <c r="I31" s="1">
        <v>-127.0</v>
      </c>
      <c r="J31" s="1">
        <v>-153.0</v>
      </c>
      <c r="K31" s="1">
        <v>-78.0</v>
      </c>
      <c r="L31" s="2"/>
      <c r="M31" s="2"/>
      <c r="N31" s="2"/>
      <c r="O31" s="2"/>
      <c r="P31" s="2"/>
      <c r="Q31" s="2"/>
      <c r="R31" s="2"/>
      <c r="S31" s="2"/>
      <c r="T31" s="2"/>
      <c r="U31" s="2"/>
      <c r="V31" s="2"/>
      <c r="W31" s="2"/>
      <c r="X31" s="2"/>
      <c r="Y31" s="2"/>
      <c r="Z31" s="2"/>
    </row>
    <row r="32" ht="15.75" customHeight="1">
      <c r="A32" s="1" t="s">
        <v>162</v>
      </c>
      <c r="B32" s="1">
        <v>-647.0</v>
      </c>
      <c r="C32" s="1">
        <v>-655.0</v>
      </c>
      <c r="D32" s="1">
        <v>2330.0</v>
      </c>
      <c r="E32" s="1">
        <v>-483.0</v>
      </c>
      <c r="F32" s="1">
        <v>582.0</v>
      </c>
      <c r="G32" s="1">
        <v>621.0</v>
      </c>
      <c r="H32" s="1">
        <v>-349.0</v>
      </c>
      <c r="I32" s="1">
        <v>674.0</v>
      </c>
      <c r="J32" s="1">
        <v>-162.0</v>
      </c>
      <c r="K32" s="1">
        <v>-2530.0</v>
      </c>
      <c r="L32" s="2"/>
      <c r="M32" s="2"/>
      <c r="N32" s="2"/>
      <c r="O32" s="2"/>
      <c r="P32" s="2"/>
      <c r="Q32" s="2"/>
      <c r="R32" s="2"/>
      <c r="S32" s="2"/>
      <c r="T32" s="2"/>
      <c r="U32" s="2"/>
      <c r="V32" s="2"/>
      <c r="W32" s="2"/>
      <c r="X32" s="2"/>
      <c r="Y32" s="2"/>
      <c r="Z32" s="2"/>
    </row>
    <row r="33" ht="15.75" customHeight="1">
      <c r="A33" s="1" t="s">
        <v>163</v>
      </c>
      <c r="B33" s="1">
        <v>-647.0</v>
      </c>
      <c r="C33" s="1">
        <v>-655.0</v>
      </c>
      <c r="D33" s="1">
        <v>2330.0</v>
      </c>
      <c r="E33" s="1">
        <v>-483.0</v>
      </c>
      <c r="F33" s="1">
        <v>582.0</v>
      </c>
      <c r="G33" s="1">
        <v>621.0</v>
      </c>
      <c r="H33" s="1">
        <v>-349.0</v>
      </c>
      <c r="I33" s="1">
        <v>674.0</v>
      </c>
      <c r="J33" s="1">
        <v>-162.0</v>
      </c>
      <c r="K33" s="1">
        <v>-2530.0</v>
      </c>
      <c r="L33" s="2"/>
      <c r="M33" s="2"/>
      <c r="N33" s="2"/>
      <c r="O33" s="2"/>
      <c r="P33" s="2"/>
      <c r="Q33" s="2"/>
      <c r="R33" s="2"/>
      <c r="S33" s="2"/>
      <c r="T33" s="2"/>
      <c r="U33" s="2"/>
      <c r="V33" s="2"/>
      <c r="W33" s="2"/>
      <c r="X33" s="2"/>
      <c r="Y33" s="2"/>
      <c r="Z33" s="2"/>
    </row>
    <row r="34" ht="15.75" customHeight="1">
      <c r="A34" s="1" t="s">
        <v>164</v>
      </c>
      <c r="B34" s="1">
        <v>-647.0</v>
      </c>
      <c r="C34" s="1">
        <v>-917.0</v>
      </c>
      <c r="D34" s="1">
        <v>-380.0</v>
      </c>
      <c r="E34" s="1">
        <v>-483.0</v>
      </c>
      <c r="F34" s="1">
        <v>-397.0</v>
      </c>
      <c r="G34" s="1">
        <v>621.0</v>
      </c>
      <c r="H34" s="1">
        <v>-349.0</v>
      </c>
      <c r="I34" s="1">
        <v>523.0</v>
      </c>
      <c r="J34" s="1">
        <v>580.0</v>
      </c>
      <c r="K34" s="1">
        <v>302.0</v>
      </c>
      <c r="L34" s="2"/>
      <c r="M34" s="2"/>
      <c r="N34" s="2"/>
      <c r="O34" s="2"/>
      <c r="P34" s="2"/>
      <c r="Q34" s="2"/>
      <c r="R34" s="2"/>
      <c r="S34" s="2"/>
      <c r="T34" s="2"/>
      <c r="U34" s="2"/>
      <c r="V34" s="2"/>
      <c r="W34" s="2"/>
      <c r="X34" s="2"/>
      <c r="Y34" s="2"/>
      <c r="Z34" s="2"/>
    </row>
    <row r="35" ht="15.75" customHeight="1">
      <c r="A35" s="1" t="s">
        <v>165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166</v>
      </c>
      <c r="B36" s="1" t="s">
        <v>167</v>
      </c>
      <c r="C36" s="1" t="s">
        <v>168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167</v>
      </c>
      <c r="C37" s="1" t="s">
        <v>178</v>
      </c>
      <c r="D37" s="1" t="s">
        <v>179</v>
      </c>
      <c r="E37" s="1" t="s">
        <v>170</v>
      </c>
      <c r="F37" s="1" t="s">
        <v>180</v>
      </c>
      <c r="G37" s="1" t="s">
        <v>172</v>
      </c>
      <c r="H37" s="1" t="s">
        <v>173</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v>69.0</v>
      </c>
      <c r="C38" s="1">
        <v>69.0</v>
      </c>
      <c r="D38" s="1">
        <v>69.0</v>
      </c>
      <c r="E38" s="1">
        <v>69.0</v>
      </c>
      <c r="F38" s="1">
        <v>69.0</v>
      </c>
      <c r="G38" s="1">
        <v>69.0</v>
      </c>
      <c r="H38" s="1">
        <v>69.0</v>
      </c>
      <c r="I38" s="1">
        <v>69.0</v>
      </c>
      <c r="J38" s="1">
        <v>70.0</v>
      </c>
      <c r="K38" s="1">
        <v>70.0</v>
      </c>
      <c r="L38" s="2"/>
      <c r="M38" s="2"/>
      <c r="N38" s="2"/>
      <c r="O38" s="2"/>
      <c r="P38" s="2"/>
      <c r="Q38" s="2"/>
      <c r="R38" s="2"/>
      <c r="S38" s="2"/>
      <c r="T38" s="2"/>
      <c r="U38" s="2"/>
      <c r="V38" s="2"/>
      <c r="W38" s="2"/>
      <c r="X38" s="2"/>
      <c r="Y38" s="2"/>
      <c r="Z38" s="2"/>
    </row>
    <row r="39" ht="15.75" customHeight="1">
      <c r="A39" s="1" t="s">
        <v>185</v>
      </c>
      <c r="B39" s="1" t="s">
        <v>167</v>
      </c>
      <c r="C39" s="1" t="s">
        <v>168</v>
      </c>
      <c r="D39" s="1" t="s">
        <v>186</v>
      </c>
      <c r="E39" s="1">
        <v>-7.0</v>
      </c>
      <c r="F39" s="1" t="s">
        <v>187</v>
      </c>
      <c r="G39" s="1" t="s">
        <v>172</v>
      </c>
      <c r="H39" s="1">
        <v>-5.0</v>
      </c>
      <c r="I39" s="1" t="s">
        <v>174</v>
      </c>
      <c r="J39" s="1" t="s">
        <v>175</v>
      </c>
      <c r="K39" s="1" t="s">
        <v>188</v>
      </c>
      <c r="L39" s="2"/>
      <c r="M39" s="2"/>
      <c r="N39" s="2"/>
      <c r="O39" s="2"/>
      <c r="P39" s="2"/>
      <c r="Q39" s="2"/>
      <c r="R39" s="2"/>
      <c r="S39" s="2"/>
      <c r="T39" s="2"/>
      <c r="U39" s="2"/>
      <c r="V39" s="2"/>
      <c r="W39" s="2"/>
      <c r="X39" s="2"/>
      <c r="Y39" s="2"/>
      <c r="Z39" s="2"/>
    </row>
    <row r="40" ht="15.75" customHeight="1">
      <c r="A40" s="1" t="s">
        <v>189</v>
      </c>
      <c r="B40" s="1" t="s">
        <v>167</v>
      </c>
      <c r="C40" s="1" t="s">
        <v>178</v>
      </c>
      <c r="D40" s="1" t="s">
        <v>190</v>
      </c>
      <c r="E40" s="1">
        <v>-7.0</v>
      </c>
      <c r="F40" s="1" t="s">
        <v>191</v>
      </c>
      <c r="G40" s="1" t="s">
        <v>172</v>
      </c>
      <c r="H40" s="1">
        <v>-5.0</v>
      </c>
      <c r="I40" s="1" t="s">
        <v>181</v>
      </c>
      <c r="J40" s="1" t="s">
        <v>182</v>
      </c>
      <c r="K40" s="1" t="s">
        <v>192</v>
      </c>
      <c r="L40" s="2"/>
      <c r="M40" s="2"/>
      <c r="N40" s="2"/>
      <c r="O40" s="2"/>
      <c r="P40" s="2"/>
      <c r="Q40" s="2"/>
      <c r="R40" s="2"/>
      <c r="S40" s="2"/>
      <c r="T40" s="2"/>
      <c r="U40" s="2"/>
      <c r="V40" s="2"/>
      <c r="W40" s="2"/>
      <c r="X40" s="2"/>
      <c r="Y40" s="2"/>
      <c r="Z40" s="2"/>
    </row>
    <row r="41" ht="15.75" customHeight="1">
      <c r="A41" s="1" t="s">
        <v>193</v>
      </c>
      <c r="B41" s="1">
        <v>69.0</v>
      </c>
      <c r="C41" s="1">
        <v>69.0</v>
      </c>
      <c r="D41" s="1">
        <v>69.0</v>
      </c>
      <c r="E41" s="1">
        <v>69.0</v>
      </c>
      <c r="F41" s="1">
        <v>69.0</v>
      </c>
      <c r="G41" s="1">
        <v>69.0</v>
      </c>
      <c r="H41" s="1">
        <v>69.0</v>
      </c>
      <c r="I41" s="1">
        <v>70.0</v>
      </c>
      <c r="J41" s="1">
        <v>70.0</v>
      </c>
      <c r="K41" s="1">
        <v>71.0</v>
      </c>
      <c r="L41" s="2"/>
      <c r="M41" s="2"/>
      <c r="N41" s="2"/>
      <c r="O41" s="2"/>
      <c r="P41" s="2"/>
      <c r="Q41" s="2"/>
      <c r="R41" s="2"/>
      <c r="S41" s="2"/>
      <c r="T41" s="2"/>
      <c r="U41" s="2"/>
      <c r="V41" s="2"/>
      <c r="W41" s="2"/>
      <c r="X41" s="2"/>
      <c r="Y41" s="2"/>
      <c r="Z41" s="2"/>
    </row>
    <row r="42" ht="15.75" customHeight="1">
      <c r="A42" s="1" t="s">
        <v>194</v>
      </c>
      <c r="B42" s="1" t="s">
        <v>195</v>
      </c>
      <c r="C42" s="1" t="s">
        <v>196</v>
      </c>
      <c r="D42" s="1" t="s">
        <v>197</v>
      </c>
      <c r="E42" s="1" t="s">
        <v>198</v>
      </c>
      <c r="F42" s="1" t="s">
        <v>199</v>
      </c>
      <c r="G42" s="1" t="s">
        <v>200</v>
      </c>
      <c r="H42" s="1" t="s">
        <v>201</v>
      </c>
      <c r="I42" s="1" t="s">
        <v>202</v>
      </c>
      <c r="J42" s="1" t="s">
        <v>203</v>
      </c>
      <c r="K42" s="1" t="s">
        <v>204</v>
      </c>
      <c r="L42" s="2"/>
      <c r="M42" s="2"/>
      <c r="N42" s="2"/>
      <c r="O42" s="2"/>
      <c r="P42" s="2"/>
      <c r="Q42" s="2"/>
      <c r="R42" s="2"/>
      <c r="S42" s="2"/>
      <c r="T42" s="2"/>
      <c r="U42" s="2"/>
      <c r="V42" s="2"/>
      <c r="W42" s="2"/>
      <c r="X42" s="2"/>
      <c r="Y42" s="2"/>
      <c r="Z42" s="2"/>
    </row>
    <row r="43" ht="15.75" customHeight="1">
      <c r="A43" s="1" t="s">
        <v>205</v>
      </c>
      <c r="B43" s="1" t="s">
        <v>206</v>
      </c>
      <c r="C43" s="1" t="s">
        <v>196</v>
      </c>
      <c r="D43" s="1" t="s">
        <v>197</v>
      </c>
      <c r="E43" s="1" t="s">
        <v>198</v>
      </c>
      <c r="F43" s="1" t="s">
        <v>199</v>
      </c>
      <c r="G43" s="1" t="s">
        <v>200</v>
      </c>
      <c r="H43" s="1" t="s">
        <v>201</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t="s">
        <v>211</v>
      </c>
      <c r="C44" s="1" t="s">
        <v>211</v>
      </c>
      <c r="D44" s="1" t="s">
        <v>212</v>
      </c>
      <c r="E44" s="1">
        <v>7.0</v>
      </c>
      <c r="F44" s="1" t="s">
        <v>213</v>
      </c>
      <c r="G44" s="1">
        <v>7.0</v>
      </c>
      <c r="H44" s="1">
        <v>0.0</v>
      </c>
      <c r="I44" s="1">
        <v>0.0</v>
      </c>
      <c r="J44" s="1">
        <v>0.0</v>
      </c>
      <c r="K44" s="1">
        <v>0.0</v>
      </c>
      <c r="L44" s="2"/>
      <c r="M44" s="2"/>
      <c r="N44" s="2"/>
      <c r="O44" s="2"/>
      <c r="P44" s="2"/>
      <c r="Q44" s="2"/>
      <c r="R44" s="2"/>
      <c r="S44" s="2"/>
      <c r="T44" s="2"/>
      <c r="U44" s="2"/>
      <c r="V44" s="2"/>
      <c r="W44" s="2"/>
      <c r="X44" s="2"/>
      <c r="Y44" s="2"/>
      <c r="Z44" s="2"/>
    </row>
    <row r="45" ht="15.75" customHeight="1">
      <c r="A45" s="1" t="s">
        <v>214</v>
      </c>
      <c r="B45" s="1" t="s">
        <v>215</v>
      </c>
      <c r="C45" s="1" t="s">
        <v>216</v>
      </c>
      <c r="D45" s="1" t="s">
        <v>217</v>
      </c>
      <c r="E45" s="1" t="s">
        <v>218</v>
      </c>
      <c r="F45" s="1" t="s">
        <v>219</v>
      </c>
      <c r="G45" s="1" t="s">
        <v>220</v>
      </c>
      <c r="H45" s="1" t="s">
        <v>221</v>
      </c>
      <c r="I45" s="1">
        <v>0.0</v>
      </c>
      <c r="J45" s="1">
        <v>0.0</v>
      </c>
      <c r="K45" s="1">
        <v>0.0</v>
      </c>
      <c r="L45" s="2"/>
      <c r="M45" s="2"/>
      <c r="N45" s="2"/>
      <c r="O45" s="2"/>
      <c r="P45" s="2"/>
      <c r="Q45" s="2"/>
      <c r="R45" s="2"/>
      <c r="S45" s="2"/>
      <c r="T45" s="2"/>
      <c r="U45" s="2"/>
      <c r="V45" s="2"/>
      <c r="W45" s="2"/>
      <c r="X45" s="2"/>
      <c r="Y45" s="2"/>
      <c r="Z45" s="2"/>
    </row>
    <row r="46" ht="15.75" customHeight="1">
      <c r="A46" s="1" t="s">
        <v>222</v>
      </c>
      <c r="B46" s="1">
        <v>25.0</v>
      </c>
      <c r="C46" s="1">
        <v>25.0</v>
      </c>
      <c r="D46" s="1">
        <v>25.0</v>
      </c>
      <c r="E46" s="1">
        <v>25.0</v>
      </c>
      <c r="F46" s="1">
        <v>25.0</v>
      </c>
      <c r="G46" s="1">
        <v>25.0</v>
      </c>
      <c r="H46" s="1">
        <v>25.0</v>
      </c>
      <c r="I46" s="1">
        <v>25.0</v>
      </c>
      <c r="J46" s="1">
        <v>25.0</v>
      </c>
      <c r="K46" s="1">
        <v>25.0</v>
      </c>
      <c r="L46" s="2"/>
      <c r="M46" s="2"/>
      <c r="N46" s="2"/>
      <c r="O46" s="2"/>
      <c r="P46" s="2"/>
      <c r="Q46" s="2"/>
      <c r="R46" s="2"/>
      <c r="S46" s="2"/>
      <c r="T46" s="2"/>
      <c r="U46" s="2"/>
      <c r="V46" s="2"/>
      <c r="W46" s="2"/>
      <c r="X46" s="2"/>
      <c r="Y46" s="2"/>
      <c r="Z46" s="2"/>
    </row>
    <row r="47" ht="15.75" customHeight="1">
      <c r="A47" s="1" t="s">
        <v>44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223</v>
      </c>
      <c r="B48" s="1">
        <v>7660.0</v>
      </c>
      <c r="C48" s="1">
        <v>3800.0</v>
      </c>
      <c r="D48" s="1">
        <v>3040.0</v>
      </c>
      <c r="E48" s="1">
        <v>3380.0</v>
      </c>
      <c r="F48" s="1">
        <v>3090.0</v>
      </c>
      <c r="G48" s="1">
        <v>3220.0</v>
      </c>
      <c r="H48" s="1">
        <v>2880.0</v>
      </c>
      <c r="I48" s="1">
        <v>2790.0</v>
      </c>
      <c r="J48" s="1">
        <v>1540.0</v>
      </c>
      <c r="K48" s="1">
        <v>1400.0</v>
      </c>
      <c r="L48" s="2"/>
      <c r="M48" s="2"/>
      <c r="N48" s="2"/>
      <c r="O48" s="2"/>
      <c r="P48" s="2"/>
      <c r="Q48" s="2"/>
      <c r="R48" s="2"/>
      <c r="S48" s="2"/>
      <c r="T48" s="2"/>
      <c r="U48" s="2"/>
      <c r="V48" s="2"/>
      <c r="W48" s="2"/>
      <c r="X48" s="2"/>
      <c r="Y48" s="2"/>
      <c r="Z48" s="2"/>
    </row>
    <row r="49" ht="15.75" customHeight="1">
      <c r="A49" s="1" t="s">
        <v>224</v>
      </c>
      <c r="B49" s="1">
        <v>4820.0</v>
      </c>
      <c r="C49" s="1">
        <v>2250.0</v>
      </c>
      <c r="D49" s="1">
        <v>1760.0</v>
      </c>
      <c r="E49" s="1">
        <v>2000.0</v>
      </c>
      <c r="F49" s="1">
        <v>1760.0</v>
      </c>
      <c r="G49" s="1">
        <v>2020.0</v>
      </c>
      <c r="H49" s="1">
        <v>1720.0</v>
      </c>
      <c r="I49" s="1">
        <v>1650.0</v>
      </c>
      <c r="J49" s="1">
        <v>1120.0</v>
      </c>
      <c r="K49" s="1">
        <v>1020.0</v>
      </c>
      <c r="L49" s="2"/>
      <c r="M49" s="2"/>
      <c r="N49" s="2"/>
      <c r="O49" s="2"/>
      <c r="P49" s="2"/>
      <c r="Q49" s="2"/>
      <c r="R49" s="2"/>
      <c r="S49" s="2"/>
      <c r="T49" s="2"/>
      <c r="U49" s="2"/>
      <c r="V49" s="2"/>
      <c r="W49" s="2"/>
      <c r="X49" s="2"/>
      <c r="Y49" s="2"/>
      <c r="Z49" s="2"/>
    </row>
    <row r="50" ht="15.75" customHeight="1">
      <c r="A50" s="1" t="s">
        <v>225</v>
      </c>
      <c r="B50" s="1">
        <v>3650.0</v>
      </c>
      <c r="C50" s="1">
        <v>1960.0</v>
      </c>
      <c r="D50" s="1">
        <v>1450.0</v>
      </c>
      <c r="E50" s="1">
        <v>1720.0</v>
      </c>
      <c r="F50" s="1">
        <v>1440.0</v>
      </c>
      <c r="G50" s="1">
        <v>1780.0</v>
      </c>
      <c r="H50" s="1">
        <v>1540.0</v>
      </c>
      <c r="I50" s="1">
        <v>1480.0</v>
      </c>
      <c r="J50" s="1">
        <v>969.0</v>
      </c>
      <c r="K50" s="1">
        <v>877.0</v>
      </c>
      <c r="L50" s="2"/>
      <c r="M50" s="2"/>
      <c r="N50" s="2"/>
      <c r="O50" s="2"/>
      <c r="P50" s="2"/>
      <c r="Q50" s="2"/>
      <c r="R50" s="2"/>
      <c r="S50" s="2"/>
      <c r="T50" s="2"/>
      <c r="U50" s="2"/>
      <c r="V50" s="2"/>
      <c r="W50" s="2"/>
      <c r="X50" s="2"/>
      <c r="Y50" s="2"/>
      <c r="Z50" s="2"/>
    </row>
    <row r="51" ht="15.75" customHeight="1">
      <c r="A51" s="1" t="s">
        <v>226</v>
      </c>
      <c r="B51" s="1">
        <v>0.0</v>
      </c>
      <c r="C51" s="1">
        <v>4180.0</v>
      </c>
      <c r="D51" s="1">
        <v>3450.0</v>
      </c>
      <c r="E51" s="1">
        <v>3820.0</v>
      </c>
      <c r="F51" s="1">
        <v>3520.0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227</v>
      </c>
      <c r="B52" s="1">
        <v>19630.0</v>
      </c>
      <c r="C52" s="1">
        <v>9620.0</v>
      </c>
      <c r="D52" s="1">
        <v>8880.0</v>
      </c>
      <c r="E52" s="1">
        <v>9470.0</v>
      </c>
      <c r="F52" s="1">
        <v>9090.0</v>
      </c>
      <c r="G52" s="1">
        <v>8860.0</v>
      </c>
      <c r="H52" s="1">
        <v>7980.0</v>
      </c>
      <c r="I52" s="1">
        <v>7790.0</v>
      </c>
      <c r="J52" s="1">
        <v>3760.0</v>
      </c>
      <c r="K52" s="1">
        <v>3700.0</v>
      </c>
      <c r="L52" s="2"/>
      <c r="M52" s="2"/>
      <c r="N52" s="2"/>
      <c r="O52" s="2"/>
      <c r="P52" s="2"/>
      <c r="Q52" s="2"/>
      <c r="R52" s="2"/>
      <c r="S52" s="2"/>
      <c r="T52" s="2"/>
      <c r="U52" s="2"/>
      <c r="V52" s="2"/>
      <c r="W52" s="2"/>
      <c r="X52" s="2"/>
      <c r="Y52" s="2"/>
      <c r="Z52" s="2"/>
    </row>
    <row r="53" ht="15.75" customHeight="1">
      <c r="A53" s="1" t="s">
        <v>228</v>
      </c>
      <c r="B53" s="1" t="s">
        <v>229</v>
      </c>
      <c r="C53" s="1" t="s">
        <v>230</v>
      </c>
      <c r="D53" s="1">
        <v>183.0</v>
      </c>
      <c r="E53" s="1">
        <v>0.0</v>
      </c>
      <c r="F53" s="1" t="s">
        <v>231</v>
      </c>
      <c r="G53" s="1" t="s">
        <v>232</v>
      </c>
      <c r="H53" s="1">
        <v>0.0</v>
      </c>
      <c r="I53" s="1" t="s">
        <v>233</v>
      </c>
      <c r="J53" s="1" t="s">
        <v>234</v>
      </c>
      <c r="K53" s="1" t="s">
        <v>235</v>
      </c>
      <c r="L53" s="2"/>
      <c r="M53" s="2"/>
      <c r="N53" s="2"/>
      <c r="O53" s="2"/>
      <c r="P53" s="2"/>
      <c r="Q53" s="2"/>
      <c r="R53" s="2"/>
      <c r="S53" s="2"/>
      <c r="T53" s="2"/>
      <c r="U53" s="2"/>
      <c r="V53" s="2"/>
      <c r="W53" s="2"/>
      <c r="X53" s="2"/>
      <c r="Y53" s="2"/>
      <c r="Z53" s="2"/>
    </row>
    <row r="54" ht="15.75" customHeight="1">
      <c r="A54" s="1" t="s">
        <v>236</v>
      </c>
      <c r="B54" s="1">
        <v>705.0</v>
      </c>
      <c r="C54" s="1">
        <v>750.0</v>
      </c>
      <c r="D54" s="1">
        <v>612.0</v>
      </c>
      <c r="E54" s="1">
        <v>369.0</v>
      </c>
      <c r="F54" s="1">
        <v>486.0</v>
      </c>
      <c r="G54" s="1">
        <v>500.0</v>
      </c>
      <c r="H54" s="1">
        <v>403.0</v>
      </c>
      <c r="I54" s="1">
        <v>343.0</v>
      </c>
      <c r="J54" s="1">
        <v>281.0</v>
      </c>
      <c r="K54" s="1">
        <v>262.0</v>
      </c>
      <c r="L54" s="2"/>
      <c r="M54" s="2"/>
      <c r="N54" s="2"/>
      <c r="O54" s="2"/>
      <c r="P54" s="2"/>
      <c r="Q54" s="2"/>
      <c r="R54" s="2"/>
      <c r="S54" s="2"/>
      <c r="T54" s="2"/>
      <c r="U54" s="2"/>
      <c r="V54" s="2"/>
      <c r="W54" s="2"/>
      <c r="X54" s="2"/>
      <c r="Y54" s="2"/>
      <c r="Z54" s="2"/>
    </row>
    <row r="55" ht="15.75" customHeight="1">
      <c r="A55" s="1" t="s">
        <v>237</v>
      </c>
      <c r="B55" s="1">
        <v>17.0</v>
      </c>
      <c r="C55" s="1">
        <v>-530.0</v>
      </c>
      <c r="D55" s="1">
        <v>23.0</v>
      </c>
      <c r="E55" s="1">
        <v>103.0</v>
      </c>
      <c r="F55" s="1">
        <v>-117.0</v>
      </c>
      <c r="G55" s="1">
        <v>-2.0</v>
      </c>
      <c r="H55" s="1">
        <v>-61.0</v>
      </c>
      <c r="I55" s="1">
        <v>-85.0</v>
      </c>
      <c r="J55" s="1">
        <v>-212.0</v>
      </c>
      <c r="K55" s="1">
        <v>-83.0</v>
      </c>
      <c r="L55" s="2"/>
      <c r="M55" s="2"/>
      <c r="N55" s="2"/>
      <c r="O55" s="2"/>
      <c r="P55" s="2"/>
      <c r="Q55" s="2"/>
      <c r="R55" s="2"/>
      <c r="S55" s="2"/>
      <c r="T55" s="2"/>
      <c r="U55" s="2"/>
      <c r="V55" s="2"/>
      <c r="W55" s="2"/>
      <c r="X55" s="2"/>
      <c r="Y55" s="2"/>
      <c r="Z55" s="2"/>
    </row>
    <row r="56" ht="15.75" customHeight="1">
      <c r="A56" s="1" t="s">
        <v>238</v>
      </c>
      <c r="B56" s="1">
        <v>902.0</v>
      </c>
      <c r="C56" s="1">
        <v>420.0</v>
      </c>
      <c r="D56" s="1">
        <v>415.0</v>
      </c>
      <c r="E56" s="1">
        <v>231.0</v>
      </c>
      <c r="F56" s="1">
        <v>637.0</v>
      </c>
      <c r="G56" s="1">
        <v>527.0</v>
      </c>
      <c r="H56" s="1">
        <v>487.0</v>
      </c>
      <c r="I56" s="1">
        <v>383.0</v>
      </c>
      <c r="J56" s="1">
        <v>209.0</v>
      </c>
      <c r="K56" s="1">
        <v>222.0</v>
      </c>
      <c r="L56" s="2"/>
      <c r="M56" s="2"/>
      <c r="N56" s="2"/>
      <c r="O56" s="2"/>
      <c r="P56" s="2"/>
      <c r="Q56" s="2"/>
      <c r="R56" s="2"/>
      <c r="S56" s="2"/>
      <c r="T56" s="2"/>
      <c r="U56" s="2"/>
      <c r="V56" s="2"/>
      <c r="W56" s="2"/>
      <c r="X56" s="2"/>
      <c r="Y56" s="2"/>
      <c r="Z56" s="2"/>
    </row>
    <row r="57" ht="15.75" customHeight="1">
      <c r="A57" s="1" t="s">
        <v>239</v>
      </c>
      <c r="B57" s="1">
        <v>24.0</v>
      </c>
      <c r="C57" s="1">
        <v>9.0</v>
      </c>
      <c r="D57" s="1">
        <v>5.0</v>
      </c>
      <c r="E57" s="1">
        <v>3.0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240</v>
      </c>
      <c r="B58" s="1">
        <v>2050.0</v>
      </c>
      <c r="C58" s="1">
        <v>838.0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242</v>
      </c>
      <c r="B60" s="1">
        <v>0.0</v>
      </c>
      <c r="C60" s="1">
        <v>385.0</v>
      </c>
      <c r="D60" s="1">
        <v>408.0</v>
      </c>
      <c r="E60" s="1">
        <v>444.0</v>
      </c>
      <c r="F60" s="1">
        <v>425.0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243</v>
      </c>
      <c r="B61" s="1">
        <v>0.0</v>
      </c>
      <c r="C61" s="1">
        <v>140.0</v>
      </c>
      <c r="D61" s="1">
        <v>261.0</v>
      </c>
      <c r="E61" s="1">
        <v>293.0</v>
      </c>
      <c r="F61" s="1">
        <v>285.0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244</v>
      </c>
      <c r="B62" s="1">
        <v>0.0</v>
      </c>
      <c r="C62" s="1">
        <v>245.0</v>
      </c>
      <c r="D62" s="1">
        <v>147.0</v>
      </c>
      <c r="E62" s="1">
        <v>151.0</v>
      </c>
      <c r="F62" s="1">
        <v>140.0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245</v>
      </c>
      <c r="B63" s="1">
        <v>2.0</v>
      </c>
      <c r="C63" s="1">
        <v>3.0</v>
      </c>
      <c r="D63" s="1">
        <v>0.0</v>
      </c>
      <c r="E63" s="1">
        <v>55.0</v>
      </c>
      <c r="F63" s="1">
        <v>-18.0</v>
      </c>
      <c r="G63" s="1">
        <v>-25.0</v>
      </c>
      <c r="H63" s="1">
        <v>0.0</v>
      </c>
      <c r="I63" s="1">
        <v>0.0</v>
      </c>
      <c r="J63" s="1">
        <v>0.0</v>
      </c>
      <c r="K63" s="1">
        <v>0.0</v>
      </c>
      <c r="L63" s="2"/>
      <c r="M63" s="2"/>
      <c r="N63" s="2"/>
      <c r="O63" s="2"/>
      <c r="P63" s="2"/>
      <c r="Q63" s="2"/>
      <c r="R63" s="2"/>
      <c r="S63" s="2"/>
      <c r="T63" s="2"/>
      <c r="U63" s="2"/>
      <c r="V63" s="2"/>
      <c r="W63" s="2"/>
      <c r="X63" s="2"/>
      <c r="Y63" s="2"/>
      <c r="Z63" s="2"/>
    </row>
    <row r="64" ht="15.75" customHeight="1">
      <c r="A64" s="1" t="s">
        <v>246</v>
      </c>
      <c r="B64" s="1">
        <v>0.0</v>
      </c>
      <c r="C64" s="1">
        <v>0.0</v>
      </c>
      <c r="D64" s="1">
        <v>0.0</v>
      </c>
      <c r="E64" s="1">
        <v>0.0</v>
      </c>
      <c r="F64" s="1">
        <v>0.0</v>
      </c>
      <c r="G64" s="1">
        <v>0.0</v>
      </c>
      <c r="H64" s="1">
        <v>0.0</v>
      </c>
      <c r="I64" s="1">
        <v>9.0</v>
      </c>
      <c r="J64" s="1">
        <v>9.0</v>
      </c>
      <c r="K64" s="1">
        <v>11.0</v>
      </c>
      <c r="L64" s="2"/>
      <c r="M64" s="2"/>
      <c r="N64" s="2"/>
      <c r="O64" s="2"/>
      <c r="P64" s="2"/>
      <c r="Q64" s="2"/>
      <c r="R64" s="2"/>
      <c r="S64" s="2"/>
      <c r="T64" s="2"/>
      <c r="U64" s="2"/>
      <c r="V64" s="2"/>
      <c r="W64" s="2"/>
      <c r="X64" s="2"/>
      <c r="Y64" s="2"/>
      <c r="Z64" s="2"/>
    </row>
    <row r="65" ht="15.75" customHeight="1">
      <c r="A65" s="1" t="s">
        <v>247</v>
      </c>
      <c r="B65" s="1">
        <v>2.0</v>
      </c>
      <c r="C65" s="1">
        <v>3.0</v>
      </c>
      <c r="D65" s="1">
        <v>0.0</v>
      </c>
      <c r="E65" s="1">
        <v>55.0</v>
      </c>
      <c r="F65" s="1">
        <v>-18.0</v>
      </c>
      <c r="G65" s="1">
        <v>-25.0</v>
      </c>
      <c r="H65" s="1">
        <v>0.0</v>
      </c>
      <c r="I65" s="1">
        <v>9.0</v>
      </c>
      <c r="J65" s="1">
        <v>9.0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202</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168</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v>19.0</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368</v>
      </c>
      <c r="B15" s="1" t="s">
        <v>358</v>
      </c>
      <c r="C15" s="1" t="s">
        <v>369</v>
      </c>
      <c r="D15" s="1" t="s">
        <v>370</v>
      </c>
      <c r="E15" s="1" t="s">
        <v>361</v>
      </c>
      <c r="F15" s="1" t="s">
        <v>364</v>
      </c>
      <c r="G15" s="1" t="s">
        <v>363</v>
      </c>
      <c r="H15" s="1" t="s">
        <v>364</v>
      </c>
      <c r="I15" s="1" t="s">
        <v>371</v>
      </c>
      <c r="J15" s="1" t="s">
        <v>372</v>
      </c>
      <c r="K15" s="1" t="s">
        <v>373</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v>6.0</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209</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v>3.0</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411</v>
      </c>
      <c r="I20" s="1" t="s">
        <v>412</v>
      </c>
      <c r="J20" s="1" t="s">
        <v>413</v>
      </c>
      <c r="K20" s="1" t="s">
        <v>407</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415</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106</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255</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405</v>
      </c>
      <c r="H25" s="1" t="s">
        <v>451</v>
      </c>
      <c r="I25" s="1" t="s">
        <v>452</v>
      </c>
      <c r="J25" s="1" t="s">
        <v>453</v>
      </c>
      <c r="K25" s="1" t="s">
        <v>211</v>
      </c>
      <c r="L25" s="2"/>
      <c r="M25" s="2"/>
      <c r="N25" s="2"/>
      <c r="O25" s="2"/>
      <c r="P25" s="2"/>
      <c r="Q25" s="2"/>
      <c r="R25" s="2"/>
      <c r="S25" s="2"/>
      <c r="T25" s="2"/>
      <c r="U25" s="2"/>
      <c r="V25" s="2"/>
      <c r="W25" s="2"/>
      <c r="X25" s="2"/>
      <c r="Y25" s="2"/>
      <c r="Z25" s="2"/>
    </row>
    <row r="26" ht="15.75" customHeight="1">
      <c r="A26" s="1" t="s">
        <v>454</v>
      </c>
      <c r="B26" s="1" t="s">
        <v>455</v>
      </c>
      <c r="C26" s="1" t="s">
        <v>413</v>
      </c>
      <c r="D26" s="1" t="s">
        <v>456</v>
      </c>
      <c r="E26" s="1" t="s">
        <v>457</v>
      </c>
      <c r="F26" s="1" t="s">
        <v>410</v>
      </c>
      <c r="G26" s="1" t="s">
        <v>458</v>
      </c>
      <c r="H26" s="1" t="s">
        <v>459</v>
      </c>
      <c r="I26" s="1" t="s">
        <v>451</v>
      </c>
      <c r="J26" s="1" t="s">
        <v>460</v>
      </c>
      <c r="K26" s="1" t="s">
        <v>455</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412</v>
      </c>
      <c r="H27" s="1" t="s">
        <v>459</v>
      </c>
      <c r="I27" s="1" t="s">
        <v>459</v>
      </c>
      <c r="J27" s="1" t="s">
        <v>464</v>
      </c>
      <c r="K27" s="1" t="s">
        <v>410</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v>0.0</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v>0.0</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v>0.0</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298</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v>2.0</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415</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217</v>
      </c>
      <c r="E42" s="1" t="s">
        <v>608</v>
      </c>
      <c r="F42" s="1" t="s">
        <v>609</v>
      </c>
      <c r="G42" s="1" t="s">
        <v>610</v>
      </c>
      <c r="H42" s="1" t="s">
        <v>611</v>
      </c>
      <c r="I42" s="1" t="s">
        <v>612</v>
      </c>
      <c r="J42" s="1" t="s">
        <v>613</v>
      </c>
      <c r="K42" s="1" t="s">
        <v>567</v>
      </c>
      <c r="L42" s="2"/>
      <c r="M42" s="2"/>
      <c r="N42" s="2"/>
      <c r="O42" s="2"/>
      <c r="P42" s="2"/>
      <c r="Q42" s="2"/>
      <c r="R42" s="2"/>
      <c r="S42" s="2"/>
      <c r="T42" s="2"/>
      <c r="U42" s="2"/>
      <c r="V42" s="2"/>
      <c r="W42" s="2"/>
      <c r="X42" s="2"/>
      <c r="Y42" s="2"/>
      <c r="Z42" s="2"/>
    </row>
    <row r="43" ht="15.75" customHeight="1">
      <c r="A43" s="1" t="s">
        <v>614</v>
      </c>
      <c r="B43" s="1" t="s">
        <v>615</v>
      </c>
      <c r="C43" s="1" t="s">
        <v>616</v>
      </c>
      <c r="D43" s="1" t="s">
        <v>426</v>
      </c>
      <c r="E43" s="1" t="s">
        <v>365</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618</v>
      </c>
      <c r="G44" s="1" t="s">
        <v>628</v>
      </c>
      <c r="H44" s="1" t="s">
        <v>202</v>
      </c>
      <c r="I44" s="1" t="s">
        <v>197</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619</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v>0.0</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v>0.0</v>
      </c>
      <c r="D54" s="1" t="s">
        <v>720</v>
      </c>
      <c r="E54" s="1" t="s">
        <v>721</v>
      </c>
      <c r="F54" s="1" t="s">
        <v>722</v>
      </c>
      <c r="G54" s="1" t="s">
        <v>723</v>
      </c>
      <c r="H54" s="1" t="s">
        <v>724</v>
      </c>
      <c r="I54" s="1" t="s">
        <v>725</v>
      </c>
      <c r="J54" s="1">
        <v>0.0</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736</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568</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v>32.0</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441</v>
      </c>
      <c r="C62" s="1" t="s">
        <v>802</v>
      </c>
      <c r="D62" s="1" t="s">
        <v>803</v>
      </c>
      <c r="E62" s="1" t="s">
        <v>804</v>
      </c>
      <c r="F62" s="1" t="s">
        <v>364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t="s">
        <v>811</v>
      </c>
      <c r="C63" s="1" t="s">
        <v>812</v>
      </c>
      <c r="D63" s="1" t="s">
        <v>813</v>
      </c>
      <c r="E63" s="1" t="s">
        <v>814</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v>-1.0</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745</v>
      </c>
      <c r="D65" s="1" t="s">
        <v>833</v>
      </c>
      <c r="E65" s="1" t="s">
        <v>834</v>
      </c>
      <c r="F65" s="1" t="s">
        <v>835</v>
      </c>
      <c r="G65" s="1" t="s">
        <v>836</v>
      </c>
      <c r="H65" s="1">
        <v>0.0</v>
      </c>
      <c r="I65" s="1">
        <v>0.0</v>
      </c>
      <c r="J65" s="1">
        <v>0.0</v>
      </c>
      <c r="K65" s="1">
        <v>0.0</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420</v>
      </c>
      <c r="G67" s="1" t="s">
        <v>843</v>
      </c>
      <c r="H67" s="1" t="s">
        <v>755</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842</v>
      </c>
      <c r="F68" s="1" t="s">
        <v>412</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331</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805</v>
      </c>
      <c r="D71" s="1" t="s">
        <v>879</v>
      </c>
      <c r="E71" s="1" t="s">
        <v>880</v>
      </c>
      <c r="F71" s="1" t="s">
        <v>881</v>
      </c>
      <c r="G71" s="1" t="s">
        <v>264</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v>-50.0</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464</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641</v>
      </c>
      <c r="H76" s="1" t="s">
        <v>565</v>
      </c>
      <c r="I76" s="1" t="s">
        <v>934</v>
      </c>
      <c r="J76" s="1" t="s">
        <v>935</v>
      </c>
      <c r="K76" s="1" t="s">
        <v>936</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952</v>
      </c>
      <c r="F78" s="1" t="s">
        <v>953</v>
      </c>
      <c r="G78" s="1" t="s">
        <v>954</v>
      </c>
      <c r="H78" s="1" t="s">
        <v>340</v>
      </c>
      <c r="I78" s="1" t="s">
        <v>955</v>
      </c>
      <c r="J78" s="1" t="s">
        <v>956</v>
      </c>
      <c r="K78" s="1" t="s">
        <v>736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876</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t="s">
        <v>972</v>
      </c>
      <c r="G80" s="1" t="s">
        <v>973</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985</v>
      </c>
      <c r="I81" s="1" t="s">
        <v>986</v>
      </c>
      <c r="J81" s="1" t="s">
        <v>987</v>
      </c>
      <c r="K81" s="1">
        <v>21.0</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181</v>
      </c>
      <c r="C83" s="1" t="s">
        <v>1000</v>
      </c>
      <c r="D83" s="1" t="s">
        <v>1001</v>
      </c>
      <c r="E83" s="1" t="s">
        <v>1002</v>
      </c>
      <c r="F83" s="1" t="s">
        <v>1003</v>
      </c>
      <c r="G83" s="1" t="s">
        <v>1004</v>
      </c>
      <c r="H83" s="1" t="s">
        <v>1005</v>
      </c>
      <c r="I83" s="1" t="s">
        <v>263</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1012</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v>-53.0</v>
      </c>
      <c r="C85" s="1" t="s">
        <v>1020</v>
      </c>
      <c r="D85" s="1" t="s">
        <v>1021</v>
      </c>
      <c r="E85" s="1" t="s">
        <v>1022</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1033</v>
      </c>
      <c r="F86" s="1" t="s">
        <v>1034</v>
      </c>
      <c r="G86" s="1" t="s">
        <v>745</v>
      </c>
      <c r="H86" s="1">
        <v>0.0</v>
      </c>
      <c r="I86" s="1">
        <v>0.0</v>
      </c>
      <c r="J86" s="1">
        <v>0.0</v>
      </c>
      <c r="K86" s="1">
        <v>0.0</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t="s">
        <v>1045</v>
      </c>
      <c r="K88" s="1" t="s">
        <v>591</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853</v>
      </c>
      <c r="C90" s="1" t="s">
        <v>1058</v>
      </c>
      <c r="D90" s="1" t="s">
        <v>1059</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v>-18.0</v>
      </c>
      <c r="F91" s="1" t="s">
        <v>1071</v>
      </c>
      <c r="G91" s="1" t="s">
        <v>884</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1052</v>
      </c>
      <c r="I92" s="1" t="s">
        <v>1083</v>
      </c>
      <c r="J92" s="1" t="s">
        <v>1084</v>
      </c>
      <c r="K92" s="1" t="s">
        <v>652</v>
      </c>
      <c r="L92" s="2"/>
      <c r="M92" s="2"/>
      <c r="N92" s="2"/>
      <c r="O92" s="2"/>
      <c r="P92" s="2"/>
      <c r="Q92" s="2"/>
      <c r="R92" s="2"/>
      <c r="S92" s="2"/>
      <c r="T92" s="2"/>
      <c r="U92" s="2"/>
      <c r="V92" s="2"/>
      <c r="W92" s="2"/>
      <c r="X92" s="2"/>
      <c r="Y92" s="2"/>
      <c r="Z92" s="2"/>
    </row>
    <row r="93" ht="15.75" customHeight="1">
      <c r="A93" s="1" t="s">
        <v>1085</v>
      </c>
      <c r="B93" s="1" t="s">
        <v>1086</v>
      </c>
      <c r="C93" s="1" t="s">
        <v>868</v>
      </c>
      <c r="D93" s="1" t="s">
        <v>1087</v>
      </c>
      <c r="E93" s="1" t="s">
        <v>1088</v>
      </c>
      <c r="F93" s="1" t="s">
        <v>1089</v>
      </c>
      <c r="G93" s="1" t="s">
        <v>1090</v>
      </c>
      <c r="H93" s="1" t="s">
        <v>1091</v>
      </c>
      <c r="I93" s="1" t="s">
        <v>566</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577</v>
      </c>
      <c r="I95" s="1" t="s">
        <v>1112</v>
      </c>
      <c r="J95" s="1" t="s">
        <v>1113</v>
      </c>
      <c r="K95" s="1">
        <v>6.0</v>
      </c>
      <c r="L95" s="2"/>
      <c r="M95" s="2"/>
      <c r="N95" s="2"/>
      <c r="O95" s="2"/>
      <c r="P95" s="2"/>
      <c r="Q95" s="2"/>
      <c r="R95" s="2"/>
      <c r="S95" s="2"/>
      <c r="T95" s="2"/>
      <c r="U95" s="2"/>
      <c r="V95" s="2"/>
      <c r="W95" s="2"/>
      <c r="X95" s="2"/>
      <c r="Y95" s="2"/>
      <c r="Z95" s="2"/>
    </row>
    <row r="96" ht="15.75" customHeight="1">
      <c r="A96" s="1" t="s">
        <v>1114</v>
      </c>
      <c r="B96" s="1" t="s">
        <v>1115</v>
      </c>
      <c r="C96" s="1" t="s">
        <v>1079</v>
      </c>
      <c r="D96" s="1" t="s">
        <v>1116</v>
      </c>
      <c r="E96" s="1" t="s">
        <v>1117</v>
      </c>
      <c r="F96" s="1" t="s">
        <v>1118</v>
      </c>
      <c r="G96" s="1" t="s">
        <v>1119</v>
      </c>
      <c r="H96" s="1" t="s">
        <v>1120</v>
      </c>
      <c r="I96" s="1" t="s">
        <v>1121</v>
      </c>
      <c r="J96" s="1" t="s">
        <v>625</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t="s">
        <v>1129</v>
      </c>
      <c r="H97" s="1" t="s">
        <v>388</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1150</v>
      </c>
      <c r="H99" s="1" t="s">
        <v>1151</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1162</v>
      </c>
      <c r="I100" s="1" t="s">
        <v>1163</v>
      </c>
      <c r="J100" s="1" t="s">
        <v>1164</v>
      </c>
      <c r="K100" s="1" t="s">
        <v>1070</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1169</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t="s">
        <v>1181</v>
      </c>
      <c r="G102" s="1" t="s">
        <v>1182</v>
      </c>
      <c r="H102" s="1" t="s">
        <v>1183</v>
      </c>
      <c r="I102" s="1" t="s">
        <v>1184</v>
      </c>
      <c r="J102" s="1" t="s">
        <v>1185</v>
      </c>
      <c r="K102" s="1" t="s">
        <v>1186</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1190</v>
      </c>
      <c r="E103" s="1" t="s">
        <v>1191</v>
      </c>
      <c r="F103" s="1" t="s">
        <v>1192</v>
      </c>
      <c r="G103" s="1" t="s">
        <v>1193</v>
      </c>
      <c r="H103" s="1" t="s">
        <v>964</v>
      </c>
      <c r="I103" s="1" t="s">
        <v>795</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713</v>
      </c>
      <c r="D104" s="1" t="s">
        <v>1198</v>
      </c>
      <c r="E104" s="1" t="s">
        <v>1199</v>
      </c>
      <c r="F104" s="1" t="s">
        <v>1200</v>
      </c>
      <c r="G104" s="1" t="s">
        <v>1201</v>
      </c>
      <c r="H104" s="1" t="s">
        <v>1202</v>
      </c>
      <c r="I104" s="1" t="s">
        <v>1203</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1209</v>
      </c>
      <c r="E105" s="1" t="s">
        <v>1210</v>
      </c>
      <c r="F105" s="1" t="s">
        <v>1211</v>
      </c>
      <c r="G105" s="1" t="s">
        <v>1212</v>
      </c>
      <c r="H105" s="1" t="s">
        <v>1213</v>
      </c>
      <c r="I105" s="1" t="s">
        <v>1214</v>
      </c>
      <c r="J105" s="1" t="s">
        <v>1215</v>
      </c>
      <c r="K105" s="1" t="s">
        <v>1216</v>
      </c>
      <c r="L105" s="2"/>
      <c r="M105" s="2"/>
      <c r="N105" s="2"/>
      <c r="O105" s="2"/>
      <c r="P105" s="2"/>
      <c r="Q105" s="2"/>
      <c r="R105" s="2"/>
      <c r="S105" s="2"/>
      <c r="T105" s="2"/>
      <c r="U105" s="2"/>
      <c r="V105" s="2"/>
      <c r="W105" s="2"/>
      <c r="X105" s="2"/>
      <c r="Y105" s="2"/>
      <c r="Z105" s="2"/>
    </row>
    <row r="106" ht="15.75" customHeight="1">
      <c r="A106" s="1" t="s">
        <v>1217</v>
      </c>
      <c r="B106" s="1" t="s">
        <v>1218</v>
      </c>
      <c r="C106" s="1" t="s">
        <v>1219</v>
      </c>
      <c r="D106" s="1" t="s">
        <v>1220</v>
      </c>
      <c r="E106" s="1" t="s">
        <v>1221</v>
      </c>
      <c r="F106" s="1" t="s">
        <v>1222</v>
      </c>
      <c r="G106" s="1" t="s">
        <v>1223</v>
      </c>
      <c r="H106" s="1" t="s">
        <v>1224</v>
      </c>
      <c r="I106" s="1" t="s">
        <v>1225</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1229</v>
      </c>
      <c r="D107" s="1" t="s">
        <v>1230</v>
      </c>
      <c r="E107" s="1">
        <v>100.0</v>
      </c>
      <c r="F107" s="1" t="s">
        <v>1231</v>
      </c>
      <c r="G107" s="1" t="s">
        <v>1232</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938</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929</v>
      </c>
      <c r="E110" s="1" t="s">
        <v>1247</v>
      </c>
      <c r="F110" s="1" t="s">
        <v>1106</v>
      </c>
      <c r="G110" s="1">
        <v>-8.0</v>
      </c>
      <c r="H110" s="1" t="s">
        <v>1097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1255</v>
      </c>
      <c r="F111" s="1" t="s">
        <v>1256</v>
      </c>
      <c r="G111" s="1" t="s">
        <v>1257</v>
      </c>
      <c r="H111" s="1" t="s">
        <v>1258</v>
      </c>
      <c r="I111" s="1" t="s">
        <v>1259</v>
      </c>
      <c r="J111" s="1" t="s">
        <v>1112</v>
      </c>
      <c r="K111" s="1" t="s">
        <v>1260</v>
      </c>
      <c r="L111" s="2"/>
      <c r="M111" s="2"/>
      <c r="N111" s="2"/>
      <c r="O111" s="2"/>
      <c r="P111" s="2"/>
      <c r="Q111" s="2"/>
      <c r="R111" s="2"/>
      <c r="S111" s="2"/>
      <c r="T111" s="2"/>
      <c r="U111" s="2"/>
      <c r="V111" s="2"/>
      <c r="W111" s="2"/>
      <c r="X111" s="2"/>
      <c r="Y111" s="2"/>
      <c r="Z111" s="2"/>
    </row>
    <row r="112" ht="15.75" customHeight="1">
      <c r="A112" s="1" t="s">
        <v>1261</v>
      </c>
      <c r="B112" s="1" t="s">
        <v>1262</v>
      </c>
      <c r="C112" s="1" t="s">
        <v>1263</v>
      </c>
      <c r="D112" s="1" t="s">
        <v>1264</v>
      </c>
      <c r="E112" s="1" t="s">
        <v>1265</v>
      </c>
      <c r="F112" s="1" t="s">
        <v>1266</v>
      </c>
      <c r="G112" s="1" t="s">
        <v>1267</v>
      </c>
      <c r="H112" s="1" t="s">
        <v>1268</v>
      </c>
      <c r="I112" s="1" t="s">
        <v>1269</v>
      </c>
      <c r="J112" s="1" t="s">
        <v>1270</v>
      </c>
      <c r="K112" s="1" t="s">
        <v>1271</v>
      </c>
      <c r="L112" s="2"/>
      <c r="M112" s="2"/>
      <c r="N112" s="2"/>
      <c r="O112" s="2"/>
      <c r="P112" s="2"/>
      <c r="Q112" s="2"/>
      <c r="R112" s="2"/>
      <c r="S112" s="2"/>
      <c r="T112" s="2"/>
      <c r="U112" s="2"/>
      <c r="V112" s="2"/>
      <c r="W112" s="2"/>
      <c r="X112" s="2"/>
      <c r="Y112" s="2"/>
      <c r="Z112" s="2"/>
    </row>
    <row r="113" ht="15.75" customHeight="1">
      <c r="A113" s="1" t="s">
        <v>1272</v>
      </c>
      <c r="B113" s="1" t="s">
        <v>256</v>
      </c>
      <c r="C113" s="1" t="s">
        <v>1273</v>
      </c>
      <c r="D113" s="1" t="s">
        <v>1274</v>
      </c>
      <c r="E113" s="1" t="s">
        <v>1275</v>
      </c>
      <c r="F113" s="1" t="s">
        <v>1276</v>
      </c>
      <c r="G113" s="1" t="s">
        <v>1277</v>
      </c>
      <c r="H113" s="1" t="s">
        <v>1278</v>
      </c>
      <c r="I113" s="1" t="s">
        <v>1279</v>
      </c>
      <c r="J113" s="1" t="s">
        <v>1280</v>
      </c>
      <c r="K113" s="1" t="s">
        <v>1281</v>
      </c>
      <c r="L113" s="2"/>
      <c r="M113" s="2"/>
      <c r="N113" s="2"/>
      <c r="O113" s="2"/>
      <c r="P113" s="2"/>
      <c r="Q113" s="2"/>
      <c r="R113" s="2"/>
      <c r="S113" s="2"/>
      <c r="T113" s="2"/>
      <c r="U113" s="2"/>
      <c r="V113" s="2"/>
      <c r="W113" s="2"/>
      <c r="X113" s="2"/>
      <c r="Y113" s="2"/>
      <c r="Z113" s="2"/>
    </row>
    <row r="114" ht="15.75" customHeight="1">
      <c r="A114" s="1" t="s">
        <v>1282</v>
      </c>
      <c r="B114" s="1" t="s">
        <v>1283</v>
      </c>
      <c r="C114" s="1" t="s">
        <v>1284</v>
      </c>
      <c r="D114" s="1" t="s">
        <v>417</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1295</v>
      </c>
      <c r="E115" s="1" t="s">
        <v>1296</v>
      </c>
      <c r="F115" s="1" t="s">
        <v>1297</v>
      </c>
      <c r="G115" s="1" t="s">
        <v>1298</v>
      </c>
      <c r="H115" s="1" t="s">
        <v>1299</v>
      </c>
      <c r="I115" s="1" t="s">
        <v>1300</v>
      </c>
      <c r="J115" s="1" t="s">
        <v>1301</v>
      </c>
      <c r="K115" s="1" t="s">
        <v>1302</v>
      </c>
      <c r="L115" s="2"/>
      <c r="M115" s="2"/>
      <c r="N115" s="2"/>
      <c r="O115" s="2"/>
      <c r="P115" s="2"/>
      <c r="Q115" s="2"/>
      <c r="R115" s="2"/>
      <c r="S115" s="2"/>
      <c r="T115" s="2"/>
      <c r="U115" s="2"/>
      <c r="V115" s="2"/>
      <c r="W115" s="2"/>
      <c r="X115" s="2"/>
      <c r="Y115" s="2"/>
      <c r="Z115" s="2"/>
    </row>
    <row r="116" ht="15.75" customHeight="1">
      <c r="A116" s="1" t="s">
        <v>1303</v>
      </c>
      <c r="B116" s="1" t="s">
        <v>1304</v>
      </c>
      <c r="C116" s="1" t="s">
        <v>1305</v>
      </c>
      <c r="D116" s="1" t="s">
        <v>1306</v>
      </c>
      <c r="E116" s="1" t="s">
        <v>1307</v>
      </c>
      <c r="F116" s="1" t="s">
        <v>1308</v>
      </c>
      <c r="G116" s="1" t="s">
        <v>1309</v>
      </c>
      <c r="H116" s="1" t="s">
        <v>1310</v>
      </c>
      <c r="I116" s="1" t="s">
        <v>1311</v>
      </c>
      <c r="J116" s="1" t="s">
        <v>1312</v>
      </c>
      <c r="K116" s="1">
        <v>-19.0</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1316</v>
      </c>
      <c r="E117" s="1" t="s">
        <v>1317</v>
      </c>
      <c r="F117" s="1" t="s">
        <v>1318</v>
      </c>
      <c r="G117" s="1" t="s">
        <v>1319</v>
      </c>
      <c r="H117" s="1" t="s">
        <v>1320</v>
      </c>
      <c r="I117" s="1" t="s">
        <v>1321</v>
      </c>
      <c r="J117" s="1" t="s">
        <v>1322</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865</v>
      </c>
      <c r="D118" s="1" t="s">
        <v>1326</v>
      </c>
      <c r="E118" s="1" t="s">
        <v>1327</v>
      </c>
      <c r="F118" s="1" t="s">
        <v>1160</v>
      </c>
      <c r="G118" s="1" t="s">
        <v>1148</v>
      </c>
      <c r="H118" s="1" t="s">
        <v>1328</v>
      </c>
      <c r="I118" s="1" t="s">
        <v>1329</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t="s">
        <v>1333</v>
      </c>
      <c r="C119" s="1" t="s">
        <v>1054</v>
      </c>
      <c r="D119" s="1" t="s">
        <v>1334</v>
      </c>
      <c r="E119" s="1" t="s">
        <v>1335</v>
      </c>
      <c r="F119" s="1" t="s">
        <v>1336</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869</v>
      </c>
      <c r="E120" s="1" t="s">
        <v>1345</v>
      </c>
      <c r="F120" s="1" t="s">
        <v>1346</v>
      </c>
      <c r="G120" s="1" t="s">
        <v>1347</v>
      </c>
      <c r="H120" s="1" t="s">
        <v>1348</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1355</v>
      </c>
      <c r="E121" s="1" t="s">
        <v>1356</v>
      </c>
      <c r="F121" s="1" t="s">
        <v>1357</v>
      </c>
      <c r="G121" s="1" t="s">
        <v>1358</v>
      </c>
      <c r="H121" s="1" t="s">
        <v>402</v>
      </c>
      <c r="I121" s="1" t="s">
        <v>1043</v>
      </c>
      <c r="J121" s="1" t="s">
        <v>173</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1235</v>
      </c>
      <c r="D122" s="1" t="s">
        <v>1362</v>
      </c>
      <c r="E122" s="1" t="s">
        <v>1363</v>
      </c>
      <c r="F122" s="1">
        <v>-33.0</v>
      </c>
      <c r="G122" s="1" t="s">
        <v>1364</v>
      </c>
      <c r="H122" s="1" t="s">
        <v>1365</v>
      </c>
      <c r="I122" s="1" t="s">
        <v>1366</v>
      </c>
      <c r="J122" s="1" t="s">
        <v>1293</v>
      </c>
      <c r="K122" s="1" t="s">
        <v>1367</v>
      </c>
      <c r="L122" s="2"/>
      <c r="M122" s="2"/>
      <c r="N122" s="2"/>
      <c r="O122" s="2"/>
      <c r="P122" s="2"/>
      <c r="Q122" s="2"/>
      <c r="R122" s="2"/>
      <c r="S122" s="2"/>
      <c r="T122" s="2"/>
      <c r="U122" s="2"/>
      <c r="V122" s="2"/>
      <c r="W122" s="2"/>
      <c r="X122" s="2"/>
      <c r="Y122" s="2"/>
      <c r="Z122" s="2"/>
    </row>
    <row r="123" ht="15.75" customHeight="1">
      <c r="A123" s="1" t="s">
        <v>1368</v>
      </c>
      <c r="B123" s="1" t="s">
        <v>1369</v>
      </c>
      <c r="C123" s="1" t="s">
        <v>1370</v>
      </c>
      <c r="D123" s="1" t="s">
        <v>1371</v>
      </c>
      <c r="E123" s="1" t="s">
        <v>1372</v>
      </c>
      <c r="F123" s="1" t="s">
        <v>1373</v>
      </c>
      <c r="G123" s="1" t="s">
        <v>1374</v>
      </c>
      <c r="H123" s="1" t="s">
        <v>1375</v>
      </c>
      <c r="I123" s="1" t="s">
        <v>1376</v>
      </c>
      <c r="J123" s="1" t="s">
        <v>1377</v>
      </c>
      <c r="K123" s="1" t="s">
        <v>1378</v>
      </c>
      <c r="L123" s="2"/>
      <c r="M123" s="2"/>
      <c r="N123" s="2"/>
      <c r="O123" s="2"/>
      <c r="P123" s="2"/>
      <c r="Q123" s="2"/>
      <c r="R123" s="2"/>
      <c r="S123" s="2"/>
      <c r="T123" s="2"/>
      <c r="U123" s="2"/>
      <c r="V123" s="2"/>
      <c r="W123" s="2"/>
      <c r="X123" s="2"/>
      <c r="Y123" s="2"/>
      <c r="Z123" s="2"/>
    </row>
    <row r="124" ht="15.75" customHeight="1">
      <c r="A124" s="1" t="s">
        <v>1379</v>
      </c>
      <c r="B124" s="1" t="s">
        <v>1380</v>
      </c>
      <c r="C124" s="1" t="s">
        <v>1381</v>
      </c>
      <c r="D124" s="1" t="s">
        <v>1382</v>
      </c>
      <c r="E124" s="1" t="s">
        <v>1383</v>
      </c>
      <c r="F124" s="1" t="s">
        <v>1384</v>
      </c>
      <c r="G124" s="1" t="s">
        <v>1385</v>
      </c>
      <c r="H124" s="1" t="s">
        <v>1386</v>
      </c>
      <c r="I124" s="1" t="s">
        <v>1387</v>
      </c>
      <c r="J124" s="1" t="s">
        <v>451</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v>4.0</v>
      </c>
      <c r="D125" s="1" t="s">
        <v>1391</v>
      </c>
      <c r="E125" s="1" t="s">
        <v>1392</v>
      </c>
      <c r="F125" s="1" t="s">
        <v>1393</v>
      </c>
      <c r="G125" s="1" t="s">
        <v>1394</v>
      </c>
      <c r="H125" s="1" t="s">
        <v>1395</v>
      </c>
      <c r="I125" s="1" t="s">
        <v>1396</v>
      </c>
      <c r="J125" s="1" t="s">
        <v>1397</v>
      </c>
      <c r="K125" s="1" t="s">
        <v>1398</v>
      </c>
      <c r="L125" s="2"/>
      <c r="M125" s="2"/>
      <c r="N125" s="2"/>
      <c r="O125" s="2"/>
      <c r="P125" s="2"/>
      <c r="Q125" s="2"/>
      <c r="R125" s="2"/>
      <c r="S125" s="2"/>
      <c r="T125" s="2"/>
      <c r="U125" s="2"/>
      <c r="V125" s="2"/>
      <c r="W125" s="2"/>
      <c r="X125" s="2"/>
      <c r="Y125" s="2"/>
      <c r="Z125" s="2"/>
    </row>
    <row r="126" ht="15.75" customHeight="1">
      <c r="A126" s="1" t="s">
        <v>1399</v>
      </c>
      <c r="B126" s="1" t="s">
        <v>1400</v>
      </c>
      <c r="C126" s="1" t="s">
        <v>1401</v>
      </c>
      <c r="D126" s="1" t="s">
        <v>1402</v>
      </c>
      <c r="E126" s="1" t="s">
        <v>1403</v>
      </c>
      <c r="F126" s="1" t="s">
        <v>1404</v>
      </c>
      <c r="G126" s="1" t="s">
        <v>1405</v>
      </c>
      <c r="H126" s="1" t="s">
        <v>858</v>
      </c>
      <c r="I126" s="1" t="s">
        <v>1406</v>
      </c>
      <c r="J126" s="1" t="s">
        <v>1407</v>
      </c>
      <c r="K126" s="1" t="s">
        <v>1408</v>
      </c>
      <c r="L126" s="2"/>
      <c r="M126" s="2"/>
      <c r="N126" s="2"/>
      <c r="O126" s="2"/>
      <c r="P126" s="2"/>
      <c r="Q126" s="2"/>
      <c r="R126" s="2"/>
      <c r="S126" s="2"/>
      <c r="T126" s="2"/>
      <c r="U126" s="2"/>
      <c r="V126" s="2"/>
      <c r="W126" s="2"/>
      <c r="X126" s="2"/>
      <c r="Y126" s="2"/>
      <c r="Z126" s="2"/>
    </row>
    <row r="127" ht="15.75" customHeight="1">
      <c r="A127" s="1" t="s">
        <v>1409</v>
      </c>
      <c r="B127" s="1" t="s">
        <v>1410</v>
      </c>
      <c r="C127" s="1" t="s">
        <v>1153</v>
      </c>
      <c r="D127" s="1" t="s">
        <v>1411</v>
      </c>
      <c r="E127" s="1" t="s">
        <v>1412</v>
      </c>
      <c r="F127" s="1" t="s">
        <v>1191</v>
      </c>
      <c r="G127" s="1" t="s">
        <v>1413</v>
      </c>
      <c r="H127" s="1" t="s">
        <v>1414</v>
      </c>
      <c r="I127" s="1" t="s">
        <v>1415</v>
      </c>
      <c r="J127" s="1" t="s">
        <v>1416</v>
      </c>
      <c r="K127" s="1" t="s">
        <v>1417</v>
      </c>
      <c r="L127" s="2"/>
      <c r="M127" s="2"/>
      <c r="N127" s="2"/>
      <c r="O127" s="2"/>
      <c r="P127" s="2"/>
      <c r="Q127" s="2"/>
      <c r="R127" s="2"/>
      <c r="S127" s="2"/>
      <c r="T127" s="2"/>
      <c r="U127" s="2"/>
      <c r="V127" s="2"/>
      <c r="W127" s="2"/>
      <c r="X127" s="2"/>
      <c r="Y127" s="2"/>
      <c r="Z127" s="2"/>
    </row>
    <row r="128" ht="15.75" customHeight="1">
      <c r="A128" s="1" t="s">
        <v>1418</v>
      </c>
      <c r="B128" s="1" t="s">
        <v>1419</v>
      </c>
      <c r="C128" s="1" t="s">
        <v>1420</v>
      </c>
      <c r="D128" s="1" t="s">
        <v>1421</v>
      </c>
      <c r="E128" s="1" t="s">
        <v>1422</v>
      </c>
      <c r="F128" s="1" t="s">
        <v>1423</v>
      </c>
      <c r="G128" s="1" t="s">
        <v>1424</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8.71"/>
  </cols>
  <sheetData>
    <row r="1">
      <c r="A1" s="1" t="s">
        <v>6</v>
      </c>
      <c r="B1" s="1" t="s">
        <v>1425</v>
      </c>
      <c r="C1" s="1" t="s">
        <v>1426</v>
      </c>
      <c r="D1" s="1" t="s">
        <v>1427</v>
      </c>
      <c r="E1" s="1" t="s">
        <v>1428</v>
      </c>
      <c r="F1" s="1" t="s">
        <v>1429</v>
      </c>
      <c r="G1" s="1" t="s">
        <v>1430</v>
      </c>
      <c r="H1" s="1" t="s">
        <v>1431</v>
      </c>
      <c r="I1" s="1" t="s">
        <v>1432</v>
      </c>
      <c r="J1" s="2"/>
      <c r="K1" s="2"/>
      <c r="L1" s="2"/>
      <c r="M1" s="2"/>
      <c r="N1" s="2"/>
      <c r="O1" s="2"/>
      <c r="P1" s="2"/>
      <c r="Q1" s="2"/>
      <c r="R1" s="2"/>
      <c r="S1" s="2"/>
      <c r="T1" s="2"/>
      <c r="U1" s="2"/>
      <c r="V1" s="2"/>
      <c r="W1" s="2"/>
      <c r="X1" s="2"/>
      <c r="Y1" s="2"/>
      <c r="Z1" s="2"/>
    </row>
    <row r="2">
      <c r="A2" s="1" t="s">
        <v>1433</v>
      </c>
      <c r="B2" s="1" t="s">
        <v>1434</v>
      </c>
      <c r="C2" s="1" t="s">
        <v>1435</v>
      </c>
      <c r="D2" s="1" t="s">
        <v>1436</v>
      </c>
      <c r="E2" s="1" t="s">
        <v>1437</v>
      </c>
      <c r="F2" s="1" t="s">
        <v>1438</v>
      </c>
      <c r="G2" s="1" t="s">
        <v>1439</v>
      </c>
      <c r="H2" s="1" t="s">
        <v>1440</v>
      </c>
      <c r="I2" s="1" t="s">
        <v>1440</v>
      </c>
      <c r="J2" s="2"/>
      <c r="K2" s="2"/>
      <c r="L2" s="2"/>
      <c r="M2" s="2"/>
      <c r="N2" s="2"/>
      <c r="O2" s="2"/>
      <c r="P2" s="2"/>
      <c r="Q2" s="2"/>
      <c r="R2" s="2"/>
      <c r="S2" s="2"/>
      <c r="T2" s="2"/>
      <c r="U2" s="2"/>
      <c r="V2" s="2"/>
      <c r="W2" s="2"/>
      <c r="X2" s="2"/>
      <c r="Y2" s="2"/>
      <c r="Z2" s="2"/>
    </row>
    <row r="3">
      <c r="A3" s="1" t="s">
        <v>1441</v>
      </c>
      <c r="B3" s="1" t="s">
        <v>1440</v>
      </c>
      <c r="C3" s="1" t="s">
        <v>1442</v>
      </c>
      <c r="D3" s="1" t="s">
        <v>1443</v>
      </c>
      <c r="E3" s="1" t="s">
        <v>1444</v>
      </c>
      <c r="F3" s="1" t="s">
        <v>1445</v>
      </c>
      <c r="G3" s="1" t="s">
        <v>1446</v>
      </c>
      <c r="H3" s="1" t="s">
        <v>1440</v>
      </c>
      <c r="I3" s="1" t="s">
        <v>1440</v>
      </c>
      <c r="J3" s="2"/>
      <c r="K3" s="2"/>
      <c r="L3" s="2"/>
      <c r="M3" s="2"/>
      <c r="N3" s="2"/>
      <c r="O3" s="2"/>
      <c r="P3" s="2"/>
      <c r="Q3" s="2"/>
      <c r="R3" s="2"/>
      <c r="S3" s="2"/>
      <c r="T3" s="2"/>
      <c r="U3" s="2"/>
      <c r="V3" s="2"/>
      <c r="W3" s="2"/>
      <c r="X3" s="2"/>
      <c r="Y3" s="2"/>
      <c r="Z3" s="2"/>
    </row>
    <row r="4">
      <c r="A4" s="1" t="s">
        <v>1447</v>
      </c>
      <c r="B4" s="1" t="s">
        <v>1448</v>
      </c>
      <c r="C4" s="1" t="s">
        <v>1449</v>
      </c>
      <c r="D4" s="1" t="s">
        <v>1450</v>
      </c>
      <c r="E4" s="1" t="s">
        <v>1437</v>
      </c>
      <c r="F4" s="1" t="s">
        <v>1438</v>
      </c>
      <c r="G4" s="1" t="s">
        <v>1451</v>
      </c>
      <c r="H4" s="1" t="s">
        <v>1452</v>
      </c>
      <c r="I4" s="1" t="s">
        <v>1453</v>
      </c>
      <c r="J4" s="2"/>
      <c r="K4" s="2"/>
      <c r="L4" s="2"/>
      <c r="M4" s="2"/>
      <c r="N4" s="2"/>
      <c r="O4" s="2"/>
      <c r="P4" s="2"/>
      <c r="Q4" s="2"/>
      <c r="R4" s="2"/>
      <c r="S4" s="2"/>
      <c r="T4" s="2"/>
      <c r="U4" s="2"/>
      <c r="V4" s="2"/>
      <c r="W4" s="2"/>
      <c r="X4" s="2"/>
      <c r="Y4" s="2"/>
      <c r="Z4" s="2"/>
    </row>
    <row r="5">
      <c r="A5" s="1" t="s">
        <v>1441</v>
      </c>
      <c r="B5" s="1" t="s">
        <v>1440</v>
      </c>
      <c r="C5" s="1" t="s">
        <v>1454</v>
      </c>
      <c r="D5" s="1" t="s">
        <v>1455</v>
      </c>
      <c r="E5" s="1" t="s">
        <v>1456</v>
      </c>
      <c r="F5" s="1" t="s">
        <v>1445</v>
      </c>
      <c r="G5" s="1" t="s">
        <v>1457</v>
      </c>
      <c r="H5" s="1" t="s">
        <v>1458</v>
      </c>
      <c r="I5" s="1" t="s">
        <v>1459</v>
      </c>
      <c r="J5" s="2"/>
      <c r="K5" s="2"/>
      <c r="L5" s="2"/>
      <c r="M5" s="2"/>
      <c r="N5" s="2"/>
      <c r="O5" s="2"/>
      <c r="P5" s="2"/>
      <c r="Q5" s="2"/>
      <c r="R5" s="2"/>
      <c r="S5" s="2"/>
      <c r="T5" s="2"/>
      <c r="U5" s="2"/>
      <c r="V5" s="2"/>
      <c r="W5" s="2"/>
      <c r="X5" s="2"/>
      <c r="Y5" s="2"/>
      <c r="Z5" s="2"/>
    </row>
    <row r="6">
      <c r="A6" s="1" t="s">
        <v>1460</v>
      </c>
      <c r="B6" s="1" t="s">
        <v>1461</v>
      </c>
      <c r="C6" s="1" t="s">
        <v>1462</v>
      </c>
      <c r="D6" s="1" t="s">
        <v>1463</v>
      </c>
      <c r="E6" s="1" t="s">
        <v>1440</v>
      </c>
      <c r="F6" s="1" t="s">
        <v>1440</v>
      </c>
      <c r="G6" s="1" t="s">
        <v>1440</v>
      </c>
      <c r="H6" s="1" t="s">
        <v>1440</v>
      </c>
      <c r="I6" s="1" t="s">
        <v>1440</v>
      </c>
      <c r="J6" s="2"/>
      <c r="K6" s="2"/>
      <c r="L6" s="2"/>
      <c r="M6" s="2"/>
      <c r="N6" s="2"/>
      <c r="O6" s="2"/>
      <c r="P6" s="2"/>
      <c r="Q6" s="2"/>
      <c r="R6" s="2"/>
      <c r="S6" s="2"/>
      <c r="T6" s="2"/>
      <c r="U6" s="2"/>
      <c r="V6" s="2"/>
      <c r="W6" s="2"/>
      <c r="X6" s="2"/>
      <c r="Y6" s="2"/>
      <c r="Z6" s="2"/>
    </row>
    <row r="7">
      <c r="A7" s="1" t="s">
        <v>1464</v>
      </c>
      <c r="B7" s="1" t="s">
        <v>1465</v>
      </c>
      <c r="C7" s="1" t="s">
        <v>1466</v>
      </c>
      <c r="D7" s="1" t="s">
        <v>1467</v>
      </c>
      <c r="E7" s="1" t="s">
        <v>1440</v>
      </c>
      <c r="F7" s="1" t="s">
        <v>1440</v>
      </c>
      <c r="G7" s="1" t="s">
        <v>1440</v>
      </c>
      <c r="H7" s="1" t="s">
        <v>1440</v>
      </c>
      <c r="I7" s="1" t="s">
        <v>1440</v>
      </c>
      <c r="J7" s="2"/>
      <c r="K7" s="2"/>
      <c r="L7" s="2"/>
      <c r="M7" s="2"/>
      <c r="N7" s="2"/>
      <c r="O7" s="2"/>
      <c r="P7" s="2"/>
      <c r="Q7" s="2"/>
      <c r="R7" s="2"/>
      <c r="S7" s="2"/>
      <c r="T7" s="2"/>
      <c r="U7" s="2"/>
      <c r="V7" s="2"/>
      <c r="W7" s="2"/>
      <c r="X7" s="2"/>
      <c r="Y7" s="2"/>
      <c r="Z7" s="2"/>
    </row>
    <row r="8">
      <c r="A8" s="1" t="s">
        <v>1468</v>
      </c>
      <c r="B8" s="1" t="s">
        <v>1440</v>
      </c>
      <c r="C8" s="1" t="s">
        <v>1469</v>
      </c>
      <c r="D8" s="1" t="s">
        <v>1470</v>
      </c>
      <c r="E8" s="1" t="s">
        <v>1440</v>
      </c>
      <c r="F8" s="1" t="s">
        <v>1440</v>
      </c>
      <c r="G8" s="1" t="s">
        <v>1440</v>
      </c>
      <c r="H8" s="1" t="s">
        <v>1440</v>
      </c>
      <c r="I8" s="1" t="s">
        <v>1440</v>
      </c>
      <c r="J8" s="2"/>
      <c r="K8" s="2"/>
      <c r="L8" s="2"/>
      <c r="M8" s="2"/>
      <c r="N8" s="2"/>
      <c r="O8" s="2"/>
      <c r="P8" s="2"/>
      <c r="Q8" s="2"/>
      <c r="R8" s="2"/>
      <c r="S8" s="2"/>
      <c r="T8" s="2"/>
      <c r="U8" s="2"/>
      <c r="V8" s="2"/>
      <c r="W8" s="2"/>
      <c r="X8" s="2"/>
      <c r="Y8" s="2"/>
      <c r="Z8" s="2"/>
    </row>
    <row r="9">
      <c r="A9" s="1" t="s">
        <v>1471</v>
      </c>
      <c r="B9" s="1" t="s">
        <v>1472</v>
      </c>
      <c r="C9" s="1" t="s">
        <v>1473</v>
      </c>
      <c r="D9" s="1" t="s">
        <v>1474</v>
      </c>
      <c r="E9" s="1" t="s">
        <v>1475</v>
      </c>
      <c r="F9" s="1" t="s">
        <v>1476</v>
      </c>
      <c r="G9" s="1" t="s">
        <v>1477</v>
      </c>
      <c r="H9" s="1" t="s">
        <v>1478</v>
      </c>
      <c r="I9" s="1" t="s">
        <v>1479</v>
      </c>
      <c r="J9" s="2"/>
      <c r="K9" s="2"/>
      <c r="L9" s="2"/>
      <c r="M9" s="2"/>
      <c r="N9" s="2"/>
      <c r="O9" s="2"/>
      <c r="P9" s="2"/>
      <c r="Q9" s="2"/>
      <c r="R9" s="2"/>
      <c r="S9" s="2"/>
      <c r="T9" s="2"/>
      <c r="U9" s="2"/>
      <c r="V9" s="2"/>
      <c r="W9" s="2"/>
      <c r="X9" s="2"/>
      <c r="Y9" s="2"/>
      <c r="Z9" s="2"/>
    </row>
    <row r="10">
      <c r="A10" s="1" t="s">
        <v>1480</v>
      </c>
      <c r="B10" s="1" t="s">
        <v>1481</v>
      </c>
      <c r="C10" s="1" t="s">
        <v>1482</v>
      </c>
      <c r="D10" s="1" t="s">
        <v>1483</v>
      </c>
      <c r="E10" s="1" t="s">
        <v>1475</v>
      </c>
      <c r="F10" s="1" t="s">
        <v>1476</v>
      </c>
      <c r="G10" s="1" t="s">
        <v>1484</v>
      </c>
      <c r="H10" s="1" t="s">
        <v>1485</v>
      </c>
      <c r="I10" s="1" t="s">
        <v>1486</v>
      </c>
      <c r="J10" s="2"/>
      <c r="K10" s="2"/>
      <c r="L10" s="2"/>
      <c r="M10" s="2"/>
      <c r="N10" s="2"/>
      <c r="O10" s="2"/>
      <c r="P10" s="2"/>
      <c r="Q10" s="2"/>
      <c r="R10" s="2"/>
      <c r="S10" s="2"/>
      <c r="T10" s="2"/>
      <c r="U10" s="2"/>
      <c r="V10" s="2"/>
      <c r="W10" s="2"/>
      <c r="X10" s="2"/>
      <c r="Y10" s="2"/>
      <c r="Z10" s="2"/>
    </row>
    <row r="11">
      <c r="A11" s="1" t="s">
        <v>1487</v>
      </c>
      <c r="B11" s="1" t="s">
        <v>1488</v>
      </c>
      <c r="C11" s="1" t="s">
        <v>1489</v>
      </c>
      <c r="D11" s="1" t="s">
        <v>1490</v>
      </c>
      <c r="E11" s="1" t="s">
        <v>1440</v>
      </c>
      <c r="F11" s="1" t="s">
        <v>1491</v>
      </c>
      <c r="G11" s="1" t="s">
        <v>1492</v>
      </c>
      <c r="H11" s="1" t="s">
        <v>1493</v>
      </c>
      <c r="I11" s="1" t="s">
        <v>1494</v>
      </c>
      <c r="J11" s="2"/>
      <c r="K11" s="2"/>
      <c r="L11" s="2"/>
      <c r="M11" s="2"/>
      <c r="N11" s="2"/>
      <c r="O11" s="2"/>
      <c r="P11" s="2"/>
      <c r="Q11" s="2"/>
      <c r="R11" s="2"/>
      <c r="S11" s="2"/>
      <c r="T11" s="2"/>
      <c r="U11" s="2"/>
      <c r="V11" s="2"/>
      <c r="W11" s="2"/>
      <c r="X11" s="2"/>
      <c r="Y11" s="2"/>
      <c r="Z11" s="2"/>
    </row>
    <row r="12">
      <c r="A12" s="1" t="s">
        <v>1495</v>
      </c>
      <c r="B12" s="1" t="s">
        <v>1496</v>
      </c>
      <c r="C12" s="1" t="s">
        <v>1497</v>
      </c>
      <c r="D12" s="1" t="s">
        <v>1498</v>
      </c>
      <c r="E12" s="1" t="s">
        <v>1440</v>
      </c>
      <c r="F12" s="1" t="s">
        <v>1440</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1440</v>
      </c>
      <c r="F13" s="1" t="s">
        <v>1440</v>
      </c>
      <c r="G13" s="1" t="s">
        <v>1506</v>
      </c>
      <c r="H13" s="1" t="s">
        <v>1507</v>
      </c>
      <c r="I13" s="1" t="s">
        <v>1508</v>
      </c>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1440</v>
      </c>
      <c r="F14" s="1" t="s">
        <v>1440</v>
      </c>
      <c r="G14" s="1" t="s">
        <v>1513</v>
      </c>
      <c r="H14" s="1" t="s">
        <v>1514</v>
      </c>
      <c r="I14" s="1" t="s">
        <v>1515</v>
      </c>
      <c r="J14" s="2"/>
      <c r="K14" s="2"/>
      <c r="L14" s="2"/>
      <c r="M14" s="2"/>
      <c r="N14" s="2"/>
      <c r="O14" s="2"/>
      <c r="P14" s="2"/>
      <c r="Q14" s="2"/>
      <c r="R14" s="2"/>
      <c r="S14" s="2"/>
      <c r="T14" s="2"/>
      <c r="U14" s="2"/>
      <c r="V14" s="2"/>
      <c r="W14" s="2"/>
      <c r="X14" s="2"/>
      <c r="Y14" s="2"/>
      <c r="Z14" s="2"/>
    </row>
    <row r="15">
      <c r="A15" s="1" t="s">
        <v>1516</v>
      </c>
      <c r="B15" s="1" t="s">
        <v>1517</v>
      </c>
      <c r="C15" s="1" t="s">
        <v>1440</v>
      </c>
      <c r="D15" s="1" t="s">
        <v>1440</v>
      </c>
      <c r="E15" s="1" t="s">
        <v>1440</v>
      </c>
      <c r="F15" s="1" t="s">
        <v>1440</v>
      </c>
      <c r="G15" s="1" t="s">
        <v>1440</v>
      </c>
      <c r="H15" s="1" t="s">
        <v>1518</v>
      </c>
      <c r="I15" s="1" t="s">
        <v>1519</v>
      </c>
      <c r="J15" s="2"/>
      <c r="K15" s="2"/>
      <c r="L15" s="2"/>
      <c r="M15" s="2"/>
      <c r="N15" s="2"/>
      <c r="O15" s="2"/>
      <c r="P15" s="2"/>
      <c r="Q15" s="2"/>
      <c r="R15" s="2"/>
      <c r="S15" s="2"/>
      <c r="T15" s="2"/>
      <c r="U15" s="2"/>
      <c r="V15" s="2"/>
      <c r="W15" s="2"/>
      <c r="X15" s="2"/>
      <c r="Y15" s="2"/>
      <c r="Z15" s="2"/>
    </row>
    <row r="16">
      <c r="A16" s="1" t="s">
        <v>1520</v>
      </c>
      <c r="B16" s="1" t="s">
        <v>1521</v>
      </c>
      <c r="C16" s="1" t="s">
        <v>1440</v>
      </c>
      <c r="D16" s="1" t="s">
        <v>1440</v>
      </c>
      <c r="E16" s="1" t="s">
        <v>1440</v>
      </c>
      <c r="F16" s="1" t="s">
        <v>1440</v>
      </c>
      <c r="G16" s="1" t="s">
        <v>1440</v>
      </c>
      <c r="H16" s="1" t="s">
        <v>1522</v>
      </c>
      <c r="I16" s="1" t="s">
        <v>1523</v>
      </c>
      <c r="J16" s="2"/>
      <c r="K16" s="2"/>
      <c r="L16" s="2"/>
      <c r="M16" s="2"/>
      <c r="N16" s="2"/>
      <c r="O16" s="2"/>
      <c r="P16" s="2"/>
      <c r="Q16" s="2"/>
      <c r="R16" s="2"/>
      <c r="S16" s="2"/>
      <c r="T16" s="2"/>
      <c r="U16" s="2"/>
      <c r="V16" s="2"/>
      <c r="W16" s="2"/>
      <c r="X16" s="2"/>
      <c r="Y16" s="2"/>
      <c r="Z16" s="2"/>
    </row>
    <row r="17">
      <c r="A17" s="1" t="s">
        <v>1524</v>
      </c>
      <c r="B17" s="1" t="s">
        <v>1525</v>
      </c>
      <c r="C17" s="1" t="s">
        <v>1526</v>
      </c>
      <c r="D17" s="1" t="s">
        <v>1527</v>
      </c>
      <c r="E17" s="1" t="s">
        <v>1440</v>
      </c>
      <c r="F17" s="1" t="s">
        <v>1440</v>
      </c>
      <c r="G17" s="1" t="s">
        <v>1440</v>
      </c>
      <c r="H17" s="1" t="s">
        <v>1440</v>
      </c>
      <c r="I17" s="1" t="s">
        <v>1440</v>
      </c>
      <c r="J17" s="2"/>
      <c r="K17" s="2"/>
      <c r="L17" s="2"/>
      <c r="M17" s="2"/>
      <c r="N17" s="2"/>
      <c r="O17" s="2"/>
      <c r="P17" s="2"/>
      <c r="Q17" s="2"/>
      <c r="R17" s="2"/>
      <c r="S17" s="2"/>
      <c r="T17" s="2"/>
      <c r="U17" s="2"/>
      <c r="V17" s="2"/>
      <c r="W17" s="2"/>
      <c r="X17" s="2"/>
      <c r="Y17" s="2"/>
      <c r="Z17" s="2"/>
    </row>
    <row r="18">
      <c r="A18" s="1" t="s">
        <v>1528</v>
      </c>
      <c r="B18" s="1" t="s">
        <v>1529</v>
      </c>
      <c r="C18" s="1" t="s">
        <v>1440</v>
      </c>
      <c r="D18" s="1" t="s">
        <v>1440</v>
      </c>
      <c r="E18" s="1" t="s">
        <v>1440</v>
      </c>
      <c r="F18" s="1" t="s">
        <v>1440</v>
      </c>
      <c r="G18" s="1" t="s">
        <v>1440</v>
      </c>
      <c r="H18" s="1" t="s">
        <v>1440</v>
      </c>
      <c r="I18" s="1" t="s">
        <v>1440</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1440</v>
      </c>
      <c r="F20" s="1" t="s">
        <v>1543</v>
      </c>
      <c r="G20" s="1" t="s">
        <v>1544</v>
      </c>
      <c r="H20" s="1" t="s">
        <v>1545</v>
      </c>
      <c r="I20" s="1" t="s">
        <v>1546</v>
      </c>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1440</v>
      </c>
      <c r="F21" s="1" t="s">
        <v>1440</v>
      </c>
      <c r="G21" s="1" t="s">
        <v>1551</v>
      </c>
      <c r="H21" s="1" t="s">
        <v>1552</v>
      </c>
      <c r="I21" s="1" t="s">
        <v>1553</v>
      </c>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1558</v>
      </c>
      <c r="F22" s="1" t="s">
        <v>1440</v>
      </c>
      <c r="G22" s="1" t="s">
        <v>1440</v>
      </c>
      <c r="H22" s="1" t="s">
        <v>1440</v>
      </c>
      <c r="I22" s="1" t="s">
        <v>1440</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1440</v>
      </c>
      <c r="F23" s="1" t="s">
        <v>1440</v>
      </c>
      <c r="G23" s="1" t="s">
        <v>1563</v>
      </c>
      <c r="H23" s="1" t="s">
        <v>1564</v>
      </c>
      <c r="I23" s="1" t="s">
        <v>1565</v>
      </c>
      <c r="J23" s="2"/>
      <c r="K23" s="2"/>
      <c r="L23" s="2"/>
      <c r="M23" s="2"/>
      <c r="N23" s="2"/>
      <c r="O23" s="2"/>
      <c r="P23" s="2"/>
      <c r="Q23" s="2"/>
      <c r="R23" s="2"/>
      <c r="S23" s="2"/>
      <c r="T23" s="2"/>
      <c r="U23" s="2"/>
      <c r="V23" s="2"/>
      <c r="W23" s="2"/>
      <c r="X23" s="2"/>
      <c r="Y23" s="2"/>
      <c r="Z23" s="2"/>
    </row>
    <row r="24" ht="15.75" customHeight="1">
      <c r="A24" s="1" t="s">
        <v>1566</v>
      </c>
      <c r="B24" s="1" t="s">
        <v>1567</v>
      </c>
      <c r="C24" s="1" t="s">
        <v>1568</v>
      </c>
      <c r="D24" s="1" t="s">
        <v>1569</v>
      </c>
      <c r="E24" s="1" t="s">
        <v>1570</v>
      </c>
      <c r="F24" s="1" t="s">
        <v>1571</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1574</v>
      </c>
      <c r="D25" s="1" t="s">
        <v>1574</v>
      </c>
      <c r="E25" s="1" t="s">
        <v>1575</v>
      </c>
      <c r="F25" s="1" t="s">
        <v>1576</v>
      </c>
      <c r="G25" s="1" t="s">
        <v>1577</v>
      </c>
      <c r="H25" s="1" t="s">
        <v>1440</v>
      </c>
      <c r="I25" s="1" t="s">
        <v>1440</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1440</v>
      </c>
      <c r="H26" s="1" t="s">
        <v>1440</v>
      </c>
      <c r="I26" s="1" t="s">
        <v>1440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8.71"/>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1593</v>
      </c>
      <c r="C6" s="2"/>
      <c r="D6" s="2"/>
      <c r="E6" s="2"/>
      <c r="F6" s="2"/>
      <c r="G6" s="2"/>
      <c r="H6" s="2"/>
      <c r="I6" s="2"/>
      <c r="J6" s="2"/>
      <c r="K6" s="2"/>
      <c r="L6" s="2"/>
      <c r="M6" s="2"/>
      <c r="N6" s="2"/>
      <c r="O6" s="2"/>
      <c r="P6" s="2"/>
      <c r="Q6" s="2"/>
      <c r="R6" s="2"/>
      <c r="S6" s="2"/>
      <c r="T6" s="2"/>
      <c r="U6" s="2"/>
      <c r="V6" s="2"/>
      <c r="W6" s="2"/>
      <c r="X6" s="2"/>
      <c r="Y6" s="2"/>
      <c r="Z6" s="2"/>
    </row>
    <row r="7">
      <c r="A7" s="3" t="s">
        <v>1594</v>
      </c>
      <c r="B7" s="4" t="s">
        <v>1595</v>
      </c>
      <c r="C7" s="2"/>
      <c r="D7" s="2"/>
      <c r="E7" s="2"/>
      <c r="F7" s="2"/>
      <c r="G7" s="2"/>
      <c r="H7" s="2"/>
      <c r="I7" s="2"/>
      <c r="J7" s="2"/>
      <c r="K7" s="2"/>
      <c r="L7" s="2"/>
      <c r="M7" s="2"/>
      <c r="N7" s="2"/>
      <c r="O7" s="2"/>
      <c r="P7" s="2"/>
      <c r="Q7" s="2"/>
      <c r="R7" s="2"/>
      <c r="S7" s="2"/>
      <c r="T7" s="2"/>
      <c r="U7" s="2"/>
      <c r="V7" s="2"/>
      <c r="W7" s="2"/>
      <c r="X7" s="2"/>
      <c r="Y7" s="2"/>
      <c r="Z7" s="2"/>
    </row>
    <row r="8">
      <c r="A8" s="3" t="s">
        <v>1596</v>
      </c>
      <c r="B8" s="1" t="s">
        <v>1597</v>
      </c>
      <c r="C8" s="2"/>
      <c r="D8" s="2"/>
      <c r="E8" s="2"/>
      <c r="F8" s="2"/>
      <c r="G8" s="2"/>
      <c r="H8" s="2"/>
      <c r="I8" s="2"/>
      <c r="J8" s="2"/>
      <c r="K8" s="2"/>
      <c r="L8" s="2"/>
      <c r="M8" s="2"/>
      <c r="N8" s="2"/>
      <c r="O8" s="2"/>
      <c r="P8" s="2"/>
      <c r="Q8" s="2"/>
      <c r="R8" s="2"/>
      <c r="S8" s="2"/>
      <c r="T8" s="2"/>
      <c r="U8" s="2"/>
      <c r="V8" s="2"/>
      <c r="W8" s="2"/>
      <c r="X8" s="2"/>
      <c r="Y8" s="2"/>
      <c r="Z8" s="2"/>
    </row>
    <row r="9">
      <c r="A9" s="3" t="s">
        <v>1598</v>
      </c>
      <c r="B9" s="1" t="s">
        <v>1599</v>
      </c>
      <c r="C9" s="2"/>
      <c r="D9" s="2"/>
      <c r="E9" s="2"/>
      <c r="F9" s="2"/>
      <c r="G9" s="2"/>
      <c r="H9" s="2"/>
      <c r="I9" s="2"/>
      <c r="J9" s="2"/>
      <c r="K9" s="2"/>
      <c r="L9" s="2"/>
      <c r="M9" s="2"/>
      <c r="N9" s="2"/>
      <c r="O9" s="2"/>
      <c r="P9" s="2"/>
      <c r="Q9" s="2"/>
      <c r="R9" s="2"/>
      <c r="S9" s="2"/>
      <c r="T9" s="2"/>
      <c r="U9" s="2"/>
      <c r="V9" s="2"/>
      <c r="W9" s="2"/>
      <c r="X9" s="2"/>
      <c r="Y9" s="2"/>
      <c r="Z9" s="2"/>
    </row>
    <row r="10">
      <c r="A10" s="3" t="s">
        <v>1600</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1601</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1606</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v>17206.0</v>
      </c>
      <c r="C15" s="2"/>
      <c r="D15" s="2"/>
      <c r="E15" s="2"/>
      <c r="F15" s="2"/>
      <c r="G15" s="2"/>
      <c r="H15" s="2"/>
      <c r="I15" s="2"/>
      <c r="J15" s="2"/>
      <c r="K15" s="2"/>
      <c r="L15" s="2"/>
      <c r="M15" s="2"/>
      <c r="N15" s="2"/>
      <c r="O15" s="2"/>
      <c r="P15" s="2"/>
      <c r="Q15" s="2"/>
      <c r="R15" s="2"/>
      <c r="S15" s="2"/>
      <c r="T15" s="2"/>
      <c r="U15" s="2"/>
      <c r="V15" s="2"/>
      <c r="W15" s="2"/>
      <c r="X15" s="2"/>
      <c r="Y15" s="2"/>
      <c r="Z15" s="2"/>
    </row>
    <row r="16">
      <c r="A16" s="3" t="s">
        <v>1609</v>
      </c>
      <c r="B16" s="1" t="s">
        <v>1610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1612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1613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1614</v>
      </c>
      <c r="B20" s="1">
        <v>32.51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1615</v>
      </c>
      <c r="B21" s="1">
        <v>32.785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1616</v>
      </c>
      <c r="B22" s="1">
        <v>32.2901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1617</v>
      </c>
      <c r="B23" s="1">
        <v>33.06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1618</v>
      </c>
      <c r="B24" s="1">
        <v>32.51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1619</v>
      </c>
      <c r="B25" s="1">
        <v>32.785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32.2901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1">
        <v>33.06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1622</v>
      </c>
      <c r="B28" s="1">
        <v>1.5826752E9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1623</v>
      </c>
      <c r="B29" s="1">
        <v>9.12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1624</v>
      </c>
      <c r="B30" s="1">
        <v>1.588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1625</v>
      </c>
      <c r="B31" s="1">
        <v>8.029411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1626</v>
      </c>
      <c r="B32" s="1">
        <v>4.9636364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1627</v>
      </c>
      <c r="B33" s="1">
        <v>6301.0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1628</v>
      </c>
      <c r="B34" s="1">
        <v>6301.0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1629</v>
      </c>
      <c r="B35" s="1">
        <v>33335.0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1630</v>
      </c>
      <c r="B36" s="1">
        <v>36370.0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1631</v>
      </c>
      <c r="B37" s="1">
        <v>36370.0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1632</v>
      </c>
      <c r="B38" s="1">
        <v>32.5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1633</v>
      </c>
      <c r="B39" s="1">
        <v>32.84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1636</v>
      </c>
      <c r="B42" s="1">
        <v>2.3145856E9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1637</v>
      </c>
      <c r="B43" s="1">
        <v>18.5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1638</v>
      </c>
      <c r="B44" s="1">
        <v>34.0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1639</v>
      </c>
      <c r="B45" s="1">
        <v>0.5985481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1640</v>
      </c>
      <c r="B46" s="1">
        <v>31.1958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1641</v>
      </c>
      <c r="B47" s="1">
        <v>27.0666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1642</v>
      </c>
      <c r="B48" s="1" t="s">
        <v>1643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1644</v>
      </c>
      <c r="B49" s="1">
        <v>6.0543025152E10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1645</v>
      </c>
      <c r="B50" s="1">
        <v>-0.77373004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1646</v>
      </c>
      <c r="B51" s="1">
        <v>7.03365829E8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1647</v>
      </c>
      <c r="B52" s="1">
        <v>7.06528E7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1648</v>
      </c>
      <c r="B53" s="1">
        <v>67325.0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1649</v>
      </c>
      <c r="B54" s="1">
        <v>64087.0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1650</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1651</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1652</v>
      </c>
      <c r="B57" s="1">
        <v>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1653</v>
      </c>
      <c r="B58" s="1">
        <v>5.9E-4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1654</v>
      </c>
      <c r="B59" s="1">
        <v>0.23883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1655</v>
      </c>
      <c r="B60" s="1">
        <v>1.87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1656</v>
      </c>
      <c r="B61" s="1">
        <v>0.0019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1657</v>
      </c>
      <c r="B62" s="1">
        <v>7.01364E7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1658</v>
      </c>
      <c r="B63" s="1">
        <v>12.894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1659</v>
      </c>
      <c r="B64" s="1">
        <v>2.5407164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1663</v>
      </c>
      <c r="B68" s="1">
        <v>-0.728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1664</v>
      </c>
      <c r="B69" s="1">
        <v>3.08E8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1665</v>
      </c>
      <c r="B70" s="1">
        <v>4.08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1666</v>
      </c>
      <c r="B71" s="1">
        <v>7.08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1667</v>
      </c>
      <c r="B72" s="1" t="s">
        <v>1668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1669</v>
      </c>
      <c r="B73" s="1">
        <v>1.6782336E9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1670</v>
      </c>
      <c r="B74" s="1">
        <v>15.656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1671</v>
      </c>
      <c r="B75" s="1">
        <v>35.551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1672</v>
      </c>
      <c r="B76" s="1">
        <v>0.6444107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1673</v>
      </c>
      <c r="B77" s="1">
        <v>0.3232665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1674</v>
      </c>
      <c r="B78" s="1">
        <v>3.75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1675</v>
      </c>
      <c r="B79" s="1">
        <v>1.5826752E9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t="s">
        <v>1677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t="s">
        <v>1679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t="s">
        <v>1683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1684</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v>8.480682E8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1686</v>
      </c>
      <c r="B87" s="1" t="s">
        <v>1687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t="s">
        <v>1689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t="s">
        <v>1691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t="s">
        <v>1693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v>32.76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v>65.0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v>48.0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v>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v>56.5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1700</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1701</v>
      </c>
      <c r="B98" s="1" t="s">
        <v>1702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v>1.432999936E9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1705</v>
      </c>
      <c r="B101" s="1">
        <v>0.811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v>1.702999808E9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v>4.338999808E9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0.636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0.766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3.867000064E9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385.689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54.732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0.05949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0.36914003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v>-0.714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1716</v>
      </c>
      <c r="B112" s="1">
        <v>0.121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1717</v>
      </c>
      <c r="B113" s="1">
        <v>0.99664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1718</v>
      </c>
      <c r="B114" s="1">
        <v>0.44039002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1719</v>
      </c>
      <c r="B115" s="1">
        <v>0.27264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1720</v>
      </c>
      <c r="B116" s="1" t="s">
        <v>1643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8.71"/>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6">
        <v>2014.0</v>
      </c>
      <c r="C2" s="6">
        <v>2015.0</v>
      </c>
      <c r="D2" s="6">
        <v>2016.0</v>
      </c>
      <c r="E2" s="6">
        <v>2017.0</v>
      </c>
      <c r="F2" s="6">
        <v>2018.0</v>
      </c>
      <c r="G2" s="6">
        <v>2019.0</v>
      </c>
      <c r="H2" s="6">
        <v>2020.0</v>
      </c>
      <c r="I2" s="6">
        <v>2021.0</v>
      </c>
      <c r="J2" s="6">
        <v>2022.0</v>
      </c>
      <c r="K2" s="6">
        <v>2023.0</v>
      </c>
      <c r="L2" s="6">
        <v>2024.0</v>
      </c>
      <c r="M2" s="6">
        <v>2025.0</v>
      </c>
      <c r="N2" s="6">
        <v>2026.0</v>
      </c>
      <c r="O2" s="6">
        <v>2027.0</v>
      </c>
      <c r="P2" s="6">
        <v>2028.0</v>
      </c>
      <c r="Q2" s="6">
        <v>2029.0</v>
      </c>
      <c r="R2" s="6">
        <v>2030.0</v>
      </c>
      <c r="S2" s="5">
        <v>2031.0</v>
      </c>
      <c r="T2" s="5">
        <v>2032.0</v>
      </c>
      <c r="U2" s="5">
        <v>2033.0</v>
      </c>
      <c r="V2" s="5">
        <v>2034.0</v>
      </c>
      <c r="W2" s="5">
        <v>2035.0</v>
      </c>
      <c r="X2" s="1"/>
      <c r="Y2" s="2"/>
      <c r="Z2" s="2"/>
    </row>
    <row r="3">
      <c r="A3" s="6" t="s">
        <v>48</v>
      </c>
      <c r="B3" s="1">
        <v>1260.0</v>
      </c>
      <c r="C3" s="1">
        <v>-454.0</v>
      </c>
      <c r="D3" s="1">
        <v>319.0</v>
      </c>
      <c r="E3" s="1">
        <v>284.0</v>
      </c>
      <c r="F3" s="1">
        <v>792.0</v>
      </c>
      <c r="G3" s="1">
        <v>1560.0</v>
      </c>
      <c r="H3" s="1">
        <v>1180.0</v>
      </c>
      <c r="I3" s="1">
        <v>-620.0</v>
      </c>
      <c r="J3" s="1">
        <v>-583.0</v>
      </c>
      <c r="K3" s="1">
        <v>2110.0</v>
      </c>
      <c r="L3" s="1">
        <f>IF(K3*FORECAST(L2,B3:K3,B2:K2)&gt;0,FORECAST(L2,B3:K3,B2:K2),K3)*$X$1</f>
        <v>768.4</v>
      </c>
      <c r="M3" s="1">
        <f>IF(L3*FORECAST(M2,B3:L3,B2:L2)&gt;0,FORECAST(M2,B3:L3,B2:L2),L3)*$X$1</f>
        <v>801.7818182</v>
      </c>
      <c r="N3" s="1">
        <f>IF(M3*FORECAST(N2,B3:M3,B2:M2)&gt;0,FORECAST(N2,B3:M3,B2:M2),M3)*$X$1</f>
        <v>835.1636364</v>
      </c>
      <c r="O3" s="1">
        <f>IF(N3*FORECAST(O2,B3:N3,B2:N2)&gt;0,FORECAST(O2,B3:N3,B2:N2),N3)*$X$1</f>
        <v>868.5454545</v>
      </c>
      <c r="P3" s="1">
        <f>IF(O3*FORECAST(P2,B3:O3,B2:O2)&gt;0,FORECAST(P2,B3:O3,B2:O2),O3)*$X$1</f>
        <v>901.9272727</v>
      </c>
      <c r="Q3" s="1">
        <f>IF(P3*FORECAST(Q2,B3:P3,B2:P2)&gt;0,FORECAST(Q2,B3:P3,B2:P2),P3)*$X$1</f>
        <v>935.3090909</v>
      </c>
      <c r="R3" s="1">
        <f>IF(Q3*FORECAST(R2,B3:Q3,B2:Q2)&gt;0,FORECAST(R2,B3:Q3,B2:Q2),Q3)*$X$1</f>
        <v>968.6909091</v>
      </c>
      <c r="S3" s="5">
        <f>IF(R3*FORECAST(S2,B3:R3,B2:R2)&gt;0,FORECAST(S2,B3:R3,B2:R2),R3)*$X$1</f>
        <v>1002.072727</v>
      </c>
      <c r="T3" s="5">
        <f>IF(S3*FORECAST(T2,B3:S3,B2:S2)&gt;0,FORECAST(T2,B3:S3,B2:S2),S3)*$X$1</f>
        <v>1035.454545</v>
      </c>
      <c r="U3" s="5">
        <f>IF(T3*FORECAST(U2,B3:T3,B2:T2)&gt;0,FORECAST(U2,B3:T3,B2:T2),T3)*$X$1</f>
        <v>1068.836364</v>
      </c>
      <c r="V3" s="5">
        <f>IF(U3*FORECAST(V2,B3:U3,B2:U2)&gt;0,FORECAST(V2,B3:U3,B2:U2),U3)*$X$1</f>
        <v>1102.218182</v>
      </c>
      <c r="W3" s="5">
        <f>IF(V3*FORECAST(W2,B3:V3,B2:V2)&gt;0,FORECAST(W2,B3:V3,B2:V2),V3)*$X$1</f>
        <v>1135.6</v>
      </c>
      <c r="X3" s="2"/>
      <c r="Y3" s="2"/>
      <c r="Z3" s="2"/>
    </row>
    <row r="4">
      <c r="A4" s="6" t="s">
        <v>121</v>
      </c>
      <c r="B4" s="1">
        <v>20520.0</v>
      </c>
      <c r="C4" s="1">
        <v>5780.0</v>
      </c>
      <c r="D4" s="1">
        <v>7980.0</v>
      </c>
      <c r="E4" s="1">
        <v>9200.0</v>
      </c>
      <c r="F4" s="1">
        <v>5960.0</v>
      </c>
      <c r="G4" s="1">
        <v>9010.0</v>
      </c>
      <c r="H4" s="1">
        <v>8300.0</v>
      </c>
      <c r="I4" s="1">
        <v>8310.0</v>
      </c>
      <c r="J4" s="1">
        <v>4950.0</v>
      </c>
      <c r="K4" s="1">
        <v>2820.0</v>
      </c>
      <c r="L4" s="2"/>
      <c r="M4" s="2"/>
      <c r="N4" s="2"/>
      <c r="O4" s="2"/>
      <c r="P4" s="2"/>
      <c r="Q4" s="2"/>
      <c r="R4" s="2"/>
      <c r="S4" s="2"/>
      <c r="T4" s="2"/>
      <c r="U4" s="2"/>
      <c r="V4" s="2"/>
      <c r="W4" s="2"/>
      <c r="X4" s="2"/>
      <c r="Y4" s="2"/>
      <c r="Z4" s="2"/>
    </row>
    <row r="5">
      <c r="A5" s="6" t="s">
        <v>1722</v>
      </c>
      <c r="B5" s="1">
        <v>69.0</v>
      </c>
      <c r="C5" s="1">
        <v>69.0</v>
      </c>
      <c r="D5" s="1">
        <v>69.0</v>
      </c>
      <c r="E5" s="1">
        <v>69.0</v>
      </c>
      <c r="F5" s="1">
        <v>69.0</v>
      </c>
      <c r="G5" s="1">
        <v>69.0</v>
      </c>
      <c r="H5" s="1">
        <v>69.0</v>
      </c>
      <c r="I5" s="1">
        <v>70.0</v>
      </c>
      <c r="J5" s="1">
        <v>70.0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(1+0.02)/(0.0728-0.02)</f>
        <v>21937.72727</v>
      </c>
      <c r="M7" s="2"/>
      <c r="N7" s="2"/>
      <c r="O7" s="2"/>
      <c r="P7" s="2"/>
      <c r="Q7" s="2"/>
      <c r="R7" s="2"/>
      <c r="S7" s="2"/>
      <c r="T7" s="2"/>
      <c r="U7" s="2"/>
      <c r="V7" s="2"/>
      <c r="W7" s="2"/>
      <c r="X7" s="2"/>
      <c r="Y7" s="2"/>
      <c r="Z7" s="2"/>
    </row>
    <row r="8">
      <c r="A8" s="2"/>
      <c r="B8" s="2"/>
      <c r="C8" s="2"/>
      <c r="D8" s="2"/>
      <c r="E8" s="2"/>
      <c r="F8" s="2"/>
      <c r="G8" s="2"/>
      <c r="H8" s="2"/>
      <c r="I8" s="2"/>
      <c r="J8" s="2"/>
      <c r="K8" s="1" t="s">
        <v>1724</v>
      </c>
      <c r="L8" s="7">
        <f t="array" ref="L8">NPV(0.0728,M3:W3)</f>
        <v>6991.901978</v>
      </c>
      <c r="M8" s="2"/>
      <c r="N8" s="2"/>
      <c r="O8" s="2"/>
      <c r="P8" s="2"/>
      <c r="Q8" s="2"/>
      <c r="R8" s="2"/>
      <c r="S8" s="2"/>
      <c r="T8" s="2"/>
      <c r="U8" s="2"/>
      <c r="V8" s="2"/>
      <c r="W8" s="2"/>
      <c r="X8" s="2"/>
      <c r="Y8" s="2"/>
      <c r="Z8" s="2"/>
    </row>
    <row r="9">
      <c r="A9" s="2"/>
      <c r="B9" s="2"/>
      <c r="C9" s="2"/>
      <c r="D9" s="2"/>
      <c r="E9" s="2"/>
      <c r="F9" s="2"/>
      <c r="G9" s="2"/>
      <c r="H9" s="2"/>
      <c r="I9" s="2"/>
      <c r="J9" s="2"/>
      <c r="K9" s="1" t="s">
        <v>1725</v>
      </c>
      <c r="L9" s="7">
        <f t="array" ref="L9">NPV(0.0728,M16:W16)</f>
        <v>10127.10283</v>
      </c>
      <c r="M9" s="2"/>
      <c r="N9" s="2"/>
      <c r="O9" s="2"/>
      <c r="P9" s="2"/>
      <c r="Q9" s="2"/>
      <c r="R9" s="2"/>
      <c r="S9" s="2"/>
      <c r="T9" s="2"/>
      <c r="U9" s="2"/>
      <c r="V9" s="2"/>
      <c r="W9" s="2"/>
      <c r="X9" s="2"/>
      <c r="Y9" s="2"/>
      <c r="Z9" s="2"/>
    </row>
    <row r="10">
      <c r="A10" s="2"/>
      <c r="B10" s="2"/>
      <c r="C10" s="2"/>
      <c r="D10" s="2"/>
      <c r="E10" s="2"/>
      <c r="F10" s="2"/>
      <c r="G10" s="2"/>
      <c r="H10" s="2"/>
      <c r="I10" s="2"/>
      <c r="J10" s="2"/>
      <c r="K10" s="1" t="s">
        <v>1726</v>
      </c>
      <c r="L10" s="7">
        <f>L8 + L9</f>
        <v>17119.00481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2820.0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7">
        <f>L10 - L11</f>
        <v>14299.00481</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1729</v>
      </c>
      <c r="L14" s="7">
        <f>L12/L13</f>
        <v>201.3944339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21937.72727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8.71"/>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6">
        <v>2014.0</v>
      </c>
      <c r="C2" s="6">
        <v>2015.0</v>
      </c>
      <c r="D2" s="6">
        <v>2016.0</v>
      </c>
      <c r="E2" s="6">
        <v>2017.0</v>
      </c>
      <c r="F2" s="6">
        <v>2018.0</v>
      </c>
      <c r="G2" s="6">
        <v>2019.0</v>
      </c>
      <c r="H2" s="6">
        <v>2020.0</v>
      </c>
      <c r="I2" s="6">
        <v>2021.0</v>
      </c>
      <c r="J2" s="6">
        <v>2022.0</v>
      </c>
      <c r="K2" s="6">
        <v>2023.0</v>
      </c>
      <c r="L2" s="6">
        <v>2024.0</v>
      </c>
      <c r="M2" s="6">
        <v>2025.0</v>
      </c>
      <c r="N2" s="6">
        <v>2026.0</v>
      </c>
      <c r="O2" s="6">
        <v>2027.0</v>
      </c>
      <c r="P2" s="6">
        <v>2028.0</v>
      </c>
      <c r="Q2" s="6">
        <v>2029.0</v>
      </c>
      <c r="R2" s="6">
        <v>2030.0</v>
      </c>
      <c r="S2" s="5">
        <v>2031.0</v>
      </c>
      <c r="T2" s="5">
        <v>2032.0</v>
      </c>
      <c r="U2" s="5">
        <v>2033.0</v>
      </c>
      <c r="V2" s="5">
        <v>2034.0</v>
      </c>
      <c r="W2" s="5">
        <v>2035.0</v>
      </c>
      <c r="X2" s="1"/>
      <c r="Y2" s="2"/>
      <c r="Z2" s="2"/>
    </row>
    <row r="3">
      <c r="A3" s="6" t="s">
        <v>7</v>
      </c>
      <c r="B3" s="1">
        <v>-903.0</v>
      </c>
      <c r="C3" s="1">
        <v>-553.0</v>
      </c>
      <c r="D3" s="1">
        <v>2420.0</v>
      </c>
      <c r="E3" s="1">
        <v>-496.0</v>
      </c>
      <c r="F3" s="1">
        <v>362.0</v>
      </c>
      <c r="G3" s="1">
        <v>683.0</v>
      </c>
      <c r="H3" s="1">
        <v>-316.0</v>
      </c>
      <c r="I3" s="1">
        <v>801.0</v>
      </c>
      <c r="J3" s="1">
        <v>-9.0</v>
      </c>
      <c r="K3" s="1">
        <v>-2450.0</v>
      </c>
      <c r="L3" s="1">
        <f>IF(K3*FORECAST(L2,B3:K3,B2:K2)&gt;0,FORECAST(L2,B3:K3,B2:K2),K3)*$X$1</f>
        <v>-624.4</v>
      </c>
      <c r="M3" s="1">
        <f>IF(L3*FORECAST(M2,B3:L3,B2:L2)&gt;0,FORECAST(M2,B3:L3,B2:L2),L3)*$X$1</f>
        <v>-729.5454545</v>
      </c>
      <c r="N3" s="1">
        <f>IF(M3*FORECAST(N2,B3:M3,B2:M2)&gt;0,FORECAST(N2,B3:M3,B2:M2),M3)*$X$1</f>
        <v>-834.6909091</v>
      </c>
      <c r="O3" s="1">
        <f>IF(N3*FORECAST(O2,B3:N3,B2:N2)&gt;0,FORECAST(O2,B3:N3,B2:N2),N3)*$X$1</f>
        <v>-939.8363636</v>
      </c>
      <c r="P3" s="1">
        <f>IF(O3*FORECAST(P2,B3:O3,B2:O2)&gt;0,FORECAST(P2,B3:O3,B2:O2),O3)*$X$1</f>
        <v>-1044.981818</v>
      </c>
      <c r="Q3" s="1">
        <f>IF(P3*FORECAST(Q2,B3:P3,B2:P2)&gt;0,FORECAST(Q2,B3:P3,B2:P2),P3)*$X$1</f>
        <v>-1150.127273</v>
      </c>
      <c r="R3" s="1">
        <f>IF(Q3*FORECAST(R2,B3:Q3,B2:Q2)&gt;0,FORECAST(R2,B3:Q3,B2:Q2),Q3)*$X$1</f>
        <v>-1255.272727</v>
      </c>
      <c r="S3" s="5">
        <f>IF(R3*FORECAST(S2,B3:R3,B2:R2)&gt;0,FORECAST(S2,B3:R3,B2:R2),R3)*$X$1</f>
        <v>-1360.418182</v>
      </c>
      <c r="T3" s="5">
        <f>IF(S3*FORECAST(T2,B3:S3,B2:S2)&gt;0,FORECAST(T2,B3:S3,B2:S2),S3)*$X$1</f>
        <v>-1465.563636</v>
      </c>
      <c r="U3" s="5">
        <f>IF(T3*FORECAST(U2,B3:T3,B2:T2)&gt;0,FORECAST(U2,B3:T3,B2:T2),T3)*$X$1</f>
        <v>-1570.709091</v>
      </c>
      <c r="V3" s="5">
        <f>IF(U3*FORECAST(V2,B3:U3,B2:U2)&gt;0,FORECAST(V2,B3:U3,B2:U2),U3)*$X$1</f>
        <v>-1675.854545</v>
      </c>
      <c r="W3" s="5">
        <f>IF(V3*FORECAST(W2,B3:V3,B2:V2)&gt;0,FORECAST(W2,B3:V3,B2:V2),V3)*$X$1</f>
        <v>-1781</v>
      </c>
      <c r="X3" s="2"/>
      <c r="Y3" s="2"/>
      <c r="Z3" s="2"/>
    </row>
    <row r="4">
      <c r="A4" s="6" t="s">
        <v>121</v>
      </c>
      <c r="B4" s="1">
        <v>20520.0</v>
      </c>
      <c r="C4" s="1">
        <v>5780.0</v>
      </c>
      <c r="D4" s="1">
        <v>7980.0</v>
      </c>
      <c r="E4" s="1">
        <v>9200.0</v>
      </c>
      <c r="F4" s="1">
        <v>5960.0</v>
      </c>
      <c r="G4" s="1">
        <v>9010.0</v>
      </c>
      <c r="H4" s="1">
        <v>8300.0</v>
      </c>
      <c r="I4" s="1">
        <v>8310.0</v>
      </c>
      <c r="J4" s="1">
        <v>4950.0</v>
      </c>
      <c r="K4" s="1">
        <v>2820.0</v>
      </c>
      <c r="L4" s="2"/>
      <c r="M4" s="2"/>
      <c r="N4" s="2"/>
      <c r="O4" s="2"/>
      <c r="P4" s="2"/>
      <c r="Q4" s="2"/>
      <c r="R4" s="2"/>
      <c r="S4" s="2"/>
      <c r="T4" s="2"/>
      <c r="U4" s="2"/>
      <c r="V4" s="2"/>
      <c r="W4" s="2"/>
      <c r="X4" s="2"/>
      <c r="Y4" s="2"/>
      <c r="Z4" s="2"/>
    </row>
    <row r="5">
      <c r="A5" s="6" t="s">
        <v>1722</v>
      </c>
      <c r="B5" s="1">
        <v>69.0</v>
      </c>
      <c r="C5" s="1">
        <v>69.0</v>
      </c>
      <c r="D5" s="1">
        <v>69.0</v>
      </c>
      <c r="E5" s="1">
        <v>69.0</v>
      </c>
      <c r="F5" s="1">
        <v>69.0</v>
      </c>
      <c r="G5" s="1">
        <v>69.0</v>
      </c>
      <c r="H5" s="1">
        <v>69.0</v>
      </c>
      <c r="I5" s="1">
        <v>70.0</v>
      </c>
      <c r="J5" s="1">
        <v>70.0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(1+0.02)/(0.0728-0.02)</f>
        <v>-34405.68182</v>
      </c>
      <c r="M7" s="2"/>
      <c r="N7" s="2"/>
      <c r="O7" s="2"/>
      <c r="P7" s="2"/>
      <c r="Q7" s="2"/>
      <c r="R7" s="2"/>
      <c r="S7" s="2"/>
      <c r="T7" s="2"/>
      <c r="U7" s="2"/>
      <c r="V7" s="2"/>
      <c r="W7" s="2"/>
      <c r="X7" s="2"/>
      <c r="Y7" s="2"/>
      <c r="Z7" s="2"/>
    </row>
    <row r="8">
      <c r="A8" s="2"/>
      <c r="B8" s="2"/>
      <c r="C8" s="2"/>
      <c r="D8" s="2"/>
      <c r="E8" s="2"/>
      <c r="F8" s="2"/>
      <c r="G8" s="2"/>
      <c r="H8" s="2"/>
      <c r="I8" s="2"/>
      <c r="J8" s="2"/>
      <c r="K8" s="1" t="s">
        <v>1724</v>
      </c>
      <c r="L8" s="7">
        <f t="array" ref="L8">NPV(0.0728,M3:W3)</f>
        <v>-8741.985373</v>
      </c>
      <c r="M8" s="2"/>
      <c r="N8" s="2"/>
      <c r="O8" s="2"/>
      <c r="P8" s="2"/>
      <c r="Q8" s="2"/>
      <c r="R8" s="2"/>
      <c r="S8" s="2"/>
      <c r="T8" s="2"/>
      <c r="U8" s="2"/>
      <c r="V8" s="2"/>
      <c r="W8" s="2"/>
      <c r="X8" s="2"/>
      <c r="Y8" s="2"/>
      <c r="Z8" s="2"/>
    </row>
    <row r="9">
      <c r="A9" s="2"/>
      <c r="B9" s="2"/>
      <c r="C9" s="2"/>
      <c r="D9" s="2"/>
      <c r="E9" s="2"/>
      <c r="F9" s="2"/>
      <c r="G9" s="2"/>
      <c r="H9" s="2"/>
      <c r="I9" s="2"/>
      <c r="J9" s="2"/>
      <c r="K9" s="1" t="s">
        <v>1725</v>
      </c>
      <c r="L9" s="7">
        <f t="array" ref="L9">NPV(0.0728,M16:W16)</f>
        <v>-15882.67888</v>
      </c>
      <c r="M9" s="2"/>
      <c r="N9" s="2"/>
      <c r="O9" s="2"/>
      <c r="P9" s="2"/>
      <c r="Q9" s="2"/>
      <c r="R9" s="2"/>
      <c r="S9" s="2"/>
      <c r="T9" s="2"/>
      <c r="U9" s="2"/>
      <c r="V9" s="2"/>
      <c r="W9" s="2"/>
      <c r="X9" s="2"/>
      <c r="Y9" s="2"/>
      <c r="Z9" s="2"/>
    </row>
    <row r="10">
      <c r="A10" s="2"/>
      <c r="B10" s="2"/>
      <c r="C10" s="2"/>
      <c r="D10" s="2"/>
      <c r="E10" s="2"/>
      <c r="F10" s="2"/>
      <c r="G10" s="2"/>
      <c r="H10" s="2"/>
      <c r="I10" s="2"/>
      <c r="J10" s="2"/>
      <c r="K10" s="1" t="s">
        <v>1726</v>
      </c>
      <c r="L10" s="7">
        <f>L8 + L9</f>
        <v>-24624.66426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2820.0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7">
        <f>L10 - L11</f>
        <v>-27444.66426</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1729</v>
      </c>
      <c r="L14" s="7">
        <f>L12/L13</f>
        <v>-386.544567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-34405.68182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