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<sst xmlns="http://schemas.openxmlformats.org/spreadsheetml/2006/main" count="1137" uniqueCount="955">
  <si>
    <t>ticker</t>
  </si>
  <si>
    <t>VCNX</t>
  </si>
  <si>
    <t>nombre</t>
  </si>
  <si>
    <t>VACCINEX INC</t>
  </si>
  <si>
    <t>empresa</t>
  </si>
  <si>
    <t>Biotechnology &amp; Medical Research</t>
  </si>
  <si>
    <t>Open</t>
  </si>
  <si>
    <t>Target Price</t>
  </si>
  <si>
    <t>Upside</t>
  </si>
  <si>
    <t>-1194.20%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</si>
  <si>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</si>
  <si>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</si>
  <si>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</si>
  <si>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</si>
  <si>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</si>
  <si>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</si>
  <si>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</si>
  <si>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</si>
  <si>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</si>
  <si>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</si>
  <si>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</si>
  <si>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</si>
  <si>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</si>
  <si>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</si>
  <si>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</si>
  <si>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</si>
  <si>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</si>
  <si>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</si>
  <si>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</si>
  <si>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</si>
  <si>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</si>
  <si>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</si>
  <si>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</si>
  <si>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</si>
  <si>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</si>
  <si>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</si>
  <si>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</si>
  <si>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</si>
  <si>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</si>
  <si>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</si>
  <si>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</si>
  <si>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</si>
  <si>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</si>
  <si>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</si>
  <si>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</si>
  <si>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</si>
  <si>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</si>
  <si>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</si>
  <si>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</si>
  <si>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</si>
  <si>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</si>
  <si>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</si>
  <si>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</si>
  <si>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</si>
  <si>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</si>
  <si>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</si>
  <si>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</si>
  <si>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</si>
  <si>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</si>
  <si>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</si>
  <si>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</si>
  <si>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</si>
  <si>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</si>
  <si>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</si>
  <si>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</si>
  <si>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</si>
  <si>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</si>
  <si>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</si>
  <si>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</si>
  <si>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</si>
  <si>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</si>
  <si>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</si>
  <si>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</si>
  <si>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</si>
  <si>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</si>
  <si>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</si>
  <si>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</si>
  <si>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</si>
  <si>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</si>
  <si>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</si>
  <si>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</si>
  <si>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</si>
  <si>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</si>
  <si>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</si>
  <si>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</si>
  <si>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</si>
  <si>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-157.76</t>
  </si>
  <si>
    <t>-370.1</t>
  </si>
  <si>
    <t>-249.28</t>
  </si>
  <si>
    <t>50.53</t>
  </si>
  <si>
    <t>21.86</t>
  </si>
  <si>
    <t>-2.59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</si>
  <si>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</si>
  <si>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</si>
  <si>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</si>
  <si>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</si>
  <si>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</si>
  <si>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</si>
  <si>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</si>
  <si>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</si>
  <si>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</si>
  <si>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</si>
  <si>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</si>
  <si>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</si>
  <si>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</si>
  <si>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</si>
  <si>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</si>
  <si>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</si>
  <si>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</si>
  <si>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</si>
  <si>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</si>
  <si>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</si>
  <si>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</si>
  <si>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</si>
  <si>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</si>
  <si>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</si>
  <si>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</si>
  <si>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</si>
  <si>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</si>
  <si>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</si>
  <si>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</si>
  <si>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</si>
  <si>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</si>
  <si>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</si>
  <si>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</si>
  <si>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</si>
  <si>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-519.47</t>
  </si>
  <si>
    <t>-322.5</t>
  </si>
  <si>
    <t>-162.91</t>
  </si>
  <si>
    <t>-98.05</t>
  </si>
  <si>
    <t>-43.68</t>
  </si>
  <si>
    <t>Basic EPS - Continuing Operations</t>
  </si>
  <si>
    <t>Basic Weighted Average Shares Outstanding</t>
  </si>
  <si>
    <t>Net EPS - Diluted</t>
  </si>
  <si>
    <t>-98.7</t>
  </si>
  <si>
    <t>Diluted EPS - Continuing Operations</t>
  </si>
  <si>
    <t>Diluted Weighted Average Shares Outstanding</t>
  </si>
  <si>
    <t>Normalized Basic EPS</t>
  </si>
  <si>
    <t>-681.91</t>
  </si>
  <si>
    <t>-324.67</t>
  </si>
  <si>
    <t>-201.56</t>
  </si>
  <si>
    <t>-105.8</t>
  </si>
  <si>
    <t>-61.28</t>
  </si>
  <si>
    <t>-27.3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</si>
  <si>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</si>
  <si>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</si>
  <si>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</si>
  <si>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</si>
  <si>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</si>
  <si>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</si>
  <si>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</si>
  <si>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</si>
  <si>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</si>
  <si>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</si>
  <si>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</si>
  <si>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</si>
  <si>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</si>
  <si>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</si>
  <si>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</si>
  <si>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</si>
  <si>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</si>
  <si>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</si>
  <si>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</si>
  <si>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-313.41</t>
  </si>
  <si>
    <t>-123.54</t>
  </si>
  <si>
    <t>-150.27</t>
  </si>
  <si>
    <t>-217.18</t>
  </si>
  <si>
    <t>-130.48</t>
  </si>
  <si>
    <t>-139.63</t>
  </si>
  <si>
    <t>-246.44</t>
  </si>
  <si>
    <t>Return on Total Capital</t>
  </si>
  <si>
    <t>-208.15</t>
  </si>
  <si>
    <t>-306.23</t>
  </si>
  <si>
    <t>-819.38</t>
  </si>
  <si>
    <t>-195.25</t>
  </si>
  <si>
    <t>-184.59</t>
  </si>
  <si>
    <t>-791.54</t>
  </si>
  <si>
    <t>Return On Equity %</t>
  </si>
  <si>
    <t>735.5</t>
  </si>
  <si>
    <t>-435.05</t>
  </si>
  <si>
    <t>-487.65</t>
  </si>
  <si>
    <t>-932.5</t>
  </si>
  <si>
    <t>-314.4</t>
  </si>
  <si>
    <t>Return on Common Equity</t>
  </si>
  <si>
    <t>17.7</t>
  </si>
  <si>
    <t>41.65</t>
  </si>
  <si>
    <t>182.82</t>
  </si>
  <si>
    <t>109.26</t>
  </si>
  <si>
    <t>233.58</t>
  </si>
  <si>
    <t>Margin Analysis</t>
  </si>
  <si>
    <t>Gross Profit Margin %</t>
  </si>
  <si>
    <t>63.61</t>
  </si>
  <si>
    <t>-77.78</t>
  </si>
  <si>
    <t>-42.68</t>
  </si>
  <si>
    <t>61.95</t>
  </si>
  <si>
    <t>SG&amp;A Margin</t>
  </si>
  <si>
    <t>637.98</t>
  </si>
  <si>
    <t>692.22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</si>
  <si>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</si>
  <si>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</si>
  <si>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</si>
  <si>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</si>
  <si>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</si>
  <si>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</si>
  <si>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</si>
  <si>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</si>
  <si>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</si>
  <si>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</si>
  <si>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0.02</t>
  </si>
  <si>
    <t>0.05</t>
  </si>
  <si>
    <t>0.04</t>
  </si>
  <si>
    <t>0.08</t>
  </si>
  <si>
    <t>0.03</t>
  </si>
  <si>
    <t>0.1</t>
  </si>
  <si>
    <t>Fixed Assets Turnover</t>
  </si>
  <si>
    <t>0.14</t>
  </si>
  <si>
    <t>1.2</t>
  </si>
  <si>
    <t>0.87</t>
  </si>
  <si>
    <t>1.24</t>
  </si>
  <si>
    <t>2.11</t>
  </si>
  <si>
    <t>0.59</t>
  </si>
  <si>
    <t>1.46</t>
  </si>
  <si>
    <t>Receivables Turnover (Average Receivables)</t>
  </si>
  <si>
    <t>0.81</t>
  </si>
  <si>
    <t>1.92</t>
  </si>
  <si>
    <t>0.68</t>
  </si>
  <si>
    <t>1.18</t>
  </si>
  <si>
    <t>Short Term Liquidity</t>
  </si>
  <si>
    <t>Current Ratio</t>
  </si>
  <si>
    <t>0.48</t>
  </si>
  <si>
    <t>1.19</t>
  </si>
  <si>
    <t>3.2</t>
  </si>
  <si>
    <t>0.58</t>
  </si>
  <si>
    <t>0.86</t>
  </si>
  <si>
    <t>4.17</t>
  </si>
  <si>
    <t>2.95</t>
  </si>
  <si>
    <t>0.57</t>
  </si>
  <si>
    <t>Quick Ratio</t>
  </si>
  <si>
    <t>0.4</t>
  </si>
  <si>
    <t>1.03</t>
  </si>
  <si>
    <t>3.05</t>
  </si>
  <si>
    <t>0.53</t>
  </si>
  <si>
    <t>0.82</t>
  </si>
  <si>
    <t>3.81</t>
  </si>
  <si>
    <t>2.59</t>
  </si>
  <si>
    <t>0.42</t>
  </si>
  <si>
    <t>Operating Cash Flow to Current Liabilities</t>
  </si>
  <si>
    <t>-4.44</t>
  </si>
  <si>
    <t>-5.13</t>
  </si>
  <si>
    <t>-3.78</t>
  </si>
  <si>
    <t>-4.47</t>
  </si>
  <si>
    <t>-2.17</t>
  </si>
  <si>
    <t>-11.21</t>
  </si>
  <si>
    <t>-7.52</t>
  </si>
  <si>
    <t>-2.91</t>
  </si>
  <si>
    <t>Days Sales Outstanding (Average Receivables)</t>
  </si>
  <si>
    <t>448.14</t>
  </si>
  <si>
    <t>190.57</t>
  </si>
  <si>
    <t>536.33</t>
  </si>
  <si>
    <t>308.9</t>
  </si>
  <si>
    <t>363.72</t>
  </si>
  <si>
    <t>Average Days Payable Outstanding</t>
  </si>
  <si>
    <t>747.67</t>
  </si>
  <si>
    <t>54.15</t>
  </si>
  <si>
    <t>44.99</t>
  </si>
  <si>
    <t>33.67</t>
  </si>
  <si>
    <t>39.17</t>
  </si>
  <si>
    <t>Long Term Solvency</t>
  </si>
  <si>
    <t>Total Debt/Equity</t>
  </si>
  <si>
    <t>-31.15</t>
  </si>
  <si>
    <t>-158.75</t>
  </si>
  <si>
    <t>-352.53</t>
  </si>
  <si>
    <t>5.26</t>
  </si>
  <si>
    <t>9.34</t>
  </si>
  <si>
    <t>-10.69</t>
  </si>
  <si>
    <t>Total Debt / Total Capital</t>
  </si>
  <si>
    <t>-45.24</t>
  </si>
  <si>
    <t>270.22</t>
  </si>
  <si>
    <t>139.6</t>
  </si>
  <si>
    <t>8.54</t>
  </si>
  <si>
    <t>-11.97</t>
  </si>
  <si>
    <t>LT Debt/Equity</t>
  </si>
  <si>
    <t>-43.42</t>
  </si>
  <si>
    <t>2.36</t>
  </si>
  <si>
    <t>4.76</t>
  </si>
  <si>
    <t>-1.12</t>
  </si>
  <si>
    <t>Long-Term Debt / Total Capital</t>
  </si>
  <si>
    <t>17.19</t>
  </si>
  <si>
    <t>2.24</t>
  </si>
  <si>
    <t>4.35</t>
  </si>
  <si>
    <t>-1.26</t>
  </si>
  <si>
    <t>Total Liabilities / Total Assets</t>
  </si>
  <si>
    <t>217.14</t>
  </si>
  <si>
    <t>131.78</t>
  </si>
  <si>
    <t>30.35</t>
  </si>
  <si>
    <t>149.39</t>
  </si>
  <si>
    <t>122.32</t>
  </si>
  <si>
    <t>24.7</t>
  </si>
  <si>
    <t>34.9</t>
  </si>
  <si>
    <t>163.65</t>
  </si>
  <si>
    <t>EBIT / Interest Expense</t>
  </si>
  <si>
    <t>-6.78</t>
  </si>
  <si>
    <t>-15.54</t>
  </si>
  <si>
    <t>-69.59</t>
  </si>
  <si>
    <t>-57.94</t>
  </si>
  <si>
    <t>-27.8</t>
  </si>
  <si>
    <t>EBITDA / Interest Expense</t>
  </si>
  <si>
    <t>-6.72</t>
  </si>
  <si>
    <t>-15.39</t>
  </si>
  <si>
    <t>-69.03</t>
  </si>
  <si>
    <t>-57.31</t>
  </si>
  <si>
    <t>-27.38</t>
  </si>
  <si>
    <t>(EBITDA - Capex) / Interest Expense</t>
  </si>
  <si>
    <t>-6.98</t>
  </si>
  <si>
    <t>-15.44</t>
  </si>
  <si>
    <t>-69.62</t>
  </si>
  <si>
    <t>-57.9</t>
  </si>
  <si>
    <t>-27.42</t>
  </si>
  <si>
    <t>Total Debt / EBITDA</t>
  </si>
  <si>
    <t>-0.05</t>
  </si>
  <si>
    <t>-0.13</t>
  </si>
  <si>
    <t>-0.33</t>
  </si>
  <si>
    <t>-0.02</t>
  </si>
  <si>
    <t>-0.01</t>
  </si>
  <si>
    <t>Net Debt / EBITDA</t>
  </si>
  <si>
    <t>0.07</t>
  </si>
  <si>
    <t>0.73</t>
  </si>
  <si>
    <t>0.09</t>
  </si>
  <si>
    <t>0.37</t>
  </si>
  <si>
    <t>0.3</t>
  </si>
  <si>
    <t>0.06</t>
  </si>
  <si>
    <t>Total Debt / (EBITDA - Capex)</t>
  </si>
  <si>
    <t>Net Debt / (EBITDA - Capex)</t>
  </si>
  <si>
    <t>0.72</t>
  </si>
  <si>
    <t>Growth Over Prior Year</t>
  </si>
  <si>
    <t>Total Revenues, 1 Yr. Growth %</t>
  </si>
  <si>
    <t>-71.52</t>
  </si>
  <si>
    <t>704.44</t>
  </si>
  <si>
    <t>-27.76</t>
  </si>
  <si>
    <t>19.5</t>
  </si>
  <si>
    <t>-69.44</t>
  </si>
  <si>
    <t>107.27</t>
  </si>
  <si>
    <t>Gross Profit, 1 Yr. Growth %</t>
  </si>
  <si>
    <t>-134.83</t>
  </si>
  <si>
    <t>341.43</t>
  </si>
  <si>
    <t>-204.85</t>
  </si>
  <si>
    <t>-17.44</t>
  </si>
  <si>
    <t>-22.3</t>
  </si>
  <si>
    <t>-15.72</t>
  </si>
  <si>
    <t>16.78</t>
  </si>
  <si>
    <t>EBITDA, 1 Yr. Growth %</t>
  </si>
  <si>
    <t>4.07</t>
  </si>
  <si>
    <t>29.48</t>
  </si>
  <si>
    <t>17.4</t>
  </si>
  <si>
    <t>-11.78</t>
  </si>
  <si>
    <t>-20.35</t>
  </si>
  <si>
    <t>-11.75</t>
  </si>
  <si>
    <t>15.57</t>
  </si>
  <si>
    <t>EBITA, 1 Yr. Growth %</t>
  </si>
  <si>
    <t>29.27</t>
  </si>
  <si>
    <t>17.35</t>
  </si>
  <si>
    <t>-11.51</t>
  </si>
  <si>
    <t>-20.62</t>
  </si>
  <si>
    <t>-11.49</t>
  </si>
  <si>
    <t>14.97</t>
  </si>
  <si>
    <t>EBIT, 1 Yr. Growth %</t>
  </si>
  <si>
    <t>Earnings From Cont. Operations, 1 Yr. Growth %</t>
  </si>
  <si>
    <t>34.54</t>
  </si>
  <si>
    <t>57.35</t>
  </si>
  <si>
    <t>7.94</t>
  </si>
  <si>
    <t>-9.45</t>
  </si>
  <si>
    <t>-22.43</t>
  </si>
  <si>
    <t>-11.46</t>
  </si>
  <si>
    <t>2.2</t>
  </si>
  <si>
    <t>Net Income, 1 Yr. Growth %</t>
  </si>
  <si>
    <t>34.28</t>
  </si>
  <si>
    <t>57.66</t>
  </si>
  <si>
    <t>Normalized Net Income, 1 Yr. Growth %</t>
  </si>
  <si>
    <t>34.12</t>
  </si>
  <si>
    <t>45.13</t>
  </si>
  <si>
    <t>17.41</t>
  </si>
  <si>
    <t>-19.39</t>
  </si>
  <si>
    <t>-14.8</t>
  </si>
  <si>
    <t>Diluted EPS Before Extra, 1 Yr. Growth %</t>
  </si>
  <si>
    <t>-56.23</t>
  </si>
  <si>
    <t>-37.92</t>
  </si>
  <si>
    <t>-49.49</t>
  </si>
  <si>
    <t>-39.74</t>
  </si>
  <si>
    <t>-55.46</t>
  </si>
  <si>
    <t>Accounts Receivable, 1 Yr. Growth %</t>
  </si>
  <si>
    <t>12.5</t>
  </si>
  <si>
    <t>446.15</t>
  </si>
  <si>
    <t>40.53</t>
  </si>
  <si>
    <t>-82.52</t>
  </si>
  <si>
    <t>449.14</t>
  </si>
  <si>
    <t>Net Property, Plant and Equip., 1 Yr. Growth %</t>
  </si>
  <si>
    <t>-17.67</t>
  </si>
  <si>
    <t>0.5</t>
  </si>
  <si>
    <t>-1.66</t>
  </si>
  <si>
    <t>-29.97</t>
  </si>
  <si>
    <t>5.29</t>
  </si>
  <si>
    <t>13.93</t>
  </si>
  <si>
    <t>-43.49</t>
  </si>
  <si>
    <t>Total Assets, 1 Yr. Growth %</t>
  </si>
  <si>
    <t>96.16</t>
  </si>
  <si>
    <t>295.12</t>
  </si>
  <si>
    <t>-79.1</t>
  </si>
  <si>
    <t>154.17</t>
  </si>
  <si>
    <t>-15.89</t>
  </si>
  <si>
    <t>-18.96</t>
  </si>
  <si>
    <t>-54.48</t>
  </si>
  <si>
    <t>Tangible Book Value, 1 Yr. Growth %</t>
  </si>
  <si>
    <t>16.02</t>
  </si>
  <si>
    <t>-93.52</t>
  </si>
  <si>
    <t>204.34</t>
  </si>
  <si>
    <t>1.29</t>
  </si>
  <si>
    <t>-127.89</t>
  </si>
  <si>
    <t>-29.94</t>
  </si>
  <si>
    <t>-144.5</t>
  </si>
  <si>
    <t>Common Equity, 1 Yr. Growth %</t>
  </si>
  <si>
    <t>Cash From Operations, 1 Yr. Growth %</t>
  </si>
  <si>
    <t>8.45</t>
  </si>
  <si>
    <t>18.18</t>
  </si>
  <si>
    <t>21.52</t>
  </si>
  <si>
    <t>-6.73</t>
  </si>
  <si>
    <t>-11.69</t>
  </si>
  <si>
    <t>-24.6</t>
  </si>
  <si>
    <t>-9.65</t>
  </si>
  <si>
    <t>Capital Expenditures, 1 Yr. Growth %</t>
  </si>
  <si>
    <t>-91.42</t>
  </si>
  <si>
    <t>245.59</t>
  </si>
  <si>
    <t>-66.81</t>
  </si>
  <si>
    <t>271.79</t>
  </si>
  <si>
    <t>-88.97</t>
  </si>
  <si>
    <t>209.38</t>
  </si>
  <si>
    <t>-32.32</t>
  </si>
  <si>
    <t>Levered Free Cash Flow, 1 Yr. Growth %</t>
  </si>
  <si>
    <t>17.14</t>
  </si>
  <si>
    <t>23.18</t>
  </si>
  <si>
    <t>-1.29</t>
  </si>
  <si>
    <t>-7.66</t>
  </si>
  <si>
    <t>-30.88</t>
  </si>
  <si>
    <t>-5.88</t>
  </si>
  <si>
    <t>Unlevered Free Cash Flow, 1 Yr. Growth %</t>
  </si>
  <si>
    <t>14.38</t>
  </si>
  <si>
    <t>22.68</t>
  </si>
  <si>
    <t>-2.92</t>
  </si>
  <si>
    <t>-8.89</t>
  </si>
  <si>
    <t>-28.78</t>
  </si>
  <si>
    <t>-5.87</t>
  </si>
  <si>
    <t>Compound Annual Growth Rate Over Two Years</t>
  </si>
  <si>
    <t>Total Revenues, 2 Yr. CAGR %</t>
  </si>
  <si>
    <t>51.37</t>
  </si>
  <si>
    <t>141.06</t>
  </si>
  <si>
    <t>-7.09</t>
  </si>
  <si>
    <t>31.18</t>
  </si>
  <si>
    <t>-33.67</t>
  </si>
  <si>
    <t>-20.42</t>
  </si>
  <si>
    <t>Gross Profit, 2 Yr. CAGR %</t>
  </si>
  <si>
    <t>23.99</t>
  </si>
  <si>
    <t>115.14</t>
  </si>
  <si>
    <t>722.93</t>
  </si>
  <si>
    <t>-19.9</t>
  </si>
  <si>
    <t>-19.08</t>
  </si>
  <si>
    <t>-0.79</t>
  </si>
  <si>
    <t>EBITDA, 2 Yr. CAGR %</t>
  </si>
  <si>
    <t>16.08</t>
  </si>
  <si>
    <t>23.29</t>
  </si>
  <si>
    <t>1.77</t>
  </si>
  <si>
    <t>-16.17</t>
  </si>
  <si>
    <t>-16.16</t>
  </si>
  <si>
    <t>0.99</t>
  </si>
  <si>
    <t>EBITA, 2 Yr. CAGR %</t>
  </si>
  <si>
    <t>16.04</t>
  </si>
  <si>
    <t>23.17</t>
  </si>
  <si>
    <t>1.91</t>
  </si>
  <si>
    <t>-16.19</t>
  </si>
  <si>
    <t>-16.18</t>
  </si>
  <si>
    <t>EBIT, 2 Yr. CAGR %</t>
  </si>
  <si>
    <t>Earnings From Cont. Operations, 2 Yr. CAGR %</t>
  </si>
  <si>
    <t>45.5</t>
  </si>
  <si>
    <t>30.33</t>
  </si>
  <si>
    <t>-1.14</t>
  </si>
  <si>
    <t>-17.13</t>
  </si>
  <si>
    <t>-4.88</t>
  </si>
  <si>
    <t>Net Income, 2 Yr. CAGR %</t>
  </si>
  <si>
    <t>30.46</t>
  </si>
  <si>
    <t>Normalized Net Income, 2 Yr. CAGR %</t>
  </si>
  <si>
    <t>39.51</t>
  </si>
  <si>
    <t>30.53</t>
  </si>
  <si>
    <t>3.11</t>
  </si>
  <si>
    <t>-14.57</t>
  </si>
  <si>
    <t>-6.68</t>
  </si>
  <si>
    <t>Diluted EPS Before Extra, 2 Yr. CAGR %</t>
  </si>
  <si>
    <t>-47.87</t>
  </si>
  <si>
    <t>-44.68</t>
  </si>
  <si>
    <t>-48.36</t>
  </si>
  <si>
    <t>Accounts Receivable, 2 Yr. CAGR %</t>
  </si>
  <si>
    <t>147.88</t>
  </si>
  <si>
    <t>177.04</t>
  </si>
  <si>
    <t>-50.43</t>
  </si>
  <si>
    <t>5.58</t>
  </si>
  <si>
    <t>Net Property, Plant and Equip., 2 Yr. CAGR %</t>
  </si>
  <si>
    <t>-9.04</t>
  </si>
  <si>
    <t>-0.58</t>
  </si>
  <si>
    <t>-17.01</t>
  </si>
  <si>
    <t>-14.13</t>
  </si>
  <si>
    <t>9.52</t>
  </si>
  <si>
    <t>-19.76</t>
  </si>
  <si>
    <t>Total Assets, 2 Yr. CAGR %</t>
  </si>
  <si>
    <t>178.4</t>
  </si>
  <si>
    <t>-9.12</t>
  </si>
  <si>
    <t>-27.11</t>
  </si>
  <si>
    <t>46.22</t>
  </si>
  <si>
    <t>-39.26</t>
  </si>
  <si>
    <t>Tangible Book Value, 2 Yr. CAGR %</t>
  </si>
  <si>
    <t>-72.59</t>
  </si>
  <si>
    <t>-55.61</t>
  </si>
  <si>
    <t>75.57</t>
  </si>
  <si>
    <t>-46.85</t>
  </si>
  <si>
    <t>-55.79</t>
  </si>
  <si>
    <t>-44.16</t>
  </si>
  <si>
    <t>Common Equity, 2 Yr. CAGR %</t>
  </si>
  <si>
    <t>Cash From Operations, 2 Yr. CAGR %</t>
  </si>
  <si>
    <t>13.21</t>
  </si>
  <si>
    <t>19.84</t>
  </si>
  <si>
    <t>6.46</t>
  </si>
  <si>
    <t>-9.25</t>
  </si>
  <si>
    <t>-18.4</t>
  </si>
  <si>
    <t>-17.46</t>
  </si>
  <si>
    <t>Capital Expenditures, 2 Yr. CAGR %</t>
  </si>
  <si>
    <t>-45.56</t>
  </si>
  <si>
    <t>7.1</t>
  </si>
  <si>
    <t>11.09</t>
  </si>
  <si>
    <t>-35.95</t>
  </si>
  <si>
    <t>-41.57</t>
  </si>
  <si>
    <t>44.7</t>
  </si>
  <si>
    <t>Levered Free Cash Flow, 2 Yr. CAGR %</t>
  </si>
  <si>
    <t>20.12</t>
  </si>
  <si>
    <t>10.27</t>
  </si>
  <si>
    <t>-4.53</t>
  </si>
  <si>
    <t>-20.11</t>
  </si>
  <si>
    <t>-19.34</t>
  </si>
  <si>
    <t>Unlevered Free Cash Flow, 2 Yr. CAGR %</t>
  </si>
  <si>
    <t>18.45</t>
  </si>
  <si>
    <t>9.13</t>
  </si>
  <si>
    <t>-5.95</t>
  </si>
  <si>
    <t>-19.44</t>
  </si>
  <si>
    <t>-18.12</t>
  </si>
  <si>
    <t>Compound Annual Growth Rate Over Three Years</t>
  </si>
  <si>
    <t>Total Revenues, 3 Yr. CAGR %</t>
  </si>
  <si>
    <t>18.29</t>
  </si>
  <si>
    <t>90.79</t>
  </si>
  <si>
    <t>7.52</t>
  </si>
  <si>
    <t>-19.29</t>
  </si>
  <si>
    <t>-3.02</t>
  </si>
  <si>
    <t>Gross Profit, 3 Yr. CAGR %</t>
  </si>
  <si>
    <t>17.25</t>
  </si>
  <si>
    <t>568.65</t>
  </si>
  <si>
    <t>274.73</t>
  </si>
  <si>
    <t>-18.53</t>
  </si>
  <si>
    <t>-8.55</t>
  </si>
  <si>
    <t>EBITDA, 3 Yr. CAGR %</t>
  </si>
  <si>
    <t>16.52</t>
  </si>
  <si>
    <t>-6.21</t>
  </si>
  <si>
    <t>-14.72</t>
  </si>
  <si>
    <t>-6.69</t>
  </si>
  <si>
    <t>EBITA, 3 Yr. CAGR %</t>
  </si>
  <si>
    <t>16.48</t>
  </si>
  <si>
    <t>10.31</t>
  </si>
  <si>
    <t>-6.23</t>
  </si>
  <si>
    <t>-14.65</t>
  </si>
  <si>
    <t>-6.87</t>
  </si>
  <si>
    <t>EBIT, 3 Yr. CAGR %</t>
  </si>
  <si>
    <t>Earnings From Cont. Operations, 3 Yr. CAGR %</t>
  </si>
  <si>
    <t>31.72</t>
  </si>
  <si>
    <t>15.43</t>
  </si>
  <si>
    <t>-8.81</t>
  </si>
  <si>
    <t>-14.64</t>
  </si>
  <si>
    <t>-11.13</t>
  </si>
  <si>
    <t>Net Income, 3 Yr. CAGR %</t>
  </si>
  <si>
    <t>15.51</t>
  </si>
  <si>
    <t>Normalized Net Income, 3 Yr. CAGR %</t>
  </si>
  <si>
    <t>15.55</t>
  </si>
  <si>
    <t>-5.02</t>
  </si>
  <si>
    <t>Diluted EPS Before Extra, 3 Yr. CAGR %</t>
  </si>
  <si>
    <t>-48.41</t>
  </si>
  <si>
    <t>-42.51</t>
  </si>
  <si>
    <t>-48.65</t>
  </si>
  <si>
    <t>Accounts Receivable, 3 Yr. CAGR %</t>
  </si>
  <si>
    <t>105.15</t>
  </si>
  <si>
    <t>10.3</t>
  </si>
  <si>
    <t>-42.02</t>
  </si>
  <si>
    <t>82.93</t>
  </si>
  <si>
    <t>Net Property, Plant and Equip., 3 Yr. CAGR %</t>
  </si>
  <si>
    <t>-6.64</t>
  </si>
  <si>
    <t>-11.54</t>
  </si>
  <si>
    <t>-10.16</t>
  </si>
  <si>
    <t>-5.64</t>
  </si>
  <si>
    <t>-12.15</t>
  </si>
  <si>
    <t>Total Assets, 3 Yr. CAGR %</t>
  </si>
  <si>
    <t>17.45</t>
  </si>
  <si>
    <t>28.04</t>
  </si>
  <si>
    <t>-23.55</t>
  </si>
  <si>
    <t>20.11</t>
  </si>
  <si>
    <t>-32.3</t>
  </si>
  <si>
    <t>Tangible Book Value, 3 Yr. CAGR %</t>
  </si>
  <si>
    <t>-38.85</t>
  </si>
  <si>
    <t>-41.56</t>
  </si>
  <si>
    <t>-4.91</t>
  </si>
  <si>
    <t>-41.72</t>
  </si>
  <si>
    <t>-55.7</t>
  </si>
  <si>
    <t>Common Equity, 3 Yr. CAGR %</t>
  </si>
  <si>
    <t>Cash From Operations, 3 Yr. CAGR %</t>
  </si>
  <si>
    <t>15.92</t>
  </si>
  <si>
    <t>10.23</t>
  </si>
  <si>
    <t>-14.68</t>
  </si>
  <si>
    <t>-15.58</t>
  </si>
  <si>
    <t>Capital Expenditures, 3 Yr. CAGR %</t>
  </si>
  <si>
    <t>-53.84</t>
  </si>
  <si>
    <t>62.17</t>
  </si>
  <si>
    <t>-48.55</t>
  </si>
  <si>
    <t>8.27</t>
  </si>
  <si>
    <t>-38.64</t>
  </si>
  <si>
    <t>Levered Free Cash Flow, 3 Yr. CAGR %</t>
  </si>
  <si>
    <t>12.51</t>
  </si>
  <si>
    <t>3.94</t>
  </si>
  <si>
    <t>-14.27</t>
  </si>
  <si>
    <t>-15.62</t>
  </si>
  <si>
    <t>Unlevered Free Cash Flow, 3 Yr. CAGR %</t>
  </si>
  <si>
    <t>10.85</t>
  </si>
  <si>
    <t>2.76</t>
  </si>
  <si>
    <t>-14.28</t>
  </si>
  <si>
    <t>-15.15</t>
  </si>
  <si>
    <t>Compound Annual Growth Rate Over Five Years</t>
  </si>
  <si>
    <t>Total Revenues, 5 Yr. CAGR %</t>
  </si>
  <si>
    <t>25.03</t>
  </si>
  <si>
    <t>-4.67</t>
  </si>
  <si>
    <t>Gross Profit, 5 Yr. CAGR %</t>
  </si>
  <si>
    <t>140.76</t>
  </si>
  <si>
    <t>187.31</t>
  </si>
  <si>
    <t>120.22</t>
  </si>
  <si>
    <t>EBITDA, 5 Yr. CAGR %</t>
  </si>
  <si>
    <t>2.14</t>
  </si>
  <si>
    <t>-1.17</t>
  </si>
  <si>
    <t>-3.4</t>
  </si>
  <si>
    <t>EBITA, 5 Yr. CAGR %</t>
  </si>
  <si>
    <t>-1.16</t>
  </si>
  <si>
    <t>-3.45</t>
  </si>
  <si>
    <t>EBIT, 5 Yr. CAGR %</t>
  </si>
  <si>
    <t>Earnings From Cont. Operations, 5 Yr. CAGR %</t>
  </si>
  <si>
    <t>9.93</t>
  </si>
  <si>
    <t>1.1</t>
  </si>
  <si>
    <t>-7.26</t>
  </si>
  <si>
    <t>Net Income, 5 Yr. CAGR %</t>
  </si>
  <si>
    <t>1.14</t>
  </si>
  <si>
    <t>Normalized Net Income, 5 Yr. CAGR %</t>
  </si>
  <si>
    <t>10.77</t>
  </si>
  <si>
    <t>1.17</t>
  </si>
  <si>
    <t>-5.69</t>
  </si>
  <si>
    <t>Diluted EPS Before Extra, 5 Yr. CAGR %</t>
  </si>
  <si>
    <t>-48.34</t>
  </si>
  <si>
    <t>Accounts Receivable, 5 Yr. CAGR %</t>
  </si>
  <si>
    <t>8.39</t>
  </si>
  <si>
    <t>8.5</t>
  </si>
  <si>
    <t>Net Property, Plant and Equip., 5 Yr. CAGR %</t>
  </si>
  <si>
    <t>-9.71</t>
  </si>
  <si>
    <t>-3.65</t>
  </si>
  <si>
    <t>Total Assets, 5 Yr. CAGR %</t>
  </si>
  <si>
    <t>28.2</t>
  </si>
  <si>
    <t>7.43</t>
  </si>
  <si>
    <t>-30.27</t>
  </si>
  <si>
    <t>Tangible Book Value, 5 Yr. CAGR %</t>
  </si>
  <si>
    <t>-42.19</t>
  </si>
  <si>
    <t>-47.73</t>
  </si>
  <si>
    <t>-23.15</t>
  </si>
  <si>
    <t>Common Equity, 5 Yr. CAGR %</t>
  </si>
  <si>
    <t>Cash From Operations, 5 Yr. CAGR %</t>
  </si>
  <si>
    <t>5.11</t>
  </si>
  <si>
    <t>-2.26</t>
  </si>
  <si>
    <t>-7.37</t>
  </si>
  <si>
    <t>Capital Expenditures, 5 Yr. CAGR %</t>
  </si>
  <si>
    <t>-47.38</t>
  </si>
  <si>
    <t>7.8</t>
  </si>
  <si>
    <t>-22.2</t>
  </si>
  <si>
    <t>Levered Free Cash Flow, 5 Yr. CAGR %</t>
  </si>
  <si>
    <t>-1.89</t>
  </si>
  <si>
    <t>-6.09</t>
  </si>
  <si>
    <t>Unlevered Free Cash Flow, 5 Yr. CAGR %</t>
  </si>
  <si>
    <t>-2.44</t>
  </si>
  <si>
    <t>-6.17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</si>
  <si>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</si>
  <si>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</si>
  <si>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</si>
  <si>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</si>
  <si>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</si>
  <si>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</si>
  <si>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</si>
  <si>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41.83</t>
  </si>
  <si>
    <t>72.08</t>
  </si>
  <si>
    <t>46.34</t>
  </si>
  <si>
    <t>32.03</t>
  </si>
  <si>
    <t>32.15</t>
  </si>
  <si>
    <t>8.306</t>
  </si>
  <si>
    <t>Change</t>
  </si>
  <si>
    <t>-</t>
  </si>
  <si>
    <t>72.33%</t>
  </si>
  <si>
    <t>-35.71%</t>
  </si>
  <si>
    <t>-30.87%</t>
  </si>
  <si>
    <t>0.35%</t>
  </si>
  <si>
    <t>-74.16%</t>
  </si>
  <si>
    <t>Enterprise Value (EV)
                                    1</t>
  </si>
  <si>
    <t>22.1</t>
  </si>
  <si>
    <t>69.3</t>
  </si>
  <si>
    <t>44.95</t>
  </si>
  <si>
    <t>23.83</t>
  </si>
  <si>
    <t>26.24</t>
  </si>
  <si>
    <t>7.018</t>
  </si>
  <si>
    <t>213.55%</t>
  </si>
  <si>
    <t>-35.14%</t>
  </si>
  <si>
    <t>-46.97%</t>
  </si>
  <si>
    <t>10.09%</t>
  </si>
  <si>
    <t>-73.25%</t>
  </si>
  <si>
    <t>P/E ratio</t>
  </si>
  <si>
    <t>-0.64x</t>
  </si>
  <si>
    <t>-1.96x</t>
  </si>
  <si>
    <t>-1.35x</t>
  </si>
  <si>
    <t>-1.34x</t>
  </si>
  <si>
    <t>-1.37x</t>
  </si>
  <si>
    <t>-0.21x</t>
  </si>
  <si>
    <t>PBR</t>
  </si>
  <si>
    <t>-4.85x</t>
  </si>
  <si>
    <t>-2.75x</t>
  </si>
  <si>
    <t>-1.74x</t>
  </si>
  <si>
    <t>4.32x</t>
  </si>
  <si>
    <t>6.19x</t>
  </si>
  <si>
    <t>-3.59x</t>
  </si>
  <si>
    <t>PEG</t>
  </si>
  <si>
    <t>0x</t>
  </si>
  <si>
    <t>Capitalization / Revenue</t>
  </si>
  <si>
    <t>57.8x</t>
  </si>
  <si>
    <t>138x</t>
  </si>
  <si>
    <t>74.1x</t>
  </si>
  <si>
    <t>35.6x</t>
  </si>
  <si>
    <t>117x</t>
  </si>
  <si>
    <t>14.6x</t>
  </si>
  <si>
    <t>EV / Revenue</t>
  </si>
  <si>
    <t>30.5x</t>
  </si>
  <si>
    <t>133x</t>
  </si>
  <si>
    <t>71.9x</t>
  </si>
  <si>
    <t>26.5x</t>
  </si>
  <si>
    <t>95.4x</t>
  </si>
  <si>
    <t>12.3x</t>
  </si>
  <si>
    <t>EV / EBITDA</t>
  </si>
  <si>
    <t>-0.82x</t>
  </si>
  <si>
    <t>-2.18x</t>
  </si>
  <si>
    <t>-1.6x</t>
  </si>
  <si>
    <t>-1.07x</t>
  </si>
  <si>
    <t>-1.33x</t>
  </si>
  <si>
    <t>-0.31x</t>
  </si>
  <si>
    <t>EV / EBIT</t>
  </si>
  <si>
    <t>-0.81x</t>
  </si>
  <si>
    <t>-2.16x</t>
  </si>
  <si>
    <t>-1.59x</t>
  </si>
  <si>
    <t>-1.06x</t>
  </si>
  <si>
    <t>-1.32x</t>
  </si>
  <si>
    <t>EV / FCF</t>
  </si>
  <si>
    <t>-1.45x</t>
  </si>
  <si>
    <t>-3.7x</t>
  </si>
  <si>
    <t>-2.43x</t>
  </si>
  <si>
    <t>-1.4x</t>
  </si>
  <si>
    <t>-2.22x</t>
  </si>
  <si>
    <t>-0.63x</t>
  </si>
  <si>
    <t>FCF Yield</t>
  </si>
  <si>
    <t>-68.8%</t>
  </si>
  <si>
    <t>-27%</t>
  </si>
  <si>
    <t>-41.1%</t>
  </si>
  <si>
    <t>-71.6%</t>
  </si>
  <si>
    <t>-45%</t>
  </si>
  <si>
    <t>-158%</t>
  </si>
  <si>
    <t>Dividend per Share
                                    2</t>
  </si>
  <si>
    <t>Rate of return</t>
  </si>
  <si>
    <t>EPS
                                    2</t>
  </si>
  <si>
    <t>-1,187</t>
  </si>
  <si>
    <t>-519.5</t>
  </si>
  <si>
    <t>-162.9</t>
  </si>
  <si>
    <t>Distribution rate</t>
  </si>
  <si>
    <t>Net sales
                                    1</t>
  </si>
  <si>
    <t>0.724</t>
  </si>
  <si>
    <t>0.523</t>
  </si>
  <si>
    <t>0.625</t>
  </si>
  <si>
    <t>0.9</t>
  </si>
  <si>
    <t>0.275</t>
  </si>
  <si>
    <t>EBITDA
                                    1</t>
  </si>
  <si>
    <t>-27.06</t>
  </si>
  <si>
    <t>-31.77</t>
  </si>
  <si>
    <t>-28.02</t>
  </si>
  <si>
    <t>-22.32</t>
  </si>
  <si>
    <t>-19.7</t>
  </si>
  <si>
    <t>-22.77</t>
  </si>
  <si>
    <t>EBIT
                                    1</t>
  </si>
  <si>
    <t>-27.28</t>
  </si>
  <si>
    <t>-32.02</t>
  </si>
  <si>
    <t>-28.33</t>
  </si>
  <si>
    <t>-22.49</t>
  </si>
  <si>
    <t>-19.91</t>
  </si>
  <si>
    <t>-22.88</t>
  </si>
  <si>
    <t>Net income
                                    1</t>
  </si>
  <si>
    <t>-29.52</t>
  </si>
  <si>
    <t>-31.86</t>
  </si>
  <si>
    <t>-28.85</t>
  </si>
  <si>
    <t>-22.38</t>
  </si>
  <si>
    <t>-19.82</t>
  </si>
  <si>
    <t>-20.25</t>
  </si>
  <si>
    <t>Net Debt
                                    1</t>
  </si>
  <si>
    <t>-19.72</t>
  </si>
  <si>
    <t>-2.776</t>
  </si>
  <si>
    <t>-1.388</t>
  </si>
  <si>
    <t>-8.199</t>
  </si>
  <si>
    <t>-5.906</t>
  </si>
  <si>
    <t>-1.288</t>
  </si>
  <si>
    <t>Reference price
                                    2</t>
  </si>
  <si>
    <t>765.4073</t>
  </si>
  <si>
    <t>1,018.4991</t>
  </si>
  <si>
    <t>434.6996</t>
  </si>
  <si>
    <t>218.3998</t>
  </si>
  <si>
    <t>135.3449</t>
  </si>
  <si>
    <t>9.3072</t>
  </si>
  <si>
    <t>Nbr of stocks (in thousands)</t>
  </si>
  <si>
    <t>54.6</t>
  </si>
  <si>
    <t>70.8</t>
  </si>
  <si>
    <t>107</t>
  </si>
  <si>
    <t>147</t>
  </si>
  <si>
    <t>238</t>
  </si>
  <si>
    <t>892</t>
  </si>
  <si>
    <t>Announcement Date</t>
  </si>
  <si>
    <t>3/13/19</t>
  </si>
  <si>
    <t>3/9/20</t>
  </si>
  <si>
    <t>3/31/21</t>
  </si>
  <si>
    <t>3/31/22</t>
  </si>
  <si>
    <t>3/31/23</t>
  </si>
  <si>
    <t>4/2/24</t>
  </si>
  <si>
    <t>address1</t>
  </si>
  <si>
    <t>1895 Mount Hope Avenue</t>
  </si>
  <si>
    <t>city</t>
  </si>
  <si>
    <t>Rochester</t>
  </si>
  <si>
    <t>state</t>
  </si>
  <si>
    <t>NY</t>
  </si>
  <si>
    <t>zip</t>
  </si>
  <si>
    <t>14620</t>
  </si>
  <si>
    <t>country</t>
  </si>
  <si>
    <t>phone</t>
  </si>
  <si>
    <t>585 271 2700</t>
  </si>
  <si>
    <t>fax</t>
  </si>
  <si>
    <t>585 271 2765</t>
  </si>
  <si>
    <t>website</t>
  </si>
  <si>
    <t>https://www.vaccinex.com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</si>
  <si>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</si>
  <si>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</si>
  <si>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</si>
  <si>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</si>
  <si>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</si>
  <si>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</si>
  <si>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</si>
  <si>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</si>
  <si>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</si>
  <si>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</si>
  <si>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</si>
  <si>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Vaccinex, Inc., a clinical-stage biotechnology company, engages in the discovery and development of targeted biotherapeutics to treat cancer, neurodegenerative diseases, and autoimmune disorders. The company's lead drug candidate, pepinemab, a humanized monoclonal antibody that binds and blocks the activity of SEMA4D. It is developing Pepinemab, which is in phase 2 study for treatment of Alzheimer's disease and has completed phase 2 study for treatment of Huntington's disease; Pepinemab in combination with Pembrolizumab in phase 2 study for head and neck cancer, Avelumab in phase 2 study for pancreatic cancer, and completed phase 2 study with Avelumab for non-small cell lung cancer; and Pepinemab in combination with Nivolumab completed phase 2 study for melanoma, and trastuzumab and DC vaccine in phase 2 study for breast cancer. The company has also developed ActivMAb, an antibody drug discovery platform based on a novel method for complex targets, such as multi-pass membrane receptors or large and diverse libraries of full-length human monoclonal antibodies on the surface of pox viruses. It has collaborations with Merck Sharp &amp; Dohme; Ares Trading S.A.; The Children's Hospital of Philadelphia; Emory University; Huntington Study Group; H. Lee Moffitt Cancer Center and Research Institute, Inc; Catalent Pharma Solutions, LLC; Surface Oncology, Inc.; and Pharmaceutical and Biotech Co. The company was incorporated in 2001 and is headquartered in Rochester, New York.</t>
  </si>
  <si>
    <t>fullTimeEmployees</t>
  </si>
  <si>
    <t>companyOfficers</t>
  </si>
  <si>
    <t>[{'maxAge': 1, 'name': 'Dr. Maurice  Zauderer Ph.D.', 'age': 78, 'title': 'Co-Founder, CEO, President &amp; Director', 'yearBorn': 1946, 'fiscalYear': 2023, 'totalPay': 411702, 'exercisedValue': 0, 'unexercisedValue': 0}, {'maxAge': 1, 'name': 'Dr. Elizabeth E. Evans Ph.D.', 'age': 51, 'title': 'COO and Senior VP of Discovery &amp; Translational Medicine', 'yearBorn': 1973, 'fiscalYear': 2023, 'totalPay': 291569, 'exercisedValue': 0, 'unexercisedValue': 0}, {'maxAge': 1, 'name': 'Dr. Ernest S. Smith Ph.D.', 'age': 52, 'title': 'Senior VP of Research &amp; Chief Scientific Officer', 'yearBorn': 1972, 'fiscalYear': 2023, 'totalPay': 297255, 'exercisedValue': 0, 'unexercisedValue': 0}, {'maxAge': 1, 'name': 'Ms. Jill  Sanchez CPA', 'age': 52, 'title': 'Chief Financial Officer', 'yearBorn': 1972, 'fiscalYear': 2023, 'exercisedValue': 0, 'unexercisedValue': 0}, {'maxAge': 1, 'name': 'Dr. John E. Leonard Ph.D.', 'age': 77, 'title': 'Senior Vice President of Development', 'yearBorn': 1947,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</si>
  <si>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</si>
  <si>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</si>
  <si>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</si>
  <si>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</si>
  <si>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</si>
  <si>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</si>
  <si>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</si>
  <si>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</si>
  <si>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</si>
  <si>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</si>
  <si>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</si>
  <si>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</si>
  <si>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</si>
  <si>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</si>
  <si>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</si>
  <si>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</si>
  <si>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</si>
  <si>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</si>
  <si>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</si>
  <si>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</si>
  <si>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</si>
  <si>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</si>
  <si>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</si>
  <si>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</si>
  <si>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</si>
  <si>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</si>
  <si>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</si>
  <si>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</si>
  <si>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</si>
  <si>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</si>
  <si>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</si>
  <si>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</si>
  <si>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</si>
  <si>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</si>
  <si>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</si>
  <si>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</si>
  <si>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</si>
  <si>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</si>
  <si>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</si>
  <si>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</si>
  <si>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</si>
  <si>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</si>
  <si>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</si>
  <si>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</si>
  <si>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trailingEps</t>
  </si>
  <si>
    <t>forwardEps</t>
  </si>
  <si>
    <t>lastSplitFactor</t>
  </si>
  <si>
    <t>1:14</t>
  </si>
  <si>
    <t>lastSplitDate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</si>
  <si>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</si>
  <si>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</si>
  <si>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</si>
  <si>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</si>
  <si>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</si>
  <si>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</si>
  <si>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</si>
  <si>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</si>
  <si>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</si>
  <si>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Vaccinex,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</si>
  <si>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</si>
  <si>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</si>
  <si>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</si>
  <si>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</si>
  <si>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</si>
  <si>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</si>
  <si>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</si>
  <si>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85e0d108-d5e4-34e8-828a-44192c187037</t>
  </si>
  <si>
    <t>messageBoardId</t>
  </si>
  <si>
    <t>finmb_11044719</t>
  </si>
  <si>
    <t>gmtOffSetMilliseconds</t>
  </si>
  <si>
    <t>currentPrice</t>
  </si>
  <si>
    <t>recommendationKey</t>
  </si>
  <si>
    <t>none</t>
  </si>
  <si>
    <t>revenuePerShare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</si>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</sst>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accine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-10.18699133383974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2355443.0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-2.589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-6.285714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-13.0</v>
      </c>
      <c r="C2" s="1">
        <v>-18.0</v>
      </c>
      <c r="D2" s="1">
        <v>-29.0</v>
      </c>
      <c r="E2" s="1">
        <v>-31.0</v>
      </c>
      <c r="F2" s="1">
        <v>-28.0</v>
      </c>
      <c r="G2" s="1">
        <v>-22.0</v>
      </c>
      <c r="H2" s="1">
        <v>-19.0</v>
      </c>
      <c r="I2" s="1">
        <v>-20.0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17.0</v>
      </c>
      <c r="C3" s="1">
        <v>20.0</v>
      </c>
      <c r="D3" s="1">
        <v>22.0</v>
      </c>
      <c r="E3" s="1">
        <v>24.0</v>
      </c>
      <c r="F3" s="1">
        <v>30.0</v>
      </c>
      <c r="G3" s="1">
        <v>16.0</v>
      </c>
      <c r="H3" s="1">
        <v>20.0</v>
      </c>
      <c r="I3" s="1">
        <v>11.0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17.0</v>
      </c>
      <c r="C4" s="1">
        <v>20.0</v>
      </c>
      <c r="D4" s="1">
        <v>22.0</v>
      </c>
      <c r="E4" s="1">
        <v>24.0</v>
      </c>
      <c r="F4" s="1">
        <v>30.0</v>
      </c>
      <c r="G4" s="1">
        <v>16.0</v>
      </c>
      <c r="H4" s="1">
        <v>20.0</v>
      </c>
      <c r="I4" s="1">
        <v>11.0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1.0</v>
      </c>
      <c r="D5" s="1">
        <v>30.0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-10.0</v>
      </c>
      <c r="E6" s="1">
        <v>-4.0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13.0</v>
      </c>
      <c r="C7" s="1">
        <v>31.0</v>
      </c>
      <c r="D7" s="1">
        <v>17.0</v>
      </c>
      <c r="E7" s="1">
        <v>44.0</v>
      </c>
      <c r="F7" s="1">
        <v>73.0</v>
      </c>
      <c r="G7" s="1">
        <v>54.0</v>
      </c>
      <c r="H7" s="1">
        <v>54.0</v>
      </c>
      <c r="I7" s="1">
        <v>47.0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-9.0</v>
      </c>
      <c r="C8" s="1">
        <v>-3.0</v>
      </c>
      <c r="D8" s="1">
        <v>2.0</v>
      </c>
      <c r="E8" s="1">
        <v>0.0</v>
      </c>
      <c r="F8" s="1">
        <v>23.0</v>
      </c>
      <c r="G8" s="1">
        <v>-41.0</v>
      </c>
      <c r="H8" s="1">
        <v>0.0</v>
      </c>
      <c r="I8" s="1">
        <v>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-8.0</v>
      </c>
      <c r="C9" s="1">
        <v>-1.0</v>
      </c>
      <c r="D9" s="1">
        <v>-52.0</v>
      </c>
      <c r="E9" s="1">
        <v>-26.0</v>
      </c>
      <c r="F9" s="1">
        <v>74.0</v>
      </c>
      <c r="G9" s="1">
        <v>15.0</v>
      </c>
      <c r="H9" s="1">
        <v>-17.0</v>
      </c>
      <c r="I9" s="1">
        <v>-78.0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40.0</v>
      </c>
      <c r="C10" s="1">
        <v>-55.0</v>
      </c>
      <c r="D10" s="1">
        <v>42.0</v>
      </c>
      <c r="E10" s="1">
        <v>72.0</v>
      </c>
      <c r="F10" s="1">
        <v>12.0</v>
      </c>
      <c r="G10" s="1">
        <v>-2.0</v>
      </c>
      <c r="H10" s="1">
        <v>45.0</v>
      </c>
      <c r="I10" s="1">
        <v>52.0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29.0</v>
      </c>
      <c r="D11" s="1">
        <v>-29.0</v>
      </c>
      <c r="E11" s="1">
        <v>0.0</v>
      </c>
      <c r="F11" s="1">
        <v>0.0</v>
      </c>
      <c r="G11" s="1">
        <v>0.0</v>
      </c>
      <c r="H11" s="1">
        <v>0.0</v>
      </c>
      <c r="I11" s="1">
        <v>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-35.0</v>
      </c>
      <c r="D12" s="1">
        <v>2.0</v>
      </c>
      <c r="E12" s="1">
        <v>3.0</v>
      </c>
      <c r="F12" s="1">
        <v>-1.0</v>
      </c>
      <c r="G12" s="1">
        <v>-1.0</v>
      </c>
      <c r="H12" s="1">
        <v>-29.0</v>
      </c>
      <c r="I12" s="1">
        <v>52.0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-19.0</v>
      </c>
      <c r="C13" s="1">
        <v>-21.0</v>
      </c>
      <c r="D13" s="1">
        <v>-25.0</v>
      </c>
      <c r="E13" s="1">
        <v>-30.0</v>
      </c>
      <c r="F13" s="1">
        <v>-28.0</v>
      </c>
      <c r="G13" s="1">
        <v>-25.0</v>
      </c>
      <c r="H13" s="1">
        <v>-19.0</v>
      </c>
      <c r="I13" s="1">
        <v>-17.0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-79.0</v>
      </c>
      <c r="C14" s="1">
        <v>-6.0</v>
      </c>
      <c r="D14" s="1">
        <v>-23.0</v>
      </c>
      <c r="E14" s="1">
        <v>-7.0</v>
      </c>
      <c r="F14" s="1">
        <v>-29.0</v>
      </c>
      <c r="G14" s="1">
        <v>-3.0</v>
      </c>
      <c r="H14" s="1">
        <v>-9.0</v>
      </c>
      <c r="I14" s="1">
        <v>-6.0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-14.0</v>
      </c>
      <c r="E15" s="1">
        <v>14.0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-79.0</v>
      </c>
      <c r="C16" s="1">
        <v>-6.0</v>
      </c>
      <c r="D16" s="1">
        <v>-14.0</v>
      </c>
      <c r="E16" s="1">
        <v>14.0</v>
      </c>
      <c r="F16" s="1">
        <v>-29.0</v>
      </c>
      <c r="G16" s="1">
        <v>-3.0</v>
      </c>
      <c r="H16" s="1">
        <v>-9.0</v>
      </c>
      <c r="I16" s="1">
        <v>-6.0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6.0</v>
      </c>
      <c r="C17" s="1">
        <v>9.0</v>
      </c>
      <c r="D17" s="1">
        <v>0.0</v>
      </c>
      <c r="E17" s="1">
        <v>0.0</v>
      </c>
      <c r="F17" s="1">
        <v>9.0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6.0</v>
      </c>
      <c r="C18" s="1">
        <v>9.0</v>
      </c>
      <c r="D18" s="1">
        <v>0.0</v>
      </c>
      <c r="E18" s="1">
        <v>0.0</v>
      </c>
      <c r="F18" s="1">
        <v>9.0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-80.0</v>
      </c>
      <c r="C19" s="1">
        <v>-6.0</v>
      </c>
      <c r="D19" s="1">
        <v>-5.0</v>
      </c>
      <c r="E19" s="1">
        <v>0.0</v>
      </c>
      <c r="F19" s="1">
        <v>-10.0</v>
      </c>
      <c r="G19" s="1">
        <v>-8.0</v>
      </c>
      <c r="H19" s="1">
        <v>-7.0</v>
      </c>
      <c r="I19" s="1">
        <v>-7.0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-80.0</v>
      </c>
      <c r="C20" s="1">
        <v>-6.0</v>
      </c>
      <c r="D20" s="1">
        <v>-5.0</v>
      </c>
      <c r="E20" s="1">
        <v>0.0</v>
      </c>
      <c r="F20" s="1">
        <v>-10.0</v>
      </c>
      <c r="G20" s="1">
        <v>-8.0</v>
      </c>
      <c r="H20" s="1">
        <v>-7.0</v>
      </c>
      <c r="I20" s="1">
        <v>-7.0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1.0</v>
      </c>
      <c r="D21" s="1">
        <v>37.0</v>
      </c>
      <c r="E21" s="1">
        <v>13.0</v>
      </c>
      <c r="F21" s="1">
        <v>28.0</v>
      </c>
      <c r="G21" s="1">
        <v>32.0</v>
      </c>
      <c r="H21" s="1">
        <v>17.0</v>
      </c>
      <c r="I21" s="1">
        <v>12.0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10.0</v>
      </c>
      <c r="C22" s="1">
        <v>8.0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11.0</v>
      </c>
      <c r="D23" s="1">
        <v>9.0</v>
      </c>
      <c r="E23" s="1">
        <v>0.0</v>
      </c>
      <c r="F23" s="1">
        <v>-76.0</v>
      </c>
      <c r="G23" s="1">
        <v>-98.0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16.0</v>
      </c>
      <c r="C24" s="1">
        <v>23.0</v>
      </c>
      <c r="D24" s="1">
        <v>40.0</v>
      </c>
      <c r="E24" s="1">
        <v>13.0</v>
      </c>
      <c r="F24" s="1">
        <v>36.0</v>
      </c>
      <c r="G24" s="1">
        <v>23.0</v>
      </c>
      <c r="H24" s="1">
        <v>16.0</v>
      </c>
      <c r="I24" s="1">
        <v>12.0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-4.0</v>
      </c>
      <c r="C25" s="1">
        <v>2.0</v>
      </c>
      <c r="D25" s="1">
        <v>1.0</v>
      </c>
      <c r="E25" s="1">
        <v>-2.0</v>
      </c>
      <c r="F25" s="1">
        <v>7.0</v>
      </c>
      <c r="G25" s="1">
        <v>-2.0</v>
      </c>
      <c r="H25" s="1">
        <v>-2.0</v>
      </c>
      <c r="I25" s="1">
        <v>-4.0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1.0</v>
      </c>
      <c r="D27" s="1">
        <v>27.0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-12.0</v>
      </c>
      <c r="D28" s="1">
        <v>-15.0</v>
      </c>
      <c r="E28" s="1">
        <v>-18.0</v>
      </c>
      <c r="F28" s="1">
        <v>-18.0</v>
      </c>
      <c r="G28" s="1">
        <v>-17.0</v>
      </c>
      <c r="H28" s="1">
        <v>-11.0</v>
      </c>
      <c r="I28" s="1">
        <v>-11.0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-13.0</v>
      </c>
      <c r="D29" s="1">
        <v>-15.0</v>
      </c>
      <c r="E29" s="1">
        <v>-18.0</v>
      </c>
      <c r="F29" s="1">
        <v>-18.0</v>
      </c>
      <c r="G29" s="1">
        <v>-16.0</v>
      </c>
      <c r="H29" s="1">
        <v>-11.0</v>
      </c>
      <c r="I29" s="1">
        <v>-11.0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61.0</v>
      </c>
      <c r="D30" s="1">
        <v>-1.0</v>
      </c>
      <c r="E30" s="1">
        <v>-65.0</v>
      </c>
      <c r="F30" s="1">
        <v>1.0</v>
      </c>
      <c r="G30" s="1">
        <v>3.0</v>
      </c>
      <c r="H30" s="1">
        <v>1.0</v>
      </c>
      <c r="I30" s="1">
        <v>-2.0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5.0</v>
      </c>
      <c r="C31" s="1">
        <v>3.0</v>
      </c>
      <c r="D31" s="1">
        <v>-5.0</v>
      </c>
      <c r="E31" s="1">
        <v>0.0</v>
      </c>
      <c r="F31" s="1">
        <v>9.0</v>
      </c>
      <c r="G31" s="1">
        <v>-8.0</v>
      </c>
      <c r="H31" s="1">
        <v>-7.0</v>
      </c>
      <c r="I31" s="1">
        <v>-7.0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1.0</v>
      </c>
      <c r="C3" s="1">
        <v>4.0</v>
      </c>
      <c r="D3" s="1">
        <v>5.0</v>
      </c>
      <c r="E3" s="1">
        <v>2.0</v>
      </c>
      <c r="F3" s="1">
        <v>10.0</v>
      </c>
      <c r="G3" s="1">
        <v>8.0</v>
      </c>
      <c r="H3" s="1">
        <v>6.0</v>
      </c>
      <c r="I3" s="1">
        <v>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14.0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1.0</v>
      </c>
      <c r="C5" s="1">
        <v>4.0</v>
      </c>
      <c r="D5" s="1">
        <v>19.0</v>
      </c>
      <c r="E5" s="1">
        <v>2.0</v>
      </c>
      <c r="F5" s="1">
        <v>10.0</v>
      </c>
      <c r="G5" s="1">
        <v>8.0</v>
      </c>
      <c r="H5" s="1">
        <v>6.0</v>
      </c>
      <c r="I5" s="1">
        <v>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10.0</v>
      </c>
      <c r="C6" s="1">
        <v>11.0</v>
      </c>
      <c r="D6" s="1">
        <v>63.0</v>
      </c>
      <c r="E6" s="1">
        <v>89.0</v>
      </c>
      <c r="F6" s="1">
        <v>15.0</v>
      </c>
      <c r="G6" s="1">
        <v>0.0</v>
      </c>
      <c r="H6" s="1">
        <v>17.0</v>
      </c>
      <c r="I6" s="1">
        <v>96.0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10.0</v>
      </c>
      <c r="C7" s="1">
        <v>11.0</v>
      </c>
      <c r="D7" s="1">
        <v>63.0</v>
      </c>
      <c r="E7" s="1">
        <v>89.0</v>
      </c>
      <c r="F7" s="1">
        <v>15.0</v>
      </c>
      <c r="G7" s="1">
        <v>0.0</v>
      </c>
      <c r="H7" s="1">
        <v>17.0</v>
      </c>
      <c r="I7" s="1">
        <v>96.0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34.0</v>
      </c>
      <c r="C8" s="1">
        <v>67.0</v>
      </c>
      <c r="D8" s="1">
        <v>1.0</v>
      </c>
      <c r="E8" s="1">
        <v>33.0</v>
      </c>
      <c r="F8" s="1">
        <v>53.0</v>
      </c>
      <c r="G8" s="1">
        <v>81.0</v>
      </c>
      <c r="H8" s="1">
        <v>91.0</v>
      </c>
      <c r="I8" s="1">
        <v>85.0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2.0</v>
      </c>
      <c r="C9" s="1">
        <v>4.0</v>
      </c>
      <c r="D9" s="1">
        <v>21.0</v>
      </c>
      <c r="E9" s="1">
        <v>4.0</v>
      </c>
      <c r="F9" s="1">
        <v>11.0</v>
      </c>
      <c r="G9" s="1">
        <v>9.0</v>
      </c>
      <c r="H9" s="1">
        <v>7.0</v>
      </c>
      <c r="I9" s="1">
        <v>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6.0</v>
      </c>
      <c r="C10" s="1">
        <v>6.0</v>
      </c>
      <c r="D10" s="1">
        <v>6.0</v>
      </c>
      <c r="E10" s="1">
        <v>7.0</v>
      </c>
      <c r="F10" s="1">
        <v>7.0</v>
      </c>
      <c r="G10" s="1">
        <v>7.0</v>
      </c>
      <c r="H10" s="1">
        <v>7.0</v>
      </c>
      <c r="I10" s="1">
        <v>7.0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-5.0</v>
      </c>
      <c r="C11" s="1">
        <v>-6.0</v>
      </c>
      <c r="D11" s="1">
        <v>-6.0</v>
      </c>
      <c r="E11" s="1">
        <v>-6.0</v>
      </c>
      <c r="F11" s="1">
        <v>-6.0</v>
      </c>
      <c r="G11" s="1">
        <v>-7.0</v>
      </c>
      <c r="H11" s="1">
        <v>-7.0</v>
      </c>
      <c r="I11" s="1">
        <v>-7.0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73.0</v>
      </c>
      <c r="C12" s="1">
        <v>60.0</v>
      </c>
      <c r="D12" s="1">
        <v>60.0</v>
      </c>
      <c r="E12" s="1">
        <v>59.0</v>
      </c>
      <c r="F12" s="1">
        <v>41.0</v>
      </c>
      <c r="G12" s="1">
        <v>43.0</v>
      </c>
      <c r="H12" s="1">
        <v>49.0</v>
      </c>
      <c r="I12" s="1">
        <v>28.0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2.0</v>
      </c>
      <c r="C13" s="1">
        <v>5.0</v>
      </c>
      <c r="D13" s="1">
        <v>22.0</v>
      </c>
      <c r="E13" s="1">
        <v>4.0</v>
      </c>
      <c r="F13" s="1">
        <v>11.0</v>
      </c>
      <c r="G13" s="1">
        <v>9.0</v>
      </c>
      <c r="H13" s="1">
        <v>7.0</v>
      </c>
      <c r="I13" s="1">
        <v>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2.0</v>
      </c>
      <c r="C15" s="1">
        <v>1.0</v>
      </c>
      <c r="D15" s="1">
        <v>2.0</v>
      </c>
      <c r="E15" s="1">
        <v>3.0</v>
      </c>
      <c r="F15" s="1">
        <v>3.0</v>
      </c>
      <c r="G15" s="1">
        <v>1.0</v>
      </c>
      <c r="H15" s="1">
        <v>1.0</v>
      </c>
      <c r="I15" s="1">
        <v>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1.0</v>
      </c>
      <c r="C16" s="1">
        <v>1.0</v>
      </c>
      <c r="D16" s="1">
        <v>4.0</v>
      </c>
      <c r="E16" s="1">
        <v>3.0</v>
      </c>
      <c r="F16" s="1">
        <v>1.0</v>
      </c>
      <c r="G16" s="1">
        <v>98.0</v>
      </c>
      <c r="H16" s="1">
        <v>78.0</v>
      </c>
      <c r="I16" s="1">
        <v>1.0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0.0</v>
      </c>
      <c r="C17" s="1">
        <v>0.0</v>
      </c>
      <c r="D17" s="1">
        <v>0.0</v>
      </c>
      <c r="E17" s="1">
        <v>0.0</v>
      </c>
      <c r="F17" s="1">
        <v>8.0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7.0</v>
      </c>
      <c r="H18" s="1">
        <v>7.0</v>
      </c>
      <c r="I18" s="1">
        <v>7.0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14.0</v>
      </c>
      <c r="H19" s="1">
        <v>16.0</v>
      </c>
      <c r="I19" s="1">
        <v>14.0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29.0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6.0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4.0</v>
      </c>
      <c r="C22" s="1">
        <v>4.0</v>
      </c>
      <c r="D22" s="1">
        <v>6.0</v>
      </c>
      <c r="E22" s="1">
        <v>6.0</v>
      </c>
      <c r="F22" s="1">
        <v>13.0</v>
      </c>
      <c r="G22" s="1">
        <v>2.0</v>
      </c>
      <c r="H22" s="1">
        <v>2.0</v>
      </c>
      <c r="I22" s="1">
        <v>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1.0</v>
      </c>
      <c r="C23" s="1">
        <v>2.0</v>
      </c>
      <c r="D23" s="1">
        <v>0.0</v>
      </c>
      <c r="E23" s="1">
        <v>0.0</v>
      </c>
      <c r="F23" s="1">
        <v>1.0</v>
      </c>
      <c r="G23" s="1">
        <v>17.0</v>
      </c>
      <c r="H23" s="1">
        <v>10.0</v>
      </c>
      <c r="I23" s="1">
        <v>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14.0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69.0</v>
      </c>
      <c r="C25" s="1">
        <v>36.0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6.0</v>
      </c>
      <c r="C26" s="1">
        <v>7.0</v>
      </c>
      <c r="D26" s="1">
        <v>6.0</v>
      </c>
      <c r="E26" s="1">
        <v>6.0</v>
      </c>
      <c r="F26" s="1">
        <v>14.0</v>
      </c>
      <c r="G26" s="1">
        <v>2.0</v>
      </c>
      <c r="H26" s="1">
        <v>2.0</v>
      </c>
      <c r="I26" s="1">
        <v>5.0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111.0</v>
      </c>
      <c r="C27" s="1">
        <v>119.0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111.0</v>
      </c>
      <c r="C28" s="1">
        <v>119.0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53.0</v>
      </c>
      <c r="C30" s="1">
        <v>54.0</v>
      </c>
      <c r="D30" s="1">
        <v>208.0</v>
      </c>
      <c r="E30" s="1">
        <v>222.0</v>
      </c>
      <c r="F30" s="1">
        <v>251.0</v>
      </c>
      <c r="G30" s="1">
        <v>307.0</v>
      </c>
      <c r="H30" s="1">
        <v>325.0</v>
      </c>
      <c r="I30" s="1">
        <v>338.0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-169.0</v>
      </c>
      <c r="C31" s="1">
        <v>-187.0</v>
      </c>
      <c r="D31" s="1">
        <v>-217.0</v>
      </c>
      <c r="E31" s="1">
        <v>-249.0</v>
      </c>
      <c r="F31" s="1">
        <v>-277.0</v>
      </c>
      <c r="G31" s="1">
        <v>-300.0</v>
      </c>
      <c r="H31" s="1">
        <v>-320.0</v>
      </c>
      <c r="I31" s="1">
        <v>-340.0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-1.0</v>
      </c>
      <c r="C32" s="1">
        <v>-1.0</v>
      </c>
      <c r="D32" s="1">
        <v>-1.0</v>
      </c>
      <c r="E32" s="1">
        <v>-1.0</v>
      </c>
      <c r="F32" s="1">
        <v>-1.0</v>
      </c>
      <c r="G32" s="1">
        <v>-1.0</v>
      </c>
      <c r="H32" s="1">
        <v>-1.0</v>
      </c>
      <c r="I32" s="1">
        <v>-1.0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-115.0</v>
      </c>
      <c r="C33" s="1">
        <v>-133.0</v>
      </c>
      <c r="D33" s="1">
        <v>-8.0</v>
      </c>
      <c r="E33" s="1">
        <v>-26.0</v>
      </c>
      <c r="F33" s="1">
        <v>-26.0</v>
      </c>
      <c r="G33" s="1">
        <v>7.0</v>
      </c>
      <c r="H33" s="1">
        <v>5.0</v>
      </c>
      <c r="I33" s="1">
        <v>-2.0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0.0</v>
      </c>
      <c r="C34" s="1">
        <v>11.0</v>
      </c>
      <c r="D34" s="1">
        <v>23.0</v>
      </c>
      <c r="E34" s="1">
        <v>23.0</v>
      </c>
      <c r="F34" s="1">
        <v>23.0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-3.0</v>
      </c>
      <c r="C35" s="1">
        <v>-1.0</v>
      </c>
      <c r="D35" s="1">
        <v>15.0</v>
      </c>
      <c r="E35" s="1">
        <v>-2.0</v>
      </c>
      <c r="F35" s="1">
        <v>-2.0</v>
      </c>
      <c r="G35" s="1">
        <v>7.0</v>
      </c>
      <c r="H35" s="1">
        <v>5.0</v>
      </c>
      <c r="I35" s="1">
        <v>-2.0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2.0</v>
      </c>
      <c r="C36" s="1">
        <v>5.0</v>
      </c>
      <c r="D36" s="1">
        <v>22.0</v>
      </c>
      <c r="E36" s="1">
        <v>4.0</v>
      </c>
      <c r="F36" s="1">
        <v>11.0</v>
      </c>
      <c r="G36" s="1">
        <v>9.0</v>
      </c>
      <c r="H36" s="1">
        <v>7.0</v>
      </c>
      <c r="I36" s="1">
        <v>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0.0</v>
      </c>
      <c r="C38" s="1">
        <v>0.0</v>
      </c>
      <c r="D38" s="1">
        <v>5.0</v>
      </c>
      <c r="E38" s="1">
        <v>7.0</v>
      </c>
      <c r="F38" s="1">
        <v>13.0</v>
      </c>
      <c r="G38" s="1">
        <v>20.0</v>
      </c>
      <c r="H38" s="1">
        <v>23.0</v>
      </c>
      <c r="I38" s="1">
        <v>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>
        <v>0.0</v>
      </c>
      <c r="C39" s="1">
        <v>0.0</v>
      </c>
      <c r="D39" s="1">
        <v>5.0</v>
      </c>
      <c r="E39" s="1">
        <v>7.0</v>
      </c>
      <c r="F39" s="1">
        <v>10.0</v>
      </c>
      <c r="G39" s="1">
        <v>14.0</v>
      </c>
      <c r="H39" s="1">
        <v>23.0</v>
      </c>
      <c r="I39" s="1">
        <v>89.0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85</v>
      </c>
      <c r="B40" s="1">
        <v>0.0</v>
      </c>
      <c r="C40" s="1">
        <v>0.0</v>
      </c>
      <c r="D40" s="1" t="s">
        <v>86</v>
      </c>
      <c r="E40" s="1" t="s">
        <v>87</v>
      </c>
      <c r="F40" s="1" t="s">
        <v>88</v>
      </c>
      <c r="G40" s="1" t="s">
        <v>89</v>
      </c>
      <c r="H40" s="1" t="s">
        <v>90</v>
      </c>
      <c r="I40" s="1" t="s">
        <v>91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-115.0</v>
      </c>
      <c r="C41" s="1">
        <v>-133.0</v>
      </c>
      <c r="D41" s="1">
        <v>-8.0</v>
      </c>
      <c r="E41" s="1">
        <v>-26.0</v>
      </c>
      <c r="F41" s="1">
        <v>-26.0</v>
      </c>
      <c r="G41" s="1">
        <v>7.0</v>
      </c>
      <c r="H41" s="1">
        <v>5.0</v>
      </c>
      <c r="I41" s="1">
        <v>-2.0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0.0</v>
      </c>
      <c r="D42" s="1" t="s">
        <v>86</v>
      </c>
      <c r="E42" s="1" t="s">
        <v>87</v>
      </c>
      <c r="F42" s="1" t="s">
        <v>88</v>
      </c>
      <c r="G42" s="1" t="s">
        <v>89</v>
      </c>
      <c r="H42" s="1" t="s">
        <v>90</v>
      </c>
      <c r="I42" s="1" t="s">
        <v>91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1.0</v>
      </c>
      <c r="C43" s="1">
        <v>2.0</v>
      </c>
      <c r="D43" s="1" t="s">
        <v>95</v>
      </c>
      <c r="E43" s="1" t="s">
        <v>95</v>
      </c>
      <c r="F43" s="1">
        <v>9.0</v>
      </c>
      <c r="G43" s="1">
        <v>39.0</v>
      </c>
      <c r="H43" s="1">
        <v>48.0</v>
      </c>
      <c r="I43" s="1">
        <v>24.0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-62.0</v>
      </c>
      <c r="C44" s="1">
        <v>-1.0</v>
      </c>
      <c r="D44" s="1">
        <v>-19.0</v>
      </c>
      <c r="E44" s="1">
        <v>-2.0</v>
      </c>
      <c r="F44" s="1">
        <v>-1.0</v>
      </c>
      <c r="G44" s="1">
        <v>-8.0</v>
      </c>
      <c r="H44" s="1">
        <v>-5.0</v>
      </c>
      <c r="I44" s="1">
        <v>-1.0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1.0</v>
      </c>
      <c r="C45" s="1">
        <v>1.0</v>
      </c>
      <c r="D45" s="1">
        <v>1.0</v>
      </c>
      <c r="E45" s="1">
        <v>1.0</v>
      </c>
      <c r="F45" s="1">
        <v>1.0</v>
      </c>
      <c r="G45" s="1">
        <v>1.0</v>
      </c>
      <c r="H45" s="1">
        <v>1.0</v>
      </c>
      <c r="I45" s="1">
        <v>1.0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0.0</v>
      </c>
      <c r="C46" s="1">
        <v>11.0</v>
      </c>
      <c r="D46" s="1">
        <v>23.0</v>
      </c>
      <c r="E46" s="1">
        <v>23.0</v>
      </c>
      <c r="F46" s="1">
        <v>23.0</v>
      </c>
      <c r="G46" s="1">
        <v>0.0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3.0</v>
      </c>
      <c r="C48" s="1">
        <v>3.0</v>
      </c>
      <c r="D48" s="1">
        <v>3.0</v>
      </c>
      <c r="E48" s="1">
        <v>4.0</v>
      </c>
      <c r="F48" s="1">
        <v>4.0</v>
      </c>
      <c r="G48" s="1">
        <v>4.0</v>
      </c>
      <c r="H48" s="1">
        <v>4.0</v>
      </c>
      <c r="I48" s="1">
        <v>3.0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0.0</v>
      </c>
      <c r="C49" s="1">
        <v>42.0</v>
      </c>
      <c r="D49" s="1">
        <v>44.0</v>
      </c>
      <c r="E49" s="1">
        <v>45.0</v>
      </c>
      <c r="F49" s="1">
        <v>39.0</v>
      </c>
      <c r="G49" s="1">
        <v>39.0</v>
      </c>
      <c r="H49" s="1">
        <v>38.0</v>
      </c>
      <c r="I49" s="1">
        <v>37.0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0.0</v>
      </c>
      <c r="C50" s="1">
        <v>1.0</v>
      </c>
      <c r="D50" s="1">
        <v>0.0</v>
      </c>
      <c r="E50" s="1">
        <v>4.0</v>
      </c>
      <c r="F50" s="1">
        <v>1.0</v>
      </c>
      <c r="G50" s="1">
        <v>2.0</v>
      </c>
      <c r="H50" s="1">
        <v>5.0</v>
      </c>
      <c r="I50" s="1">
        <v>3.0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31.0</v>
      </c>
      <c r="C2" s="1">
        <v>9.0</v>
      </c>
      <c r="D2" s="1">
        <v>72.0</v>
      </c>
      <c r="E2" s="1">
        <v>52.0</v>
      </c>
      <c r="F2" s="1">
        <v>62.0</v>
      </c>
      <c r="G2" s="1">
        <v>90.0</v>
      </c>
      <c r="H2" s="1">
        <v>27.0</v>
      </c>
      <c r="I2" s="1">
        <v>57.0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31.0</v>
      </c>
      <c r="C3" s="1">
        <v>9.0</v>
      </c>
      <c r="D3" s="1">
        <v>72.0</v>
      </c>
      <c r="E3" s="1">
        <v>52.0</v>
      </c>
      <c r="F3" s="1">
        <v>62.0</v>
      </c>
      <c r="G3" s="1">
        <v>90.0</v>
      </c>
      <c r="H3" s="1">
        <v>27.0</v>
      </c>
      <c r="I3" s="1">
        <v>57.0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11.0</v>
      </c>
      <c r="C4" s="1">
        <v>16.0</v>
      </c>
      <c r="D4" s="1">
        <v>1.0</v>
      </c>
      <c r="E4" s="1">
        <v>19.0</v>
      </c>
      <c r="F4" s="1">
        <v>21.0</v>
      </c>
      <c r="G4" s="1">
        <v>17.0</v>
      </c>
      <c r="H4" s="1">
        <v>13.0</v>
      </c>
      <c r="I4" s="1">
        <v>16.0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20.0</v>
      </c>
      <c r="C5" s="1">
        <v>-7.0</v>
      </c>
      <c r="D5" s="1">
        <v>-30.0</v>
      </c>
      <c r="E5" s="1">
        <v>32.0</v>
      </c>
      <c r="F5" s="1">
        <v>-20.0</v>
      </c>
      <c r="G5" s="1">
        <v>-16.0</v>
      </c>
      <c r="H5" s="1">
        <v>-13.0</v>
      </c>
      <c r="I5" s="1">
        <v>-16.0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4.0</v>
      </c>
      <c r="C6" s="1">
        <v>4.0</v>
      </c>
      <c r="D6" s="1">
        <v>4.0</v>
      </c>
      <c r="E6" s="1">
        <v>6.0</v>
      </c>
      <c r="F6" s="1">
        <v>7.0</v>
      </c>
      <c r="G6" s="1">
        <v>6.0</v>
      </c>
      <c r="H6" s="1">
        <v>6.0</v>
      </c>
      <c r="I6" s="1">
        <v>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16.0</v>
      </c>
      <c r="C7" s="1">
        <v>16.0</v>
      </c>
      <c r="D7" s="1">
        <v>22.0</v>
      </c>
      <c r="E7" s="1">
        <v>25.0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20.0</v>
      </c>
      <c r="C8" s="1">
        <v>21.0</v>
      </c>
      <c r="D8" s="1">
        <v>26.0</v>
      </c>
      <c r="E8" s="1">
        <v>32.0</v>
      </c>
      <c r="F8" s="1">
        <v>7.0</v>
      </c>
      <c r="G8" s="1">
        <v>6.0</v>
      </c>
      <c r="H8" s="1">
        <v>6.0</v>
      </c>
      <c r="I8" s="1">
        <v>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-20.0</v>
      </c>
      <c r="C9" s="1">
        <v>-21.0</v>
      </c>
      <c r="D9" s="1">
        <v>-27.0</v>
      </c>
      <c r="E9" s="1">
        <v>-32.0</v>
      </c>
      <c r="F9" s="1">
        <v>-28.0</v>
      </c>
      <c r="G9" s="1">
        <v>-22.0</v>
      </c>
      <c r="H9" s="1">
        <v>-19.0</v>
      </c>
      <c r="I9" s="1">
        <v>-22.0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-2.0</v>
      </c>
      <c r="C10" s="1">
        <v>-1.0</v>
      </c>
      <c r="D10" s="1">
        <v>-39.0</v>
      </c>
      <c r="E10" s="1">
        <v>0.0</v>
      </c>
      <c r="F10" s="1">
        <v>-48.0</v>
      </c>
      <c r="G10" s="1">
        <v>-80.0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-2.0</v>
      </c>
      <c r="C11" s="1">
        <v>-1.0</v>
      </c>
      <c r="D11" s="1">
        <v>-39.0</v>
      </c>
      <c r="E11" s="1">
        <v>0.0</v>
      </c>
      <c r="F11" s="1">
        <v>-48.0</v>
      </c>
      <c r="G11" s="1">
        <v>-80.0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0.0</v>
      </c>
      <c r="C12" s="1">
        <v>-4.0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9.0</v>
      </c>
      <c r="C13" s="1">
        <v>3.0</v>
      </c>
      <c r="D13" s="1">
        <v>53.0</v>
      </c>
      <c r="E13" s="1">
        <v>15.0</v>
      </c>
      <c r="F13" s="1">
        <v>-3.0</v>
      </c>
      <c r="G13" s="1">
        <v>4.0</v>
      </c>
      <c r="H13" s="1">
        <v>9.0</v>
      </c>
      <c r="I13" s="1">
        <v>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-13.0</v>
      </c>
      <c r="C14" s="1">
        <v>-18.0</v>
      </c>
      <c r="D14" s="1">
        <v>-27.0</v>
      </c>
      <c r="E14" s="1">
        <v>-31.0</v>
      </c>
      <c r="F14" s="1">
        <v>-28.0</v>
      </c>
      <c r="G14" s="1">
        <v>-23.0</v>
      </c>
      <c r="H14" s="1">
        <v>-19.0</v>
      </c>
      <c r="I14" s="1">
        <v>-20.0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0.0</v>
      </c>
      <c r="C15" s="1">
        <v>0.0</v>
      </c>
      <c r="D15" s="1">
        <v>-2.0</v>
      </c>
      <c r="E15" s="1">
        <v>0.0</v>
      </c>
      <c r="F15" s="1">
        <v>0.0</v>
      </c>
      <c r="G15" s="1">
        <v>87.0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-13.0</v>
      </c>
      <c r="C16" s="1">
        <v>-18.0</v>
      </c>
      <c r="D16" s="1">
        <v>-29.0</v>
      </c>
      <c r="E16" s="1">
        <v>-31.0</v>
      </c>
      <c r="F16" s="1">
        <v>-28.0</v>
      </c>
      <c r="G16" s="1">
        <v>-22.0</v>
      </c>
      <c r="H16" s="1">
        <v>-19.0</v>
      </c>
      <c r="I16" s="1">
        <v>-20.0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-13.0</v>
      </c>
      <c r="C17" s="1">
        <v>-18.0</v>
      </c>
      <c r="D17" s="1">
        <v>-29.0</v>
      </c>
      <c r="E17" s="1">
        <v>-31.0</v>
      </c>
      <c r="F17" s="1">
        <v>-28.0</v>
      </c>
      <c r="G17" s="1">
        <v>-22.0</v>
      </c>
      <c r="H17" s="1">
        <v>-19.0</v>
      </c>
      <c r="I17" s="1">
        <v>-20.0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-13.0</v>
      </c>
      <c r="C18" s="1">
        <v>-18.0</v>
      </c>
      <c r="D18" s="1">
        <v>-29.0</v>
      </c>
      <c r="E18" s="1">
        <v>-31.0</v>
      </c>
      <c r="F18" s="1">
        <v>-28.0</v>
      </c>
      <c r="G18" s="1">
        <v>-22.0</v>
      </c>
      <c r="H18" s="1">
        <v>-19.0</v>
      </c>
      <c r="I18" s="1">
        <v>-20.0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3.0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-13.0</v>
      </c>
      <c r="C20" s="1">
        <v>-18.0</v>
      </c>
      <c r="D20" s="1">
        <v>-29.0</v>
      </c>
      <c r="E20" s="1">
        <v>-31.0</v>
      </c>
      <c r="F20" s="1">
        <v>-28.0</v>
      </c>
      <c r="G20" s="1">
        <v>-22.0</v>
      </c>
      <c r="H20" s="1">
        <v>-19.0</v>
      </c>
      <c r="I20" s="1">
        <v>-20.0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12.0</v>
      </c>
      <c r="C21" s="1">
        <v>3.0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-26.0</v>
      </c>
      <c r="C22" s="1">
        <v>-21.0</v>
      </c>
      <c r="D22" s="1">
        <v>-29.0</v>
      </c>
      <c r="E22" s="1">
        <v>-31.0</v>
      </c>
      <c r="F22" s="1">
        <v>-28.0</v>
      </c>
      <c r="G22" s="1">
        <v>-22.0</v>
      </c>
      <c r="H22" s="1">
        <v>-19.0</v>
      </c>
      <c r="I22" s="1">
        <v>-20.0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-26.0</v>
      </c>
      <c r="C23" s="1">
        <v>-21.0</v>
      </c>
      <c r="D23" s="1">
        <v>-29.0</v>
      </c>
      <c r="E23" s="1">
        <v>-31.0</v>
      </c>
      <c r="F23" s="1">
        <v>-28.0</v>
      </c>
      <c r="G23" s="1">
        <v>-22.0</v>
      </c>
      <c r="H23" s="1">
        <v>-19.0</v>
      </c>
      <c r="I23" s="1">
        <v>-20.0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>
        <v>0.0</v>
      </c>
      <c r="C25" s="1">
        <v>0.0</v>
      </c>
      <c r="D25" s="1">
        <v>0.0</v>
      </c>
      <c r="E25" s="1" t="s">
        <v>126</v>
      </c>
      <c r="F25" s="1" t="s">
        <v>127</v>
      </c>
      <c r="G25" s="1" t="s">
        <v>128</v>
      </c>
      <c r="H25" s="1" t="s">
        <v>129</v>
      </c>
      <c r="I25" s="1" t="s">
        <v>130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0.0</v>
      </c>
      <c r="C26" s="1">
        <v>0.0</v>
      </c>
      <c r="D26" s="1">
        <v>0.0</v>
      </c>
      <c r="E26" s="1" t="s">
        <v>126</v>
      </c>
      <c r="F26" s="1" t="s">
        <v>127</v>
      </c>
      <c r="G26" s="1" t="s">
        <v>128</v>
      </c>
      <c r="H26" s="1" t="s">
        <v>129</v>
      </c>
      <c r="I26" s="1" t="s">
        <v>130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0.0</v>
      </c>
      <c r="C27" s="1">
        <v>0.0</v>
      </c>
      <c r="D27" s="1">
        <v>2.0</v>
      </c>
      <c r="E27" s="1">
        <v>6.0</v>
      </c>
      <c r="F27" s="1">
        <v>8.0</v>
      </c>
      <c r="G27" s="1">
        <v>13.0</v>
      </c>
      <c r="H27" s="1">
        <v>20.0</v>
      </c>
      <c r="I27" s="1">
        <v>46.0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0.0</v>
      </c>
      <c r="C28" s="1">
        <v>0.0</v>
      </c>
      <c r="D28" s="1">
        <v>0.0</v>
      </c>
      <c r="E28" s="1" t="s">
        <v>126</v>
      </c>
      <c r="F28" s="1" t="s">
        <v>127</v>
      </c>
      <c r="G28" s="1" t="s">
        <v>128</v>
      </c>
      <c r="H28" s="1" t="s">
        <v>134</v>
      </c>
      <c r="I28" s="1" t="s">
        <v>130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0.0</v>
      </c>
      <c r="C29" s="1">
        <v>0.0</v>
      </c>
      <c r="D29" s="1">
        <v>0.0</v>
      </c>
      <c r="E29" s="1" t="s">
        <v>126</v>
      </c>
      <c r="F29" s="1" t="s">
        <v>127</v>
      </c>
      <c r="G29" s="1" t="s">
        <v>128</v>
      </c>
      <c r="H29" s="1" t="s">
        <v>134</v>
      </c>
      <c r="I29" s="1" t="s">
        <v>130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0.0</v>
      </c>
      <c r="C30" s="1">
        <v>0.0</v>
      </c>
      <c r="D30" s="1">
        <v>2.0</v>
      </c>
      <c r="E30" s="1">
        <v>6.0</v>
      </c>
      <c r="F30" s="1">
        <v>8.0</v>
      </c>
      <c r="G30" s="1">
        <v>13.0</v>
      </c>
      <c r="H30" s="1">
        <v>20.0</v>
      </c>
      <c r="I30" s="1">
        <v>46.0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0.0</v>
      </c>
      <c r="C31" s="1">
        <v>0.0</v>
      </c>
      <c r="D31" s="1" t="s">
        <v>138</v>
      </c>
      <c r="E31" s="1" t="s">
        <v>139</v>
      </c>
      <c r="F31" s="1" t="s">
        <v>140</v>
      </c>
      <c r="G31" s="1" t="s">
        <v>141</v>
      </c>
      <c r="H31" s="1" t="s">
        <v>142</v>
      </c>
      <c r="I31" s="1" t="s">
        <v>143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>
        <v>0.0</v>
      </c>
      <c r="C32" s="1">
        <v>0.0</v>
      </c>
      <c r="D32" s="1" t="s">
        <v>138</v>
      </c>
      <c r="E32" s="1" t="s">
        <v>139</v>
      </c>
      <c r="F32" s="1" t="s">
        <v>140</v>
      </c>
      <c r="G32" s="1" t="s">
        <v>141</v>
      </c>
      <c r="H32" s="1" t="s">
        <v>142</v>
      </c>
      <c r="I32" s="1" t="s">
        <v>143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-20.0</v>
      </c>
      <c r="C34" s="1">
        <v>-20.0</v>
      </c>
      <c r="D34" s="1">
        <v>-27.0</v>
      </c>
      <c r="E34" s="1">
        <v>-31.0</v>
      </c>
      <c r="F34" s="1">
        <v>-28.0</v>
      </c>
      <c r="G34" s="1">
        <v>-22.0</v>
      </c>
      <c r="H34" s="1">
        <v>-19.0</v>
      </c>
      <c r="I34" s="1">
        <v>-22.0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-20.0</v>
      </c>
      <c r="C35" s="1">
        <v>-21.0</v>
      </c>
      <c r="D35" s="1">
        <v>-27.0</v>
      </c>
      <c r="E35" s="1">
        <v>-32.0</v>
      </c>
      <c r="F35" s="1">
        <v>-28.0</v>
      </c>
      <c r="G35" s="1">
        <v>-22.0</v>
      </c>
      <c r="H35" s="1">
        <v>-19.0</v>
      </c>
      <c r="I35" s="1">
        <v>-22.0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-20.0</v>
      </c>
      <c r="C36" s="1">
        <v>-21.0</v>
      </c>
      <c r="D36" s="1">
        <v>-27.0</v>
      </c>
      <c r="E36" s="1">
        <v>-32.0</v>
      </c>
      <c r="F36" s="1">
        <v>-28.0</v>
      </c>
      <c r="G36" s="1">
        <v>-22.0</v>
      </c>
      <c r="H36" s="1">
        <v>-19.0</v>
      </c>
      <c r="I36" s="1">
        <v>-22.0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-19.0</v>
      </c>
      <c r="C37" s="1">
        <v>-20.0</v>
      </c>
      <c r="D37" s="1">
        <v>-26.0</v>
      </c>
      <c r="E37" s="1">
        <v>-31.0</v>
      </c>
      <c r="F37" s="1">
        <v>-27.0</v>
      </c>
      <c r="G37" s="1">
        <v>-22.0</v>
      </c>
      <c r="H37" s="1">
        <v>-19.0</v>
      </c>
      <c r="I37" s="1">
        <v>-22.0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-8.0</v>
      </c>
      <c r="C38" s="1">
        <v>-11.0</v>
      </c>
      <c r="D38" s="1">
        <v>-16.0</v>
      </c>
      <c r="E38" s="1">
        <v>-19.0</v>
      </c>
      <c r="F38" s="1">
        <v>-18.0</v>
      </c>
      <c r="G38" s="1">
        <v>-14.0</v>
      </c>
      <c r="H38" s="1">
        <v>-12.0</v>
      </c>
      <c r="I38" s="1">
        <v>-12.0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2.0</v>
      </c>
      <c r="C39" s="1">
        <v>1.0</v>
      </c>
      <c r="D39" s="1">
        <v>2.0</v>
      </c>
      <c r="E39" s="1">
        <v>0.0</v>
      </c>
      <c r="F39" s="1">
        <v>48.0</v>
      </c>
      <c r="G39" s="1">
        <v>80.0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4.0</v>
      </c>
      <c r="C41" s="1">
        <v>4.0</v>
      </c>
      <c r="D41" s="1">
        <v>4.0</v>
      </c>
      <c r="E41" s="1">
        <v>6.0</v>
      </c>
      <c r="F41" s="1">
        <v>7.0</v>
      </c>
      <c r="G41" s="1">
        <v>6.0</v>
      </c>
      <c r="H41" s="1">
        <v>6.0</v>
      </c>
      <c r="I41" s="1">
        <v>6.0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16.0</v>
      </c>
      <c r="C42" s="1">
        <v>16.0</v>
      </c>
      <c r="D42" s="1">
        <v>22.0</v>
      </c>
      <c r="E42" s="1">
        <v>25.0</v>
      </c>
      <c r="F42" s="1">
        <v>21.0</v>
      </c>
      <c r="G42" s="1">
        <v>17.0</v>
      </c>
      <c r="H42" s="1">
        <v>13.0</v>
      </c>
      <c r="I42" s="1">
        <v>16.0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16.0</v>
      </c>
      <c r="C43" s="1">
        <v>16.0</v>
      </c>
      <c r="D43" s="1">
        <v>16.0</v>
      </c>
      <c r="E43" s="1">
        <v>16.0</v>
      </c>
      <c r="F43" s="1">
        <v>16.0</v>
      </c>
      <c r="G43" s="1">
        <v>17.0</v>
      </c>
      <c r="H43" s="1">
        <v>17.0</v>
      </c>
      <c r="I43" s="1">
        <v>18.0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0.0</v>
      </c>
      <c r="C44" s="1">
        <v>94.0</v>
      </c>
      <c r="D44" s="1">
        <v>0.0</v>
      </c>
      <c r="E44" s="1">
        <v>0.0</v>
      </c>
      <c r="F44" s="1">
        <v>0.0</v>
      </c>
      <c r="G44" s="1">
        <v>23.0</v>
      </c>
      <c r="H44" s="1">
        <v>0.0</v>
      </c>
      <c r="I44" s="1">
        <v>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0.0</v>
      </c>
      <c r="C45" s="1">
        <v>-78.0</v>
      </c>
      <c r="D45" s="1">
        <v>0.0</v>
      </c>
      <c r="E45" s="1">
        <v>0.0</v>
      </c>
      <c r="F45" s="1">
        <v>0.0</v>
      </c>
      <c r="G45" s="1">
        <v>-6.0</v>
      </c>
      <c r="H45" s="1">
        <v>16.0</v>
      </c>
      <c r="I45" s="1">
        <v>17.0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157</v>
      </c>
      <c r="B46" s="1">
        <v>0.0</v>
      </c>
      <c r="C46" s="1">
        <v>0.0</v>
      </c>
      <c r="D46" s="1">
        <v>0.0</v>
      </c>
      <c r="E46" s="1">
        <v>0.0</v>
      </c>
      <c r="F46" s="1">
        <v>12.0</v>
      </c>
      <c r="G46" s="1">
        <v>16.0</v>
      </c>
      <c r="H46" s="1">
        <v>20.0</v>
      </c>
      <c r="I46" s="1">
        <v>18.0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158</v>
      </c>
      <c r="B47" s="1">
        <v>6.0</v>
      </c>
      <c r="C47" s="1">
        <v>5.0</v>
      </c>
      <c r="D47" s="1">
        <v>6.0</v>
      </c>
      <c r="E47" s="1">
        <v>10.0</v>
      </c>
      <c r="F47" s="1">
        <v>0.0</v>
      </c>
      <c r="G47" s="1">
        <v>0.0</v>
      </c>
      <c r="H47" s="1">
        <v>0.0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159</v>
      </c>
      <c r="B48" s="1">
        <v>7.0</v>
      </c>
      <c r="C48" s="1">
        <v>26.0</v>
      </c>
      <c r="D48" s="1">
        <v>11.0</v>
      </c>
      <c r="E48" s="1">
        <v>34.0</v>
      </c>
      <c r="F48" s="1">
        <v>60.0</v>
      </c>
      <c r="G48" s="1">
        <v>38.0</v>
      </c>
      <c r="H48" s="1">
        <v>34.0</v>
      </c>
      <c r="I48" s="1">
        <v>29.0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160</v>
      </c>
      <c r="B49" s="1">
        <v>13.0</v>
      </c>
      <c r="C49" s="1">
        <v>31.0</v>
      </c>
      <c r="D49" s="1">
        <v>17.0</v>
      </c>
      <c r="E49" s="1">
        <v>44.0</v>
      </c>
      <c r="F49" s="1">
        <v>73.0</v>
      </c>
      <c r="G49" s="1">
        <v>54.0</v>
      </c>
      <c r="H49" s="1">
        <v>54.0</v>
      </c>
      <c r="I49" s="1">
        <v>47.0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162</v>
      </c>
      <c r="B3" s="1">
        <v>0.0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170</v>
      </c>
      <c r="B4" s="1">
        <v>0.0</v>
      </c>
      <c r="C4" s="1">
        <v>0.0</v>
      </c>
      <c r="D4" s="1" t="s">
        <v>171</v>
      </c>
      <c r="E4" s="1" t="s">
        <v>172</v>
      </c>
      <c r="F4" s="1" t="s">
        <v>173</v>
      </c>
      <c r="G4" s="1" t="s">
        <v>174</v>
      </c>
      <c r="H4" s="1" t="s">
        <v>175</v>
      </c>
      <c r="I4" s="1" t="s">
        <v>176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177</v>
      </c>
      <c r="B5" s="1">
        <v>0.0</v>
      </c>
      <c r="C5" s="1" t="s">
        <v>178</v>
      </c>
      <c r="D5" s="1" t="s">
        <v>179</v>
      </c>
      <c r="E5" s="1" t="s">
        <v>180</v>
      </c>
      <c r="F5" s="1">
        <v>0.0</v>
      </c>
      <c r="G5" s="1" t="s">
        <v>181</v>
      </c>
      <c r="H5" s="1" t="s">
        <v>182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 t="s">
        <v>184</v>
      </c>
      <c r="D6" s="1" t="s">
        <v>185</v>
      </c>
      <c r="E6" s="1" t="s">
        <v>186</v>
      </c>
      <c r="F6" s="1" t="s">
        <v>187</v>
      </c>
      <c r="G6" s="1" t="s">
        <v>188</v>
      </c>
      <c r="H6" s="1" t="s">
        <v>182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190</v>
      </c>
      <c r="B8" s="1" t="s">
        <v>191</v>
      </c>
      <c r="C8" s="1" t="s">
        <v>192</v>
      </c>
      <c r="D8" s="1" t="s">
        <v>193</v>
      </c>
      <c r="E8" s="1" t="s">
        <v>194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>
        <v>0.0</v>
      </c>
      <c r="C9" s="1">
        <v>0.0</v>
      </c>
      <c r="D9" s="1" t="s">
        <v>196</v>
      </c>
      <c r="E9" s="1">
        <v>0.0</v>
      </c>
      <c r="F9" s="1">
        <v>0.0</v>
      </c>
      <c r="G9" s="1" t="s">
        <v>197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198</v>
      </c>
      <c r="B10" s="1">
        <v>0.0</v>
      </c>
      <c r="C10" s="1">
        <v>-2.0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199</v>
      </c>
      <c r="B11" s="1">
        <v>0.0</v>
      </c>
      <c r="C11" s="1">
        <v>-2.0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200</v>
      </c>
      <c r="B12" s="1">
        <v>0.0</v>
      </c>
      <c r="C12" s="1">
        <v>-2.0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>
        <v>0.0</v>
      </c>
      <c r="C13" s="1">
        <v>-2.0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>
        <v>0.0</v>
      </c>
      <c r="C14" s="1">
        <v>-2.0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1">
        <v>0.0</v>
      </c>
      <c r="C15" s="1">
        <v>-2.0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>
        <v>0.0</v>
      </c>
      <c r="C16" s="1">
        <v>-1.0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205</v>
      </c>
      <c r="B17" s="1">
        <v>0.0</v>
      </c>
      <c r="C17" s="1">
        <v>-1.0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206</v>
      </c>
      <c r="B18" s="1">
        <v>0.0</v>
      </c>
      <c r="C18" s="1">
        <v>-1.0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207</v>
      </c>
      <c r="B20" s="1">
        <v>0.0</v>
      </c>
      <c r="C20" s="1" t="s">
        <v>208</v>
      </c>
      <c r="D20" s="1" t="s">
        <v>209</v>
      </c>
      <c r="E20" s="1" t="s">
        <v>210</v>
      </c>
      <c r="F20" s="1" t="s">
        <v>211</v>
      </c>
      <c r="G20" s="1" t="s">
        <v>211</v>
      </c>
      <c r="H20" s="1" t="s">
        <v>212</v>
      </c>
      <c r="I20" s="1" t="s">
        <v>213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214</v>
      </c>
      <c r="B21" s="1">
        <v>0.0</v>
      </c>
      <c r="C21" s="1" t="s">
        <v>215</v>
      </c>
      <c r="D21" s="1" t="s">
        <v>216</v>
      </c>
      <c r="E21" s="1" t="s">
        <v>217</v>
      </c>
      <c r="F21" s="1" t="s">
        <v>218</v>
      </c>
      <c r="G21" s="1" t="s">
        <v>219</v>
      </c>
      <c r="H21" s="1" t="s">
        <v>220</v>
      </c>
      <c r="I21" s="1" t="s">
        <v>221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1">
        <v>0.0</v>
      </c>
      <c r="C22" s="1" t="s">
        <v>223</v>
      </c>
      <c r="D22" s="1" t="s">
        <v>224</v>
      </c>
      <c r="E22" s="1" t="s">
        <v>225</v>
      </c>
      <c r="F22" s="1" t="s">
        <v>226</v>
      </c>
      <c r="G22" s="1">
        <v>0.0</v>
      </c>
      <c r="H22" s="1">
        <v>0.0</v>
      </c>
      <c r="I22" s="1">
        <v>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228</v>
      </c>
      <c r="B24" s="1" t="s">
        <v>229</v>
      </c>
      <c r="C24" s="1" t="s">
        <v>230</v>
      </c>
      <c r="D24" s="1" t="s">
        <v>231</v>
      </c>
      <c r="E24" s="1" t="s">
        <v>232</v>
      </c>
      <c r="F24" s="1" t="s">
        <v>233</v>
      </c>
      <c r="G24" s="1" t="s">
        <v>234</v>
      </c>
      <c r="H24" s="1" t="s">
        <v>235</v>
      </c>
      <c r="I24" s="1" t="s">
        <v>236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237</v>
      </c>
      <c r="B25" s="1" t="s">
        <v>238</v>
      </c>
      <c r="C25" s="1" t="s">
        <v>239</v>
      </c>
      <c r="D25" s="1" t="s">
        <v>240</v>
      </c>
      <c r="E25" s="1" t="s">
        <v>241</v>
      </c>
      <c r="F25" s="1" t="s">
        <v>242</v>
      </c>
      <c r="G25" s="1" t="s">
        <v>243</v>
      </c>
      <c r="H25" s="1" t="s">
        <v>244</v>
      </c>
      <c r="I25" s="1" t="s">
        <v>245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246</v>
      </c>
      <c r="B26" s="1" t="s">
        <v>247</v>
      </c>
      <c r="C26" s="1" t="s">
        <v>248</v>
      </c>
      <c r="D26" s="1" t="s">
        <v>249</v>
      </c>
      <c r="E26" s="1" t="s">
        <v>250</v>
      </c>
      <c r="F26" s="1" t="s">
        <v>251</v>
      </c>
      <c r="G26" s="1" t="s">
        <v>252</v>
      </c>
      <c r="H26" s="1" t="s">
        <v>253</v>
      </c>
      <c r="I26" s="1" t="s">
        <v>254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255</v>
      </c>
      <c r="B27" s="1">
        <v>0.0</v>
      </c>
      <c r="C27" s="1" t="s">
        <v>256</v>
      </c>
      <c r="D27" s="1" t="s">
        <v>257</v>
      </c>
      <c r="E27" s="1" t="s">
        <v>258</v>
      </c>
      <c r="F27" s="1" t="s">
        <v>259</v>
      </c>
      <c r="G27" s="1">
        <v>0.0</v>
      </c>
      <c r="H27" s="1">
        <v>0.0</v>
      </c>
      <c r="I27" s="1" t="s">
        <v>260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261</v>
      </c>
      <c r="B28" s="1">
        <v>0.0</v>
      </c>
      <c r="C28" s="1">
        <v>0.0</v>
      </c>
      <c r="D28" s="1" t="s">
        <v>262</v>
      </c>
      <c r="E28" s="1">
        <v>0.0</v>
      </c>
      <c r="F28" s="1" t="s">
        <v>263</v>
      </c>
      <c r="G28" s="1" t="s">
        <v>264</v>
      </c>
      <c r="H28" s="1" t="s">
        <v>265</v>
      </c>
      <c r="I28" s="1" t="s">
        <v>266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268</v>
      </c>
      <c r="B30" s="1" t="s">
        <v>269</v>
      </c>
      <c r="C30" s="1" t="s">
        <v>270</v>
      </c>
      <c r="D30" s="1">
        <v>0.0</v>
      </c>
      <c r="E30" s="1">
        <v>0.0</v>
      </c>
      <c r="F30" s="1" t="s">
        <v>271</v>
      </c>
      <c r="G30" s="1" t="s">
        <v>272</v>
      </c>
      <c r="H30" s="1" t="s">
        <v>273</v>
      </c>
      <c r="I30" s="1" t="s">
        <v>274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275</v>
      </c>
      <c r="B31" s="1" t="s">
        <v>276</v>
      </c>
      <c r="C31" s="1" t="s">
        <v>277</v>
      </c>
      <c r="D31" s="1">
        <v>0.0</v>
      </c>
      <c r="E31" s="1">
        <v>0.0</v>
      </c>
      <c r="F31" s="1" t="s">
        <v>278</v>
      </c>
      <c r="G31" s="1">
        <v>5.0</v>
      </c>
      <c r="H31" s="1" t="s">
        <v>279</v>
      </c>
      <c r="I31" s="1" t="s">
        <v>280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281</v>
      </c>
      <c r="B32" s="1" t="s">
        <v>269</v>
      </c>
      <c r="C32" s="1" t="s">
        <v>270</v>
      </c>
      <c r="D32" s="1">
        <v>0.0</v>
      </c>
      <c r="E32" s="1">
        <v>0.0</v>
      </c>
      <c r="F32" s="1" t="s">
        <v>282</v>
      </c>
      <c r="G32" s="1" t="s">
        <v>283</v>
      </c>
      <c r="H32" s="1" t="s">
        <v>284</v>
      </c>
      <c r="I32" s="1" t="s">
        <v>285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286</v>
      </c>
      <c r="B33" s="1" t="s">
        <v>276</v>
      </c>
      <c r="C33" s="1" t="s">
        <v>277</v>
      </c>
      <c r="D33" s="1">
        <v>0.0</v>
      </c>
      <c r="E33" s="1">
        <v>0.0</v>
      </c>
      <c r="F33" s="1" t="s">
        <v>287</v>
      </c>
      <c r="G33" s="1" t="s">
        <v>288</v>
      </c>
      <c r="H33" s="1" t="s">
        <v>289</v>
      </c>
      <c r="I33" s="1" t="s">
        <v>290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291</v>
      </c>
      <c r="B34" s="1" t="s">
        <v>292</v>
      </c>
      <c r="C34" s="1" t="s">
        <v>293</v>
      </c>
      <c r="D34" s="1" t="s">
        <v>294</v>
      </c>
      <c r="E34" s="1" t="s">
        <v>295</v>
      </c>
      <c r="F34" s="1" t="s">
        <v>296</v>
      </c>
      <c r="G34" s="1" t="s">
        <v>297</v>
      </c>
      <c r="H34" s="1" t="s">
        <v>298</v>
      </c>
      <c r="I34" s="1" t="s">
        <v>299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300</v>
      </c>
      <c r="B35" s="1" t="s">
        <v>301</v>
      </c>
      <c r="C35" s="1" t="s">
        <v>302</v>
      </c>
      <c r="D35" s="1" t="s">
        <v>303</v>
      </c>
      <c r="E35" s="1">
        <v>0.0</v>
      </c>
      <c r="F35" s="1" t="s">
        <v>304</v>
      </c>
      <c r="G35" s="1" t="s">
        <v>305</v>
      </c>
      <c r="H35" s="1">
        <v>0.0</v>
      </c>
      <c r="I35" s="1">
        <v>-2.0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306</v>
      </c>
      <c r="B36" s="1" t="s">
        <v>307</v>
      </c>
      <c r="C36" s="1" t="s">
        <v>308</v>
      </c>
      <c r="D36" s="1" t="s">
        <v>309</v>
      </c>
      <c r="E36" s="1">
        <v>0.0</v>
      </c>
      <c r="F36" s="1" t="s">
        <v>310</v>
      </c>
      <c r="G36" s="1" t="s">
        <v>311</v>
      </c>
      <c r="H36" s="1">
        <v>0.0</v>
      </c>
      <c r="I36" s="1">
        <v>-2.0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312</v>
      </c>
      <c r="B37" s="1" t="s">
        <v>313</v>
      </c>
      <c r="C37" s="1" t="s">
        <v>314</v>
      </c>
      <c r="D37" s="1" t="s">
        <v>315</v>
      </c>
      <c r="E37" s="1">
        <v>0.0</v>
      </c>
      <c r="F37" s="1" t="s">
        <v>316</v>
      </c>
      <c r="G37" s="1" t="s">
        <v>317</v>
      </c>
      <c r="H37" s="1">
        <v>0.0</v>
      </c>
      <c r="I37" s="1">
        <v>-2.0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318</v>
      </c>
      <c r="B38" s="1" t="s">
        <v>319</v>
      </c>
      <c r="C38" s="1" t="s">
        <v>320</v>
      </c>
      <c r="D38" s="1">
        <v>0.0</v>
      </c>
      <c r="E38" s="1">
        <v>0.0</v>
      </c>
      <c r="F38" s="1" t="s">
        <v>321</v>
      </c>
      <c r="G38" s="1" t="s">
        <v>322</v>
      </c>
      <c r="H38" s="1" t="s">
        <v>322</v>
      </c>
      <c r="I38" s="1" t="s">
        <v>323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324</v>
      </c>
      <c r="B39" s="1" t="s">
        <v>212</v>
      </c>
      <c r="C39" s="1" t="s">
        <v>325</v>
      </c>
      <c r="D39" s="1" t="s">
        <v>326</v>
      </c>
      <c r="E39" s="1" t="s">
        <v>327</v>
      </c>
      <c r="F39" s="1" t="s">
        <v>209</v>
      </c>
      <c r="G39" s="1" t="s">
        <v>328</v>
      </c>
      <c r="H39" s="1" t="s">
        <v>329</v>
      </c>
      <c r="I39" s="1" t="s">
        <v>330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331</v>
      </c>
      <c r="B40" s="1" t="s">
        <v>319</v>
      </c>
      <c r="C40" s="1" t="s">
        <v>320</v>
      </c>
      <c r="D40" s="1">
        <v>0.0</v>
      </c>
      <c r="E40" s="1">
        <v>0.0</v>
      </c>
      <c r="F40" s="1" t="s">
        <v>321</v>
      </c>
      <c r="G40" s="1" t="s">
        <v>322</v>
      </c>
      <c r="H40" s="1" t="s">
        <v>322</v>
      </c>
      <c r="I40" s="1" t="s">
        <v>323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332</v>
      </c>
      <c r="B41" s="1" t="s">
        <v>212</v>
      </c>
      <c r="C41" s="1" t="s">
        <v>325</v>
      </c>
      <c r="D41" s="1" t="s">
        <v>333</v>
      </c>
      <c r="E41" s="1" t="s">
        <v>327</v>
      </c>
      <c r="F41" s="1" t="s">
        <v>209</v>
      </c>
      <c r="G41" s="1" t="s">
        <v>328</v>
      </c>
      <c r="H41" s="1" t="s">
        <v>329</v>
      </c>
      <c r="I41" s="1" t="s">
        <v>330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335</v>
      </c>
      <c r="B43" s="1">
        <v>0.0</v>
      </c>
      <c r="C43" s="1" t="s">
        <v>336</v>
      </c>
      <c r="D43" s="1" t="s">
        <v>337</v>
      </c>
      <c r="E43" s="1" t="s">
        <v>338</v>
      </c>
      <c r="F43" s="1" t="s">
        <v>339</v>
      </c>
      <c r="G43" s="1">
        <v>44.0</v>
      </c>
      <c r="H43" s="1" t="s">
        <v>340</v>
      </c>
      <c r="I43" s="1" t="s">
        <v>341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342</v>
      </c>
      <c r="B44" s="1">
        <v>0.0</v>
      </c>
      <c r="C44" s="1" t="s">
        <v>343</v>
      </c>
      <c r="D44" s="1" t="s">
        <v>344</v>
      </c>
      <c r="E44" s="1" t="s">
        <v>345</v>
      </c>
      <c r="F44" s="1" t="s">
        <v>346</v>
      </c>
      <c r="G44" s="1" t="s">
        <v>347</v>
      </c>
      <c r="H44" s="1" t="s">
        <v>348</v>
      </c>
      <c r="I44" s="1" t="s">
        <v>349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350</v>
      </c>
      <c r="B45" s="1">
        <v>0.0</v>
      </c>
      <c r="C45" s="1" t="s">
        <v>351</v>
      </c>
      <c r="D45" s="1" t="s">
        <v>352</v>
      </c>
      <c r="E45" s="1" t="s">
        <v>353</v>
      </c>
      <c r="F45" s="1" t="s">
        <v>354</v>
      </c>
      <c r="G45" s="1" t="s">
        <v>355</v>
      </c>
      <c r="H45" s="1" t="s">
        <v>356</v>
      </c>
      <c r="I45" s="1" t="s">
        <v>357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358</v>
      </c>
      <c r="B46" s="1">
        <v>0.0</v>
      </c>
      <c r="C46" s="1" t="s">
        <v>234</v>
      </c>
      <c r="D46" s="1" t="s">
        <v>359</v>
      </c>
      <c r="E46" s="1" t="s">
        <v>360</v>
      </c>
      <c r="F46" s="1" t="s">
        <v>361</v>
      </c>
      <c r="G46" s="1" t="s">
        <v>362</v>
      </c>
      <c r="H46" s="1" t="s">
        <v>363</v>
      </c>
      <c r="I46" s="1" t="s">
        <v>364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365</v>
      </c>
      <c r="B47" s="1">
        <v>0.0</v>
      </c>
      <c r="C47" s="1" t="s">
        <v>234</v>
      </c>
      <c r="D47" s="1" t="s">
        <v>359</v>
      </c>
      <c r="E47" s="1" t="s">
        <v>360</v>
      </c>
      <c r="F47" s="1" t="s">
        <v>361</v>
      </c>
      <c r="G47" s="1" t="s">
        <v>362</v>
      </c>
      <c r="H47" s="1" t="s">
        <v>363</v>
      </c>
      <c r="I47" s="1" t="s">
        <v>364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366</v>
      </c>
      <c r="B48" s="1">
        <v>0.0</v>
      </c>
      <c r="C48" s="1" t="s">
        <v>367</v>
      </c>
      <c r="D48" s="1" t="s">
        <v>368</v>
      </c>
      <c r="E48" s="1" t="s">
        <v>369</v>
      </c>
      <c r="F48" s="1" t="s">
        <v>370</v>
      </c>
      <c r="G48" s="1" t="s">
        <v>371</v>
      </c>
      <c r="H48" s="1" t="s">
        <v>372</v>
      </c>
      <c r="I48" s="1" t="s">
        <v>373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374</v>
      </c>
      <c r="B49" s="1">
        <v>0.0</v>
      </c>
      <c r="C49" s="1" t="s">
        <v>375</v>
      </c>
      <c r="D49" s="1" t="s">
        <v>376</v>
      </c>
      <c r="E49" s="1" t="s">
        <v>369</v>
      </c>
      <c r="F49" s="1" t="s">
        <v>370</v>
      </c>
      <c r="G49" s="1" t="s">
        <v>371</v>
      </c>
      <c r="H49" s="1" t="s">
        <v>372</v>
      </c>
      <c r="I49" s="1" t="s">
        <v>373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377</v>
      </c>
      <c r="B50" s="1">
        <v>0.0</v>
      </c>
      <c r="C50" s="1" t="s">
        <v>378</v>
      </c>
      <c r="D50" s="1" t="s">
        <v>379</v>
      </c>
      <c r="E50" s="1" t="s">
        <v>380</v>
      </c>
      <c r="F50" s="1" t="s">
        <v>370</v>
      </c>
      <c r="G50" s="1" t="s">
        <v>381</v>
      </c>
      <c r="H50" s="1" t="s">
        <v>382</v>
      </c>
      <c r="I50" s="1" t="s">
        <v>373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383</v>
      </c>
      <c r="B51" s="1">
        <v>0.0</v>
      </c>
      <c r="C51" s="1">
        <v>0.0</v>
      </c>
      <c r="D51" s="1">
        <v>0.0</v>
      </c>
      <c r="E51" s="1" t="s">
        <v>384</v>
      </c>
      <c r="F51" s="1" t="s">
        <v>385</v>
      </c>
      <c r="G51" s="1" t="s">
        <v>386</v>
      </c>
      <c r="H51" s="1" t="s">
        <v>387</v>
      </c>
      <c r="I51" s="1" t="s">
        <v>388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389</v>
      </c>
      <c r="B52" s="1">
        <v>0.0</v>
      </c>
      <c r="C52" s="1" t="s">
        <v>390</v>
      </c>
      <c r="D52" s="1" t="s">
        <v>391</v>
      </c>
      <c r="E52" s="1" t="s">
        <v>392</v>
      </c>
      <c r="F52" s="1" t="s">
        <v>393</v>
      </c>
      <c r="G52" s="1">
        <v>0.0</v>
      </c>
      <c r="H52" s="1">
        <v>0.0</v>
      </c>
      <c r="I52" s="1" t="s">
        <v>394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395</v>
      </c>
      <c r="B53" s="1">
        <v>0.0</v>
      </c>
      <c r="C53" s="1" t="s">
        <v>396</v>
      </c>
      <c r="D53" s="1" t="s">
        <v>397</v>
      </c>
      <c r="E53" s="1" t="s">
        <v>398</v>
      </c>
      <c r="F53" s="1" t="s">
        <v>399</v>
      </c>
      <c r="G53" s="1" t="s">
        <v>400</v>
      </c>
      <c r="H53" s="1" t="s">
        <v>401</v>
      </c>
      <c r="I53" s="1" t="s">
        <v>402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403</v>
      </c>
      <c r="B54" s="1">
        <v>0.0</v>
      </c>
      <c r="C54" s="1" t="s">
        <v>404</v>
      </c>
      <c r="D54" s="1" t="s">
        <v>405</v>
      </c>
      <c r="E54" s="1" t="s">
        <v>406</v>
      </c>
      <c r="F54" s="1" t="s">
        <v>407</v>
      </c>
      <c r="G54" s="1" t="s">
        <v>408</v>
      </c>
      <c r="H54" s="1" t="s">
        <v>409</v>
      </c>
      <c r="I54" s="1" t="s">
        <v>410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411</v>
      </c>
      <c r="B55" s="1">
        <v>0.0</v>
      </c>
      <c r="C55" s="1" t="s">
        <v>412</v>
      </c>
      <c r="D55" s="1" t="s">
        <v>413</v>
      </c>
      <c r="E55" s="1" t="s">
        <v>414</v>
      </c>
      <c r="F55" s="1" t="s">
        <v>415</v>
      </c>
      <c r="G55" s="1" t="s">
        <v>416</v>
      </c>
      <c r="H55" s="1" t="s">
        <v>417</v>
      </c>
      <c r="I55" s="1" t="s">
        <v>418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419</v>
      </c>
      <c r="B56" s="1">
        <v>0.0</v>
      </c>
      <c r="C56" s="1" t="s">
        <v>412</v>
      </c>
      <c r="D56" s="1" t="s">
        <v>413</v>
      </c>
      <c r="E56" s="1" t="s">
        <v>414</v>
      </c>
      <c r="F56" s="1" t="s">
        <v>415</v>
      </c>
      <c r="G56" s="1" t="s">
        <v>416</v>
      </c>
      <c r="H56" s="1" t="s">
        <v>417</v>
      </c>
      <c r="I56" s="1" t="s">
        <v>418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420</v>
      </c>
      <c r="B57" s="1">
        <v>0.0</v>
      </c>
      <c r="C57" s="1" t="s">
        <v>421</v>
      </c>
      <c r="D57" s="1" t="s">
        <v>422</v>
      </c>
      <c r="E57" s="1" t="s">
        <v>423</v>
      </c>
      <c r="F57" s="1" t="s">
        <v>424</v>
      </c>
      <c r="G57" s="1" t="s">
        <v>425</v>
      </c>
      <c r="H57" s="1" t="s">
        <v>426</v>
      </c>
      <c r="I57" s="1" t="s">
        <v>427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428</v>
      </c>
      <c r="B58" s="1">
        <v>0.0</v>
      </c>
      <c r="C58" s="1" t="s">
        <v>429</v>
      </c>
      <c r="D58" s="1" t="s">
        <v>430</v>
      </c>
      <c r="E58" s="1" t="s">
        <v>431</v>
      </c>
      <c r="F58" s="1" t="s">
        <v>432</v>
      </c>
      <c r="G58" s="1" t="s">
        <v>433</v>
      </c>
      <c r="H58" s="1" t="s">
        <v>434</v>
      </c>
      <c r="I58" s="1" t="s">
        <v>435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436</v>
      </c>
      <c r="B59" s="1">
        <v>0.0</v>
      </c>
      <c r="C59" s="1">
        <v>0.0</v>
      </c>
      <c r="D59" s="1" t="s">
        <v>437</v>
      </c>
      <c r="E59" s="1" t="s">
        <v>438</v>
      </c>
      <c r="F59" s="1" t="s">
        <v>439</v>
      </c>
      <c r="G59" s="1" t="s">
        <v>440</v>
      </c>
      <c r="H59" s="1" t="s">
        <v>441</v>
      </c>
      <c r="I59" s="1" t="s">
        <v>442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443</v>
      </c>
      <c r="B60" s="1">
        <v>0.0</v>
      </c>
      <c r="C60" s="1">
        <v>0.0</v>
      </c>
      <c r="D60" s="1" t="s">
        <v>444</v>
      </c>
      <c r="E60" s="1" t="s">
        <v>445</v>
      </c>
      <c r="F60" s="1" t="s">
        <v>446</v>
      </c>
      <c r="G60" s="1" t="s">
        <v>447</v>
      </c>
      <c r="H60" s="1" t="s">
        <v>448</v>
      </c>
      <c r="I60" s="1" t="s">
        <v>449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451</v>
      </c>
      <c r="B62" s="1">
        <v>0.0</v>
      </c>
      <c r="C62" s="1">
        <v>0.0</v>
      </c>
      <c r="D62" s="1" t="s">
        <v>452</v>
      </c>
      <c r="E62" s="1" t="s">
        <v>453</v>
      </c>
      <c r="F62" s="1" t="s">
        <v>454</v>
      </c>
      <c r="G62" s="1" t="s">
        <v>455</v>
      </c>
      <c r="H62" s="1" t="s">
        <v>456</v>
      </c>
      <c r="I62" s="1" t="s">
        <v>457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458</v>
      </c>
      <c r="B63" s="1">
        <v>0.0</v>
      </c>
      <c r="C63" s="1">
        <v>0.0</v>
      </c>
      <c r="D63" s="1" t="s">
        <v>459</v>
      </c>
      <c r="E63" s="1" t="s">
        <v>460</v>
      </c>
      <c r="F63" s="1" t="s">
        <v>461</v>
      </c>
      <c r="G63" s="1" t="s">
        <v>462</v>
      </c>
      <c r="H63" s="1" t="s">
        <v>463</v>
      </c>
      <c r="I63" s="1" t="s">
        <v>464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465</v>
      </c>
      <c r="B64" s="1">
        <v>0.0</v>
      </c>
      <c r="C64" s="1">
        <v>0.0</v>
      </c>
      <c r="D64" s="1" t="s">
        <v>466</v>
      </c>
      <c r="E64" s="1" t="s">
        <v>467</v>
      </c>
      <c r="F64" s="1" t="s">
        <v>468</v>
      </c>
      <c r="G64" s="1" t="s">
        <v>469</v>
      </c>
      <c r="H64" s="1" t="s">
        <v>470</v>
      </c>
      <c r="I64" s="1" t="s">
        <v>471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472</v>
      </c>
      <c r="B65" s="1">
        <v>0.0</v>
      </c>
      <c r="C65" s="1">
        <v>0.0</v>
      </c>
      <c r="D65" s="1" t="s">
        <v>473</v>
      </c>
      <c r="E65" s="1" t="s">
        <v>474</v>
      </c>
      <c r="F65" s="1" t="s">
        <v>475</v>
      </c>
      <c r="G65" s="1" t="s">
        <v>476</v>
      </c>
      <c r="H65" s="1" t="s">
        <v>477</v>
      </c>
      <c r="I65" s="1" t="s">
        <v>217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478</v>
      </c>
      <c r="B66" s="1">
        <v>0.0</v>
      </c>
      <c r="C66" s="1">
        <v>0.0</v>
      </c>
      <c r="D66" s="1" t="s">
        <v>473</v>
      </c>
      <c r="E66" s="1" t="s">
        <v>474</v>
      </c>
      <c r="F66" s="1" t="s">
        <v>475</v>
      </c>
      <c r="G66" s="1" t="s">
        <v>476</v>
      </c>
      <c r="H66" s="1" t="s">
        <v>477</v>
      </c>
      <c r="I66" s="1" t="s">
        <v>217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479</v>
      </c>
      <c r="B67" s="1">
        <v>0.0</v>
      </c>
      <c r="C67" s="1">
        <v>0.0</v>
      </c>
      <c r="D67" s="1" t="s">
        <v>480</v>
      </c>
      <c r="E67" s="1" t="s">
        <v>481</v>
      </c>
      <c r="F67" s="1" t="s">
        <v>482</v>
      </c>
      <c r="G67" s="1" t="s">
        <v>476</v>
      </c>
      <c r="H67" s="1" t="s">
        <v>483</v>
      </c>
      <c r="I67" s="1" t="s">
        <v>484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485</v>
      </c>
      <c r="B68" s="1">
        <v>0.0</v>
      </c>
      <c r="C68" s="1">
        <v>0.0</v>
      </c>
      <c r="D68" s="1" t="s">
        <v>480</v>
      </c>
      <c r="E68" s="1" t="s">
        <v>486</v>
      </c>
      <c r="F68" s="1" t="s">
        <v>482</v>
      </c>
      <c r="G68" s="1" t="s">
        <v>476</v>
      </c>
      <c r="H68" s="1" t="s">
        <v>483</v>
      </c>
      <c r="I68" s="1" t="s">
        <v>484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487</v>
      </c>
      <c r="B69" s="1">
        <v>0.0</v>
      </c>
      <c r="C69" s="1">
        <v>0.0</v>
      </c>
      <c r="D69" s="1" t="s">
        <v>488</v>
      </c>
      <c r="E69" s="1" t="s">
        <v>489</v>
      </c>
      <c r="F69" s="1" t="s">
        <v>490</v>
      </c>
      <c r="G69" s="1" t="s">
        <v>491</v>
      </c>
      <c r="H69" s="1" t="s">
        <v>483</v>
      </c>
      <c r="I69" s="1" t="s">
        <v>492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493</v>
      </c>
      <c r="B70" s="1">
        <v>0.0</v>
      </c>
      <c r="C70" s="1">
        <v>0.0</v>
      </c>
      <c r="D70" s="1">
        <v>0.0</v>
      </c>
      <c r="E70" s="1">
        <v>0.0</v>
      </c>
      <c r="F70" s="1" t="s">
        <v>494</v>
      </c>
      <c r="G70" s="1">
        <v>-44.0</v>
      </c>
      <c r="H70" s="1" t="s">
        <v>495</v>
      </c>
      <c r="I70" s="1" t="s">
        <v>496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497</v>
      </c>
      <c r="B71" s="1">
        <v>0.0</v>
      </c>
      <c r="C71" s="1">
        <v>0.0</v>
      </c>
      <c r="D71" s="1" t="s">
        <v>498</v>
      </c>
      <c r="E71" s="1" t="s">
        <v>499</v>
      </c>
      <c r="F71" s="1" t="s">
        <v>500</v>
      </c>
      <c r="G71" s="1">
        <v>0.0</v>
      </c>
      <c r="H71" s="1" t="s">
        <v>501</v>
      </c>
      <c r="I71" s="1">
        <v>0.0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502</v>
      </c>
      <c r="B72" s="1">
        <v>0.0</v>
      </c>
      <c r="C72" s="1">
        <v>0.0</v>
      </c>
      <c r="D72" s="1" t="s">
        <v>503</v>
      </c>
      <c r="E72" s="1" t="s">
        <v>504</v>
      </c>
      <c r="F72" s="1" t="s">
        <v>505</v>
      </c>
      <c r="G72" s="1" t="s">
        <v>506</v>
      </c>
      <c r="H72" s="1" t="s">
        <v>507</v>
      </c>
      <c r="I72" s="1" t="s">
        <v>508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509</v>
      </c>
      <c r="B73" s="1">
        <v>0.0</v>
      </c>
      <c r="C73" s="1">
        <v>0.0</v>
      </c>
      <c r="D73" s="1" t="s">
        <v>510</v>
      </c>
      <c r="E73" s="1" t="s">
        <v>511</v>
      </c>
      <c r="F73" s="1" t="s">
        <v>512</v>
      </c>
      <c r="G73" s="1" t="s">
        <v>513</v>
      </c>
      <c r="H73" s="1" t="s">
        <v>346</v>
      </c>
      <c r="I73" s="1" t="s">
        <v>514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515</v>
      </c>
      <c r="B74" s="1">
        <v>0.0</v>
      </c>
      <c r="C74" s="1">
        <v>0.0</v>
      </c>
      <c r="D74" s="1" t="s">
        <v>516</v>
      </c>
      <c r="E74" s="1" t="s">
        <v>517</v>
      </c>
      <c r="F74" s="1" t="s">
        <v>518</v>
      </c>
      <c r="G74" s="1" t="s">
        <v>519</v>
      </c>
      <c r="H74" s="1" t="s">
        <v>520</v>
      </c>
      <c r="I74" s="1" t="s">
        <v>521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522</v>
      </c>
      <c r="B75" s="1">
        <v>0.0</v>
      </c>
      <c r="C75" s="1">
        <v>0.0</v>
      </c>
      <c r="D75" s="1" t="s">
        <v>516</v>
      </c>
      <c r="E75" s="1" t="s">
        <v>517</v>
      </c>
      <c r="F75" s="1" t="s">
        <v>518</v>
      </c>
      <c r="G75" s="1" t="s">
        <v>519</v>
      </c>
      <c r="H75" s="1" t="s">
        <v>520</v>
      </c>
      <c r="I75" s="1" t="s">
        <v>521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523</v>
      </c>
      <c r="B76" s="1">
        <v>0.0</v>
      </c>
      <c r="C76" s="1">
        <v>0.0</v>
      </c>
      <c r="D76" s="1" t="s">
        <v>524</v>
      </c>
      <c r="E76" s="1" t="s">
        <v>525</v>
      </c>
      <c r="F76" s="1" t="s">
        <v>526</v>
      </c>
      <c r="G76" s="1" t="s">
        <v>527</v>
      </c>
      <c r="H76" s="1" t="s">
        <v>528</v>
      </c>
      <c r="I76" s="1" t="s">
        <v>529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530</v>
      </c>
      <c r="B77" s="1">
        <v>0.0</v>
      </c>
      <c r="C77" s="1">
        <v>0.0</v>
      </c>
      <c r="D77" s="1" t="s">
        <v>531</v>
      </c>
      <c r="E77" s="1" t="s">
        <v>532</v>
      </c>
      <c r="F77" s="1" t="s">
        <v>533</v>
      </c>
      <c r="G77" s="1" t="s">
        <v>534</v>
      </c>
      <c r="H77" s="1" t="s">
        <v>535</v>
      </c>
      <c r="I77" s="1" t="s">
        <v>536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537</v>
      </c>
      <c r="B78" s="1">
        <v>0.0</v>
      </c>
      <c r="C78" s="1">
        <v>0.0</v>
      </c>
      <c r="D78" s="1">
        <v>0.0</v>
      </c>
      <c r="E78" s="1" t="s">
        <v>538</v>
      </c>
      <c r="F78" s="1" t="s">
        <v>539</v>
      </c>
      <c r="G78" s="1" t="s">
        <v>540</v>
      </c>
      <c r="H78" s="1" t="s">
        <v>541</v>
      </c>
      <c r="I78" s="1" t="s">
        <v>542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543</v>
      </c>
      <c r="B79" s="1">
        <v>0.0</v>
      </c>
      <c r="C79" s="1">
        <v>0.0</v>
      </c>
      <c r="D79" s="1">
        <v>0.0</v>
      </c>
      <c r="E79" s="1" t="s">
        <v>544</v>
      </c>
      <c r="F79" s="1" t="s">
        <v>545</v>
      </c>
      <c r="G79" s="1" t="s">
        <v>546</v>
      </c>
      <c r="H79" s="1" t="s">
        <v>547</v>
      </c>
      <c r="I79" s="1" t="s">
        <v>548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550</v>
      </c>
      <c r="B81" s="1">
        <v>0.0</v>
      </c>
      <c r="C81" s="1">
        <v>0.0</v>
      </c>
      <c r="D81" s="1">
        <v>0.0</v>
      </c>
      <c r="E81" s="1" t="s">
        <v>551</v>
      </c>
      <c r="F81" s="1" t="s">
        <v>552</v>
      </c>
      <c r="G81" s="1" t="s">
        <v>553</v>
      </c>
      <c r="H81" s="1" t="s">
        <v>554</v>
      </c>
      <c r="I81" s="1" t="s">
        <v>555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556</v>
      </c>
      <c r="B82" s="1">
        <v>0.0</v>
      </c>
      <c r="C82" s="1">
        <v>0.0</v>
      </c>
      <c r="D82" s="1">
        <v>0.0</v>
      </c>
      <c r="E82" s="1" t="s">
        <v>557</v>
      </c>
      <c r="F82" s="1" t="s">
        <v>558</v>
      </c>
      <c r="G82" s="1" t="s">
        <v>559</v>
      </c>
      <c r="H82" s="1" t="s">
        <v>560</v>
      </c>
      <c r="I82" s="1" t="s">
        <v>561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562</v>
      </c>
      <c r="B83" s="1">
        <v>0.0</v>
      </c>
      <c r="C83" s="1">
        <v>0.0</v>
      </c>
      <c r="D83" s="1">
        <v>0.0</v>
      </c>
      <c r="E83" s="1" t="s">
        <v>563</v>
      </c>
      <c r="F83" s="1" t="s">
        <v>539</v>
      </c>
      <c r="G83" s="1" t="s">
        <v>564</v>
      </c>
      <c r="H83" s="1" t="s">
        <v>565</v>
      </c>
      <c r="I83" s="1" t="s">
        <v>566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567</v>
      </c>
      <c r="B84" s="1">
        <v>0.0</v>
      </c>
      <c r="C84" s="1">
        <v>0.0</v>
      </c>
      <c r="D84" s="1">
        <v>0.0</v>
      </c>
      <c r="E84" s="1" t="s">
        <v>568</v>
      </c>
      <c r="F84" s="1" t="s">
        <v>569</v>
      </c>
      <c r="G84" s="1" t="s">
        <v>570</v>
      </c>
      <c r="H84" s="1" t="s">
        <v>571</v>
      </c>
      <c r="I84" s="1" t="s">
        <v>572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573</v>
      </c>
      <c r="B85" s="1">
        <v>0.0</v>
      </c>
      <c r="C85" s="1">
        <v>0.0</v>
      </c>
      <c r="D85" s="1">
        <v>0.0</v>
      </c>
      <c r="E85" s="1" t="s">
        <v>568</v>
      </c>
      <c r="F85" s="1" t="s">
        <v>569</v>
      </c>
      <c r="G85" s="1" t="s">
        <v>570</v>
      </c>
      <c r="H85" s="1" t="s">
        <v>571</v>
      </c>
      <c r="I85" s="1" t="s">
        <v>572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574</v>
      </c>
      <c r="B86" s="1">
        <v>0.0</v>
      </c>
      <c r="C86" s="1">
        <v>0.0</v>
      </c>
      <c r="D86" s="1">
        <v>0.0</v>
      </c>
      <c r="E86" s="1" t="s">
        <v>575</v>
      </c>
      <c r="F86" s="1" t="s">
        <v>576</v>
      </c>
      <c r="G86" s="1" t="s">
        <v>577</v>
      </c>
      <c r="H86" s="1" t="s">
        <v>578</v>
      </c>
      <c r="I86" s="1" t="s">
        <v>579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580</v>
      </c>
      <c r="B87" s="1">
        <v>0.0</v>
      </c>
      <c r="C87" s="1">
        <v>0.0</v>
      </c>
      <c r="D87" s="1">
        <v>0.0</v>
      </c>
      <c r="E87" s="1" t="s">
        <v>575</v>
      </c>
      <c r="F87" s="1" t="s">
        <v>581</v>
      </c>
      <c r="G87" s="1" t="s">
        <v>577</v>
      </c>
      <c r="H87" s="1" t="s">
        <v>578</v>
      </c>
      <c r="I87" s="1" t="s">
        <v>579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582</v>
      </c>
      <c r="B88" s="1">
        <v>0.0</v>
      </c>
      <c r="C88" s="1">
        <v>0.0</v>
      </c>
      <c r="D88" s="1">
        <v>0.0</v>
      </c>
      <c r="E88" s="1" t="s">
        <v>575</v>
      </c>
      <c r="F88" s="1" t="s">
        <v>583</v>
      </c>
      <c r="G88" s="1" t="s">
        <v>584</v>
      </c>
      <c r="H88" s="1" t="s">
        <v>578</v>
      </c>
      <c r="I88" s="1" t="s">
        <v>579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585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586</v>
      </c>
      <c r="H89" s="1" t="s">
        <v>587</v>
      </c>
      <c r="I89" s="1" t="s">
        <v>588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589</v>
      </c>
      <c r="B90" s="1">
        <v>0.0</v>
      </c>
      <c r="C90" s="1">
        <v>0.0</v>
      </c>
      <c r="D90" s="1">
        <v>0.0</v>
      </c>
      <c r="E90" s="1" t="s">
        <v>590</v>
      </c>
      <c r="F90" s="1" t="s">
        <v>591</v>
      </c>
      <c r="G90" s="1">
        <v>0.0</v>
      </c>
      <c r="H90" s="1" t="s">
        <v>592</v>
      </c>
      <c r="I90" s="1" t="s">
        <v>593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594</v>
      </c>
      <c r="B91" s="1">
        <v>0.0</v>
      </c>
      <c r="C91" s="1">
        <v>0.0</v>
      </c>
      <c r="D91" s="1">
        <v>0.0</v>
      </c>
      <c r="E91" s="1" t="s">
        <v>595</v>
      </c>
      <c r="F91" s="1" t="s">
        <v>596</v>
      </c>
      <c r="G91" s="1" t="s">
        <v>597</v>
      </c>
      <c r="H91" s="1" t="s">
        <v>598</v>
      </c>
      <c r="I91" s="1" t="s">
        <v>599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600</v>
      </c>
      <c r="B92" s="1">
        <v>0.0</v>
      </c>
      <c r="C92" s="1">
        <v>0.0</v>
      </c>
      <c r="D92" s="1">
        <v>0.0</v>
      </c>
      <c r="E92" s="1" t="s">
        <v>601</v>
      </c>
      <c r="F92" s="1" t="s">
        <v>602</v>
      </c>
      <c r="G92" s="1" t="s">
        <v>603</v>
      </c>
      <c r="H92" s="1" t="s">
        <v>604</v>
      </c>
      <c r="I92" s="1" t="s">
        <v>605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606</v>
      </c>
      <c r="B93" s="1">
        <v>0.0</v>
      </c>
      <c r="C93" s="1">
        <v>0.0</v>
      </c>
      <c r="D93" s="1">
        <v>0.0</v>
      </c>
      <c r="E93" s="1" t="s">
        <v>607</v>
      </c>
      <c r="F93" s="1" t="s">
        <v>608</v>
      </c>
      <c r="G93" s="1" t="s">
        <v>609</v>
      </c>
      <c r="H93" s="1" t="s">
        <v>610</v>
      </c>
      <c r="I93" s="1" t="s">
        <v>611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612</v>
      </c>
      <c r="B94" s="1">
        <v>0.0</v>
      </c>
      <c r="C94" s="1">
        <v>0.0</v>
      </c>
      <c r="D94" s="1">
        <v>0.0</v>
      </c>
      <c r="E94" s="1" t="s">
        <v>607</v>
      </c>
      <c r="F94" s="1" t="s">
        <v>608</v>
      </c>
      <c r="G94" s="1" t="s">
        <v>609</v>
      </c>
      <c r="H94" s="1" t="s">
        <v>610</v>
      </c>
      <c r="I94" s="1" t="s">
        <v>611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613</v>
      </c>
      <c r="B95" s="1">
        <v>0.0</v>
      </c>
      <c r="C95" s="1">
        <v>0.0</v>
      </c>
      <c r="D95" s="1">
        <v>0.0</v>
      </c>
      <c r="E95" s="1" t="s">
        <v>614</v>
      </c>
      <c r="F95" s="1" t="s">
        <v>615</v>
      </c>
      <c r="G95" s="1" t="s">
        <v>212</v>
      </c>
      <c r="H95" s="1" t="s">
        <v>616</v>
      </c>
      <c r="I95" s="1" t="s">
        <v>617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618</v>
      </c>
      <c r="B96" s="1">
        <v>0.0</v>
      </c>
      <c r="C96" s="1">
        <v>0.0</v>
      </c>
      <c r="D96" s="1">
        <v>0.0</v>
      </c>
      <c r="E96" s="1" t="s">
        <v>619</v>
      </c>
      <c r="F96" s="1" t="s">
        <v>620</v>
      </c>
      <c r="G96" s="1" t="s">
        <v>621</v>
      </c>
      <c r="H96" s="1" t="s">
        <v>622</v>
      </c>
      <c r="I96" s="1" t="s">
        <v>623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624</v>
      </c>
      <c r="B97" s="1">
        <v>0.0</v>
      </c>
      <c r="C97" s="1">
        <v>0.0</v>
      </c>
      <c r="D97" s="1">
        <v>0.0</v>
      </c>
      <c r="E97" s="1">
        <v>0.0</v>
      </c>
      <c r="F97" s="1" t="s">
        <v>625</v>
      </c>
      <c r="G97" s="1" t="s">
        <v>626</v>
      </c>
      <c r="H97" s="1" t="s">
        <v>627</v>
      </c>
      <c r="I97" s="1" t="s">
        <v>628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629</v>
      </c>
      <c r="B98" s="1">
        <v>0.0</v>
      </c>
      <c r="C98" s="1">
        <v>0.0</v>
      </c>
      <c r="D98" s="1">
        <v>0.0</v>
      </c>
      <c r="E98" s="1">
        <v>0.0</v>
      </c>
      <c r="F98" s="1" t="s">
        <v>630</v>
      </c>
      <c r="G98" s="1" t="s">
        <v>631</v>
      </c>
      <c r="H98" s="1" t="s">
        <v>632</v>
      </c>
      <c r="I98" s="1" t="s">
        <v>633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467</v>
      </c>
      <c r="H100" s="1" t="s">
        <v>636</v>
      </c>
      <c r="I100" s="1" t="s">
        <v>637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638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639</v>
      </c>
      <c r="H101" s="1" t="s">
        <v>640</v>
      </c>
      <c r="I101" s="1" t="s">
        <v>641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643</v>
      </c>
      <c r="H102" s="1" t="s">
        <v>644</v>
      </c>
      <c r="I102" s="1" t="s">
        <v>645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219</v>
      </c>
      <c r="H103" s="1" t="s">
        <v>647</v>
      </c>
      <c r="I103" s="1" t="s">
        <v>648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649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219</v>
      </c>
      <c r="H104" s="1" t="s">
        <v>647</v>
      </c>
      <c r="I104" s="1" t="s">
        <v>648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650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651</v>
      </c>
      <c r="H105" s="1" t="s">
        <v>652</v>
      </c>
      <c r="I105" s="1" t="s">
        <v>653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654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651</v>
      </c>
      <c r="H106" s="1" t="s">
        <v>655</v>
      </c>
      <c r="I106" s="1" t="s">
        <v>653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657</v>
      </c>
      <c r="H107" s="1" t="s">
        <v>658</v>
      </c>
      <c r="I107" s="1" t="s">
        <v>659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660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661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662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663</v>
      </c>
      <c r="I109" s="1" t="s">
        <v>664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665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666</v>
      </c>
      <c r="H110" s="1" t="s">
        <v>667</v>
      </c>
      <c r="I110" s="1" t="s">
        <v>506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668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669</v>
      </c>
      <c r="H111" s="1" t="s">
        <v>670</v>
      </c>
      <c r="I111" s="1" t="s">
        <v>671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672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673</v>
      </c>
      <c r="H112" s="1" t="s">
        <v>674</v>
      </c>
      <c r="I112" s="1" t="s">
        <v>675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676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673</v>
      </c>
      <c r="H113" s="1" t="s">
        <v>674</v>
      </c>
      <c r="I113" s="1" t="s">
        <v>675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677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678</v>
      </c>
      <c r="H114" s="1" t="s">
        <v>679</v>
      </c>
      <c r="I114" s="1" t="s">
        <v>680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681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682</v>
      </c>
      <c r="H115" s="1" t="s">
        <v>683</v>
      </c>
      <c r="I115" s="1" t="s">
        <v>684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685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686</v>
      </c>
      <c r="I116" s="1" t="s">
        <v>687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688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689</v>
      </c>
      <c r="I117" s="1" t="s">
        <v>690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691</v>
      </c>
      <c r="C1" s="1" t="s">
        <v>692</v>
      </c>
      <c r="D1" s="1" t="s">
        <v>693</v>
      </c>
      <c r="E1" s="1" t="s">
        <v>694</v>
      </c>
      <c r="F1" s="1" t="s">
        <v>695</v>
      </c>
      <c r="G1" s="1" t="s">
        <v>696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697</v>
      </c>
      <c r="B2" s="1" t="s">
        <v>698</v>
      </c>
      <c r="C2" s="1" t="s">
        <v>699</v>
      </c>
      <c r="D2" s="1" t="s">
        <v>700</v>
      </c>
      <c r="E2" s="1" t="s">
        <v>701</v>
      </c>
      <c r="F2" s="1" t="s">
        <v>702</v>
      </c>
      <c r="G2" s="1" t="s">
        <v>703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704</v>
      </c>
      <c r="B3" s="1" t="s">
        <v>705</v>
      </c>
      <c r="C3" s="1" t="s">
        <v>706</v>
      </c>
      <c r="D3" s="1" t="s">
        <v>707</v>
      </c>
      <c r="E3" s="1" t="s">
        <v>708</v>
      </c>
      <c r="F3" s="1" t="s">
        <v>709</v>
      </c>
      <c r="G3" s="1" t="s">
        <v>710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711</v>
      </c>
      <c r="B4" s="1" t="s">
        <v>712</v>
      </c>
      <c r="C4" s="1" t="s">
        <v>713</v>
      </c>
      <c r="D4" s="1" t="s">
        <v>714</v>
      </c>
      <c r="E4" s="1" t="s">
        <v>715</v>
      </c>
      <c r="F4" s="1" t="s">
        <v>716</v>
      </c>
      <c r="G4" s="1" t="s">
        <v>717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704</v>
      </c>
      <c r="B5" s="1" t="s">
        <v>705</v>
      </c>
      <c r="C5" s="1" t="s">
        <v>718</v>
      </c>
      <c r="D5" s="1" t="s">
        <v>719</v>
      </c>
      <c r="E5" s="1" t="s">
        <v>720</v>
      </c>
      <c r="F5" s="1" t="s">
        <v>721</v>
      </c>
      <c r="G5" s="1" t="s">
        <v>722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723</v>
      </c>
      <c r="B6" s="1" t="s">
        <v>724</v>
      </c>
      <c r="C6" s="1" t="s">
        <v>725</v>
      </c>
      <c r="D6" s="1" t="s">
        <v>726</v>
      </c>
      <c r="E6" s="1" t="s">
        <v>727</v>
      </c>
      <c r="F6" s="1" t="s">
        <v>728</v>
      </c>
      <c r="G6" s="1" t="s">
        <v>729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730</v>
      </c>
      <c r="B7" s="1" t="s">
        <v>731</v>
      </c>
      <c r="C7" s="1" t="s">
        <v>732</v>
      </c>
      <c r="D7" s="1" t="s">
        <v>733</v>
      </c>
      <c r="E7" s="1" t="s">
        <v>734</v>
      </c>
      <c r="F7" s="1" t="s">
        <v>735</v>
      </c>
      <c r="G7" s="1" t="s">
        <v>736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737</v>
      </c>
      <c r="B8" s="1" t="s">
        <v>705</v>
      </c>
      <c r="C8" s="1" t="s">
        <v>738</v>
      </c>
      <c r="D8" s="1" t="s">
        <v>738</v>
      </c>
      <c r="E8" s="1" t="s">
        <v>738</v>
      </c>
      <c r="F8" s="1" t="s">
        <v>738</v>
      </c>
      <c r="G8" s="1" t="s">
        <v>738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739</v>
      </c>
      <c r="B9" s="1" t="s">
        <v>740</v>
      </c>
      <c r="C9" s="1" t="s">
        <v>741</v>
      </c>
      <c r="D9" s="1" t="s">
        <v>742</v>
      </c>
      <c r="E9" s="1" t="s">
        <v>743</v>
      </c>
      <c r="F9" s="1" t="s">
        <v>744</v>
      </c>
      <c r="G9" s="1" t="s">
        <v>745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746</v>
      </c>
      <c r="B10" s="1" t="s">
        <v>747</v>
      </c>
      <c r="C10" s="1" t="s">
        <v>748</v>
      </c>
      <c r="D10" s="1" t="s">
        <v>749</v>
      </c>
      <c r="E10" s="1" t="s">
        <v>750</v>
      </c>
      <c r="F10" s="1" t="s">
        <v>751</v>
      </c>
      <c r="G10" s="1" t="s">
        <v>752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753</v>
      </c>
      <c r="B11" s="1" t="s">
        <v>754</v>
      </c>
      <c r="C11" s="1" t="s">
        <v>755</v>
      </c>
      <c r="D11" s="1" t="s">
        <v>756</v>
      </c>
      <c r="E11" s="1" t="s">
        <v>757</v>
      </c>
      <c r="F11" s="1" t="s">
        <v>758</v>
      </c>
      <c r="G11" s="1" t="s">
        <v>759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760</v>
      </c>
      <c r="B12" s="1" t="s">
        <v>761</v>
      </c>
      <c r="C12" s="1" t="s">
        <v>762</v>
      </c>
      <c r="D12" s="1" t="s">
        <v>763</v>
      </c>
      <c r="E12" s="1" t="s">
        <v>764</v>
      </c>
      <c r="F12" s="1" t="s">
        <v>765</v>
      </c>
      <c r="G12" s="1" t="s">
        <v>759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766</v>
      </c>
      <c r="B13" s="1" t="s">
        <v>767</v>
      </c>
      <c r="C13" s="1" t="s">
        <v>768</v>
      </c>
      <c r="D13" s="1" t="s">
        <v>769</v>
      </c>
      <c r="E13" s="1" t="s">
        <v>770</v>
      </c>
      <c r="F13" s="1" t="s">
        <v>771</v>
      </c>
      <c r="G13" s="1" t="s">
        <v>772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773</v>
      </c>
      <c r="B14" s="1" t="s">
        <v>774</v>
      </c>
      <c r="C14" s="1" t="s">
        <v>775</v>
      </c>
      <c r="D14" s="1" t="s">
        <v>776</v>
      </c>
      <c r="E14" s="1" t="s">
        <v>777</v>
      </c>
      <c r="F14" s="1" t="s">
        <v>778</v>
      </c>
      <c r="G14" s="1" t="s">
        <v>779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780</v>
      </c>
      <c r="B15" s="1" t="s">
        <v>705</v>
      </c>
      <c r="C15" s="1" t="s">
        <v>705</v>
      </c>
      <c r="D15" s="1" t="s">
        <v>705</v>
      </c>
      <c r="E15" s="1" t="s">
        <v>705</v>
      </c>
      <c r="F15" s="1" t="s">
        <v>705</v>
      </c>
      <c r="G15" s="1" t="s">
        <v>705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781</v>
      </c>
      <c r="B16" s="1" t="s">
        <v>705</v>
      </c>
      <c r="C16" s="1" t="s">
        <v>705</v>
      </c>
      <c r="D16" s="1" t="s">
        <v>705</v>
      </c>
      <c r="E16" s="1" t="s">
        <v>705</v>
      </c>
      <c r="F16" s="1" t="s">
        <v>705</v>
      </c>
      <c r="G16" s="1" t="s">
        <v>705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782</v>
      </c>
      <c r="B17" s="1" t="s">
        <v>783</v>
      </c>
      <c r="C17" s="1" t="s">
        <v>784</v>
      </c>
      <c r="D17" s="1" t="s">
        <v>127</v>
      </c>
      <c r="E17" s="1" t="s">
        <v>785</v>
      </c>
      <c r="F17" s="1" t="s">
        <v>134</v>
      </c>
      <c r="G17" s="1" t="s">
        <v>130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786</v>
      </c>
      <c r="B18" s="1" t="s">
        <v>705</v>
      </c>
      <c r="C18" s="1" t="s">
        <v>705</v>
      </c>
      <c r="D18" s="1" t="s">
        <v>705</v>
      </c>
      <c r="E18" s="1" t="s">
        <v>705</v>
      </c>
      <c r="F18" s="1" t="s">
        <v>705</v>
      </c>
      <c r="G18" s="1" t="s">
        <v>705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787</v>
      </c>
      <c r="B19" s="1" t="s">
        <v>788</v>
      </c>
      <c r="C19" s="1" t="s">
        <v>789</v>
      </c>
      <c r="D19" s="1" t="s">
        <v>790</v>
      </c>
      <c r="E19" s="1" t="s">
        <v>791</v>
      </c>
      <c r="F19" s="1" t="s">
        <v>792</v>
      </c>
      <c r="G19" s="1" t="s">
        <v>236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793</v>
      </c>
      <c r="B20" s="1" t="s">
        <v>794</v>
      </c>
      <c r="C20" s="1" t="s">
        <v>795</v>
      </c>
      <c r="D20" s="1" t="s">
        <v>796</v>
      </c>
      <c r="E20" s="1" t="s">
        <v>797</v>
      </c>
      <c r="F20" s="1" t="s">
        <v>798</v>
      </c>
      <c r="G20" s="1" t="s">
        <v>799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800</v>
      </c>
      <c r="B21" s="1" t="s">
        <v>801</v>
      </c>
      <c r="C21" s="1" t="s">
        <v>802</v>
      </c>
      <c r="D21" s="1" t="s">
        <v>803</v>
      </c>
      <c r="E21" s="1" t="s">
        <v>804</v>
      </c>
      <c r="F21" s="1" t="s">
        <v>805</v>
      </c>
      <c r="G21" s="1" t="s">
        <v>806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807</v>
      </c>
      <c r="B22" s="1" t="s">
        <v>808</v>
      </c>
      <c r="C22" s="1" t="s">
        <v>809</v>
      </c>
      <c r="D22" s="1" t="s">
        <v>810</v>
      </c>
      <c r="E22" s="1" t="s">
        <v>811</v>
      </c>
      <c r="F22" s="1" t="s">
        <v>812</v>
      </c>
      <c r="G22" s="1" t="s">
        <v>813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814</v>
      </c>
      <c r="B23" s="1" t="s">
        <v>815</v>
      </c>
      <c r="C23" s="1" t="s">
        <v>816</v>
      </c>
      <c r="D23" s="1" t="s">
        <v>817</v>
      </c>
      <c r="E23" s="1" t="s">
        <v>818</v>
      </c>
      <c r="F23" s="1" t="s">
        <v>819</v>
      </c>
      <c r="G23" s="1" t="s">
        <v>820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821</v>
      </c>
      <c r="B24" s="1" t="s">
        <v>822</v>
      </c>
      <c r="C24" s="1" t="s">
        <v>823</v>
      </c>
      <c r="D24" s="1" t="s">
        <v>824</v>
      </c>
      <c r="E24" s="1" t="s">
        <v>825</v>
      </c>
      <c r="F24" s="1" t="s">
        <v>826</v>
      </c>
      <c r="G24" s="1" t="s">
        <v>827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828</v>
      </c>
      <c r="B25" s="1" t="s">
        <v>829</v>
      </c>
      <c r="C25" s="1" t="s">
        <v>830</v>
      </c>
      <c r="D25" s="1" t="s">
        <v>831</v>
      </c>
      <c r="E25" s="1" t="s">
        <v>832</v>
      </c>
      <c r="F25" s="1" t="s">
        <v>833</v>
      </c>
      <c r="G25" s="1" t="s">
        <v>834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835</v>
      </c>
      <c r="B26" s="1" t="s">
        <v>836</v>
      </c>
      <c r="C26" s="1" t="s">
        <v>837</v>
      </c>
      <c r="D26" s="1" t="s">
        <v>838</v>
      </c>
      <c r="E26" s="1" t="s">
        <v>839</v>
      </c>
      <c r="F26" s="1" t="s">
        <v>840</v>
      </c>
      <c r="G26" s="1" t="s">
        <v>841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842</v>
      </c>
      <c r="B2" s="1" t="s">
        <v>843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844</v>
      </c>
      <c r="B3" s="1" t="s">
        <v>845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846</v>
      </c>
      <c r="B4" s="1" t="s">
        <v>847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848</v>
      </c>
      <c r="B5" s="1" t="s">
        <v>849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851</v>
      </c>
      <c r="B7" s="1" t="s">
        <v>852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853</v>
      </c>
      <c r="B8" s="1" t="s">
        <v>854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855</v>
      </c>
      <c r="B9" s="4" t="s">
        <v>856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857</v>
      </c>
      <c r="B10" s="1" t="s">
        <v>858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859</v>
      </c>
      <c r="B11" s="1" t="s">
        <v>860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861</v>
      </c>
      <c r="B12" s="1" t="s">
        <v>858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862</v>
      </c>
      <c r="B13" s="1" t="s">
        <v>863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864</v>
      </c>
      <c r="B14" s="1" t="s">
        <v>865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866</v>
      </c>
      <c r="B15" s="1" t="s">
        <v>863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867</v>
      </c>
      <c r="B16" s="1" t="s">
        <v>868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869</v>
      </c>
      <c r="B17" s="1">
        <v>37.0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870</v>
      </c>
      <c r="B18" s="1" t="s">
        <v>871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875</v>
      </c>
      <c r="B22" s="1">
        <v>0.95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876</v>
      </c>
      <c r="B23" s="1">
        <v>0.931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877</v>
      </c>
      <c r="B24" s="1">
        <v>0.88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878</v>
      </c>
      <c r="B25" s="1">
        <v>0.931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879</v>
      </c>
      <c r="B26" s="1">
        <v>0.95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880</v>
      </c>
      <c r="B27" s="1">
        <v>0.931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881</v>
      </c>
      <c r="B28" s="1">
        <v>0.88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882</v>
      </c>
      <c r="B29" s="1">
        <v>0.931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883</v>
      </c>
      <c r="B30" s="1">
        <v>0.11859838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884</v>
      </c>
      <c r="B31" s="1">
        <v>-6.285714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885</v>
      </c>
      <c r="B32" s="1">
        <v>1080.0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886</v>
      </c>
      <c r="B33" s="1">
        <v>1080.0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887</v>
      </c>
      <c r="B34" s="1">
        <v>104519.0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888</v>
      </c>
      <c r="B35" s="1">
        <v>5050.0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889</v>
      </c>
      <c r="B36" s="1">
        <v>5050.0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890</v>
      </c>
      <c r="B37" s="1">
        <v>0.92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891</v>
      </c>
      <c r="B38" s="1">
        <v>1.03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892</v>
      </c>
      <c r="B39" s="1">
        <v>40000.0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893</v>
      </c>
      <c r="B40" s="1">
        <v>40000.0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894</v>
      </c>
      <c r="B41" s="1">
        <v>2355443.0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895</v>
      </c>
      <c r="B42" s="1">
        <v>0.76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896</v>
      </c>
      <c r="B43" s="1">
        <v>13.02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897</v>
      </c>
      <c r="B44" s="1">
        <v>2.849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898</v>
      </c>
      <c r="B45" s="1">
        <v>4.80985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899</v>
      </c>
      <c r="B46" s="1" t="s">
        <v>900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901</v>
      </c>
      <c r="B47" s="1">
        <v>2676640.0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902</v>
      </c>
      <c r="B48" s="1">
        <v>62111.0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903</v>
      </c>
      <c r="B49" s="1">
        <v>127496.0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904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905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906</v>
      </c>
      <c r="B52" s="1">
        <v>0.0232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907</v>
      </c>
      <c r="B53" s="1">
        <v>0.11505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908</v>
      </c>
      <c r="B54" s="1">
        <v>0.51297003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909</v>
      </c>
      <c r="B55" s="1">
        <v>0.6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910</v>
      </c>
      <c r="B56" s="1">
        <v>0.0323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911</v>
      </c>
      <c r="B57" s="1">
        <v>2676640.0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912</v>
      </c>
      <c r="B58" s="1">
        <v>-2.589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913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914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915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916</v>
      </c>
      <c r="B62" s="1">
        <v>7.42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917</v>
      </c>
      <c r="B63" s="1">
        <v>-0.14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918</v>
      </c>
      <c r="B64" s="1" t="s">
        <v>919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920</v>
      </c>
      <c r="B65" s="1">
        <v>1.7083872E9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921</v>
      </c>
      <c r="B66" s="1">
        <v>-0.8830049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922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923</v>
      </c>
      <c r="B68" s="1" t="s">
        <v>924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925</v>
      </c>
      <c r="B69" s="1" t="s">
        <v>926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927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928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929</v>
      </c>
      <c r="B72" s="1" t="s">
        <v>930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931</v>
      </c>
      <c r="B73" s="1" t="s">
        <v>930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932</v>
      </c>
      <c r="B74" s="1">
        <v>1.5338214E9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933</v>
      </c>
      <c r="B75" s="1" t="s">
        <v>934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935</v>
      </c>
      <c r="B76" s="1" t="s">
        <v>936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937</v>
      </c>
      <c r="B77" s="1" t="s">
        <v>938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939</v>
      </c>
      <c r="B78" s="1" t="s">
        <v>940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941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942</v>
      </c>
      <c r="B80" s="1">
        <v>0.88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943</v>
      </c>
      <c r="B81" s="1" t="s">
        <v>944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945</v>
      </c>
      <c r="B82" s="1">
        <v>1.229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946</v>
      </c>
      <c r="B83" s="1" t="s">
        <v>900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947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-13.0</v>
      </c>
      <c r="D3" s="1">
        <v>-15.0</v>
      </c>
      <c r="E3" s="1">
        <v>-18.0</v>
      </c>
      <c r="F3" s="1">
        <v>-18.0</v>
      </c>
      <c r="G3" s="1">
        <v>-16.0</v>
      </c>
      <c r="H3" s="1">
        <v>-11.0</v>
      </c>
      <c r="I3" s="1">
        <v>-11.0</v>
      </c>
      <c r="J3" s="1">
        <f>IF(I3*FORECAST(J2,B3:I3,B2:I2)&gt;0,FORECAST(J2,B3:I3,B2:I2),I3)*$X$1</f>
        <v>-16.5</v>
      </c>
      <c r="K3" s="1">
        <f>IF(J3*FORECAST(K2,B3:J3,B2:J2)&gt;0,FORECAST(K2,B3:J3,B2:J2),J3)*$X$1</f>
        <v>-17.33333333</v>
      </c>
      <c r="L3" s="1">
        <f>IF(K3*FORECAST(L2,B3:K3,B2:K2)&gt;0,FORECAST(L2,B3:K3,B2:K2),K3)*$X$1</f>
        <v>-18.16666667</v>
      </c>
      <c r="M3" s="1">
        <f>IF(L3*FORECAST(M2,B3:L3,B2:L2)&gt;0,FORECAST(M2,B3:L3,B2:L2),L3)*$X$1</f>
        <v>-19</v>
      </c>
      <c r="N3" s="1">
        <f>IF(M3*FORECAST(N2,B3:M3,B2:M2)&gt;0,FORECAST(N2,B3:M3,B2:M2),M3)*$X$1</f>
        <v>-19.83333333</v>
      </c>
      <c r="O3" s="1">
        <f>IF(N3*FORECAST(O2,B3:N3,B2:N2)&gt;0,FORECAST(O2,B3:N3,B2:N2),N3)*$X$1</f>
        <v>-20.66666667</v>
      </c>
      <c r="P3" s="1">
        <f>IF(O3*FORECAST(P2,B3:O3,B2:O2)&gt;0,FORECAST(P2,B3:O3,B2:O2),O3)*$X$1</f>
        <v>-21.5</v>
      </c>
      <c r="Q3" s="5">
        <f>IF(P3*FORECAST(Q2,B3:P3,B2:P2)&gt;0,FORECAST(Q2,B3:P3,B2:P2),P3)*$X$1</f>
        <v>-22.33333333</v>
      </c>
      <c r="R3" s="5">
        <f>IF(Q3*FORECAST(R2,B3:Q3,B2:Q2)&gt;0,FORECAST(R2,B3:Q3,B2:Q2),Q3)*$X$1</f>
        <v>-23.16666667</v>
      </c>
      <c r="S3" s="5">
        <f>IF(R3*FORECAST(S2,B3:R3,B2:R2)&gt;0,FORECAST(S2,B3:R3,B2:R2),R3)*$X$1</f>
        <v>-24</v>
      </c>
      <c r="T3" s="5">
        <f>IF(S3*FORECAST(T2,B3:S3,B2:S2)&gt;0,FORECAST(T2,B3:S3,B2:S2),S3)*$X$1</f>
        <v>-24.83333333</v>
      </c>
      <c r="U3" s="5">
        <f>IF(T3*FORECAST(U2,B3:T3,B2:T2)&gt;0,FORECAST(U2,B3:T3,B2:T2),T3)*$X$1</f>
        <v>-25.66666667</v>
      </c>
      <c r="V3" s="2"/>
      <c r="W3" s="2"/>
      <c r="X3" s="2"/>
      <c r="Y3" s="2"/>
      <c r="Z3" s="2"/>
    </row>
    <row r="4">
      <c r="A4" s="3" t="s">
        <v>94</v>
      </c>
      <c r="B4" s="1">
        <v>-62.0</v>
      </c>
      <c r="C4" s="1">
        <v>-1.0</v>
      </c>
      <c r="D4" s="1">
        <v>-19.0</v>
      </c>
      <c r="E4" s="1">
        <v>-2.0</v>
      </c>
      <c r="F4" s="1">
        <v>-1.0</v>
      </c>
      <c r="G4" s="1">
        <v>-8.0</v>
      </c>
      <c r="H4" s="1">
        <v>-5.0</v>
      </c>
      <c r="I4" s="1">
        <v>-1.0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>
        <v>0.0</v>
      </c>
      <c r="C5" s="1">
        <v>0.0</v>
      </c>
      <c r="D5" s="1">
        <v>2.0</v>
      </c>
      <c r="E5" s="1">
        <v>6.0</v>
      </c>
      <c r="F5" s="1">
        <v>8.0</v>
      </c>
      <c r="G5" s="1">
        <v>13.0</v>
      </c>
      <c r="H5" s="1">
        <v>20.0</v>
      </c>
      <c r="I5" s="1">
        <v>46.0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949</v>
      </c>
      <c r="L7" s="1">
        <f>IF(U3*FORECAST(U2,B3:U3,B2:U2)&gt;0,FORECAST(U2,B3:U3,B2:U2),T3)*$X$1 * (1+0.02)/(0.0874-0.02)</f>
        <v>-388.4272997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950</v>
      </c>
      <c r="L8" s="6">
        <f t="array" ref="L8">NPV(0.0874,K3:U3)</f>
        <v>-143.3832613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951</v>
      </c>
      <c r="L9" s="6">
        <f t="array" ref="L9">NPV(0.0874,K16:U16)</f>
        <v>-154.5350975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952</v>
      </c>
      <c r="L10" s="6">
        <f>L8 + L9</f>
        <v>-297.9183587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953</v>
      </c>
      <c r="L12" s="6">
        <f>L10 - L11</f>
        <v>-296.9183587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954</v>
      </c>
      <c r="L13" s="1">
        <v>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-6.454746929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-388.4272997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-13.0</v>
      </c>
      <c r="C3" s="1">
        <v>-18.0</v>
      </c>
      <c r="D3" s="1">
        <v>-29.0</v>
      </c>
      <c r="E3" s="1">
        <v>-31.0</v>
      </c>
      <c r="F3" s="1">
        <v>-28.0</v>
      </c>
      <c r="G3" s="1">
        <v>-22.0</v>
      </c>
      <c r="H3" s="1">
        <v>-19.0</v>
      </c>
      <c r="I3" s="1">
        <v>-20.0</v>
      </c>
      <c r="J3" s="1">
        <f>IF(I3*FORECAST(J2,B3:I3,B2:I2)&gt;0,FORECAST(J2,B3:I3,B2:I2),I3)*$X$1</f>
        <v>-24.10714286</v>
      </c>
      <c r="K3" s="1">
        <f>IF(J3*FORECAST(K2,B3:J3,B2:J2)&gt;0,FORECAST(K2,B3:J3,B2:J2),J3)*$X$1</f>
        <v>-24.46428571</v>
      </c>
      <c r="L3" s="1">
        <f>IF(K3*FORECAST(L2,B3:K3,B2:K2)&gt;0,FORECAST(L2,B3:K3,B2:K2),K3)*$X$1</f>
        <v>-24.82142857</v>
      </c>
      <c r="M3" s="1">
        <f>IF(L3*FORECAST(M2,B3:L3,B2:L2)&gt;0,FORECAST(M2,B3:L3,B2:L2),L3)*$X$1</f>
        <v>-25.17857143</v>
      </c>
      <c r="N3" s="1">
        <f>IF(M3*FORECAST(N2,B3:M3,B2:M2)&gt;0,FORECAST(N2,B3:M3,B2:M2),M3)*$X$1</f>
        <v>-25.53571429</v>
      </c>
      <c r="O3" s="1">
        <f>IF(N3*FORECAST(O2,B3:N3,B2:N2)&gt;0,FORECAST(O2,B3:N3,B2:N2),N3)*$X$1</f>
        <v>-25.89285714</v>
      </c>
      <c r="P3" s="1">
        <f>IF(O3*FORECAST(P2,B3:O3,B2:O2)&gt;0,FORECAST(P2,B3:O3,B2:O2),O3)*$X$1</f>
        <v>-26.25</v>
      </c>
      <c r="Q3" s="5">
        <f>IF(P3*FORECAST(Q2,B3:P3,B2:P2)&gt;0,FORECAST(Q2,B3:P3,B2:P2),P3)*$X$1</f>
        <v>-26.60714286</v>
      </c>
      <c r="R3" s="5">
        <f>IF(Q3*FORECAST(R2,B3:Q3,B2:Q2)&gt;0,FORECAST(R2,B3:Q3,B2:Q2),Q3)*$X$1</f>
        <v>-26.96428571</v>
      </c>
      <c r="S3" s="5">
        <f>IF(R3*FORECAST(S2,B3:R3,B2:R2)&gt;0,FORECAST(S2,B3:R3,B2:R2),R3)*$X$1</f>
        <v>-27.32142857</v>
      </c>
      <c r="T3" s="5">
        <f>IF(S3*FORECAST(T2,B3:S3,B2:S2)&gt;0,FORECAST(T2,B3:S3,B2:S2),S3)*$X$1</f>
        <v>-27.67857143</v>
      </c>
      <c r="U3" s="5">
        <f>IF(T3*FORECAST(U2,B3:T3,B2:T2)&gt;0,FORECAST(U2,B3:T3,B2:T2),T3)*$X$1</f>
        <v>-28.03571429</v>
      </c>
      <c r="V3" s="2"/>
      <c r="W3" s="2"/>
      <c r="X3" s="2"/>
      <c r="Y3" s="2"/>
      <c r="Z3" s="2"/>
    </row>
    <row r="4">
      <c r="A4" s="3" t="s">
        <v>94</v>
      </c>
      <c r="B4" s="1">
        <v>-62.0</v>
      </c>
      <c r="C4" s="1">
        <v>-1.0</v>
      </c>
      <c r="D4" s="1">
        <v>-19.0</v>
      </c>
      <c r="E4" s="1">
        <v>-2.0</v>
      </c>
      <c r="F4" s="1">
        <v>-1.0</v>
      </c>
      <c r="G4" s="1">
        <v>-8.0</v>
      </c>
      <c r="H4" s="1">
        <v>-5.0</v>
      </c>
      <c r="I4" s="1">
        <v>-1.0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>
        <v>0.0</v>
      </c>
      <c r="C5" s="1">
        <v>0.0</v>
      </c>
      <c r="D5" s="1">
        <v>2.0</v>
      </c>
      <c r="E5" s="1">
        <v>6.0</v>
      </c>
      <c r="F5" s="1">
        <v>8.0</v>
      </c>
      <c r="G5" s="1">
        <v>13.0</v>
      </c>
      <c r="H5" s="1">
        <v>20.0</v>
      </c>
      <c r="I5" s="1">
        <v>46.0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949</v>
      </c>
      <c r="L7" s="1">
        <f>IF(U3*FORECAST(U2,B3:U3,B2:U2)&gt;0,FORECAST(U2,B3:U3,B2:U2),T3)*$X$1 * (1+0.02)/(0.0874-0.02)</f>
        <v>-424.2793557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950</v>
      </c>
      <c r="L8" s="6">
        <f t="array" ref="L8">NPV(0.0874,K3:U3)</f>
        <v>-178.8193767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951</v>
      </c>
      <c r="L9" s="6">
        <f t="array" ref="L9">NPV(0.0874,K16:U16)</f>
        <v>-168.798773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952</v>
      </c>
      <c r="L10" s="6">
        <f>L8 + L9</f>
        <v>-347.6181497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953</v>
      </c>
      <c r="L12" s="6">
        <f>L10 - L11</f>
        <v>-346.6181497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954</v>
      </c>
      <c r="L13" s="1">
        <v>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-7.535177166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-424.2793557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