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<sst xmlns="http://schemas.openxmlformats.org/spreadsheetml/2006/main" count="1981" uniqueCount="1730">
  <si>
    <t>ticker</t>
  </si>
  <si>
    <t>UPBD</t>
  </si>
  <si>
    <t>nombre</t>
  </si>
  <si>
    <t>UPBOUND GROUP INC</t>
  </si>
  <si>
    <t>empresa</t>
  </si>
  <si>
    <t>Other Specialty Retailers</t>
  </si>
  <si>
    <t>Open</t>
  </si>
  <si>
    <t>Target Price</t>
  </si>
  <si>
    <t>Upside</t>
  </si>
  <si>
    <t>2615.79%</t>
  </si>
  <si>
    <t>Country</t>
  </si>
  <si>
    <t>United States</t>
  </si>
  <si>
    <t>Market Cap</t>
  </si>
  <si>
    <t>Book Value</t>
  </si>
  <si>
    <t>Pe ratio</t>
  </si>
  <si>
    <t>Dividend Ratio</t>
  </si>
  <si>
    <t>Fiscal Period: December</t>
  </si>
  <si>
    <t>Net Income</t>
  </si>
  <si>
    <t>Depreciation &amp; Amortization - CF</t>
  </si>
  <si>
    <t>Amortization of Goodwill and Intangible Assets - (CF)</t>
  </si>
  <si>
    <t>Depreciation &amp; Amortization, Total</t>
  </si>
  <si>
    <t>Amortization of Deferred Charges, Total - (CF)</t>
  </si>
  <si>
    <t>(Gain) Loss From Sale Of Asset</t>
  </si>
  <si>
    <t>Asset Writedown &amp; Restructuring Costs</t>
  </si>
  <si>
    <t>Stock-Based Compensation (CF)</t>
  </si>
  <si>
    <t>Tax Benefit from Stock Options</t>
  </si>
  <si>
    <t>Provision and Write-off of Bad Debts</t>
  </si>
  <si>
    <t>Other Operating Activities, Total</t>
  </si>
  <si>
    <t>Change In Accounts Receivable</t>
  </si>
  <si>
    <t>Change In Accounts Payable</t>
  </si>
  <si>
    <t>Change in Other Net Operating Assets</t>
  </si>
  <si>
    <t>Cash from Operations</t>
  </si>
  <si>
    <t>Capital Expenditure</t>
  </si>
  <si>
    <t>Sale of Property, Plant, and Equipment</t>
  </si>
  <si>
    <t>Cash Acquisitions</t>
  </si>
  <si>
    <t>Divestitures</t>
  </si>
  <si>
    <t>Other Investing Activities, Total</t>
  </si>
  <si>
    <t>Cash from Investing</t>
  </si>
  <si>
    <t>Long-Term Debt Issued, Total</t>
  </si>
  <si>
    <t>Total Debt Issued</t>
  </si>
  <si>
    <t>Long-Term Debt Repaid, Total</t>
  </si>
  <si>
    <t>Total Debt Repaid</t>
  </si>
  <si>
    <t>Issuance of Common Stock</t>
  </si>
  <si>
    <t>Repurchase of Common Stock</t>
  </si>
  <si>
    <t>Common Dividends Paid</t>
  </si>
  <si>
    <t>Common &amp; Preferred Stock Dividends Paid</t>
  </si>
  <si>
    <t>Other Financing Activities, Total</t>
  </si>
  <si>
    <t>Cash from Financing</t>
  </si>
  <si>
    <t>Foreign Exchange Rate Adjustments</t>
  </si>
  <si>
    <t>Net Change in Cash</t>
  </si>
  <si>
    <t>Supplemental Items</t>
  </si>
  <si>
    <t>Cash Interest Paid</t>
  </si>
  <si>
    <t>Cash Income Tax Paid (Refund)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</si>
  <si>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</si>
  <si>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</si>
  <si>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</si>
  <si>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</si>
  <si>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</si>
  <si>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</si>
  <si>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Total Cash And Short Term Investments</t>
  </si>
  <si>
    <t>Accounts Receivable, Total</t>
  </si>
  <si>
    <t>Other Receivables</t>
  </si>
  <si>
    <t>Total Receivables</t>
  </si>
  <si>
    <t>Inventory</t>
  </si>
  <si>
    <t>Prepaid Expenses</t>
  </si>
  <si>
    <t>Total Current Assets</t>
  </si>
  <si>
    <t>Gross Property Plant And Equipment</t>
  </si>
  <si>
    <t>Accumulated Depreciation</t>
  </si>
  <si>
    <t>Net Property Plant And Equipment</t>
  </si>
  <si>
    <t>Goodwill</t>
  </si>
  <si>
    <t>Other Intangibles, Total</t>
  </si>
  <si>
    <t>Deferred Tax Assets Long-Term</t>
  </si>
  <si>
    <t>Deferred Charges Long-Term</t>
  </si>
  <si>
    <t>Other Long-Term Assets, Total</t>
  </si>
  <si>
    <t>Total Assets</t>
  </si>
  <si>
    <t>Liabilities</t>
  </si>
  <si>
    <t>Accounts Payable, Total</t>
  </si>
  <si>
    <t>Accrued Expenses, Total</t>
  </si>
  <si>
    <t>Current Portion of Long-Term Debt</t>
  </si>
  <si>
    <t>Current Portion of Leases</t>
  </si>
  <si>
    <t>Current Income Taxes Payable</t>
  </si>
  <si>
    <t>Unearned Revenue Current, Total</t>
  </si>
  <si>
    <t>Other Current Liabilities</t>
  </si>
  <si>
    <t>Total Current Liabilities</t>
  </si>
  <si>
    <t>Long-Term Debt</t>
  </si>
  <si>
    <t>Long-Term Leases</t>
  </si>
  <si>
    <t>Deferred Tax Liability Non Current</t>
  </si>
  <si>
    <t>Total Liabilities</t>
  </si>
  <si>
    <t>Common Stock, Total</t>
  </si>
  <si>
    <t>Additional Paid In Capital</t>
  </si>
  <si>
    <t>Retained Earnings</t>
  </si>
  <si>
    <t>Treasury Stock</t>
  </si>
  <si>
    <t>Comprehensive Income and Other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</si>
  <si>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</si>
  <si>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</si>
  <si>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</si>
  <si>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</si>
  <si>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</si>
  <si>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</si>
  <si>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26.22</t>
  </si>
  <si>
    <t>8.86</t>
  </si>
  <si>
    <t>4.98</t>
  </si>
  <si>
    <t>5.11</t>
  </si>
  <si>
    <t>5.35</t>
  </si>
  <si>
    <t>8.38</t>
  </si>
  <si>
    <t>10.91</t>
  </si>
  <si>
    <t>7.76</t>
  </si>
  <si>
    <t>9.43</t>
  </si>
  <si>
    <t>10.31</t>
  </si>
  <si>
    <t>Tangible Book Value</t>
  </si>
  <si>
    <t>Tangible Book Value Per Share</t>
  </si>
  <si>
    <t>0.22</t>
  </si>
  <si>
    <t>4.83</t>
  </si>
  <si>
    <t>3.85</t>
  </si>
  <si>
    <t>4.03</t>
  </si>
  <si>
    <t>4.28</t>
  </si>
  <si>
    <t>6.94</t>
  </si>
  <si>
    <t>9.47</t>
  </si>
  <si>
    <t>-3.05</t>
  </si>
  <si>
    <t>-2.23</t>
  </si>
  <si>
    <t>-0.57</t>
  </si>
  <si>
    <t>Total Debt</t>
  </si>
  <si>
    <t>Net Debt</t>
  </si>
  <si>
    <t>Debt Equivalent of Unfunded Proj. Benefit Obligation</t>
  </si>
  <si>
    <t>Debt Equivalent Oper. Leases</t>
  </si>
  <si>
    <t>Account Code - Inventory Valuation</t>
  </si>
  <si>
    <t>Inventories - Finished Goods, Total</t>
  </si>
  <si>
    <t>Land - (BS)</t>
  </si>
  <si>
    <t>Buildings, Total</t>
  </si>
  <si>
    <t>Machinery, Total</t>
  </si>
  <si>
    <t>Full Time Employees</t>
  </si>
  <si>
    <t>Accumulated Allowance for Doubtful Accounts (Supple)</t>
  </si>
  <si>
    <t>Revenues</t>
  </si>
  <si>
    <t>Total Revenues</t>
  </si>
  <si>
    <t>Cost of Goods Sold, Total</t>
  </si>
  <si>
    <t>Gross Profit</t>
  </si>
  <si>
    <t>Selling General &amp; Admin Expenses, Total</t>
  </si>
  <si>
    <t>Stock-Based Compensation (IS)</t>
  </si>
  <si>
    <t>Depreciation &amp; Amortization - (IS)</t>
  </si>
  <si>
    <t>Other Operating Expenses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</si>
  <si>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</si>
  <si>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</si>
  <si>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</si>
  <si>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</si>
  <si>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</si>
  <si>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EBT, Excl. Unusual Items</t>
  </si>
  <si>
    <t>Restructuring Charges</t>
  </si>
  <si>
    <t>Merger &amp; Related Restructuring Charges</t>
  </si>
  <si>
    <t>Impairment of Goodwill</t>
  </si>
  <si>
    <t>Gain (Loss) On Sale Of Assets</t>
  </si>
  <si>
    <t>Asset Writedown</t>
  </si>
  <si>
    <t>Insurance Settlements</t>
  </si>
  <si>
    <t>Legal Settlements</t>
  </si>
  <si>
    <t>Other Unusual Items</t>
  </si>
  <si>
    <t>EBT, Incl. Unusual Items</t>
  </si>
  <si>
    <t>Income Tax Expense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</si>
  <si>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</si>
  <si>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</si>
  <si>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</si>
  <si>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</si>
  <si>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</si>
  <si>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</si>
  <si>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</si>
  <si>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1.82</t>
  </si>
  <si>
    <t>-16.34</t>
  </si>
  <si>
    <t>-1.98</t>
  </si>
  <si>
    <t>0.12</t>
  </si>
  <si>
    <t>0.16</t>
  </si>
  <si>
    <t>3.19</t>
  </si>
  <si>
    <t>3.84</t>
  </si>
  <si>
    <t>2.37</t>
  </si>
  <si>
    <t>0.23</t>
  </si>
  <si>
    <t>-0.09</t>
  </si>
  <si>
    <t>Basic EPS - Continuing Operations</t>
  </si>
  <si>
    <t>Basic Weighted Average Shares Outstanding</t>
  </si>
  <si>
    <t>Net EPS - Diluted</t>
  </si>
  <si>
    <t>1.81</t>
  </si>
  <si>
    <t>3.1</t>
  </si>
  <si>
    <t>3.73</t>
  </si>
  <si>
    <t>2.02</t>
  </si>
  <si>
    <t>0.21</t>
  </si>
  <si>
    <t>Diluted EPS - Continuing Operations</t>
  </si>
  <si>
    <t>Diluted Weighted Average Shares Outstanding</t>
  </si>
  <si>
    <t>Normalized Basic EPS</t>
  </si>
  <si>
    <t>1.8</t>
  </si>
  <si>
    <t>1.57</t>
  </si>
  <si>
    <t>0.69</t>
  </si>
  <si>
    <t>-0.6</t>
  </si>
  <si>
    <t>0.66</t>
  </si>
  <si>
    <t>1.87</t>
  </si>
  <si>
    <t>2.98</t>
  </si>
  <si>
    <t>2.77</t>
  </si>
  <si>
    <t>1.12</t>
  </si>
  <si>
    <t>0.71</t>
  </si>
  <si>
    <t>Normalized Diluted EPS</t>
  </si>
  <si>
    <t>1.79</t>
  </si>
  <si>
    <t>-0.59</t>
  </si>
  <si>
    <t>0.65</t>
  </si>
  <si>
    <t>2.9</t>
  </si>
  <si>
    <t>2.36</t>
  </si>
  <si>
    <t>1.02</t>
  </si>
  <si>
    <t>Dividend Per Share</t>
  </si>
  <si>
    <t>0.92</t>
  </si>
  <si>
    <t>0.96</t>
  </si>
  <si>
    <t>0.48</t>
  </si>
  <si>
    <t>0.24</t>
  </si>
  <si>
    <t>0.5</t>
  </si>
  <si>
    <t>1.16</t>
  </si>
  <si>
    <t>1.24</t>
  </si>
  <si>
    <t>1.36</t>
  </si>
  <si>
    <t>Payout Ratio</t>
  </si>
  <si>
    <t>50.47</t>
  </si>
  <si>
    <t>-5.89</t>
  </si>
  <si>
    <t>-24.29</t>
  </si>
  <si>
    <t>192.56</t>
  </si>
  <si>
    <t>7.9</t>
  </si>
  <si>
    <t>30.33</t>
  </si>
  <si>
    <t>52.99</t>
  </si>
  <si>
    <t>640.84</t>
  </si>
  <si>
    <t>EBITDA</t>
  </si>
  <si>
    <t>EBITA</t>
  </si>
  <si>
    <t>EBIT</t>
  </si>
  <si>
    <t>EBITDAR</t>
  </si>
  <si>
    <t>Total Revenues (As Reported)</t>
  </si>
  <si>
    <t>Effective Tax Rate - (Ratio)</t>
  </si>
  <si>
    <t>32.27</t>
  </si>
  <si>
    <t>17.98</t>
  </si>
  <si>
    <t>7.13</t>
  </si>
  <si>
    <t>106.04</t>
  </si>
  <si>
    <t>38.65</t>
  </si>
  <si>
    <t>22.45</t>
  </si>
  <si>
    <t>6.58</t>
  </si>
  <si>
    <t>30.55</t>
  </si>
  <si>
    <t>79.9</t>
  </si>
  <si>
    <t>109.8</t>
  </si>
  <si>
    <t>Current Domestic Taxes</t>
  </si>
  <si>
    <t>Current Foreign Taxes</t>
  </si>
  <si>
    <t>Total Current Taxes</t>
  </si>
  <si>
    <t>Deferred Domestic Taxes</t>
  </si>
  <si>
    <t>Deferred Foreign Taxes</t>
  </si>
  <si>
    <t>Total Deferred Taxes</t>
  </si>
  <si>
    <t>Normalized Net Income</t>
  </si>
  <si>
    <t>Interest on Long-Term Debt</t>
  </si>
  <si>
    <t>Non-Cash Pension Expense</t>
  </si>
  <si>
    <t>Supplemental Operating Expense Items</t>
  </si>
  <si>
    <t>Advertising Expense</t>
  </si>
  <si>
    <t>Selling and Marketing Expenses</t>
  </si>
  <si>
    <t>General and Administrative Expenses</t>
  </si>
  <si>
    <t>Research And Development Expense From Footnotes</t>
  </si>
  <si>
    <t>Net Rental Expense, Total</t>
  </si>
  <si>
    <t>Imputed Operating Lease Interest Expense</t>
  </si>
  <si>
    <t>Imputed Operating Lease Depreciation</t>
  </si>
  <si>
    <t>Stock-Based Comp., G&amp;A Exp. (Total)</t>
  </si>
  <si>
    <t>Stock-Based Comp., Other (Total)</t>
  </si>
  <si>
    <t>Total Stock-Based Compensation</t>
  </si>
  <si>
    <t>Profitability</t>
  </si>
  <si>
    <t>Return on Assets</t>
  </si>
  <si>
    <t>3.96</t>
  </si>
  <si>
    <t>4.32</t>
  </si>
  <si>
    <t>3.67</t>
  </si>
  <si>
    <t>-0.16</t>
  </si>
  <si>
    <t>4.39</t>
  </si>
  <si>
    <t>10.23</t>
  </si>
  <si>
    <t>8.52</t>
  </si>
  <si>
    <t>3.98</t>
  </si>
  <si>
    <t>3.92</t>
  </si>
  <si>
    <t>Return on Total Capital</t>
  </si>
  <si>
    <t>5.31</t>
  </si>
  <si>
    <t>5.86</t>
  </si>
  <si>
    <t>5.64</t>
  </si>
  <si>
    <t>-0.25</t>
  </si>
  <si>
    <t>6.99</t>
  </si>
  <si>
    <t>13.24</t>
  </si>
  <si>
    <t>16.7</t>
  </si>
  <si>
    <t>11.72</t>
  </si>
  <si>
    <t>4.93</t>
  </si>
  <si>
    <t>Return On Equity %</t>
  </si>
  <si>
    <t>7.08</t>
  </si>
  <si>
    <t>-93.19</t>
  </si>
  <si>
    <t>-32.44</t>
  </si>
  <si>
    <t>2.48</t>
  </si>
  <si>
    <t>3.04</t>
  </si>
  <si>
    <t>46.56</t>
  </si>
  <si>
    <t>39.6</t>
  </si>
  <si>
    <t>24.42</t>
  </si>
  <si>
    <t>2.38</t>
  </si>
  <si>
    <t>-0.95</t>
  </si>
  <si>
    <t>Return on Common Equity</t>
  </si>
  <si>
    <t>Margin Analysis</t>
  </si>
  <si>
    <t>Gross Profit Margin %</t>
  </si>
  <si>
    <t>68.96</t>
  </si>
  <si>
    <t>64.61</t>
  </si>
  <si>
    <t>65.3</t>
  </si>
  <si>
    <t>63.59</t>
  </si>
  <si>
    <t>63.45</t>
  </si>
  <si>
    <t>61.58</t>
  </si>
  <si>
    <t>59.42</t>
  </si>
  <si>
    <t>48.76</t>
  </si>
  <si>
    <t>48.98</t>
  </si>
  <si>
    <t>50.65</t>
  </si>
  <si>
    <t>SG&amp;A Margin</t>
  </si>
  <si>
    <t>59.88</t>
  </si>
  <si>
    <t>56.57</t>
  </si>
  <si>
    <t>59.04</t>
  </si>
  <si>
    <t>60.97</t>
  </si>
  <si>
    <t>56.52</t>
  </si>
  <si>
    <t>52.4</t>
  </si>
  <si>
    <t>47.72</t>
  </si>
  <si>
    <t>35.13</t>
  </si>
  <si>
    <t>38.7</t>
  </si>
  <si>
    <t>39.85</t>
  </si>
  <si>
    <t>EBITDA Margin %</t>
  </si>
  <si>
    <t>8.89</t>
  </si>
  <si>
    <t>7.97</t>
  </si>
  <si>
    <t>6.23</t>
  </si>
  <si>
    <t>2.62</t>
  </si>
  <si>
    <t>6.31</t>
  </si>
  <si>
    <t>9.44</t>
  </si>
  <si>
    <t>11.71</t>
  </si>
  <si>
    <t>10.76</t>
  </si>
  <si>
    <t>7.47</t>
  </si>
  <si>
    <t>7.42</t>
  </si>
  <si>
    <t>EBITA Margin %</t>
  </si>
  <si>
    <t>6.4</t>
  </si>
  <si>
    <t>3.62</t>
  </si>
  <si>
    <t>-0.1</t>
  </si>
  <si>
    <t>3.75</t>
  </si>
  <si>
    <t>7.17</t>
  </si>
  <si>
    <t>9.73</t>
  </si>
  <si>
    <t>9.3</t>
  </si>
  <si>
    <t>5.87</t>
  </si>
  <si>
    <t>5.76</t>
  </si>
  <si>
    <t>EBIT Margin %</t>
  </si>
  <si>
    <t>5.54</t>
  </si>
  <si>
    <t>3.54</t>
  </si>
  <si>
    <t>-0.14</t>
  </si>
  <si>
    <t>3.72</t>
  </si>
  <si>
    <t>7.14</t>
  </si>
  <si>
    <t>9.7</t>
  </si>
  <si>
    <t>7.05</t>
  </si>
  <si>
    <t>4.31</t>
  </si>
  <si>
    <t>Income From Continuing Operations Margin %</t>
  </si>
  <si>
    <t>3.05</t>
  </si>
  <si>
    <t>-26.43</t>
  </si>
  <si>
    <t>-3.55</t>
  </si>
  <si>
    <t>0.25</t>
  </si>
  <si>
    <t>0.32</t>
  </si>
  <si>
    <t>6.5</t>
  </si>
  <si>
    <t>7.4</t>
  </si>
  <si>
    <t>2.94</t>
  </si>
  <si>
    <t>0.29</t>
  </si>
  <si>
    <t>-0.13</t>
  </si>
  <si>
    <t>Net Income Margin %</t>
  </si>
  <si>
    <t>Net Avail. For Common Margin %</t>
  </si>
  <si>
    <t>Normalized Net Income Margin</t>
  </si>
  <si>
    <t>3.01</t>
  </si>
  <si>
    <t>2.53</t>
  </si>
  <si>
    <t>1.23</t>
  </si>
  <si>
    <t>-1.18</t>
  </si>
  <si>
    <t>1.33</t>
  </si>
  <si>
    <t>3.81</t>
  </si>
  <si>
    <t>5.74</t>
  </si>
  <si>
    <t>3.45</t>
  </si>
  <si>
    <t>1.42</t>
  </si>
  <si>
    <t>0.97</t>
  </si>
  <si>
    <t>Levered Free Cash Flow Margin</t>
  </si>
  <si>
    <t>18.53</t>
  </si>
  <si>
    <t>26.85</t>
  </si>
  <si>
    <t>32.85</t>
  </si>
  <si>
    <t>25.04</t>
  </si>
  <si>
    <t>31.76</t>
  </si>
  <si>
    <t>27.12</t>
  </si>
  <si>
    <t>28.76</t>
  </si>
  <si>
    <t>25.97</t>
  </si>
  <si>
    <t>40.4</t>
  </si>
  <si>
    <t>33.79</t>
  </si>
  <si>
    <t>Unlevered Free Cash Flow Margin</t>
  </si>
  <si>
    <t>19.37</t>
  </si>
  <si>
    <t>27.69</t>
  </si>
  <si>
    <t>33.77</t>
  </si>
  <si>
    <t>25.9</t>
  </si>
  <si>
    <t>32.56</t>
  </si>
  <si>
    <t>27.65</t>
  </si>
  <si>
    <t>29.04</t>
  </si>
  <si>
    <t>26.59</t>
  </si>
  <si>
    <t>41.54</t>
  </si>
  <si>
    <t>35.41</t>
  </si>
  <si>
    <t>Asset Turnover</t>
  </si>
  <si>
    <t>1.25</t>
  </si>
  <si>
    <t>1.66</t>
  </si>
  <si>
    <t>1.89</t>
  </si>
  <si>
    <t>1.69</t>
  </si>
  <si>
    <t>1.93</t>
  </si>
  <si>
    <t>1.47</t>
  </si>
  <si>
    <t>1.46</t>
  </si>
  <si>
    <t>Fixed Assets Turnover</t>
  </si>
  <si>
    <t>9.88</t>
  </si>
  <si>
    <t>9.15</t>
  </si>
  <si>
    <t>9.02</t>
  </si>
  <si>
    <t>10.45</t>
  </si>
  <si>
    <t>7.92</t>
  </si>
  <si>
    <t>6.45</t>
  </si>
  <si>
    <t>8.95</t>
  </si>
  <si>
    <t>7.09</t>
  </si>
  <si>
    <t>6.88</t>
  </si>
  <si>
    <t>Receivables Turnover (Average Receivables)</t>
  </si>
  <si>
    <t>50.66</t>
  </si>
  <si>
    <t>48.64</t>
  </si>
  <si>
    <t>43.7</t>
  </si>
  <si>
    <t>39.7</t>
  </si>
  <si>
    <t>38.15</t>
  </si>
  <si>
    <t>34.73</t>
  </si>
  <si>
    <t>32.32</t>
  </si>
  <si>
    <t>42.36</t>
  </si>
  <si>
    <t>35.64</t>
  </si>
  <si>
    <t>35.83</t>
  </si>
  <si>
    <t>Inventory Turnover (Average Inventory)</t>
  </si>
  <si>
    <t>0.83</t>
  </si>
  <si>
    <t>1.05</t>
  </si>
  <si>
    <t>1.15</t>
  </si>
  <si>
    <t>1.3</t>
  </si>
  <si>
    <t>2.11</t>
  </si>
  <si>
    <t>1.77</t>
  </si>
  <si>
    <t>Short Term Liquidity</t>
  </si>
  <si>
    <t>Current Ratio</t>
  </si>
  <si>
    <t>3.06</t>
  </si>
  <si>
    <t>3.24</t>
  </si>
  <si>
    <t>2.78</t>
  </si>
  <si>
    <t>2.4</t>
  </si>
  <si>
    <t>1.84</t>
  </si>
  <si>
    <t>1.96</t>
  </si>
  <si>
    <t>2.65</t>
  </si>
  <si>
    <t>2.46</t>
  </si>
  <si>
    <t>2.45</t>
  </si>
  <si>
    <t>Quick Ratio</t>
  </si>
  <si>
    <t>0.38</t>
  </si>
  <si>
    <t>0.37</t>
  </si>
  <si>
    <t>0.28</t>
  </si>
  <si>
    <t>0.41</t>
  </si>
  <si>
    <t>0.39</t>
  </si>
  <si>
    <t>0.44</t>
  </si>
  <si>
    <t>0.34</t>
  </si>
  <si>
    <t>Operating Cash Flow to Current Liabilities</t>
  </si>
  <si>
    <t>0.04</t>
  </si>
  <si>
    <t>0.52</t>
  </si>
  <si>
    <t>0.8</t>
  </si>
  <si>
    <t>0.81</t>
  </si>
  <si>
    <t>0.33</t>
  </si>
  <si>
    <t>Days Sales Outstanding (Average Receivables)</t>
  </si>
  <si>
    <t>7.21</t>
  </si>
  <si>
    <t>7.5</t>
  </si>
  <si>
    <t>9.19</t>
  </si>
  <si>
    <t>9.57</t>
  </si>
  <si>
    <t>10.51</t>
  </si>
  <si>
    <t>11.32</t>
  </si>
  <si>
    <t>8.62</t>
  </si>
  <si>
    <t>10.24</t>
  </si>
  <si>
    <t>10.19</t>
  </si>
  <si>
    <t>Days Outstanding Inventory (Average Inventory)</t>
  </si>
  <si>
    <t>441.41</t>
  </si>
  <si>
    <t>374.94</t>
  </si>
  <si>
    <t>382.07</t>
  </si>
  <si>
    <t>348.42</t>
  </si>
  <si>
    <t>316.15</t>
  </si>
  <si>
    <t>293.89</t>
  </si>
  <si>
    <t>281.25</t>
  </si>
  <si>
    <t>173.06</t>
  </si>
  <si>
    <t>205.96</t>
  </si>
  <si>
    <t>219.75</t>
  </si>
  <si>
    <t>Average Days Payable Outstanding</t>
  </si>
  <si>
    <t>43.73</t>
  </si>
  <si>
    <t>41.07</t>
  </si>
  <si>
    <t>41.94</t>
  </si>
  <si>
    <t>42.57</t>
  </si>
  <si>
    <t>40.92</t>
  </si>
  <si>
    <t>48.77</t>
  </si>
  <si>
    <t>53.3</t>
  </si>
  <si>
    <t>21.38</t>
  </si>
  <si>
    <t>26.76</t>
  </si>
  <si>
    <t>29.21</t>
  </si>
  <si>
    <t>Cash Conversion Cycle (Average Days)</t>
  </si>
  <si>
    <t>404.88</t>
  </si>
  <si>
    <t>341.38</t>
  </si>
  <si>
    <t>348.51</t>
  </si>
  <si>
    <t>315.05</t>
  </si>
  <si>
    <t>284.79</t>
  </si>
  <si>
    <t>255.63</t>
  </si>
  <si>
    <t>239.27</t>
  </si>
  <si>
    <t>160.3</t>
  </si>
  <si>
    <t>189.44</t>
  </si>
  <si>
    <t>200.73</t>
  </si>
  <si>
    <t>Long Term Solvency</t>
  </si>
  <si>
    <t>Total Debt/Equity</t>
  </si>
  <si>
    <t>75.06</t>
  </si>
  <si>
    <t>205.83</t>
  </si>
  <si>
    <t>273.36</t>
  </si>
  <si>
    <t>246.98</t>
  </si>
  <si>
    <t>188.49</t>
  </si>
  <si>
    <t>112.42</t>
  </si>
  <si>
    <t>80.37</t>
  </si>
  <si>
    <t>363.88</t>
  </si>
  <si>
    <t>318.85</t>
  </si>
  <si>
    <t>285.54</t>
  </si>
  <si>
    <t>Total Debt / Total Capital</t>
  </si>
  <si>
    <t>42.88</t>
  </si>
  <si>
    <t>67.3</t>
  </si>
  <si>
    <t>73.22</t>
  </si>
  <si>
    <t>71.18</t>
  </si>
  <si>
    <t>65.34</t>
  </si>
  <si>
    <t>52.92</t>
  </si>
  <si>
    <t>44.56</t>
  </si>
  <si>
    <t>78.44</t>
  </si>
  <si>
    <t>76.12</t>
  </si>
  <si>
    <t>74.06</t>
  </si>
  <si>
    <t>LT Debt/Equity</t>
  </si>
  <si>
    <t>73.85</t>
  </si>
  <si>
    <t>202.25</t>
  </si>
  <si>
    <t>86.99</t>
  </si>
  <si>
    <t>62.14</t>
  </si>
  <si>
    <t>343.13</t>
  </si>
  <si>
    <t>298.93</t>
  </si>
  <si>
    <t>266.39</t>
  </si>
  <si>
    <t>Long-Term Debt / Total Capital</t>
  </si>
  <si>
    <t>42.19</t>
  </si>
  <si>
    <t>66.13</t>
  </si>
  <si>
    <t>40.95</t>
  </si>
  <si>
    <t>34.45</t>
  </si>
  <si>
    <t>73.97</t>
  </si>
  <si>
    <t>71.37</t>
  </si>
  <si>
    <t>69.1</t>
  </si>
  <si>
    <t>Total Liabilities / Total Assets</t>
  </si>
  <si>
    <t>57.53</t>
  </si>
  <si>
    <t>76.32</t>
  </si>
  <si>
    <t>83.47</t>
  </si>
  <si>
    <t>80.82</t>
  </si>
  <si>
    <t>79.49</t>
  </si>
  <si>
    <t>66.19</t>
  </si>
  <si>
    <t>82.85</t>
  </si>
  <si>
    <t>79.41</t>
  </si>
  <si>
    <t>EBIT / Interest Expense</t>
  </si>
  <si>
    <t>4.16</t>
  </si>
  <si>
    <t>3.68</t>
  </si>
  <si>
    <t>2.23</t>
  </si>
  <si>
    <t>-0.08</t>
  </si>
  <si>
    <t>2.28</t>
  </si>
  <si>
    <t>6.15</t>
  </si>
  <si>
    <t>17.8</t>
  </si>
  <si>
    <t>4.56</t>
  </si>
  <si>
    <t>2.09</t>
  </si>
  <si>
    <t>1.52</t>
  </si>
  <si>
    <t>EBITDA / Interest Expense</t>
  </si>
  <si>
    <t>5.3</t>
  </si>
  <si>
    <t>3.91</t>
  </si>
  <si>
    <t>1.48</t>
  </si>
  <si>
    <t>3.87</t>
  </si>
  <si>
    <t>12.95</t>
  </si>
  <si>
    <t>32.35</t>
  </si>
  <si>
    <t>9.09</t>
  </si>
  <si>
    <t>5.37</t>
  </si>
  <si>
    <t>4.06</t>
  </si>
  <si>
    <t>(EBITDA - Capex) / Interest Expense</t>
  </si>
  <si>
    <t>4.12</t>
  </si>
  <si>
    <t>3.66</t>
  </si>
  <si>
    <t>0.11</t>
  </si>
  <si>
    <t>3.22</t>
  </si>
  <si>
    <t>12.27</t>
  </si>
  <si>
    <t>30.1</t>
  </si>
  <si>
    <t>8.21</t>
  </si>
  <si>
    <t>4.67</t>
  </si>
  <si>
    <t>3.59</t>
  </si>
  <si>
    <t>Total Debt / EBITDA</t>
  </si>
  <si>
    <t>3.71</t>
  </si>
  <si>
    <t>3.7</t>
  </si>
  <si>
    <t>9.5</t>
  </si>
  <si>
    <t>3.21</t>
  </si>
  <si>
    <t>1.28</t>
  </si>
  <si>
    <t>3.56</t>
  </si>
  <si>
    <t>3.48</t>
  </si>
  <si>
    <t>Net Debt / EBITDA</t>
  </si>
  <si>
    <t>3.55</t>
  </si>
  <si>
    <t>3.47</t>
  </si>
  <si>
    <t>3.41</t>
  </si>
  <si>
    <t>8.47</t>
  </si>
  <si>
    <t>2.29</t>
  </si>
  <si>
    <t>1.11</t>
  </si>
  <si>
    <t>0.64</t>
  </si>
  <si>
    <t>2.73</t>
  </si>
  <si>
    <t>3.25</t>
  </si>
  <si>
    <t>3.27</t>
  </si>
  <si>
    <t>Total Debt / (EBITDA - Capex)</t>
  </si>
  <si>
    <t>5.29</t>
  </si>
  <si>
    <t>5.36</t>
  </si>
  <si>
    <t>124.68</t>
  </si>
  <si>
    <t>3.86</t>
  </si>
  <si>
    <t>1.03</t>
  </si>
  <si>
    <t>4.09</t>
  </si>
  <si>
    <t>3.93</t>
  </si>
  <si>
    <t>Net Debt / (EBITDA - Capex)</t>
  </si>
  <si>
    <t>5.06</t>
  </si>
  <si>
    <t>5.03</t>
  </si>
  <si>
    <t>5.1</t>
  </si>
  <si>
    <t>111.16</t>
  </si>
  <si>
    <t>2.75</t>
  </si>
  <si>
    <t>1.17</t>
  </si>
  <si>
    <t>3.02</t>
  </si>
  <si>
    <t>3.74</t>
  </si>
  <si>
    <t>Growth Over Prior Year</t>
  </si>
  <si>
    <t>Total Revenues, 1 Yr. Growth %</t>
  </si>
  <si>
    <t>2.06</t>
  </si>
  <si>
    <t>3.82</t>
  </si>
  <si>
    <t>-9.61</t>
  </si>
  <si>
    <t>-8.8</t>
  </si>
  <si>
    <t>-1.56</t>
  </si>
  <si>
    <t>0.35</t>
  </si>
  <si>
    <t>5.41</t>
  </si>
  <si>
    <t>62.87</t>
  </si>
  <si>
    <t>-7.38</t>
  </si>
  <si>
    <t>-5.96</t>
  </si>
  <si>
    <t>Gross Profit, 1 Yr. Growth %</t>
  </si>
  <si>
    <t>-3.03</t>
  </si>
  <si>
    <t>-8.64</t>
  </si>
  <si>
    <t>-11.19</t>
  </si>
  <si>
    <t>-1.77</t>
  </si>
  <si>
    <t>-2.61</t>
  </si>
  <si>
    <t>1.71</t>
  </si>
  <si>
    <t>33.66</t>
  </si>
  <si>
    <t>-6.96</t>
  </si>
  <si>
    <t>-2.75</t>
  </si>
  <si>
    <t>EBITDA, 1 Yr. Growth %</t>
  </si>
  <si>
    <t>-14.41</t>
  </si>
  <si>
    <t>-9.7</t>
  </si>
  <si>
    <t>-29.68</t>
  </si>
  <si>
    <t>-61.61</t>
  </si>
  <si>
    <t>161.09</t>
  </si>
  <si>
    <t>50.06</t>
  </si>
  <si>
    <t>29.37</t>
  </si>
  <si>
    <t>49.66</t>
  </si>
  <si>
    <t>-35.71</t>
  </si>
  <si>
    <t>0.74</t>
  </si>
  <si>
    <t>EBITA, 1 Yr. Growth %</t>
  </si>
  <si>
    <t>-19.7</t>
  </si>
  <si>
    <t>-12.23</t>
  </si>
  <si>
    <t>-42.37</t>
  </si>
  <si>
    <t>-102.64</t>
  </si>
  <si>
    <t>92.04</t>
  </si>
  <si>
    <t>41.11</t>
  </si>
  <si>
    <t>55.54</t>
  </si>
  <si>
    <t>-41.54</t>
  </si>
  <si>
    <t>1.73</t>
  </si>
  <si>
    <t>EBIT, 1 Yr. Growth %</t>
  </si>
  <si>
    <t>-19.74</t>
  </si>
  <si>
    <t>-12.59</t>
  </si>
  <si>
    <t>-42.51</t>
  </si>
  <si>
    <t>-103.66</t>
  </si>
  <si>
    <t>92.61</t>
  </si>
  <si>
    <t>41.08</t>
  </si>
  <si>
    <t>18.5</t>
  </si>
  <si>
    <t>-43.34</t>
  </si>
  <si>
    <t>7.35</t>
  </si>
  <si>
    <t>Earnings From Cont. Operations, 1 Yr. Growth %</t>
  </si>
  <si>
    <t>-25.11</t>
  </si>
  <si>
    <t>-998.79</t>
  </si>
  <si>
    <t>-88.97</t>
  </si>
  <si>
    <t>-106.32</t>
  </si>
  <si>
    <t>27.64</t>
  </si>
  <si>
    <t>19.92</t>
  </si>
  <si>
    <t>-35.16</t>
  </si>
  <si>
    <t>-90.84</t>
  </si>
  <si>
    <t>-141.91</t>
  </si>
  <si>
    <t>Net Income, 1 Yr. Growth %</t>
  </si>
  <si>
    <t>Normalized Net Income, 1 Yr. Growth %</t>
  </si>
  <si>
    <t>-27.27</t>
  </si>
  <si>
    <t>-15.15</t>
  </si>
  <si>
    <t>-56.46</t>
  </si>
  <si>
    <t>-187.38</t>
  </si>
  <si>
    <t>-198.68</t>
  </si>
  <si>
    <t>184.62</t>
  </si>
  <si>
    <t>56.08</t>
  </si>
  <si>
    <t>-2.18</t>
  </si>
  <si>
    <t>-61.94</t>
  </si>
  <si>
    <t>-15.22</t>
  </si>
  <si>
    <t>Diluted EPS Before Extra, 1 Yr. Growth %</t>
  </si>
  <si>
    <t>-22.32</t>
  </si>
  <si>
    <t>-88.98</t>
  </si>
  <si>
    <t>-106.06</t>
  </si>
  <si>
    <t>20.32</t>
  </si>
  <si>
    <t>-45.84</t>
  </si>
  <si>
    <t>-89.6</t>
  </si>
  <si>
    <t>-144.86</t>
  </si>
  <si>
    <t>Accounts Receivable, 1 Yr. Growth %</t>
  </si>
  <si>
    <t>10.67</t>
  </si>
  <si>
    <t>5.84</t>
  </si>
  <si>
    <t>-4.35</t>
  </si>
  <si>
    <t>-0.26</t>
  </si>
  <si>
    <t>20.79</t>
  </si>
  <si>
    <t>40.42</t>
  </si>
  <si>
    <t>-11.48</t>
  </si>
  <si>
    <t>-0.77</t>
  </si>
  <si>
    <t>Inventory, 1 Yr. Growth %</t>
  </si>
  <si>
    <t>10.15</t>
  </si>
  <si>
    <t>-8.17</t>
  </si>
  <si>
    <t>-11.88</t>
  </si>
  <si>
    <t>-13.18</t>
  </si>
  <si>
    <t>-7.07</t>
  </si>
  <si>
    <t>3.61</t>
  </si>
  <si>
    <t>8.81</t>
  </si>
  <si>
    <t>43.5</t>
  </si>
  <si>
    <t>-13.76</t>
  </si>
  <si>
    <t>9.6</t>
  </si>
  <si>
    <t>Net Property, Plant and Equip., 1 Yr. Growth %</t>
  </si>
  <si>
    <t>-1.12</t>
  </si>
  <si>
    <t>-0.54</t>
  </si>
  <si>
    <t>-4.38</t>
  </si>
  <si>
    <t>-10.6</t>
  </si>
  <si>
    <t>97.82</t>
  </si>
  <si>
    <t>-5.06</t>
  </si>
  <si>
    <t>41.02</t>
  </si>
  <si>
    <t>-0.29</t>
  </si>
  <si>
    <t>-5.83</t>
  </si>
  <si>
    <t>Total Assets, 1 Yr. Growth %</t>
  </si>
  <si>
    <t>-39.26</t>
  </si>
  <si>
    <t>-18.83</t>
  </si>
  <si>
    <t>-11.35</t>
  </si>
  <si>
    <t>-1.68</t>
  </si>
  <si>
    <t>13.31</t>
  </si>
  <si>
    <t>10.63</t>
  </si>
  <si>
    <t>70.95</t>
  </si>
  <si>
    <t>-7.67</t>
  </si>
  <si>
    <t>-1.53</t>
  </si>
  <si>
    <t>Tangible Book Value, 1 Yr. Growth %</t>
  </si>
  <si>
    <t>-130.29</t>
  </si>
  <si>
    <t>20.44</t>
  </si>
  <si>
    <t>5.17</t>
  </si>
  <si>
    <t>6.62</t>
  </si>
  <si>
    <t>65.81</t>
  </si>
  <si>
    <t>35.27</t>
  </si>
  <si>
    <t>-139.23</t>
  </si>
  <si>
    <t>-38.5</t>
  </si>
  <si>
    <t>-75.18</t>
  </si>
  <si>
    <t>Common Equity, 1 Yr. Growth %</t>
  </si>
  <si>
    <t>4.01</t>
  </si>
  <si>
    <t>-66.14</t>
  </si>
  <si>
    <t>-30.93</t>
  </si>
  <si>
    <t>2.83</t>
  </si>
  <si>
    <t>60.19</t>
  </si>
  <si>
    <t>-13.31</t>
  </si>
  <si>
    <t>2.31</t>
  </si>
  <si>
    <t>6.71</t>
  </si>
  <si>
    <t>Cash From Operations, 1 Yr. Growth %</t>
  </si>
  <si>
    <t>-85.77</t>
  </si>
  <si>
    <t>53.47</t>
  </si>
  <si>
    <t>-68.78</t>
  </si>
  <si>
    <t>105.83</t>
  </si>
  <si>
    <t>-5.31</t>
  </si>
  <si>
    <t>9.79</t>
  </si>
  <si>
    <t>65.88</t>
  </si>
  <si>
    <t>19.41</t>
  </si>
  <si>
    <t>-57.25</t>
  </si>
  <si>
    <t>Capital Expenditures, 1 Yr. Growth %</t>
  </si>
  <si>
    <t>-22.68</t>
  </si>
  <si>
    <t>-3.48</t>
  </si>
  <si>
    <t>-24.39</t>
  </si>
  <si>
    <t>7.06</t>
  </si>
  <si>
    <t>-57.28</t>
  </si>
  <si>
    <t>-24.34</t>
  </si>
  <si>
    <t>63.28</t>
  </si>
  <si>
    <t>80.78</t>
  </si>
  <si>
    <t>-1.7</t>
  </si>
  <si>
    <t>-13.01</t>
  </si>
  <si>
    <t>Levered Free Cash Flow, 1 Yr. Growth %</t>
  </si>
  <si>
    <t>-13.04</t>
  </si>
  <si>
    <t>49.06</t>
  </si>
  <si>
    <t>8.98</t>
  </si>
  <si>
    <t>-30.49</t>
  </si>
  <si>
    <t>25.63</t>
  </si>
  <si>
    <t>-15.21</t>
  </si>
  <si>
    <t>11.53</t>
  </si>
  <si>
    <t>47.08</t>
  </si>
  <si>
    <t>44.06</t>
  </si>
  <si>
    <t>-20.66</t>
  </si>
  <si>
    <t>Unlevered Free Cash Flow, 1 Yr. Growth %</t>
  </si>
  <si>
    <t>-11.9</t>
  </si>
  <si>
    <t>47.1</t>
  </si>
  <si>
    <t>8.66</t>
  </si>
  <si>
    <t>-30.05</t>
  </si>
  <si>
    <t>24.46</t>
  </si>
  <si>
    <t>-15.61</t>
  </si>
  <si>
    <t>10.46</t>
  </si>
  <si>
    <t>49.11</t>
  </si>
  <si>
    <t>44.67</t>
  </si>
  <si>
    <t>-19.17</t>
  </si>
  <si>
    <t>Dividend Per Share, 1 Yr. Growth %</t>
  </si>
  <si>
    <t>9.52</t>
  </si>
  <si>
    <t>4.35</t>
  </si>
  <si>
    <t>6.9</t>
  </si>
  <si>
    <t>9.68</t>
  </si>
  <si>
    <t>0</t>
  </si>
  <si>
    <t>Compound Annual Growth Rate Over Two Years</t>
  </si>
  <si>
    <t>Total Revenues, 2 Yr. CAGR %</t>
  </si>
  <si>
    <t>-3.13</t>
  </si>
  <si>
    <t>-9.21</t>
  </si>
  <si>
    <t>-5.25</t>
  </si>
  <si>
    <t>-0.61</t>
  </si>
  <si>
    <t>2.85</t>
  </si>
  <si>
    <t>31.02</t>
  </si>
  <si>
    <t>22.82</t>
  </si>
  <si>
    <t>-6.67</t>
  </si>
  <si>
    <t>Gross Profit, 2 Yr. CAGR %</t>
  </si>
  <si>
    <t>0.93</t>
  </si>
  <si>
    <t>-0.82</t>
  </si>
  <si>
    <t>-5.73</t>
  </si>
  <si>
    <t>-10.65</t>
  </si>
  <si>
    <t>-6.6</t>
  </si>
  <si>
    <t>-2.19</t>
  </si>
  <si>
    <t>-0.48</t>
  </si>
  <si>
    <t>16.59</t>
  </si>
  <si>
    <t>11.52</t>
  </si>
  <si>
    <t>-4.88</t>
  </si>
  <si>
    <t>EBITDA, 2 Yr. CAGR %</t>
  </si>
  <si>
    <t>-15.37</t>
  </si>
  <si>
    <t>-19.19</t>
  </si>
  <si>
    <t>-51.17</t>
  </si>
  <si>
    <t>-4.57</t>
  </si>
  <si>
    <t>97.94</t>
  </si>
  <si>
    <t>40.6</t>
  </si>
  <si>
    <t>24.81</t>
  </si>
  <si>
    <t>-20.95</t>
  </si>
  <si>
    <t>EBITA, 2 Yr. CAGR %</t>
  </si>
  <si>
    <t>-20.37</t>
  </si>
  <si>
    <t>-14.09</t>
  </si>
  <si>
    <t>-27.49</t>
  </si>
  <si>
    <t>-88.68</t>
  </si>
  <si>
    <t>-3.51</t>
  </si>
  <si>
    <t>352.52</t>
  </si>
  <si>
    <t>66.84</t>
  </si>
  <si>
    <t>29.01</t>
  </si>
  <si>
    <t>-1.15</t>
  </si>
  <si>
    <t>-24.83</t>
  </si>
  <si>
    <t>EBIT, 2 Yr. CAGR %</t>
  </si>
  <si>
    <t>-14.44</t>
  </si>
  <si>
    <t>-27.71</t>
  </si>
  <si>
    <t>-86.71</t>
  </si>
  <si>
    <t>-2.85</t>
  </si>
  <si>
    <t>329.12</t>
  </si>
  <si>
    <t>67.08</t>
  </si>
  <si>
    <t>12.54</t>
  </si>
  <si>
    <t>-15.04</t>
  </si>
  <si>
    <t>-24.82</t>
  </si>
  <si>
    <t>Earnings From Cont. Operations, 2 Yr. CAGR %</t>
  </si>
  <si>
    <t>-26.81</t>
  </si>
  <si>
    <t>159.44</t>
  </si>
  <si>
    <t>4.45</t>
  </si>
  <si>
    <t>-91.65</t>
  </si>
  <si>
    <t>-71.59</t>
  </si>
  <si>
    <t>410.74</t>
  </si>
  <si>
    <t>395.05</t>
  </si>
  <si>
    <t>-11.82</t>
  </si>
  <si>
    <t>-75.63</t>
  </si>
  <si>
    <t>-80.41</t>
  </si>
  <si>
    <t>Net Income, 2 Yr. CAGR %</t>
  </si>
  <si>
    <t>Normalized Net Income, 2 Yr. CAGR %</t>
  </si>
  <si>
    <t>-26.63</t>
  </si>
  <si>
    <t>-20.3</t>
  </si>
  <si>
    <t>-38.46</t>
  </si>
  <si>
    <t>-45.04</t>
  </si>
  <si>
    <t>-1.3</t>
  </si>
  <si>
    <t>71.2</t>
  </si>
  <si>
    <t>114.92</t>
  </si>
  <si>
    <t>5.42</t>
  </si>
  <si>
    <t>-36.6</t>
  </si>
  <si>
    <t>-48.47</t>
  </si>
  <si>
    <t>Diluted EPS Before Extra, 2 Yr. CAGR %</t>
  </si>
  <si>
    <t>-22.71</t>
  </si>
  <si>
    <t>164.82</t>
  </si>
  <si>
    <t>4.6</t>
  </si>
  <si>
    <t>-91.83</t>
  </si>
  <si>
    <t>-71.68</t>
  </si>
  <si>
    <t>408.26</t>
  </si>
  <si>
    <t>384.63</t>
  </si>
  <si>
    <t>-19.28</t>
  </si>
  <si>
    <t>-76.27</t>
  </si>
  <si>
    <t>-78.41</t>
  </si>
  <si>
    <t>Accounts Receivable, 2 Yr. CAGR %</t>
  </si>
  <si>
    <t>11.35</t>
  </si>
  <si>
    <t>8.23</t>
  </si>
  <si>
    <t>0.62</t>
  </si>
  <si>
    <t>0.36</t>
  </si>
  <si>
    <t>2.49</t>
  </si>
  <si>
    <t>9.76</t>
  </si>
  <si>
    <t>13.68</t>
  </si>
  <si>
    <t>22.57</t>
  </si>
  <si>
    <t>11.49</t>
  </si>
  <si>
    <t>-6.28</t>
  </si>
  <si>
    <t>Inventory, 2 Yr. CAGR %</t>
  </si>
  <si>
    <t>10.85</t>
  </si>
  <si>
    <t>0.57</t>
  </si>
  <si>
    <t>-10.05</t>
  </si>
  <si>
    <t>-12.53</t>
  </si>
  <si>
    <t>-10.18</t>
  </si>
  <si>
    <t>-1.88</t>
  </si>
  <si>
    <t>6.17</t>
  </si>
  <si>
    <t>24.95</t>
  </si>
  <si>
    <t>11.24</t>
  </si>
  <si>
    <t>-2.78</t>
  </si>
  <si>
    <t>Net Property, Plant and Equip., 2 Yr. CAGR %</t>
  </si>
  <si>
    <t>3.63</t>
  </si>
  <si>
    <t>-0.83</t>
  </si>
  <si>
    <t>-2.48</t>
  </si>
  <si>
    <t>-7.54</t>
  </si>
  <si>
    <t>-15.43</t>
  </si>
  <si>
    <t>25.8</t>
  </si>
  <si>
    <t>37.04</t>
  </si>
  <si>
    <t>15.71</t>
  </si>
  <si>
    <t>18.58</t>
  </si>
  <si>
    <t>-3.1</t>
  </si>
  <si>
    <t>Total Assets, 2 Yr. CAGR %</t>
  </si>
  <si>
    <t>6.95</t>
  </si>
  <si>
    <t>-18.86</t>
  </si>
  <si>
    <t>-15.17</t>
  </si>
  <si>
    <t>-6.64</t>
  </si>
  <si>
    <t>5.55</t>
  </si>
  <si>
    <t>11.96</t>
  </si>
  <si>
    <t>37.52</t>
  </si>
  <si>
    <t>-4.65</t>
  </si>
  <si>
    <t>Tangible Book Value, 2 Yr. CAGR %</t>
  </si>
  <si>
    <t>-67.97</t>
  </si>
  <si>
    <t>161.06</t>
  </si>
  <si>
    <t>323.35</t>
  </si>
  <si>
    <t>12.55</t>
  </si>
  <si>
    <t>5.89</t>
  </si>
  <si>
    <t>32.96</t>
  </si>
  <si>
    <t>49.76</t>
  </si>
  <si>
    <t>-27.16</t>
  </si>
  <si>
    <t>-50.88</t>
  </si>
  <si>
    <t>-60.93</t>
  </si>
  <si>
    <t>Common Equity, 2 Yr. CAGR %</t>
  </si>
  <si>
    <t>-2.58</t>
  </si>
  <si>
    <t>-40.65</t>
  </si>
  <si>
    <t>-56.33</t>
  </si>
  <si>
    <t>-15.72</t>
  </si>
  <si>
    <t>3.99</t>
  </si>
  <si>
    <t>29.79</t>
  </si>
  <si>
    <t>43.75</t>
  </si>
  <si>
    <t>5.75</t>
  </si>
  <si>
    <t>-5.82</t>
  </si>
  <si>
    <t>4.49</t>
  </si>
  <si>
    <t>Cash From Operations, 2 Yr. CAGR %</t>
  </si>
  <si>
    <t>-70.38</t>
  </si>
  <si>
    <t>30.98</t>
  </si>
  <si>
    <t>330.2</t>
  </si>
  <si>
    <t>-30.83</t>
  </si>
  <si>
    <t>-19.84</t>
  </si>
  <si>
    <t>34.95</t>
  </si>
  <si>
    <t>40.74</t>
  </si>
  <si>
    <t>-28.55</t>
  </si>
  <si>
    <t>Capital Expenditures, 2 Yr. CAGR %</t>
  </si>
  <si>
    <t>-9.57</t>
  </si>
  <si>
    <t>-13.61</t>
  </si>
  <si>
    <t>-14.57</t>
  </si>
  <si>
    <t>-10.03</t>
  </si>
  <si>
    <t>-32.37</t>
  </si>
  <si>
    <t>-43.15</t>
  </si>
  <si>
    <t>11.15</t>
  </si>
  <si>
    <t>71.81</t>
  </si>
  <si>
    <t>33.3</t>
  </si>
  <si>
    <t>-7.53</t>
  </si>
  <si>
    <t>Levered Free Cash Flow, 2 Yr. CAGR %</t>
  </si>
  <si>
    <t>-10.33</t>
  </si>
  <si>
    <t>14.47</t>
  </si>
  <si>
    <t>28.87</t>
  </si>
  <si>
    <t>-14.01</t>
  </si>
  <si>
    <t>-6.83</t>
  </si>
  <si>
    <t>-2.6</t>
  </si>
  <si>
    <t>24.79</t>
  </si>
  <si>
    <t>46.64</t>
  </si>
  <si>
    <t>Unlevered Free Cash Flow, 2 Yr. CAGR %</t>
  </si>
  <si>
    <t>-9.38</t>
  </si>
  <si>
    <t>14.43</t>
  </si>
  <si>
    <t>27.79</t>
  </si>
  <si>
    <t>-13.83</t>
  </si>
  <si>
    <t>-6.97</t>
  </si>
  <si>
    <t>-3.3</t>
  </si>
  <si>
    <t>25.11</t>
  </si>
  <si>
    <t>47.96</t>
  </si>
  <si>
    <t>Dividend Per Share, 2 Yr. CAGR %</t>
  </si>
  <si>
    <t>19.9</t>
  </si>
  <si>
    <t>-27.77</t>
  </si>
  <si>
    <t>44.34</t>
  </si>
  <si>
    <t>57.48</t>
  </si>
  <si>
    <t>8.28</t>
  </si>
  <si>
    <t>4.73</t>
  </si>
  <si>
    <t>Compound Annual Growth Rate Over Three Years</t>
  </si>
  <si>
    <t>Total Revenues, 3 Yr. CAGR %</t>
  </si>
  <si>
    <t>3.09</t>
  </si>
  <si>
    <t>2.15</t>
  </si>
  <si>
    <t>-1.43</t>
  </si>
  <si>
    <t>-6.73</t>
  </si>
  <si>
    <t>-3.42</t>
  </si>
  <si>
    <t>19.88</t>
  </si>
  <si>
    <t>16.72</t>
  </si>
  <si>
    <t>12.36</t>
  </si>
  <si>
    <t>Gross Profit, 3 Yr. CAGR %</t>
  </si>
  <si>
    <t>1.99</t>
  </si>
  <si>
    <t>-0.3</t>
  </si>
  <si>
    <t>-3.5</t>
  </si>
  <si>
    <t>-7.59</t>
  </si>
  <si>
    <t>-7.78</t>
  </si>
  <si>
    <t>-5.29</t>
  </si>
  <si>
    <t>-0.91</t>
  </si>
  <si>
    <t>9.8</t>
  </si>
  <si>
    <t>8.15</t>
  </si>
  <si>
    <t>6.54</t>
  </si>
  <si>
    <t>EBITDA, 3 Yr. CAGR %</t>
  </si>
  <si>
    <t>-9.97</t>
  </si>
  <si>
    <t>-12.64</t>
  </si>
  <si>
    <t>-17.36</t>
  </si>
  <si>
    <t>-36.94</t>
  </si>
  <si>
    <t>-17.32</t>
  </si>
  <si>
    <t>10.97</t>
  </si>
  <si>
    <t>72.38</t>
  </si>
  <si>
    <t>43.56</t>
  </si>
  <si>
    <t>0.06</t>
  </si>
  <si>
    <t>EBITA, 3 Yr. CAGR %</t>
  </si>
  <si>
    <t>-14.18</t>
  </si>
  <si>
    <t>-16.59</t>
  </si>
  <si>
    <t>-24.65</t>
  </si>
  <si>
    <t>-75.97</t>
  </si>
  <si>
    <t>-23.28</t>
  </si>
  <si>
    <t>21.37</t>
  </si>
  <si>
    <t>208.26</t>
  </si>
  <si>
    <t>62.98</t>
  </si>
  <si>
    <t>-0.89</t>
  </si>
  <si>
    <t>-3.37</t>
  </si>
  <si>
    <t>EBIT, 3 Yr. CAGR %</t>
  </si>
  <si>
    <t>-14.21</t>
  </si>
  <si>
    <t>-16.68</t>
  </si>
  <si>
    <t>-24.92</t>
  </si>
  <si>
    <t>-73.26</t>
  </si>
  <si>
    <t>-23.06</t>
  </si>
  <si>
    <t>22.05</t>
  </si>
  <si>
    <t>197.53</t>
  </si>
  <si>
    <t>-10.45</t>
  </si>
  <si>
    <t>-12.16</t>
  </si>
  <si>
    <t>Earnings From Cont. Operations, 3 Yr. CAGR %</t>
  </si>
  <si>
    <t>-16.13</t>
  </si>
  <si>
    <t>68.85</t>
  </si>
  <si>
    <t>-6.52</t>
  </si>
  <si>
    <t>-58.98</t>
  </si>
  <si>
    <t>-79.27</t>
  </si>
  <si>
    <t>18.16</t>
  </si>
  <si>
    <t>215.09</t>
  </si>
  <si>
    <t>151.41</t>
  </si>
  <si>
    <t>-58.55</t>
  </si>
  <si>
    <t>-70.8</t>
  </si>
  <si>
    <t>Net Income, 3 Yr. CAGR %</t>
  </si>
  <si>
    <t>Normalized Net Income, 3 Yr. CAGR %</t>
  </si>
  <si>
    <t>-18.26</t>
  </si>
  <si>
    <t>-22.25</t>
  </si>
  <si>
    <t>-34.68</t>
  </si>
  <si>
    <t>-30.47</t>
  </si>
  <si>
    <t>40.88</t>
  </si>
  <si>
    <t>66.89</t>
  </si>
  <si>
    <t>65.32</t>
  </si>
  <si>
    <t>-36.23</t>
  </si>
  <si>
    <t>Diluted EPS Before Extra, 3 Yr. CAGR %</t>
  </si>
  <si>
    <t>75.36</t>
  </si>
  <si>
    <t>-5.28</t>
  </si>
  <si>
    <t>-59.53</t>
  </si>
  <si>
    <t>-79.33</t>
  </si>
  <si>
    <t>16.11</t>
  </si>
  <si>
    <t>214.42</t>
  </si>
  <si>
    <t>133.43</t>
  </si>
  <si>
    <t>-59.24</t>
  </si>
  <si>
    <t>-70.66</t>
  </si>
  <si>
    <t>Accounts Receivable, 3 Yr. CAGR %</t>
  </si>
  <si>
    <t>10.74</t>
  </si>
  <si>
    <t>9.49</t>
  </si>
  <si>
    <t>2.16</t>
  </si>
  <si>
    <t>8.26</t>
  </si>
  <si>
    <t>8.83</t>
  </si>
  <si>
    <t>21.97</t>
  </si>
  <si>
    <t>9.97</t>
  </si>
  <si>
    <t>7.24</t>
  </si>
  <si>
    <t>Inventory, 3 Yr. CAGR %</t>
  </si>
  <si>
    <t>4.11</t>
  </si>
  <si>
    <t>-3.76</t>
  </si>
  <si>
    <t>-11.1</t>
  </si>
  <si>
    <t>-10.75</t>
  </si>
  <si>
    <t>-5.8</t>
  </si>
  <si>
    <t>1.56</t>
  </si>
  <si>
    <t>17.39</t>
  </si>
  <si>
    <t>10.43</t>
  </si>
  <si>
    <t>10.69</t>
  </si>
  <si>
    <t>Net Property, Plant and Equip., 3 Yr. CAGR %</t>
  </si>
  <si>
    <t>2.22</t>
  </si>
  <si>
    <t>-2.03</t>
  </si>
  <si>
    <t>-5.26</t>
  </si>
  <si>
    <t>12.26</t>
  </si>
  <si>
    <t>14.54</t>
  </si>
  <si>
    <t>38.36</t>
  </si>
  <si>
    <t>10.11</t>
  </si>
  <si>
    <t>9.81</t>
  </si>
  <si>
    <t>Total Assets, 3 Yr. CAGR %</t>
  </si>
  <si>
    <t>-11.43</t>
  </si>
  <si>
    <t>-19.02</t>
  </si>
  <si>
    <t>-24.27</t>
  </si>
  <si>
    <t>-10.89</t>
  </si>
  <si>
    <t>-0.42</t>
  </si>
  <si>
    <t>28.92</t>
  </si>
  <si>
    <t>20.42</t>
  </si>
  <si>
    <t>15.83</t>
  </si>
  <si>
    <t>Tangible Book Value, 3 Yr. CAGR %</t>
  </si>
  <si>
    <t>10.93</t>
  </si>
  <si>
    <t>32.15</t>
  </si>
  <si>
    <t>75.75</t>
  </si>
  <si>
    <t>166.14</t>
  </si>
  <si>
    <t>10.54</t>
  </si>
  <si>
    <t>22.96</t>
  </si>
  <si>
    <t>33.72</t>
  </si>
  <si>
    <t>-4.18</t>
  </si>
  <si>
    <t>-31.15</t>
  </si>
  <si>
    <t>-60.88</t>
  </si>
  <si>
    <t>Common Equity, 3 Yr. CAGR %</t>
  </si>
  <si>
    <t>0.73</t>
  </si>
  <si>
    <t>-31.5</t>
  </si>
  <si>
    <t>-41.68</t>
  </si>
  <si>
    <t>-41.9</t>
  </si>
  <si>
    <t>-9.27</t>
  </si>
  <si>
    <t>20.1</t>
  </si>
  <si>
    <t>29.53</t>
  </si>
  <si>
    <t>21.45</t>
  </si>
  <si>
    <t>4.59</t>
  </si>
  <si>
    <t>-1.82</t>
  </si>
  <si>
    <t>Cash From Operations, 3 Yr. CAGR %</t>
  </si>
  <si>
    <t>-59.45</t>
  </si>
  <si>
    <t>38.09</t>
  </si>
  <si>
    <t>79.5</t>
  </si>
  <si>
    <t>-0.51</t>
  </si>
  <si>
    <t>-15.27</t>
  </si>
  <si>
    <t>28.86</t>
  </si>
  <si>
    <t>29.56</t>
  </si>
  <si>
    <t>-5.39</t>
  </si>
  <si>
    <t>Capital Expenditures, 3 Yr. CAGR %</t>
  </si>
  <si>
    <t>-7.58</t>
  </si>
  <si>
    <t>-17.37</t>
  </si>
  <si>
    <t>-7.9</t>
  </si>
  <si>
    <t>-29.81</t>
  </si>
  <si>
    <t>-29.79</t>
  </si>
  <si>
    <t>30.71</t>
  </si>
  <si>
    <t>42.63</t>
  </si>
  <si>
    <t>15.63</t>
  </si>
  <si>
    <t>Levered Free Cash Flow, 3 Yr. CAGR %</t>
  </si>
  <si>
    <t>-3.77</t>
  </si>
  <si>
    <t>6.55</t>
  </si>
  <si>
    <t>13.17</t>
  </si>
  <si>
    <t>4.9</t>
  </si>
  <si>
    <t>-2.62</t>
  </si>
  <si>
    <t>-9.4</t>
  </si>
  <si>
    <t>6.3</t>
  </si>
  <si>
    <t>11.74</t>
  </si>
  <si>
    <t>30.91</t>
  </si>
  <si>
    <t>19.16</t>
  </si>
  <si>
    <t>Unlevered Free Cash Flow, 3 Yr. CAGR %</t>
  </si>
  <si>
    <t>-3.34</t>
  </si>
  <si>
    <t>6.82</t>
  </si>
  <si>
    <t>13.02</t>
  </si>
  <si>
    <t>4.53</t>
  </si>
  <si>
    <t>-2.79</t>
  </si>
  <si>
    <t>-9.64</t>
  </si>
  <si>
    <t>5.51</t>
  </si>
  <si>
    <t>31.32</t>
  </si>
  <si>
    <t>20.62</t>
  </si>
  <si>
    <t>Dividend Per Share, 3 Yr. CAGR %</t>
  </si>
  <si>
    <t>27.87</t>
  </si>
  <si>
    <t>-17.02</t>
  </si>
  <si>
    <t>-36.1</t>
  </si>
  <si>
    <t>1.37</t>
  </si>
  <si>
    <t>69.08</t>
  </si>
  <si>
    <t>39.59</t>
  </si>
  <si>
    <t>5.45</t>
  </si>
  <si>
    <t>Compound Annual Growth Rate Over Five Years</t>
  </si>
  <si>
    <t>Total Revenues, 5 Yr. CAGR %</t>
  </si>
  <si>
    <t>2.79</t>
  </si>
  <si>
    <t>0.56</t>
  </si>
  <si>
    <t>-2.55</t>
  </si>
  <si>
    <t>-2.97</t>
  </si>
  <si>
    <t>-3.01</t>
  </si>
  <si>
    <t>9.12</t>
  </si>
  <si>
    <t>9.45</t>
  </si>
  <si>
    <t>8.46</t>
  </si>
  <si>
    <t>Gross Profit, 5 Yr. CAGR %</t>
  </si>
  <si>
    <t>1.2</t>
  </si>
  <si>
    <t>-1.17</t>
  </si>
  <si>
    <t>-4.27</t>
  </si>
  <si>
    <t>-4.75</t>
  </si>
  <si>
    <t>-5.47</t>
  </si>
  <si>
    <t>-4.93</t>
  </si>
  <si>
    <t>2.92</t>
  </si>
  <si>
    <t>3.89</t>
  </si>
  <si>
    <t>EBITDA, 5 Yr. CAGR %</t>
  </si>
  <si>
    <t>-4.77</t>
  </si>
  <si>
    <t>-13.67</t>
  </si>
  <si>
    <t>-28.98</t>
  </si>
  <si>
    <t>-12.47</t>
  </si>
  <si>
    <t>-2.26</t>
  </si>
  <si>
    <t>2.08</t>
  </si>
  <si>
    <t>21.73</t>
  </si>
  <si>
    <t>37.58</t>
  </si>
  <si>
    <t>12.2</t>
  </si>
  <si>
    <t>EBITA, 5 Yr. CAGR %</t>
  </si>
  <si>
    <t>-7.14</t>
  </si>
  <si>
    <t>-10.58</t>
  </si>
  <si>
    <t>-19.63</t>
  </si>
  <si>
    <t>-61.13</t>
  </si>
  <si>
    <t>-16.83</t>
  </si>
  <si>
    <t>-1.25</t>
  </si>
  <si>
    <t>4.41</t>
  </si>
  <si>
    <t>31.81</t>
  </si>
  <si>
    <t>92.81</t>
  </si>
  <si>
    <t>18.52</t>
  </si>
  <si>
    <t>EBIT, 5 Yr. CAGR %</t>
  </si>
  <si>
    <t>-7.34</t>
  </si>
  <si>
    <t>-10.86</t>
  </si>
  <si>
    <t>-58.56</t>
  </si>
  <si>
    <t>-16.78</t>
  </si>
  <si>
    <t>-1.03</t>
  </si>
  <si>
    <t>4.64</t>
  </si>
  <si>
    <t>25.24</t>
  </si>
  <si>
    <t>77.65</t>
  </si>
  <si>
    <t>11.98</t>
  </si>
  <si>
    <t>Earnings From Cont. Operations, 5 Yr. CAGR %</t>
  </si>
  <si>
    <t>-10.49</t>
  </si>
  <si>
    <t>38.24</t>
  </si>
  <si>
    <t>-8.44</t>
  </si>
  <si>
    <t>-48.29</t>
  </si>
  <si>
    <t>-41.94</t>
  </si>
  <si>
    <t>12.47</t>
  </si>
  <si>
    <t>-26.24</t>
  </si>
  <si>
    <t>13.18</t>
  </si>
  <si>
    <t>-9.42</t>
  </si>
  <si>
    <t>Net Income, 5 Yr. CAGR %</t>
  </si>
  <si>
    <t>Normalized Net Income, 5 Yr. CAGR %</t>
  </si>
  <si>
    <t>-10.53</t>
  </si>
  <si>
    <t>-14.84</t>
  </si>
  <si>
    <t>-26.87</t>
  </si>
  <si>
    <t>-29.01</t>
  </si>
  <si>
    <t>-22.97</t>
  </si>
  <si>
    <t>8.88</t>
  </si>
  <si>
    <t>34.11</t>
  </si>
  <si>
    <t>11.61</t>
  </si>
  <si>
    <t>2.12</t>
  </si>
  <si>
    <t>Diluted EPS Before Extra, 5 Yr. CAGR %</t>
  </si>
  <si>
    <t>-6.4</t>
  </si>
  <si>
    <t>44.43</t>
  </si>
  <si>
    <t>-5.59</t>
  </si>
  <si>
    <t>-47.57</t>
  </si>
  <si>
    <t>-41.56</t>
  </si>
  <si>
    <t>11.36</t>
  </si>
  <si>
    <t>-26.98</t>
  </si>
  <si>
    <t>0.4</t>
  </si>
  <si>
    <t>11.84</t>
  </si>
  <si>
    <t>-9.92</t>
  </si>
  <si>
    <t>Accounts Receivable, 5 Yr. CAGR %</t>
  </si>
  <si>
    <t>5.16</t>
  </si>
  <si>
    <t>3.31</t>
  </si>
  <si>
    <t>5.13</t>
  </si>
  <si>
    <t>13.77</t>
  </si>
  <si>
    <t>9.89</t>
  </si>
  <si>
    <t>9.77</t>
  </si>
  <si>
    <t>Inventory, 5 Yr. CAGR %</t>
  </si>
  <si>
    <t>6.26</t>
  </si>
  <si>
    <t>0.99</t>
  </si>
  <si>
    <t>-2.9</t>
  </si>
  <si>
    <t>-6.38</t>
  </si>
  <si>
    <t>-7.52</t>
  </si>
  <si>
    <t>-4.33</t>
  </si>
  <si>
    <t>5.47</t>
  </si>
  <si>
    <t>5.33</t>
  </si>
  <si>
    <t>Net Property, Plant and Equip., 5 Yr. CAGR %</t>
  </si>
  <si>
    <t>10.22</t>
  </si>
  <si>
    <t>8.06</t>
  </si>
  <si>
    <t>-1.8</t>
  </si>
  <si>
    <t>-7.63</t>
  </si>
  <si>
    <t>6.12</t>
  </si>
  <si>
    <t>13.63</t>
  </si>
  <si>
    <t>16.14</t>
  </si>
  <si>
    <t>19.99</t>
  </si>
  <si>
    <t>Total Assets, 5 Yr. CAGR %</t>
  </si>
  <si>
    <t>-5.87</t>
  </si>
  <si>
    <t>-10.57</t>
  </si>
  <si>
    <t>-13.06</t>
  </si>
  <si>
    <t>-14.28</t>
  </si>
  <si>
    <t>-13.51</t>
  </si>
  <si>
    <t>-2.37</t>
  </si>
  <si>
    <t>14.23</t>
  </si>
  <si>
    <t>14.27</t>
  </si>
  <si>
    <t>Tangible Book Value, 5 Yr. CAGR %</t>
  </si>
  <si>
    <t>-12.27</t>
  </si>
  <si>
    <t>56.07</t>
  </si>
  <si>
    <t>89.54</t>
  </si>
  <si>
    <t>14.1</t>
  </si>
  <si>
    <t>43.51</t>
  </si>
  <si>
    <t>101.63</t>
  </si>
  <si>
    <t>-0.27</t>
  </si>
  <si>
    <t>-10.42</t>
  </si>
  <si>
    <t>-33.07</t>
  </si>
  <si>
    <t>Common Equity, 5 Yr. CAGR %</t>
  </si>
  <si>
    <t>2.18</t>
  </si>
  <si>
    <t>-19.05</t>
  </si>
  <si>
    <t>-27.89</t>
  </si>
  <si>
    <t>-28.56</t>
  </si>
  <si>
    <t>-26.5</t>
  </si>
  <si>
    <t>-19.87</t>
  </si>
  <si>
    <t>9.07</t>
  </si>
  <si>
    <t>14.14</t>
  </si>
  <si>
    <t>14.03</t>
  </si>
  <si>
    <t>14.36</t>
  </si>
  <si>
    <t>Cash From Operations, 5 Yr. CAGR %</t>
  </si>
  <si>
    <t>-43.44</t>
  </si>
  <si>
    <t>1.26</t>
  </si>
  <si>
    <t>4.3</t>
  </si>
  <si>
    <t>-12.69</t>
  </si>
  <si>
    <t>11.11</t>
  </si>
  <si>
    <t>62.33</t>
  </si>
  <si>
    <t>0.47</t>
  </si>
  <si>
    <t>2.07</t>
  </si>
  <si>
    <t>33.49</t>
  </si>
  <si>
    <t>-2.52</t>
  </si>
  <si>
    <t>Capital Expenditures, 5 Yr. CAGR %</t>
  </si>
  <si>
    <t>-2.76</t>
  </si>
  <si>
    <t>-14.36</t>
  </si>
  <si>
    <t>-8.57</t>
  </si>
  <si>
    <t>-23.73</t>
  </si>
  <si>
    <t>-24.06</t>
  </si>
  <si>
    <t>-15.64</t>
  </si>
  <si>
    <t>0.42</t>
  </si>
  <si>
    <t>-1.28</t>
  </si>
  <si>
    <t>13.81</t>
  </si>
  <si>
    <t>Levered Free Cash Flow, 5 Yr. CAGR %</t>
  </si>
  <si>
    <t>-4.55</t>
  </si>
  <si>
    <t>10.92</t>
  </si>
  <si>
    <t>8.2</t>
  </si>
  <si>
    <t>-1.44</t>
  </si>
  <si>
    <t>4.7</t>
  </si>
  <si>
    <t>-2.43</t>
  </si>
  <si>
    <t>20.54</t>
  </si>
  <si>
    <t>Unlevered Free Cash Flow, 5 Yr. CAGR %</t>
  </si>
  <si>
    <t>-4.08</t>
  </si>
  <si>
    <t>10.99</t>
  </si>
  <si>
    <t>8.12</t>
  </si>
  <si>
    <t>-1.24</t>
  </si>
  <si>
    <t>4.55</t>
  </si>
  <si>
    <t>3.79</t>
  </si>
  <si>
    <t>-2.82</t>
  </si>
  <si>
    <t>4.02</t>
  </si>
  <si>
    <t>10.1</t>
  </si>
  <si>
    <t>Dividend Per Share, 5 Yr. CAGR %</t>
  </si>
  <si>
    <t>51.57</t>
  </si>
  <si>
    <t>1.76</t>
  </si>
  <si>
    <t>-17.81</t>
  </si>
  <si>
    <t>20.9</t>
  </si>
  <si>
    <t>41.47</t>
  </si>
  <si>
    <t>2019</t>
  </si>
  <si>
    <t>2020</t>
  </si>
  <si>
    <t>2021</t>
  </si>
  <si>
    <t>2022</t>
  </si>
  <si>
    <t>2023</t>
  </si>
  <si>
    <t>2024</t>
  </si>
  <si>
    <t>2025</t>
  </si>
  <si>
    <t>2026</t>
  </si>
  <si>
    <t>Capitalization
                                    1</t>
  </si>
  <si>
    <t>1,579</t>
  </si>
  <si>
    <t>2,076</t>
  </si>
  <si>
    <t>3,177</t>
  </si>
  <si>
    <t>1,255</t>
  </si>
  <si>
    <t>1,844</t>
  </si>
  <si>
    <t>1,570</t>
  </si>
  <si>
    <t>-</t>
  </si>
  <si>
    <t>Change</t>
  </si>
  <si>
    <t>31.44%</t>
  </si>
  <si>
    <t>53.09%</t>
  </si>
  <si>
    <t>-60.49%</t>
  </si>
  <si>
    <t>46.92%</t>
  </si>
  <si>
    <t>-14.85%</t>
  </si>
  <si>
    <t>0%</t>
  </si>
  <si>
    <t>Enterprise Value (EV)
                                    1</t>
  </si>
  <si>
    <t>1,740</t>
  </si>
  <si>
    <t>2,107</t>
  </si>
  <si>
    <t>4,640</t>
  </si>
  <si>
    <t>2,480</t>
  </si>
  <si>
    <t>3,057</t>
  </si>
  <si>
    <t>2,782</t>
  </si>
  <si>
    <t>2,686</t>
  </si>
  <si>
    <t>2,549</t>
  </si>
  <si>
    <t>21.1%</t>
  </si>
  <si>
    <t>120.27%</t>
  </si>
  <si>
    <t>-46.55%</t>
  </si>
  <si>
    <t>23.28%</t>
  </si>
  <si>
    <t>-9%</t>
  </si>
  <si>
    <t>-3.45%</t>
  </si>
  <si>
    <t>-5.11%</t>
  </si>
  <si>
    <t>P/E ratio</t>
  </si>
  <si>
    <t>9.3x</t>
  </si>
  <si>
    <t>10.3x</t>
  </si>
  <si>
    <t>23.8x</t>
  </si>
  <si>
    <t>107x</t>
  </si>
  <si>
    <t>-377x</t>
  </si>
  <si>
    <t>11x</t>
  </si>
  <si>
    <t>6.96x</t>
  </si>
  <si>
    <t>5.88x</t>
  </si>
  <si>
    <t>PBR</t>
  </si>
  <si>
    <t>3.44x</t>
  </si>
  <si>
    <t>3.52x</t>
  </si>
  <si>
    <t>5.52x</t>
  </si>
  <si>
    <t>2.36x</t>
  </si>
  <si>
    <t>3.33x</t>
  </si>
  <si>
    <t>2.45x</t>
  </si>
  <si>
    <t>2.11x</t>
  </si>
  <si>
    <t>1.76x</t>
  </si>
  <si>
    <t>PEG</t>
  </si>
  <si>
    <t>0.5x</t>
  </si>
  <si>
    <t>-0.5x</t>
  </si>
  <si>
    <t>-1.2x</t>
  </si>
  <si>
    <t>3x</t>
  </si>
  <si>
    <t>-0x</t>
  </si>
  <si>
    <t>0.1x</t>
  </si>
  <si>
    <t>0.3x</t>
  </si>
  <si>
    <t>Capitalization / Revenue</t>
  </si>
  <si>
    <t>0.59x</t>
  </si>
  <si>
    <t>0.74x</t>
  </si>
  <si>
    <t>0.69x</t>
  </si>
  <si>
    <t>0.46x</t>
  </si>
  <si>
    <t>0.37x</t>
  </si>
  <si>
    <t>0.35x</t>
  </si>
  <si>
    <t>0.33x</t>
  </si>
  <si>
    <t>EV / Revenue</t>
  </si>
  <si>
    <t>0.65x</t>
  </si>
  <si>
    <t>0.75x</t>
  </si>
  <si>
    <t>1.01x</t>
  </si>
  <si>
    <t>0.58x</t>
  </si>
  <si>
    <t>0.77x</t>
  </si>
  <si>
    <t>0.6x</t>
  </si>
  <si>
    <t>0.53x</t>
  </si>
  <si>
    <t>EV / EBITDA</t>
  </si>
  <si>
    <t>6.84x</t>
  </si>
  <si>
    <t>6.37x</t>
  </si>
  <si>
    <t>7.59x</t>
  </si>
  <si>
    <t>5.47x</t>
  </si>
  <si>
    <t>6.71x</t>
  </si>
  <si>
    <t>5.9x</t>
  </si>
  <si>
    <t>5.27x</t>
  </si>
  <si>
    <t>4.48x</t>
  </si>
  <si>
    <t>EV / EBIT</t>
  </si>
  <si>
    <t>6.85x</t>
  </si>
  <si>
    <t>8.88x</t>
  </si>
  <si>
    <t>8.34x</t>
  </si>
  <si>
    <t>6.51x</t>
  </si>
  <si>
    <t>18.8x</t>
  </si>
  <si>
    <t>9.01x</t>
  </si>
  <si>
    <t>6.49x</t>
  </si>
  <si>
    <t>5.5x</t>
  </si>
  <si>
    <t>EV / FCF</t>
  </si>
  <si>
    <t>8.95x</t>
  </si>
  <si>
    <t>10.4x</t>
  </si>
  <si>
    <t>14.1x</t>
  </si>
  <si>
    <t>6.09x</t>
  </si>
  <si>
    <t>20.8x</t>
  </si>
  <si>
    <t>30.4x</t>
  </si>
  <si>
    <t>14.2x</t>
  </si>
  <si>
    <t>10.8x</t>
  </si>
  <si>
    <t>FCF Yield</t>
  </si>
  <si>
    <t>11.2%</t>
  </si>
  <si>
    <t>9.59%</t>
  </si>
  <si>
    <t>7.11%</t>
  </si>
  <si>
    <t>16.4%</t>
  </si>
  <si>
    <t>4.8%</t>
  </si>
  <si>
    <t>3.29%</t>
  </si>
  <si>
    <t>7.04%</t>
  </si>
  <si>
    <t>9.3%</t>
  </si>
  <si>
    <t>Dividend per Share
                                    2</t>
  </si>
  <si>
    <t>0.54</t>
  </si>
  <si>
    <t>1.39</t>
  </si>
  <si>
    <t>1.54</t>
  </si>
  <si>
    <t>1.6</t>
  </si>
  <si>
    <t>Rate of return</t>
  </si>
  <si>
    <t>1.87%</t>
  </si>
  <si>
    <t>3.03%</t>
  </si>
  <si>
    <t>2.58%</t>
  </si>
  <si>
    <t>6.03%</t>
  </si>
  <si>
    <t>4.09%</t>
  </si>
  <si>
    <t>5.15%</t>
  </si>
  <si>
    <t>5.36%</t>
  </si>
  <si>
    <t>5.57%</t>
  </si>
  <si>
    <t>EPS
                                    2</t>
  </si>
  <si>
    <t>2.606</t>
  </si>
  <si>
    <t>4.122</t>
  </si>
  <si>
    <t>4.88</t>
  </si>
  <si>
    <t>Distribution rate</t>
  </si>
  <si>
    <t>17.4%</t>
  </si>
  <si>
    <t>31.1%</t>
  </si>
  <si>
    <t>61.4%</t>
  </si>
  <si>
    <t>648%</t>
  </si>
  <si>
    <t>-1,544%</t>
  </si>
  <si>
    <t>56.8%</t>
  </si>
  <si>
    <t>37.4%</t>
  </si>
  <si>
    <t>32.8%</t>
  </si>
  <si>
    <t>Net sales
                                    1</t>
  </si>
  <si>
    <t>2,670</t>
  </si>
  <si>
    <t>2,814</t>
  </si>
  <si>
    <t>4,583</t>
  </si>
  <si>
    <t>4,245</t>
  </si>
  <si>
    <t>3,992</t>
  </si>
  <si>
    <t>4,298</t>
  </si>
  <si>
    <t>4,497</t>
  </si>
  <si>
    <t>4,778</t>
  </si>
  <si>
    <t>EBITDA
                                    1</t>
  </si>
  <si>
    <t>254.2</t>
  </si>
  <si>
    <t>330.5</t>
  </si>
  <si>
    <t>611</t>
  </si>
  <si>
    <t>453.4</t>
  </si>
  <si>
    <t>455.7</t>
  </si>
  <si>
    <t>471.6</t>
  </si>
  <si>
    <t>509.4</t>
  </si>
  <si>
    <t>569.5</t>
  </si>
  <si>
    <t>EBIT
                                    1</t>
  </si>
  <si>
    <t>253.9</t>
  </si>
  <si>
    <t>237.3</t>
  </si>
  <si>
    <t>556.2</t>
  </si>
  <si>
    <t>381</t>
  </si>
  <si>
    <t>162.9</t>
  </si>
  <si>
    <t>308.7</t>
  </si>
  <si>
    <t>413.6</t>
  </si>
  <si>
    <t>463.5</t>
  </si>
  <si>
    <t>Net income
                                    1</t>
  </si>
  <si>
    <t>173.5</t>
  </si>
  <si>
    <t>208.1</t>
  </si>
  <si>
    <t>134.9</t>
  </si>
  <si>
    <t>-5.179</t>
  </si>
  <si>
    <t>146.1</t>
  </si>
  <si>
    <t>233.4</t>
  </si>
  <si>
    <t>280.1</t>
  </si>
  <si>
    <t>Net Debt
                                    1</t>
  </si>
  <si>
    <t>160.4</t>
  </si>
  <si>
    <t>31.04</t>
  </si>
  <si>
    <t>1,463</t>
  </si>
  <si>
    <t>1,225</t>
  </si>
  <si>
    <t>1,213</t>
  </si>
  <si>
    <t>1,212</t>
  </si>
  <si>
    <t>1,116</t>
  </si>
  <si>
    <t>978.4</t>
  </si>
  <si>
    <t>Reference price
                                    2</t>
  </si>
  <si>
    <t>28.84</t>
  </si>
  <si>
    <t>38.29</t>
  </si>
  <si>
    <t>48.04</t>
  </si>
  <si>
    <t>22.55</t>
  </si>
  <si>
    <t>33.97</t>
  </si>
  <si>
    <t>28.71</t>
  </si>
  <si>
    <t>Nbr of stocks (in thousands)</t>
  </si>
  <si>
    <t>54,754</t>
  </si>
  <si>
    <t>54,206</t>
  </si>
  <si>
    <t>66,140</t>
  </si>
  <si>
    <t>55,670</t>
  </si>
  <si>
    <t>54,295</t>
  </si>
  <si>
    <t>54,700</t>
  </si>
  <si>
    <t>Announcement Date</t>
  </si>
  <si>
    <t>2/24/20</t>
  </si>
  <si>
    <t>2/24/21</t>
  </si>
  <si>
    <t>2/23/22</t>
  </si>
  <si>
    <t>2/23/23</t>
  </si>
  <si>
    <t>2/22/24</t>
  </si>
  <si>
    <t>address1</t>
  </si>
  <si>
    <t>5501 Headquarters Drive</t>
  </si>
  <si>
    <t>city</t>
  </si>
  <si>
    <t>Plano</t>
  </si>
  <si>
    <t>state</t>
  </si>
  <si>
    <t>TX</t>
  </si>
  <si>
    <t>zip</t>
  </si>
  <si>
    <t>75024</t>
  </si>
  <si>
    <t>country</t>
  </si>
  <si>
    <t>phone</t>
  </si>
  <si>
    <t>972 801 1100</t>
  </si>
  <si>
    <t>website</t>
  </si>
  <si>
    <t>https://www.upbound.com</t>
  </si>
  <si>
    <t>industry</t>
  </si>
  <si>
    <t>Software - Application</t>
  </si>
  <si>
    <t>industryKey</t>
  </si>
  <si>
    <t>software-application</t>
  </si>
  <si>
    <t>industryDisp</t>
  </si>
  <si>
    <t>sector</t>
  </si>
  <si>
    <t>Technology</t>
  </si>
  <si>
    <t>sectorKey</t>
  </si>
  <si>
    <t>technology</t>
  </si>
  <si>
    <t>sectorDisp</t>
  </si>
  <si>
    <t>longBusinessSummary</t>
  </si>
  <si>
    <t>Upbound Group, Inc. leases household durable goods to customers on a lease-to-own basis in the United States, Puerto Rico, and Mexico. It operates through four segments: Rent-A-Center, Acima, Mexico, and Franchising. The company's brands, such as Rent-A-Center and Acima that facilitate consumer transactions across a range of store-based and virtual channels. It offers furniture comprising mattresses, tires, consumer electronics, appliances, tools, handbags, computers, smartphones, and accessories. It also provides merchandise on an installment sales basis; and the lease-to-own transaction to consumers who do not qualify for traditional financing, the lease to-own transaction through staffed or unstaffed kiosks located in third-party retailer's locations, and other virtual options. It operates retail installment sales stores under the Get It Now and Home Choice names; lease-to-own and franchised lease-to-own stores under the Rent-A-Centre, ColorTyme, and RimTyme names; and company-owned stores and e-commerce platform through rentacenter.com. The company was formerly known as Rent-A-Center, Inc. and changed its name to Upbound Group, Inc. in February 2023. Upbound Group, Inc. was founded in 1960 and is based in Plano, Texas.</t>
  </si>
  <si>
    <t>fullTimeEmployees</t>
  </si>
  <si>
    <t>companyOfficers</t>
  </si>
  <si>
    <t>[{'maxAge': 1, 'name': 'Mr. Mitchell E. Fadel', 'age': 67, 'title': 'CEO &amp; Director', 'yearBorn': 1957, 'fiscalYear': 2023, 'totalPay': 3288395, 'exercisedValue': 0, 'unexercisedValue': 3882762}, {'maxAge': 1, 'name': 'Mr. Fahmi  Karam CPA', 'age': 46, 'title': 'Executive VP &amp; CFO', 'yearBorn': 1978, 'fiscalYear': 2023, 'totalPay': 2405955, 'exercisedValue': 0, 'unexercisedValue': 0}, {'maxAge': 1, 'name': 'Mr. Sudeep  Gautam', 'age': 52, 'title': 'Chief Technology &amp; Digital Officer', 'yearBorn': 1972, 'fiscalYear': 2023, 'totalPay': 1231753, 'exercisedValue': 0, 'unexercisedValue': 0}, {'maxAge': 1, 'name': 'Mr. Anthony J. Blasquez', 'age': 47, 'title': 'Executive Vice President of Rent-A-Center Business', 'yearBorn': 1977, 'fiscalYear': 2023, 'totalPay': 866590, 'exercisedValue': 180255, 'unexercisedValue': 89524}, {'maxAge': 1, 'name': 'Mr. Tyler  Montrone', 'age': 42, 'title': 'Executive Vice President of Acima', 'yearBorn': 1982, 'fiscalYear': 2023, 'totalPay': 864689, 'exercisedValue': 0, 'unexercisedValue': 0}, {'maxAge': 1, 'name': 'Mr. Michael  Santimaw', 'title': 'Senior VP &amp; Chief Information Officer', 'fiscalYear': 2023, 'exercisedValue': 0, 'unexercisedValue': 0}, {'maxAge': 1, 'name': 'Mr. Bryan J. Pechersky J.D.', 'age': 53, 'title': 'Executive VP, General Counsel &amp; Corporate Secretary', 'yearBorn': 1971, 'fiscalYear': 2023, 'totalPay': 646189, 'exercisedValue': 0, 'unexercisedValue': 0}, {'maxAge': 1, 'name': 'Ms. Ann L. Davids', 'age': 55, 'title': 'Executive VP, Chief Customer &amp; Marketing Officer', 'yearBorn': 1969, 'fiscalYear': 2023, 'totalPay': 698505, 'exercisedValue': 0, 'unexercisedValue': 254325}, {'maxAge': 1, 'name': 'Mr. Transient C. Taylor', 'age': 58, 'title': 'Executive VP &amp; Chief HR and Diversity Officer', 'yearBorn': 1966, 'fiscalYear': 2023, 'totalPay': 419130, 'exercisedValue': 0, 'unexercisedValue': 0}, {'maxAge': 1, 'name': 'Mr. Daniel G. Glasky', 'title': 'Senior VP and Chief Merchandise &amp; Supply Chain Officer', 'fiscalYear': 2023, 'exercisedValue': 0, 'unexercisedValue': 0}]</t>
  </si>
  <si>
    <t>auditRisk</t>
  </si>
  <si>
    <t>boardRisk</t>
  </si>
  <si>
    <t>compensationRisk</t>
  </si>
  <si>
    <t>shareHolderRightsRisk</t>
  </si>
  <si>
    <t>overallRisk</t>
  </si>
  <si>
    <t>governanceEpochDate</t>
  </si>
  <si>
    <t>compensationAsOfEpochDate</t>
  </si>
  <si>
    <t>irWebsite</t>
  </si>
  <si>
    <t>http://investor.rentacenter.com/phoenix.zhtml?c=90764&amp;p=irol-irhome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</si>
  <si>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</si>
  <si>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</si>
  <si>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</si>
  <si>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</si>
  <si>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</si>
  <si>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</si>
  <si>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</si>
  <si>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</si>
  <si>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</si>
  <si>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</si>
  <si>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dividendRate</t>
  </si>
  <si>
    <t>dividendYield</t>
  </si>
  <si>
    <t>exDividendDate</t>
  </si>
  <si>
    <t>payoutRatio</t>
  </si>
  <si>
    <t>fiveYearAvgDividendYield</t>
  </si>
  <si>
    <t>beta</t>
  </si>
  <si>
    <t>trailingPE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</si>
  <si>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</si>
  <si>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</si>
  <si>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</si>
  <si>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</si>
  <si>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</si>
  <si>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</si>
  <si>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</si>
  <si>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</si>
  <si>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</si>
  <si>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</si>
  <si>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</si>
  <si>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</si>
  <si>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</si>
  <si>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</si>
  <si>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</si>
  <si>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</si>
  <si>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trailingAnnualDividendRate</t>
  </si>
  <si>
    <t>trailingAnnualDividendYield</t>
  </si>
  <si>
    <t>currency</t>
  </si>
  <si>
    <t>USD</t>
  </si>
  <si>
    <t>enterpriseValue</t>
  </si>
  <si>
    <t>profitMargins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</si>
  <si>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</si>
  <si>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</si>
  <si>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</si>
  <si>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</si>
  <si>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</si>
  <si>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</si>
  <si>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</si>
  <si>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</si>
  <si>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</si>
  <si>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</si>
  <si>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</si>
  <si>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</si>
  <si>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</si>
  <si>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</si>
  <si>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</si>
  <si>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</si>
  <si>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</si>
  <si>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earningsQuarterlyGrowth</t>
  </si>
  <si>
    <t>netIncomeToCommon</t>
  </si>
  <si>
    <t>trailingEps</t>
  </si>
  <si>
    <t>forwardEps</t>
  </si>
  <si>
    <t>lastSplitFactor</t>
  </si>
  <si>
    <t>5:2</t>
  </si>
  <si>
    <t>lastSplitDate</t>
  </si>
  <si>
    <t>enterpriseToRevenue</t>
  </si>
  <si>
    <t>enterpriseToEbitda</t>
  </si>
  <si>
    <t>52WeekChange</t>
  </si>
  <si>
    <t>SandP52WeekChange</t>
  </si>
  <si>
    <t>lastDividendValue</t>
  </si>
  <si>
    <t>lastDividendDate</t>
  </si>
  <si>
    <t>exchange</t>
  </si>
  <si>
    <t>NMS</t>
  </si>
  <si>
    <t>quoteType</t>
  </si>
  <si>
    <t>EQUITY</t>
  </si>
  <si>
    <t>symbol</t>
  </si>
  <si>
    <t>underlyingSymbol</t>
  </si>
  <si>
    <t>shortName</t>
  </si>
  <si>
    <t>Upbound Group, Inc.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</si>
  <si>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</si>
  <si>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</si>
  <si>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</si>
  <si>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</si>
  <si>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</si>
  <si>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</si>
  <si>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</si>
  <si>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d9b94a77-5236-3c62-b493-716d076f2dff</t>
  </si>
  <si>
    <t>messageBoardId</t>
  </si>
  <si>
    <t>finmb_33765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</si>
  <si>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</si>
  <si>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</si>
  <si>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</si>
  <si>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</si>
  <si>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</si>
  <si>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</si>
  <si>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recommendationKey</t>
  </si>
  <si>
    <t>none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</si>
  <si>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</si>
  <si>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</si>
  <si>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</si>
  <si>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</si>
  <si>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</si>
  <si>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</si>
  <si>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</si>
  <si>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</si>
  <si>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debtToEquity</t>
  </si>
  <si>
    <t>revenuePerShare</t>
  </si>
  <si>
    <t>returnOnAssets</t>
  </si>
  <si>
    <t>returnOnEquity</t>
  </si>
  <si>
    <t>freeCashflow</t>
  </si>
  <si>
    <t>operatingCashflow</t>
  </si>
  <si>
    <t>earningsGrowth</t>
  </si>
  <si>
    <t>revenueGrowth</t>
  </si>
  <si>
    <t>grossMargins</t>
  </si>
  <si>
    <t>ebitdaMargins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</si>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</sst>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upbound.com/" TargetMode="External"/><Relationship Id="rId2" Type="http://schemas.openxmlformats.org/officeDocument/2006/relationships/hyperlink" Target="http://investor.rentacenter.com/phoenix.zhtml?c=90764&amp;p=irol-irhome" TargetMode="External"/><Relationship Id="rId3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28.81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782.4181252530572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1.584647424E9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11.186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6.5672994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>
        <v>1.56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16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17</v>
      </c>
      <c r="B2" s="1">
        <v>96.0</v>
      </c>
      <c r="C2" s="1">
        <v>-867.0</v>
      </c>
      <c r="D2" s="1">
        <v>-105.0</v>
      </c>
      <c r="E2" s="1">
        <v>6.0</v>
      </c>
      <c r="F2" s="1">
        <v>8.0</v>
      </c>
      <c r="G2" s="1">
        <v>174.0</v>
      </c>
      <c r="H2" s="1">
        <v>208.0</v>
      </c>
      <c r="I2" s="1">
        <v>135.0</v>
      </c>
      <c r="J2" s="1">
        <v>12.0</v>
      </c>
      <c r="K2" s="1">
        <v>-5.0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18</v>
      </c>
      <c r="B3" s="1">
        <v>78.0</v>
      </c>
      <c r="C3" s="1">
        <v>76.0</v>
      </c>
      <c r="D3" s="1">
        <v>77.0</v>
      </c>
      <c r="E3" s="1">
        <v>73.0</v>
      </c>
      <c r="F3" s="1">
        <v>68.0</v>
      </c>
      <c r="G3" s="1">
        <v>60.0</v>
      </c>
      <c r="H3" s="1">
        <v>55.0</v>
      </c>
      <c r="I3" s="1">
        <v>67.0</v>
      </c>
      <c r="J3" s="1">
        <v>67.0</v>
      </c>
      <c r="K3" s="1">
        <v>66.0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19</v>
      </c>
      <c r="B4" s="1">
        <v>2.0</v>
      </c>
      <c r="C4" s="1">
        <v>3.0</v>
      </c>
      <c r="D4" s="1">
        <v>2.0</v>
      </c>
      <c r="E4" s="1">
        <v>1.0</v>
      </c>
      <c r="F4" s="1">
        <v>67.0</v>
      </c>
      <c r="G4" s="1">
        <v>72.0</v>
      </c>
      <c r="H4" s="1">
        <v>1.0</v>
      </c>
      <c r="I4" s="1">
        <v>103.0</v>
      </c>
      <c r="J4" s="1">
        <v>65.0</v>
      </c>
      <c r="K4" s="1">
        <v>58.0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20</v>
      </c>
      <c r="B5" s="1">
        <v>81.0</v>
      </c>
      <c r="C5" s="1">
        <v>79.0</v>
      </c>
      <c r="D5" s="1">
        <v>79.0</v>
      </c>
      <c r="E5" s="1">
        <v>74.0</v>
      </c>
      <c r="F5" s="1">
        <v>68.0</v>
      </c>
      <c r="G5" s="1">
        <v>61.0</v>
      </c>
      <c r="H5" s="1">
        <v>56.0</v>
      </c>
      <c r="I5" s="1">
        <v>170.0</v>
      </c>
      <c r="J5" s="1">
        <v>134.0</v>
      </c>
      <c r="K5" s="1">
        <v>124.0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21</v>
      </c>
      <c r="B6" s="1">
        <v>688.0</v>
      </c>
      <c r="C6" s="1">
        <v>721.0</v>
      </c>
      <c r="D6" s="1">
        <v>659.0</v>
      </c>
      <c r="E6" s="1">
        <v>625.0</v>
      </c>
      <c r="F6" s="1">
        <v>623.0</v>
      </c>
      <c r="G6" s="1">
        <v>625.0</v>
      </c>
      <c r="H6" s="1">
        <v>635.0</v>
      </c>
      <c r="I6" s="1">
        <v>1230.0</v>
      </c>
      <c r="J6" s="1">
        <v>1240.0</v>
      </c>
      <c r="K6" s="1">
        <v>1170.0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22</v>
      </c>
      <c r="B7" s="1">
        <v>10.0</v>
      </c>
      <c r="C7" s="1">
        <v>11.0</v>
      </c>
      <c r="D7" s="1">
        <v>3.0</v>
      </c>
      <c r="E7" s="1">
        <v>15.0</v>
      </c>
      <c r="F7" s="1">
        <v>7.0</v>
      </c>
      <c r="G7" s="1">
        <v>-23.0</v>
      </c>
      <c r="H7" s="1">
        <v>18.0</v>
      </c>
      <c r="I7" s="1">
        <v>35.0</v>
      </c>
      <c r="J7" s="1">
        <v>6.0</v>
      </c>
      <c r="K7" s="1">
        <v>56.0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23</v>
      </c>
      <c r="B8" s="1">
        <v>0.0</v>
      </c>
      <c r="C8" s="1">
        <v>1170.0</v>
      </c>
      <c r="D8" s="1">
        <v>151.0</v>
      </c>
      <c r="E8" s="1">
        <v>3.0</v>
      </c>
      <c r="F8" s="1">
        <v>0.0</v>
      </c>
      <c r="G8" s="1">
        <v>0.0</v>
      </c>
      <c r="H8" s="1">
        <v>0.0</v>
      </c>
      <c r="I8" s="1">
        <v>0.0</v>
      </c>
      <c r="J8" s="1">
        <v>0.0</v>
      </c>
      <c r="K8" s="1">
        <v>9.0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24</v>
      </c>
      <c r="B9" s="1">
        <v>6.0</v>
      </c>
      <c r="C9" s="1">
        <v>9.0</v>
      </c>
      <c r="D9" s="1">
        <v>9.0</v>
      </c>
      <c r="E9" s="1">
        <v>3.0</v>
      </c>
      <c r="F9" s="1">
        <v>5.0</v>
      </c>
      <c r="G9" s="1">
        <v>6.0</v>
      </c>
      <c r="H9" s="1">
        <v>12.0</v>
      </c>
      <c r="I9" s="1">
        <v>148.0</v>
      </c>
      <c r="J9" s="1">
        <v>159.0</v>
      </c>
      <c r="K9" s="1">
        <v>162.0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25</v>
      </c>
      <c r="B10" s="1">
        <v>-33.0</v>
      </c>
      <c r="C10" s="1">
        <v>-8.0</v>
      </c>
      <c r="D10" s="1">
        <v>0.0</v>
      </c>
      <c r="E10" s="1">
        <v>0.0</v>
      </c>
      <c r="F10" s="1">
        <v>0.0</v>
      </c>
      <c r="G10" s="1">
        <v>0.0</v>
      </c>
      <c r="H10" s="1">
        <v>0.0</v>
      </c>
      <c r="I10" s="1">
        <v>0.0</v>
      </c>
      <c r="J10" s="1">
        <v>0.0</v>
      </c>
      <c r="K10" s="1">
        <v>0.0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26</v>
      </c>
      <c r="B11" s="1">
        <v>15.0</v>
      </c>
      <c r="C11" s="1">
        <v>15.0</v>
      </c>
      <c r="D11" s="1">
        <v>15.0</v>
      </c>
      <c r="E11" s="1">
        <v>15.0</v>
      </c>
      <c r="F11" s="1">
        <v>14.0</v>
      </c>
      <c r="G11" s="1">
        <v>15.0</v>
      </c>
      <c r="H11" s="1">
        <v>14.0</v>
      </c>
      <c r="I11" s="1">
        <v>14.0</v>
      </c>
      <c r="J11" s="1">
        <v>24.0</v>
      </c>
      <c r="K11" s="1">
        <v>25.0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27</v>
      </c>
      <c r="B12" s="1">
        <v>26.0</v>
      </c>
      <c r="C12" s="1">
        <v>-232.0</v>
      </c>
      <c r="D12" s="1">
        <v>-32.0</v>
      </c>
      <c r="E12" s="1">
        <v>-86.0</v>
      </c>
      <c r="F12" s="1">
        <v>6.0</v>
      </c>
      <c r="G12" s="1">
        <v>55.0</v>
      </c>
      <c r="H12" s="1">
        <v>-6.0</v>
      </c>
      <c r="I12" s="1">
        <v>48.0</v>
      </c>
      <c r="J12" s="1">
        <v>-41.0</v>
      </c>
      <c r="K12" s="1">
        <v>-17.0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28</v>
      </c>
      <c r="B13" s="1">
        <v>-21.0</v>
      </c>
      <c r="C13" s="1">
        <v>-19.0</v>
      </c>
      <c r="D13" s="1">
        <v>-15.0</v>
      </c>
      <c r="E13" s="1">
        <v>-15.0</v>
      </c>
      <c r="F13" s="1">
        <v>-14.0</v>
      </c>
      <c r="G13" s="1">
        <v>-28.0</v>
      </c>
      <c r="H13" s="1">
        <v>-20.0</v>
      </c>
      <c r="I13" s="1">
        <v>-25.0</v>
      </c>
      <c r="J13" s="1">
        <v>-10.0</v>
      </c>
      <c r="K13" s="1">
        <v>-25.0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29</v>
      </c>
      <c r="B14" s="1">
        <v>21.0</v>
      </c>
      <c r="C14" s="1">
        <v>-45.0</v>
      </c>
      <c r="D14" s="1">
        <v>11.0</v>
      </c>
      <c r="E14" s="1">
        <v>-17.0</v>
      </c>
      <c r="F14" s="1">
        <v>23.0</v>
      </c>
      <c r="G14" s="1">
        <v>54.0</v>
      </c>
      <c r="H14" s="1">
        <v>17.0</v>
      </c>
      <c r="I14" s="1">
        <v>-66.0</v>
      </c>
      <c r="J14" s="1">
        <v>19.0</v>
      </c>
      <c r="K14" s="1">
        <v>21.0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30</v>
      </c>
      <c r="B15" s="1">
        <v>-906.0</v>
      </c>
      <c r="C15" s="1">
        <v>-614.0</v>
      </c>
      <c r="D15" s="1">
        <v>-423.0</v>
      </c>
      <c r="E15" s="1">
        <v>-515.0</v>
      </c>
      <c r="F15" s="1">
        <v>-516.0</v>
      </c>
      <c r="G15" s="1">
        <v>-723.0</v>
      </c>
      <c r="H15" s="1">
        <v>-699.0</v>
      </c>
      <c r="I15" s="1">
        <v>-1260.0</v>
      </c>
      <c r="J15" s="1">
        <v>-1070.0</v>
      </c>
      <c r="K15" s="1">
        <v>-1260.0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31</v>
      </c>
      <c r="B16" s="1">
        <v>19.0</v>
      </c>
      <c r="C16" s="1">
        <v>230.0</v>
      </c>
      <c r="D16" s="1">
        <v>354.0</v>
      </c>
      <c r="E16" s="1">
        <v>111.0</v>
      </c>
      <c r="F16" s="1">
        <v>228.0</v>
      </c>
      <c r="G16" s="1">
        <v>215.0</v>
      </c>
      <c r="H16" s="1">
        <v>237.0</v>
      </c>
      <c r="I16" s="1">
        <v>392.0</v>
      </c>
      <c r="J16" s="1">
        <v>468.0</v>
      </c>
      <c r="K16" s="1">
        <v>200.0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32</v>
      </c>
      <c r="B17" s="1">
        <v>-83.0</v>
      </c>
      <c r="C17" s="1">
        <v>-80.0</v>
      </c>
      <c r="D17" s="1">
        <v>-61.0</v>
      </c>
      <c r="E17" s="1">
        <v>-65.0</v>
      </c>
      <c r="F17" s="1">
        <v>-27.0</v>
      </c>
      <c r="G17" s="1">
        <v>-21.0</v>
      </c>
      <c r="H17" s="1">
        <v>-34.0</v>
      </c>
      <c r="I17" s="1">
        <v>-62.0</v>
      </c>
      <c r="J17" s="1">
        <v>-61.0</v>
      </c>
      <c r="K17" s="1">
        <v>-53.0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33</v>
      </c>
      <c r="B18" s="1">
        <v>14.0</v>
      </c>
      <c r="C18" s="1">
        <v>15.0</v>
      </c>
      <c r="D18" s="1">
        <v>0.0</v>
      </c>
      <c r="E18" s="1">
        <v>0.0</v>
      </c>
      <c r="F18" s="1">
        <v>25.0</v>
      </c>
      <c r="G18" s="1">
        <v>69.0</v>
      </c>
      <c r="H18" s="1">
        <v>14.0</v>
      </c>
      <c r="I18" s="1">
        <v>0.0</v>
      </c>
      <c r="J18" s="1">
        <v>5.0</v>
      </c>
      <c r="K18" s="1">
        <v>2.0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34</v>
      </c>
      <c r="B19" s="1">
        <v>-27.0</v>
      </c>
      <c r="C19" s="1">
        <v>-25.0</v>
      </c>
      <c r="D19" s="1">
        <v>-3.0</v>
      </c>
      <c r="E19" s="1">
        <v>-2.0</v>
      </c>
      <c r="F19" s="1">
        <v>-2.0</v>
      </c>
      <c r="G19" s="1">
        <v>-28.0</v>
      </c>
      <c r="H19" s="1">
        <v>-70.0</v>
      </c>
      <c r="I19" s="1">
        <v>-1270.0</v>
      </c>
      <c r="J19" s="1">
        <v>-99.0</v>
      </c>
      <c r="K19" s="1">
        <v>-3.0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35</v>
      </c>
      <c r="B20" s="1">
        <v>0.0</v>
      </c>
      <c r="C20" s="1">
        <v>0.0</v>
      </c>
      <c r="D20" s="1">
        <v>5.0</v>
      </c>
      <c r="E20" s="1">
        <v>4.0</v>
      </c>
      <c r="F20" s="1">
        <v>0.0</v>
      </c>
      <c r="G20" s="1">
        <v>0.0</v>
      </c>
      <c r="H20" s="1">
        <v>0.0</v>
      </c>
      <c r="I20" s="1">
        <v>0.0</v>
      </c>
      <c r="J20" s="1">
        <v>0.0</v>
      </c>
      <c r="K20" s="1">
        <v>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36</v>
      </c>
      <c r="B21" s="1">
        <v>0.0</v>
      </c>
      <c r="C21" s="1">
        <v>0.0</v>
      </c>
      <c r="D21" s="1">
        <v>0.0</v>
      </c>
      <c r="E21" s="1">
        <v>0.0</v>
      </c>
      <c r="F21" s="1">
        <v>0.0</v>
      </c>
      <c r="G21" s="1">
        <v>1.0</v>
      </c>
      <c r="H21" s="1">
        <v>15.0</v>
      </c>
      <c r="I21" s="1">
        <v>0.0</v>
      </c>
      <c r="J21" s="1">
        <v>0.0</v>
      </c>
      <c r="K21" s="1">
        <v>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37</v>
      </c>
      <c r="B22" s="1">
        <v>-96.0</v>
      </c>
      <c r="C22" s="1">
        <v>-90.0</v>
      </c>
      <c r="D22" s="1">
        <v>-58.0</v>
      </c>
      <c r="E22" s="1">
        <v>-63.0</v>
      </c>
      <c r="F22" s="1">
        <v>-4.0</v>
      </c>
      <c r="G22" s="1">
        <v>20.0</v>
      </c>
      <c r="H22" s="1">
        <v>-20.0</v>
      </c>
      <c r="I22" s="1">
        <v>-1340.0</v>
      </c>
      <c r="J22" s="1">
        <v>-62.0</v>
      </c>
      <c r="K22" s="1">
        <v>-50.0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38</v>
      </c>
      <c r="B23" s="1">
        <v>773.0</v>
      </c>
      <c r="C23" s="1">
        <v>531.0</v>
      </c>
      <c r="D23" s="1">
        <v>52.0</v>
      </c>
      <c r="E23" s="1">
        <v>348.0</v>
      </c>
      <c r="F23" s="1">
        <v>27.0</v>
      </c>
      <c r="G23" s="1">
        <v>305.0</v>
      </c>
      <c r="H23" s="1">
        <v>198.0</v>
      </c>
      <c r="I23" s="1">
        <v>1780.0</v>
      </c>
      <c r="J23" s="1">
        <v>90.0</v>
      </c>
      <c r="K23" s="1">
        <v>70.0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39</v>
      </c>
      <c r="B24" s="1">
        <v>773.0</v>
      </c>
      <c r="C24" s="1">
        <v>531.0</v>
      </c>
      <c r="D24" s="1">
        <v>52.0</v>
      </c>
      <c r="E24" s="1">
        <v>348.0</v>
      </c>
      <c r="F24" s="1">
        <v>27.0</v>
      </c>
      <c r="G24" s="1">
        <v>305.0</v>
      </c>
      <c r="H24" s="1">
        <v>198.0</v>
      </c>
      <c r="I24" s="1">
        <v>1780.0</v>
      </c>
      <c r="J24" s="1">
        <v>90.0</v>
      </c>
      <c r="K24" s="1">
        <v>70.0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40</v>
      </c>
      <c r="B25" s="1">
        <v>-646.0</v>
      </c>
      <c r="C25" s="1">
        <v>-606.0</v>
      </c>
      <c r="D25" s="1">
        <v>-286.0</v>
      </c>
      <c r="E25" s="1">
        <v>-400.0</v>
      </c>
      <c r="F25" s="1">
        <v>-166.0</v>
      </c>
      <c r="G25" s="1">
        <v>-609.0</v>
      </c>
      <c r="H25" s="1">
        <v>-240.0</v>
      </c>
      <c r="I25" s="1">
        <v>-369.0</v>
      </c>
      <c r="J25" s="1">
        <v>-299.0</v>
      </c>
      <c r="K25" s="1">
        <v>-139.0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41</v>
      </c>
      <c r="B26" s="1">
        <v>-646.0</v>
      </c>
      <c r="C26" s="1">
        <v>-606.0</v>
      </c>
      <c r="D26" s="1">
        <v>-286.0</v>
      </c>
      <c r="E26" s="1">
        <v>-400.0</v>
      </c>
      <c r="F26" s="1">
        <v>-166.0</v>
      </c>
      <c r="G26" s="1">
        <v>-609.0</v>
      </c>
      <c r="H26" s="1">
        <v>-240.0</v>
      </c>
      <c r="I26" s="1">
        <v>-369.0</v>
      </c>
      <c r="J26" s="1">
        <v>-299.0</v>
      </c>
      <c r="K26" s="1">
        <v>-139.0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42</v>
      </c>
      <c r="B27" s="1">
        <v>4.0</v>
      </c>
      <c r="C27" s="1">
        <v>1.0</v>
      </c>
      <c r="D27" s="1">
        <v>0.0</v>
      </c>
      <c r="E27" s="1">
        <v>27.0</v>
      </c>
      <c r="F27" s="1">
        <v>1.0</v>
      </c>
      <c r="G27" s="1">
        <v>6.0</v>
      </c>
      <c r="H27" s="1">
        <v>10.0</v>
      </c>
      <c r="I27" s="1">
        <v>12.0</v>
      </c>
      <c r="J27" s="1">
        <v>1.0</v>
      </c>
      <c r="K27" s="1">
        <v>2.0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43</v>
      </c>
      <c r="B28" s="1">
        <v>0.0</v>
      </c>
      <c r="C28" s="1">
        <v>0.0</v>
      </c>
      <c r="D28" s="1">
        <v>0.0</v>
      </c>
      <c r="E28" s="1">
        <v>-22.0</v>
      </c>
      <c r="F28" s="1">
        <v>-31.0</v>
      </c>
      <c r="G28" s="1">
        <v>-3.0</v>
      </c>
      <c r="H28" s="1">
        <v>-31.0</v>
      </c>
      <c r="I28" s="1">
        <v>-411.0</v>
      </c>
      <c r="J28" s="1">
        <v>-84.0</v>
      </c>
      <c r="K28" s="1">
        <v>-52.0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44</v>
      </c>
      <c r="B29" s="1">
        <v>-48.0</v>
      </c>
      <c r="C29" s="1">
        <v>-51.0</v>
      </c>
      <c r="D29" s="1">
        <v>-25.0</v>
      </c>
      <c r="E29" s="1">
        <v>-12.0</v>
      </c>
      <c r="F29" s="1">
        <v>0.0</v>
      </c>
      <c r="G29" s="1">
        <v>-13.0</v>
      </c>
      <c r="H29" s="1">
        <v>-63.0</v>
      </c>
      <c r="I29" s="1">
        <v>-71.0</v>
      </c>
      <c r="J29" s="1">
        <v>-79.0</v>
      </c>
      <c r="K29" s="1">
        <v>-83.0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45</v>
      </c>
      <c r="B30" s="1">
        <v>-48.0</v>
      </c>
      <c r="C30" s="1">
        <v>-51.0</v>
      </c>
      <c r="D30" s="1">
        <v>-25.0</v>
      </c>
      <c r="E30" s="1">
        <v>-12.0</v>
      </c>
      <c r="F30" s="1">
        <v>0.0</v>
      </c>
      <c r="G30" s="1">
        <v>-13.0</v>
      </c>
      <c r="H30" s="1">
        <v>-63.0</v>
      </c>
      <c r="I30" s="1">
        <v>-71.0</v>
      </c>
      <c r="J30" s="1">
        <v>-79.0</v>
      </c>
      <c r="K30" s="1">
        <v>-83.0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46</v>
      </c>
      <c r="B31" s="1">
        <v>33.0</v>
      </c>
      <c r="C31" s="1">
        <v>8.0</v>
      </c>
      <c r="D31" s="1">
        <v>0.0</v>
      </c>
      <c r="E31" s="1">
        <v>-5.0</v>
      </c>
      <c r="F31" s="1">
        <v>-2.0</v>
      </c>
      <c r="G31" s="1">
        <v>-8.0</v>
      </c>
      <c r="H31" s="1">
        <v>0.0</v>
      </c>
      <c r="I31" s="1">
        <v>-47.0</v>
      </c>
      <c r="J31" s="1">
        <v>0.0</v>
      </c>
      <c r="K31" s="1">
        <v>0.0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47</v>
      </c>
      <c r="B32" s="1">
        <v>82.0</v>
      </c>
      <c r="C32" s="1">
        <v>-124.0</v>
      </c>
      <c r="D32" s="1">
        <v>-259.0</v>
      </c>
      <c r="E32" s="1">
        <v>-70.0</v>
      </c>
      <c r="F32" s="1">
        <v>-140.0</v>
      </c>
      <c r="G32" s="1">
        <v>-322.0</v>
      </c>
      <c r="H32" s="1">
        <v>-127.0</v>
      </c>
      <c r="I32" s="1">
        <v>893.0</v>
      </c>
      <c r="J32" s="1">
        <v>-371.0</v>
      </c>
      <c r="K32" s="1">
        <v>-202.0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48</v>
      </c>
      <c r="B33" s="1">
        <v>-1.0</v>
      </c>
      <c r="C33" s="1">
        <v>-2.0</v>
      </c>
      <c r="D33" s="1">
        <v>-34.0</v>
      </c>
      <c r="E33" s="1">
        <v>92.0</v>
      </c>
      <c r="F33" s="1">
        <v>-7.0</v>
      </c>
      <c r="G33" s="1">
        <v>55.0</v>
      </c>
      <c r="H33" s="1">
        <v>-25.0</v>
      </c>
      <c r="I33" s="1">
        <v>-28.0</v>
      </c>
      <c r="J33" s="1">
        <v>39.0</v>
      </c>
      <c r="K33" s="1">
        <v>2.0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49</v>
      </c>
      <c r="B34" s="1">
        <v>3.0</v>
      </c>
      <c r="C34" s="1">
        <v>14.0</v>
      </c>
      <c r="D34" s="1">
        <v>35.0</v>
      </c>
      <c r="E34" s="1">
        <v>-22.0</v>
      </c>
      <c r="F34" s="1">
        <v>82.0</v>
      </c>
      <c r="G34" s="1">
        <v>-84.0</v>
      </c>
      <c r="H34" s="1">
        <v>88.0</v>
      </c>
      <c r="I34" s="1">
        <v>-51.0</v>
      </c>
      <c r="J34" s="1">
        <v>35.0</v>
      </c>
      <c r="K34" s="1">
        <v>-50.0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50</v>
      </c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51</v>
      </c>
      <c r="B36" s="1">
        <v>48.0</v>
      </c>
      <c r="C36" s="1">
        <v>49.0</v>
      </c>
      <c r="D36" s="1">
        <v>44.0</v>
      </c>
      <c r="E36" s="1">
        <v>41.0</v>
      </c>
      <c r="F36" s="1">
        <v>37.0</v>
      </c>
      <c r="G36" s="1">
        <v>32.0</v>
      </c>
      <c r="H36" s="1">
        <v>14.0</v>
      </c>
      <c r="I36" s="1">
        <v>51.0</v>
      </c>
      <c r="J36" s="1">
        <v>71.0</v>
      </c>
      <c r="K36" s="1">
        <v>106.0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52</v>
      </c>
      <c r="B37" s="1">
        <v>143.0</v>
      </c>
      <c r="C37" s="1">
        <v>11.0</v>
      </c>
      <c r="D37" s="1">
        <v>-66.0</v>
      </c>
      <c r="E37" s="1">
        <v>-5.0</v>
      </c>
      <c r="F37" s="1">
        <v>-45.0</v>
      </c>
      <c r="G37" s="1">
        <v>22.0</v>
      </c>
      <c r="H37" s="1">
        <v>19.0</v>
      </c>
      <c r="I37" s="1">
        <v>17.0</v>
      </c>
      <c r="J37" s="1">
        <v>71.0</v>
      </c>
      <c r="K37" s="1">
        <v>68.0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53</v>
      </c>
      <c r="B38" s="1">
        <v>585.0</v>
      </c>
      <c r="C38" s="1">
        <v>880.0</v>
      </c>
      <c r="D38" s="1">
        <v>973.0</v>
      </c>
      <c r="E38" s="1">
        <v>677.0</v>
      </c>
      <c r="F38" s="1">
        <v>845.0</v>
      </c>
      <c r="G38" s="1">
        <v>724.0</v>
      </c>
      <c r="H38" s="1">
        <v>809.0</v>
      </c>
      <c r="I38" s="1">
        <v>1190.0</v>
      </c>
      <c r="J38" s="1">
        <v>1710.0</v>
      </c>
      <c r="K38" s="1">
        <v>1350.0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54</v>
      </c>
      <c r="B39" s="1">
        <v>612.0</v>
      </c>
      <c r="C39" s="1">
        <v>908.0</v>
      </c>
      <c r="D39" s="1">
        <v>1000.0</v>
      </c>
      <c r="E39" s="1">
        <v>700.0</v>
      </c>
      <c r="F39" s="1">
        <v>866.0</v>
      </c>
      <c r="G39" s="1">
        <v>738.0</v>
      </c>
      <c r="H39" s="1">
        <v>817.0</v>
      </c>
      <c r="I39" s="1">
        <v>1220.0</v>
      </c>
      <c r="J39" s="1">
        <v>1760.0</v>
      </c>
      <c r="K39" s="1">
        <v>1410.0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55</v>
      </c>
      <c r="B40" s="1">
        <v>202.0</v>
      </c>
      <c r="C40" s="1">
        <v>-67.0</v>
      </c>
      <c r="D40" s="1">
        <v>-250.0</v>
      </c>
      <c r="E40" s="1">
        <v>-70.0</v>
      </c>
      <c r="F40" s="1">
        <v>-141.0</v>
      </c>
      <c r="G40" s="1">
        <v>47.0</v>
      </c>
      <c r="H40" s="1">
        <v>21.0</v>
      </c>
      <c r="I40" s="1">
        <v>455.0</v>
      </c>
      <c r="J40" s="1">
        <v>-188.0</v>
      </c>
      <c r="K40" s="1">
        <v>87.0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56</v>
      </c>
      <c r="B41" s="1">
        <v>127.0</v>
      </c>
      <c r="C41" s="1">
        <v>-74.0</v>
      </c>
      <c r="D41" s="1">
        <v>-234.0</v>
      </c>
      <c r="E41" s="1">
        <v>-52.0</v>
      </c>
      <c r="F41" s="1">
        <v>-139.0</v>
      </c>
      <c r="G41" s="1">
        <v>-303.0</v>
      </c>
      <c r="H41" s="1">
        <v>-42.0</v>
      </c>
      <c r="I41" s="1">
        <v>1410.0</v>
      </c>
      <c r="J41" s="1">
        <v>-209.0</v>
      </c>
      <c r="K41" s="1">
        <v>-68.0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16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57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58</v>
      </c>
      <c r="B3" s="1">
        <v>46.0</v>
      </c>
      <c r="C3" s="1">
        <v>60.0</v>
      </c>
      <c r="D3" s="1">
        <v>95.0</v>
      </c>
      <c r="E3" s="1">
        <v>72.0</v>
      </c>
      <c r="F3" s="1">
        <v>155.0</v>
      </c>
      <c r="G3" s="1">
        <v>70.0</v>
      </c>
      <c r="H3" s="1">
        <v>159.0</v>
      </c>
      <c r="I3" s="1">
        <v>108.0</v>
      </c>
      <c r="J3" s="1">
        <v>144.0</v>
      </c>
      <c r="K3" s="1">
        <v>93.0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59</v>
      </c>
      <c r="B4" s="1">
        <v>46.0</v>
      </c>
      <c r="C4" s="1">
        <v>60.0</v>
      </c>
      <c r="D4" s="1">
        <v>95.0</v>
      </c>
      <c r="E4" s="1">
        <v>72.0</v>
      </c>
      <c r="F4" s="1">
        <v>155.0</v>
      </c>
      <c r="G4" s="1">
        <v>70.0</v>
      </c>
      <c r="H4" s="1">
        <v>159.0</v>
      </c>
      <c r="I4" s="1">
        <v>108.0</v>
      </c>
      <c r="J4" s="1">
        <v>144.0</v>
      </c>
      <c r="K4" s="1">
        <v>93.0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60</v>
      </c>
      <c r="B5" s="1">
        <v>65.0</v>
      </c>
      <c r="C5" s="1">
        <v>69.0</v>
      </c>
      <c r="D5" s="1">
        <v>66.0</v>
      </c>
      <c r="E5" s="1">
        <v>69.0</v>
      </c>
      <c r="F5" s="1">
        <v>69.0</v>
      </c>
      <c r="G5" s="1">
        <v>84.0</v>
      </c>
      <c r="H5" s="1">
        <v>90.0</v>
      </c>
      <c r="I5" s="1">
        <v>126.0</v>
      </c>
      <c r="J5" s="1">
        <v>112.0</v>
      </c>
      <c r="K5" s="1">
        <v>111.0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61</v>
      </c>
      <c r="B6" s="1">
        <v>0.0</v>
      </c>
      <c r="C6" s="1">
        <v>0.0</v>
      </c>
      <c r="D6" s="1">
        <v>3.0</v>
      </c>
      <c r="E6" s="1">
        <v>0.0</v>
      </c>
      <c r="F6" s="1">
        <v>0.0</v>
      </c>
      <c r="G6" s="1">
        <v>0.0</v>
      </c>
      <c r="H6" s="1">
        <v>0.0</v>
      </c>
      <c r="I6" s="1">
        <v>0.0</v>
      </c>
      <c r="J6" s="1">
        <v>0.0</v>
      </c>
      <c r="K6" s="1">
        <v>0.0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62</v>
      </c>
      <c r="B7" s="1">
        <v>65.0</v>
      </c>
      <c r="C7" s="1">
        <v>69.0</v>
      </c>
      <c r="D7" s="1">
        <v>69.0</v>
      </c>
      <c r="E7" s="1">
        <v>69.0</v>
      </c>
      <c r="F7" s="1">
        <v>69.0</v>
      </c>
      <c r="G7" s="1">
        <v>84.0</v>
      </c>
      <c r="H7" s="1">
        <v>90.0</v>
      </c>
      <c r="I7" s="1">
        <v>126.0</v>
      </c>
      <c r="J7" s="1">
        <v>112.0</v>
      </c>
      <c r="K7" s="1">
        <v>111.0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63</v>
      </c>
      <c r="B8" s="1">
        <v>1240.0</v>
      </c>
      <c r="C8" s="1">
        <v>1140.0</v>
      </c>
      <c r="D8" s="1">
        <v>1010.0</v>
      </c>
      <c r="E8" s="1">
        <v>873.0</v>
      </c>
      <c r="F8" s="1">
        <v>811.0</v>
      </c>
      <c r="G8" s="1">
        <v>841.0</v>
      </c>
      <c r="H8" s="1">
        <v>915.0</v>
      </c>
      <c r="I8" s="1">
        <v>1310.0</v>
      </c>
      <c r="J8" s="1">
        <v>1130.0</v>
      </c>
      <c r="K8" s="1">
        <v>1240.0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64</v>
      </c>
      <c r="B9" s="1">
        <v>206.0</v>
      </c>
      <c r="C9" s="1">
        <v>171.0</v>
      </c>
      <c r="D9" s="1">
        <v>54.0</v>
      </c>
      <c r="E9" s="1">
        <v>64.0</v>
      </c>
      <c r="F9" s="1">
        <v>48.0</v>
      </c>
      <c r="G9" s="1">
        <v>36.0</v>
      </c>
      <c r="H9" s="1">
        <v>40.0</v>
      </c>
      <c r="I9" s="1">
        <v>53.0</v>
      </c>
      <c r="J9" s="1">
        <v>38.0</v>
      </c>
      <c r="K9" s="1">
        <v>41.0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65</v>
      </c>
      <c r="B10" s="1">
        <v>1560.0</v>
      </c>
      <c r="C10" s="1">
        <v>1440.0</v>
      </c>
      <c r="D10" s="1">
        <v>1230.0</v>
      </c>
      <c r="E10" s="1">
        <v>1080.0</v>
      </c>
      <c r="F10" s="1">
        <v>1090.0</v>
      </c>
      <c r="G10" s="1">
        <v>1030.0</v>
      </c>
      <c r="H10" s="1">
        <v>1200.0</v>
      </c>
      <c r="I10" s="1">
        <v>1600.0</v>
      </c>
      <c r="J10" s="1">
        <v>1430.0</v>
      </c>
      <c r="K10" s="1">
        <v>1490.0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66</v>
      </c>
      <c r="B11" s="1">
        <v>773.0</v>
      </c>
      <c r="C11" s="1">
        <v>813.0</v>
      </c>
      <c r="D11" s="1">
        <v>839.0</v>
      </c>
      <c r="E11" s="1">
        <v>809.0</v>
      </c>
      <c r="F11" s="1">
        <v>778.0</v>
      </c>
      <c r="G11" s="1">
        <v>971.0</v>
      </c>
      <c r="H11" s="1">
        <v>930.0</v>
      </c>
      <c r="I11" s="1">
        <v>1160.0</v>
      </c>
      <c r="J11" s="1">
        <v>1170.0</v>
      </c>
      <c r="K11" s="1">
        <v>1170.0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67</v>
      </c>
      <c r="B12" s="1">
        <v>-441.0</v>
      </c>
      <c r="C12" s="1">
        <v>-482.0</v>
      </c>
      <c r="D12" s="1">
        <v>-522.0</v>
      </c>
      <c r="E12" s="1">
        <v>-526.0</v>
      </c>
      <c r="F12" s="1">
        <v>-552.0</v>
      </c>
      <c r="G12" s="1">
        <v>-523.0</v>
      </c>
      <c r="H12" s="1">
        <v>-505.0</v>
      </c>
      <c r="I12" s="1">
        <v>-557.0</v>
      </c>
      <c r="J12" s="1">
        <v>-577.0</v>
      </c>
      <c r="K12" s="1">
        <v>-611.0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68</v>
      </c>
      <c r="B13" s="1">
        <v>333.0</v>
      </c>
      <c r="C13" s="1">
        <v>331.0</v>
      </c>
      <c r="D13" s="1">
        <v>316.0</v>
      </c>
      <c r="E13" s="1">
        <v>283.0</v>
      </c>
      <c r="F13" s="1">
        <v>226.0</v>
      </c>
      <c r="G13" s="1">
        <v>448.0</v>
      </c>
      <c r="H13" s="1">
        <v>425.0</v>
      </c>
      <c r="I13" s="1">
        <v>599.0</v>
      </c>
      <c r="J13" s="1">
        <v>598.0</v>
      </c>
      <c r="K13" s="1">
        <v>563.0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69</v>
      </c>
      <c r="B14" s="1">
        <v>1370.0</v>
      </c>
      <c r="C14" s="1">
        <v>206.0</v>
      </c>
      <c r="D14" s="1">
        <v>55.0</v>
      </c>
      <c r="E14" s="1">
        <v>56.0</v>
      </c>
      <c r="F14" s="1">
        <v>56.0</v>
      </c>
      <c r="G14" s="1">
        <v>70.0</v>
      </c>
      <c r="H14" s="1">
        <v>70.0</v>
      </c>
      <c r="I14" s="1">
        <v>290.0</v>
      </c>
      <c r="J14" s="1">
        <v>290.0</v>
      </c>
      <c r="K14" s="1">
        <v>290.0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70</v>
      </c>
      <c r="B15" s="1">
        <v>7.0</v>
      </c>
      <c r="C15" s="1">
        <v>7.0</v>
      </c>
      <c r="D15" s="1">
        <v>5.0</v>
      </c>
      <c r="E15" s="1">
        <v>88.0</v>
      </c>
      <c r="F15" s="1">
        <v>49.0</v>
      </c>
      <c r="G15" s="1">
        <v>8.0</v>
      </c>
      <c r="H15" s="1">
        <v>7.0</v>
      </c>
      <c r="I15" s="1">
        <v>425.0</v>
      </c>
      <c r="J15" s="1">
        <v>359.0</v>
      </c>
      <c r="K15" s="1">
        <v>301.0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71</v>
      </c>
      <c r="B16" s="1">
        <v>0.0</v>
      </c>
      <c r="C16" s="1">
        <v>0.0</v>
      </c>
      <c r="D16" s="1">
        <v>0.0</v>
      </c>
      <c r="E16" s="1">
        <v>0.0</v>
      </c>
      <c r="F16" s="1">
        <v>25.0</v>
      </c>
      <c r="G16" s="1">
        <v>14.0</v>
      </c>
      <c r="H16" s="1">
        <v>33.0</v>
      </c>
      <c r="I16" s="1">
        <v>68.0</v>
      </c>
      <c r="J16" s="1">
        <v>82.0</v>
      </c>
      <c r="K16" s="1">
        <v>72.0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72</v>
      </c>
      <c r="B17" s="1">
        <v>0.0</v>
      </c>
      <c r="C17" s="1">
        <v>0.0</v>
      </c>
      <c r="D17" s="1">
        <v>0.0</v>
      </c>
      <c r="E17" s="1">
        <v>0.0</v>
      </c>
      <c r="F17" s="1">
        <v>2.0</v>
      </c>
      <c r="G17" s="1">
        <v>0.0</v>
      </c>
      <c r="H17" s="1">
        <v>0.0</v>
      </c>
      <c r="I17" s="1">
        <v>0.0</v>
      </c>
      <c r="J17" s="1">
        <v>0.0</v>
      </c>
      <c r="K17" s="1">
        <v>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73</v>
      </c>
      <c r="B18" s="1">
        <v>0.0</v>
      </c>
      <c r="C18" s="1">
        <v>0.0</v>
      </c>
      <c r="D18" s="1">
        <v>0.0</v>
      </c>
      <c r="E18" s="1">
        <v>0.0</v>
      </c>
      <c r="F18" s="1">
        <v>0.0</v>
      </c>
      <c r="G18" s="1">
        <v>9.0</v>
      </c>
      <c r="H18" s="1">
        <v>9.0</v>
      </c>
      <c r="I18" s="1">
        <v>10.0</v>
      </c>
      <c r="J18" s="1">
        <v>8.0</v>
      </c>
      <c r="K18" s="1">
        <v>8.0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74</v>
      </c>
      <c r="B19" s="1">
        <v>3270.0</v>
      </c>
      <c r="C19" s="1">
        <v>1990.0</v>
      </c>
      <c r="D19" s="1">
        <v>1600.0</v>
      </c>
      <c r="E19" s="1">
        <v>1420.0</v>
      </c>
      <c r="F19" s="1">
        <v>1400.0</v>
      </c>
      <c r="G19" s="1">
        <v>1580.0</v>
      </c>
      <c r="H19" s="1">
        <v>1750.0</v>
      </c>
      <c r="I19" s="1">
        <v>2990.0</v>
      </c>
      <c r="J19" s="1">
        <v>2760.0</v>
      </c>
      <c r="K19" s="1">
        <v>2720.0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75</v>
      </c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76</v>
      </c>
      <c r="B21" s="1">
        <v>142.0</v>
      </c>
      <c r="C21" s="1">
        <v>96.0</v>
      </c>
      <c r="D21" s="1">
        <v>108.0</v>
      </c>
      <c r="E21" s="1">
        <v>90.0</v>
      </c>
      <c r="F21" s="1">
        <v>114.0</v>
      </c>
      <c r="G21" s="1">
        <v>168.0</v>
      </c>
      <c r="H21" s="1">
        <v>186.0</v>
      </c>
      <c r="I21" s="1">
        <v>136.0</v>
      </c>
      <c r="J21" s="1">
        <v>155.0</v>
      </c>
      <c r="K21" s="1">
        <v>177.0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77</v>
      </c>
      <c r="B22" s="1">
        <v>271.0</v>
      </c>
      <c r="C22" s="1">
        <v>252.0</v>
      </c>
      <c r="D22" s="1">
        <v>264.0</v>
      </c>
      <c r="E22" s="1">
        <v>242.0</v>
      </c>
      <c r="F22" s="1">
        <v>243.0</v>
      </c>
      <c r="G22" s="1">
        <v>207.0</v>
      </c>
      <c r="H22" s="1">
        <v>237.0</v>
      </c>
      <c r="I22" s="1">
        <v>241.0</v>
      </c>
      <c r="J22" s="1">
        <v>204.0</v>
      </c>
      <c r="K22" s="1">
        <v>204.0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78</v>
      </c>
      <c r="B23" s="1">
        <v>16.0</v>
      </c>
      <c r="C23" s="1">
        <v>16.0</v>
      </c>
      <c r="D23" s="1">
        <v>0.0</v>
      </c>
      <c r="E23" s="1">
        <v>0.0</v>
      </c>
      <c r="F23" s="1">
        <v>0.0</v>
      </c>
      <c r="G23" s="1">
        <v>0.0</v>
      </c>
      <c r="H23" s="1">
        <v>0.0</v>
      </c>
      <c r="I23" s="1">
        <v>0.0</v>
      </c>
      <c r="J23" s="1">
        <v>0.0</v>
      </c>
      <c r="K23" s="1">
        <v>0.0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79</v>
      </c>
      <c r="B24" s="1">
        <v>0.0</v>
      </c>
      <c r="C24" s="1">
        <v>0.0</v>
      </c>
      <c r="D24" s="1">
        <v>0.0</v>
      </c>
      <c r="E24" s="1">
        <v>0.0</v>
      </c>
      <c r="F24" s="1">
        <v>0.0</v>
      </c>
      <c r="G24" s="1">
        <v>117.0</v>
      </c>
      <c r="H24" s="1">
        <v>108.0</v>
      </c>
      <c r="I24" s="1">
        <v>107.0</v>
      </c>
      <c r="J24" s="1">
        <v>105.0</v>
      </c>
      <c r="K24" s="1">
        <v>107.0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80</v>
      </c>
      <c r="B25" s="1">
        <v>0.0</v>
      </c>
      <c r="C25" s="1">
        <v>0.0</v>
      </c>
      <c r="D25" s="1">
        <v>0.0</v>
      </c>
      <c r="E25" s="1">
        <v>0.0</v>
      </c>
      <c r="F25" s="1">
        <v>26.0</v>
      </c>
      <c r="G25" s="1">
        <v>0.0</v>
      </c>
      <c r="H25" s="1">
        <v>0.0</v>
      </c>
      <c r="I25" s="1">
        <v>0.0</v>
      </c>
      <c r="J25" s="1">
        <v>8.0</v>
      </c>
      <c r="K25" s="1">
        <v>15.0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81</v>
      </c>
      <c r="B26" s="1">
        <v>58.0</v>
      </c>
      <c r="C26" s="1">
        <v>60.0</v>
      </c>
      <c r="D26" s="1">
        <v>58.0</v>
      </c>
      <c r="E26" s="1">
        <v>51.0</v>
      </c>
      <c r="F26" s="1">
        <v>53.0</v>
      </c>
      <c r="G26" s="1">
        <v>52.0</v>
      </c>
      <c r="H26" s="1">
        <v>61.0</v>
      </c>
      <c r="I26" s="1">
        <v>71.0</v>
      </c>
      <c r="J26" s="1">
        <v>73.0</v>
      </c>
      <c r="K26" s="1">
        <v>72.0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82</v>
      </c>
      <c r="B27" s="1">
        <v>22.0</v>
      </c>
      <c r="C27" s="1">
        <v>19.0</v>
      </c>
      <c r="D27" s="1">
        <v>9.0</v>
      </c>
      <c r="E27" s="1">
        <v>3.0</v>
      </c>
      <c r="F27" s="1">
        <v>14.0</v>
      </c>
      <c r="G27" s="1">
        <v>16.0</v>
      </c>
      <c r="H27" s="1">
        <v>22.0</v>
      </c>
      <c r="I27" s="1">
        <v>50.0</v>
      </c>
      <c r="J27" s="1">
        <v>35.0</v>
      </c>
      <c r="K27" s="1">
        <v>30.0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83</v>
      </c>
      <c r="B28" s="1">
        <v>510.0</v>
      </c>
      <c r="C28" s="1">
        <v>446.0</v>
      </c>
      <c r="D28" s="1">
        <v>440.0</v>
      </c>
      <c r="E28" s="1">
        <v>388.0</v>
      </c>
      <c r="F28" s="1">
        <v>451.0</v>
      </c>
      <c r="G28" s="1">
        <v>561.0</v>
      </c>
      <c r="H28" s="1">
        <v>615.0</v>
      </c>
      <c r="I28" s="1">
        <v>605.0</v>
      </c>
      <c r="J28" s="1">
        <v>581.0</v>
      </c>
      <c r="K28" s="1">
        <v>607.0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84</v>
      </c>
      <c r="B29" s="1">
        <v>1030.0</v>
      </c>
      <c r="C29" s="1">
        <v>952.0</v>
      </c>
      <c r="D29" s="1">
        <v>724.0</v>
      </c>
      <c r="E29" s="1">
        <v>673.0</v>
      </c>
      <c r="F29" s="1">
        <v>540.0</v>
      </c>
      <c r="G29" s="1">
        <v>231.0</v>
      </c>
      <c r="H29" s="1">
        <v>190.0</v>
      </c>
      <c r="I29" s="1">
        <v>1570.0</v>
      </c>
      <c r="J29" s="1">
        <v>1370.0</v>
      </c>
      <c r="K29" s="1">
        <v>1310.0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85</v>
      </c>
      <c r="B30" s="1">
        <v>0.0</v>
      </c>
      <c r="C30" s="1">
        <v>0.0</v>
      </c>
      <c r="D30" s="1">
        <v>0.0</v>
      </c>
      <c r="E30" s="1">
        <v>0.0</v>
      </c>
      <c r="F30" s="1">
        <v>0.0</v>
      </c>
      <c r="G30" s="1">
        <v>168.0</v>
      </c>
      <c r="H30" s="1">
        <v>177.0</v>
      </c>
      <c r="I30" s="1">
        <v>190.0</v>
      </c>
      <c r="J30" s="1">
        <v>201.0</v>
      </c>
      <c r="K30" s="1">
        <v>186.0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86</v>
      </c>
      <c r="B31" s="1">
        <v>345.0</v>
      </c>
      <c r="C31" s="1">
        <v>119.0</v>
      </c>
      <c r="D31" s="1">
        <v>173.0</v>
      </c>
      <c r="E31" s="1">
        <v>87.0</v>
      </c>
      <c r="F31" s="1">
        <v>119.0</v>
      </c>
      <c r="G31" s="1">
        <v>164.0</v>
      </c>
      <c r="H31" s="1">
        <v>176.0</v>
      </c>
      <c r="I31" s="1">
        <v>114.0</v>
      </c>
      <c r="J31" s="1">
        <v>87.0</v>
      </c>
      <c r="K31" s="1">
        <v>60.0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87</v>
      </c>
      <c r="B32" s="1">
        <v>1880.0</v>
      </c>
      <c r="C32" s="1">
        <v>1520.0</v>
      </c>
      <c r="D32" s="1">
        <v>1340.0</v>
      </c>
      <c r="E32" s="1">
        <v>1150.0</v>
      </c>
      <c r="F32" s="1">
        <v>1110.0</v>
      </c>
      <c r="G32" s="1">
        <v>1120.0</v>
      </c>
      <c r="H32" s="1">
        <v>1160.0</v>
      </c>
      <c r="I32" s="1">
        <v>2480.0</v>
      </c>
      <c r="J32" s="1">
        <v>2240.0</v>
      </c>
      <c r="K32" s="1">
        <v>2160.0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88</v>
      </c>
      <c r="B33" s="1">
        <v>1.0</v>
      </c>
      <c r="C33" s="1">
        <v>1.0</v>
      </c>
      <c r="D33" s="1">
        <v>1.0</v>
      </c>
      <c r="E33" s="1">
        <v>1.0</v>
      </c>
      <c r="F33" s="1">
        <v>1.0</v>
      </c>
      <c r="G33" s="1">
        <v>1.0</v>
      </c>
      <c r="H33" s="1">
        <v>1.0</v>
      </c>
      <c r="I33" s="1">
        <v>1.0</v>
      </c>
      <c r="J33" s="1">
        <v>1.0</v>
      </c>
      <c r="K33" s="1">
        <v>1.0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89</v>
      </c>
      <c r="B34" s="1">
        <v>813.0</v>
      </c>
      <c r="C34" s="1">
        <v>818.0</v>
      </c>
      <c r="D34" s="1">
        <v>827.0</v>
      </c>
      <c r="E34" s="1">
        <v>831.0</v>
      </c>
      <c r="F34" s="1">
        <v>838.0</v>
      </c>
      <c r="G34" s="1">
        <v>870.0</v>
      </c>
      <c r="H34" s="1">
        <v>887.0</v>
      </c>
      <c r="I34" s="1">
        <v>1150.0</v>
      </c>
      <c r="J34" s="1">
        <v>1300.0</v>
      </c>
      <c r="K34" s="1">
        <v>1460.0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90</v>
      </c>
      <c r="B35" s="1">
        <v>1930.0</v>
      </c>
      <c r="C35" s="1">
        <v>1010.0</v>
      </c>
      <c r="D35" s="1">
        <v>801.0</v>
      </c>
      <c r="E35" s="1">
        <v>799.0</v>
      </c>
      <c r="F35" s="1">
        <v>806.0</v>
      </c>
      <c r="G35" s="1">
        <v>948.0</v>
      </c>
      <c r="H35" s="1">
        <v>1090.0</v>
      </c>
      <c r="I35" s="1">
        <v>1140.0</v>
      </c>
      <c r="J35" s="1">
        <v>1080.0</v>
      </c>
      <c r="K35" s="1">
        <v>995.0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91</v>
      </c>
      <c r="B36" s="1">
        <v>-1350.0</v>
      </c>
      <c r="C36" s="1">
        <v>-1350.0</v>
      </c>
      <c r="D36" s="1">
        <v>-1350.0</v>
      </c>
      <c r="E36" s="1">
        <v>-1350.0</v>
      </c>
      <c r="F36" s="1">
        <v>-1350.0</v>
      </c>
      <c r="G36" s="1">
        <v>-1350.0</v>
      </c>
      <c r="H36" s="1">
        <v>-1380.0</v>
      </c>
      <c r="I36" s="1">
        <v>-1770.0</v>
      </c>
      <c r="J36" s="1">
        <v>-1840.0</v>
      </c>
      <c r="K36" s="1">
        <v>-1890.0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92</v>
      </c>
      <c r="B37" s="1">
        <v>-4.0</v>
      </c>
      <c r="C37" s="1">
        <v>-11.0</v>
      </c>
      <c r="D37" s="1">
        <v>-16.0</v>
      </c>
      <c r="E37" s="1">
        <v>-10.0</v>
      </c>
      <c r="F37" s="1">
        <v>-11.0</v>
      </c>
      <c r="G37" s="1">
        <v>-10.0</v>
      </c>
      <c r="H37" s="1">
        <v>-11.0</v>
      </c>
      <c r="I37" s="1">
        <v>-12.0</v>
      </c>
      <c r="J37" s="1">
        <v>-10.0</v>
      </c>
      <c r="K37" s="1">
        <v>-4.0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93</v>
      </c>
      <c r="B38" s="1">
        <v>1390.0</v>
      </c>
      <c r="C38" s="1">
        <v>470.0</v>
      </c>
      <c r="D38" s="1">
        <v>265.0</v>
      </c>
      <c r="E38" s="1">
        <v>272.0</v>
      </c>
      <c r="F38" s="1">
        <v>287.0</v>
      </c>
      <c r="G38" s="1">
        <v>459.0</v>
      </c>
      <c r="H38" s="1">
        <v>592.0</v>
      </c>
      <c r="I38" s="1">
        <v>513.0</v>
      </c>
      <c r="J38" s="1">
        <v>525.0</v>
      </c>
      <c r="K38" s="1">
        <v>560.0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94</v>
      </c>
      <c r="B39" s="1">
        <v>1390.0</v>
      </c>
      <c r="C39" s="1">
        <v>470.0</v>
      </c>
      <c r="D39" s="1">
        <v>265.0</v>
      </c>
      <c r="E39" s="1">
        <v>272.0</v>
      </c>
      <c r="F39" s="1">
        <v>287.0</v>
      </c>
      <c r="G39" s="1">
        <v>459.0</v>
      </c>
      <c r="H39" s="1">
        <v>592.0</v>
      </c>
      <c r="I39" s="1">
        <v>513.0</v>
      </c>
      <c r="J39" s="1">
        <v>525.0</v>
      </c>
      <c r="K39" s="1">
        <v>560.0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95</v>
      </c>
      <c r="B40" s="1">
        <v>3270.0</v>
      </c>
      <c r="C40" s="1">
        <v>1990.0</v>
      </c>
      <c r="D40" s="1">
        <v>1600.0</v>
      </c>
      <c r="E40" s="1">
        <v>1420.0</v>
      </c>
      <c r="F40" s="1">
        <v>1400.0</v>
      </c>
      <c r="G40" s="1">
        <v>1580.0</v>
      </c>
      <c r="H40" s="1">
        <v>1750.0</v>
      </c>
      <c r="I40" s="1">
        <v>2990.0</v>
      </c>
      <c r="J40" s="1">
        <v>2760.0</v>
      </c>
      <c r="K40" s="1">
        <v>2720.0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50</v>
      </c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96</v>
      </c>
      <c r="B42" s="1">
        <v>53.0</v>
      </c>
      <c r="C42" s="1">
        <v>53.0</v>
      </c>
      <c r="D42" s="1">
        <v>53.0</v>
      </c>
      <c r="E42" s="1">
        <v>53.0</v>
      </c>
      <c r="F42" s="1">
        <v>53.0</v>
      </c>
      <c r="G42" s="1">
        <v>55.0</v>
      </c>
      <c r="H42" s="1">
        <v>54.0</v>
      </c>
      <c r="I42" s="1">
        <v>59.0</v>
      </c>
      <c r="J42" s="1">
        <v>55.0</v>
      </c>
      <c r="K42" s="1">
        <v>54.0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97</v>
      </c>
      <c r="B43" s="1">
        <v>52.0</v>
      </c>
      <c r="C43" s="1">
        <v>53.0</v>
      </c>
      <c r="D43" s="1">
        <v>53.0</v>
      </c>
      <c r="E43" s="1">
        <v>53.0</v>
      </c>
      <c r="F43" s="1">
        <v>53.0</v>
      </c>
      <c r="G43" s="1">
        <v>54.0</v>
      </c>
      <c r="H43" s="1">
        <v>54.0</v>
      </c>
      <c r="I43" s="1">
        <v>66.0</v>
      </c>
      <c r="J43" s="1">
        <v>55.0</v>
      </c>
      <c r="K43" s="1">
        <v>54.0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98</v>
      </c>
      <c r="B44" s="1" t="s">
        <v>99</v>
      </c>
      <c r="C44" s="1" t="s">
        <v>100</v>
      </c>
      <c r="D44" s="1" t="s">
        <v>101</v>
      </c>
      <c r="E44" s="1" t="s">
        <v>102</v>
      </c>
      <c r="F44" s="1" t="s">
        <v>103</v>
      </c>
      <c r="G44" s="1" t="s">
        <v>104</v>
      </c>
      <c r="H44" s="1" t="s">
        <v>105</v>
      </c>
      <c r="I44" s="1" t="s">
        <v>106</v>
      </c>
      <c r="J44" s="1" t="s">
        <v>107</v>
      </c>
      <c r="K44" s="1" t="s">
        <v>108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109</v>
      </c>
      <c r="B45" s="1">
        <v>11.0</v>
      </c>
      <c r="C45" s="1">
        <v>257.0</v>
      </c>
      <c r="D45" s="1">
        <v>204.0</v>
      </c>
      <c r="E45" s="1">
        <v>215.0</v>
      </c>
      <c r="F45" s="1">
        <v>229.0</v>
      </c>
      <c r="G45" s="1">
        <v>380.0</v>
      </c>
      <c r="H45" s="1">
        <v>514.0</v>
      </c>
      <c r="I45" s="1">
        <v>-202.0</v>
      </c>
      <c r="J45" s="1">
        <v>-124.0</v>
      </c>
      <c r="K45" s="1">
        <v>-30.0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110</v>
      </c>
      <c r="B46" s="1" t="s">
        <v>111</v>
      </c>
      <c r="C46" s="1" t="s">
        <v>112</v>
      </c>
      <c r="D46" s="1" t="s">
        <v>113</v>
      </c>
      <c r="E46" s="1" t="s">
        <v>114</v>
      </c>
      <c r="F46" s="1" t="s">
        <v>115</v>
      </c>
      <c r="G46" s="1" t="s">
        <v>116</v>
      </c>
      <c r="H46" s="1" t="s">
        <v>117</v>
      </c>
      <c r="I46" s="1" t="s">
        <v>118</v>
      </c>
      <c r="J46" s="1" t="s">
        <v>119</v>
      </c>
      <c r="K46" s="1" t="s">
        <v>120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121</v>
      </c>
      <c r="B47" s="1">
        <v>1040.0</v>
      </c>
      <c r="C47" s="1">
        <v>968.0</v>
      </c>
      <c r="D47" s="1">
        <v>724.0</v>
      </c>
      <c r="E47" s="1">
        <v>673.0</v>
      </c>
      <c r="F47" s="1">
        <v>540.0</v>
      </c>
      <c r="G47" s="1">
        <v>516.0</v>
      </c>
      <c r="H47" s="1">
        <v>476.0</v>
      </c>
      <c r="I47" s="1">
        <v>1870.0</v>
      </c>
      <c r="J47" s="1">
        <v>1670.0</v>
      </c>
      <c r="K47" s="1">
        <v>1600.0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122</v>
      </c>
      <c r="B48" s="1">
        <v>997.0</v>
      </c>
      <c r="C48" s="1">
        <v>908.0</v>
      </c>
      <c r="D48" s="1">
        <v>629.0</v>
      </c>
      <c r="E48" s="1">
        <v>600.0</v>
      </c>
      <c r="F48" s="1">
        <v>385.0</v>
      </c>
      <c r="G48" s="1">
        <v>445.0</v>
      </c>
      <c r="H48" s="1">
        <v>316.0</v>
      </c>
      <c r="I48" s="1">
        <v>1760.0</v>
      </c>
      <c r="J48" s="1">
        <v>1530.0</v>
      </c>
      <c r="K48" s="1">
        <v>1510.0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123</v>
      </c>
      <c r="B49" s="1">
        <v>9.0</v>
      </c>
      <c r="C49" s="1">
        <v>10.0</v>
      </c>
      <c r="D49" s="1">
        <v>11.0</v>
      </c>
      <c r="E49" s="1">
        <v>11.0</v>
      </c>
      <c r="F49" s="1">
        <v>8.0</v>
      </c>
      <c r="G49" s="1">
        <v>9.0</v>
      </c>
      <c r="H49" s="1">
        <v>9.0</v>
      </c>
      <c r="I49" s="1">
        <v>10.0</v>
      </c>
      <c r="J49" s="1">
        <v>8.0</v>
      </c>
      <c r="K49" s="1">
        <v>8.0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124</v>
      </c>
      <c r="B50" s="1">
        <v>1950.0</v>
      </c>
      <c r="C50" s="1">
        <v>1910.0</v>
      </c>
      <c r="D50" s="1">
        <v>1850.0</v>
      </c>
      <c r="E50" s="1">
        <v>1680.0</v>
      </c>
      <c r="F50" s="1">
        <v>1650.0</v>
      </c>
      <c r="G50" s="1">
        <v>1200.0</v>
      </c>
      <c r="H50" s="1">
        <v>1330.0</v>
      </c>
      <c r="I50" s="1">
        <v>1210.0</v>
      </c>
      <c r="J50" s="1">
        <v>1230.0</v>
      </c>
      <c r="K50" s="1">
        <v>1310.0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125</v>
      </c>
      <c r="B51" s="1">
        <v>3.0</v>
      </c>
      <c r="C51" s="1">
        <v>3.0</v>
      </c>
      <c r="D51" s="1">
        <v>3.0</v>
      </c>
      <c r="E51" s="1">
        <v>3.0</v>
      </c>
      <c r="F51" s="1">
        <v>3.0</v>
      </c>
      <c r="G51" s="1">
        <v>3.0</v>
      </c>
      <c r="H51" s="1">
        <v>3.0</v>
      </c>
      <c r="I51" s="1">
        <v>3.0</v>
      </c>
      <c r="J51" s="1">
        <v>3.0</v>
      </c>
      <c r="K51" s="1">
        <v>3.0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126</v>
      </c>
      <c r="B52" s="1">
        <v>1910.0</v>
      </c>
      <c r="C52" s="1">
        <v>1830.0</v>
      </c>
      <c r="D52" s="1">
        <v>1600.0</v>
      </c>
      <c r="E52" s="1">
        <v>1380.0</v>
      </c>
      <c r="F52" s="1">
        <v>1260.0</v>
      </c>
      <c r="G52" s="1">
        <v>1280.0</v>
      </c>
      <c r="H52" s="1">
        <v>1340.0</v>
      </c>
      <c r="I52" s="1">
        <v>2060.0</v>
      </c>
      <c r="J52" s="1">
        <v>1800.0</v>
      </c>
      <c r="K52" s="1">
        <v>1910.0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127</v>
      </c>
      <c r="B53" s="1">
        <v>6.0</v>
      </c>
      <c r="C53" s="1">
        <v>6.0</v>
      </c>
      <c r="D53" s="1">
        <v>6.0</v>
      </c>
      <c r="E53" s="1">
        <v>6.0</v>
      </c>
      <c r="F53" s="1">
        <v>6.0</v>
      </c>
      <c r="G53" s="1">
        <v>0.0</v>
      </c>
      <c r="H53" s="1">
        <v>0.0</v>
      </c>
      <c r="I53" s="1">
        <v>0.0</v>
      </c>
      <c r="J53" s="1">
        <v>0.0</v>
      </c>
      <c r="K53" s="1">
        <v>0.0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128</v>
      </c>
      <c r="B54" s="1">
        <v>314.0</v>
      </c>
      <c r="C54" s="1">
        <v>294.0</v>
      </c>
      <c r="D54" s="1">
        <v>274.0</v>
      </c>
      <c r="E54" s="1">
        <v>270.0</v>
      </c>
      <c r="F54" s="1">
        <v>252.0</v>
      </c>
      <c r="G54" s="1">
        <v>208.0</v>
      </c>
      <c r="H54" s="1">
        <v>196.0</v>
      </c>
      <c r="I54" s="1">
        <v>199.0</v>
      </c>
      <c r="J54" s="1">
        <v>208.0</v>
      </c>
      <c r="K54" s="1">
        <v>214.0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129</v>
      </c>
      <c r="B55" s="1">
        <v>371.0</v>
      </c>
      <c r="C55" s="1">
        <v>421.0</v>
      </c>
      <c r="D55" s="1">
        <v>534.0</v>
      </c>
      <c r="E55" s="1">
        <v>522.0</v>
      </c>
      <c r="F55" s="1">
        <v>516.0</v>
      </c>
      <c r="G55" s="1">
        <v>476.0</v>
      </c>
      <c r="H55" s="1">
        <v>164.0</v>
      </c>
      <c r="I55" s="1">
        <v>173.0</v>
      </c>
      <c r="J55" s="1">
        <v>160.0</v>
      </c>
      <c r="K55" s="1">
        <v>153.0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130</v>
      </c>
      <c r="B56" s="1">
        <v>2.0</v>
      </c>
      <c r="C56" s="1">
        <v>2.0</v>
      </c>
      <c r="D56" s="1">
        <v>2.0</v>
      </c>
      <c r="E56" s="1">
        <v>1.0</v>
      </c>
      <c r="F56" s="1">
        <v>1.0</v>
      </c>
      <c r="G56" s="1">
        <v>1.0</v>
      </c>
      <c r="H56" s="1">
        <v>1.0</v>
      </c>
      <c r="I56" s="1">
        <v>1.0</v>
      </c>
      <c r="J56" s="1">
        <v>1.0</v>
      </c>
      <c r="K56" s="1">
        <v>1.0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131</v>
      </c>
      <c r="B57" s="1">
        <v>4.0</v>
      </c>
      <c r="C57" s="1">
        <v>3.0</v>
      </c>
      <c r="D57" s="1">
        <v>3.0</v>
      </c>
      <c r="E57" s="1">
        <v>4.0</v>
      </c>
      <c r="F57" s="1">
        <v>4.0</v>
      </c>
      <c r="G57" s="1">
        <v>5.0</v>
      </c>
      <c r="H57" s="1">
        <v>8.0</v>
      </c>
      <c r="I57" s="1">
        <v>8.0</v>
      </c>
      <c r="J57" s="1">
        <v>13.0</v>
      </c>
      <c r="K57" s="1">
        <v>14.0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16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132</v>
      </c>
      <c r="B2" s="1">
        <v>3160.0</v>
      </c>
      <c r="C2" s="1">
        <v>3280.0</v>
      </c>
      <c r="D2" s="1">
        <v>2960.0</v>
      </c>
      <c r="E2" s="1">
        <v>2700.0</v>
      </c>
      <c r="F2" s="1">
        <v>2660.0</v>
      </c>
      <c r="G2" s="1">
        <v>2670.0</v>
      </c>
      <c r="H2" s="1">
        <v>2810.0</v>
      </c>
      <c r="I2" s="1">
        <v>4580.0</v>
      </c>
      <c r="J2" s="1">
        <v>4250.0</v>
      </c>
      <c r="K2" s="1">
        <v>3990.0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133</v>
      </c>
      <c r="B3" s="1">
        <v>3160.0</v>
      </c>
      <c r="C3" s="1">
        <v>3280.0</v>
      </c>
      <c r="D3" s="1">
        <v>2960.0</v>
      </c>
      <c r="E3" s="1">
        <v>2700.0</v>
      </c>
      <c r="F3" s="1">
        <v>2660.0</v>
      </c>
      <c r="G3" s="1">
        <v>2670.0</v>
      </c>
      <c r="H3" s="1">
        <v>2810.0</v>
      </c>
      <c r="I3" s="1">
        <v>4580.0</v>
      </c>
      <c r="J3" s="1">
        <v>4250.0</v>
      </c>
      <c r="K3" s="1">
        <v>3990.0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134</v>
      </c>
      <c r="B4" s="1">
        <v>980.0</v>
      </c>
      <c r="C4" s="1">
        <v>1160.0</v>
      </c>
      <c r="D4" s="1">
        <v>1030.0</v>
      </c>
      <c r="E4" s="1">
        <v>984.0</v>
      </c>
      <c r="F4" s="1">
        <v>972.0</v>
      </c>
      <c r="G4" s="1">
        <v>1030.0</v>
      </c>
      <c r="H4" s="1">
        <v>1140.0</v>
      </c>
      <c r="I4" s="1">
        <v>2350.0</v>
      </c>
      <c r="J4" s="1">
        <v>2170.0</v>
      </c>
      <c r="K4" s="1">
        <v>1970.0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135</v>
      </c>
      <c r="B5" s="1">
        <v>2180.0</v>
      </c>
      <c r="C5" s="1">
        <v>2120.0</v>
      </c>
      <c r="D5" s="1">
        <v>1940.0</v>
      </c>
      <c r="E5" s="1">
        <v>1720.0</v>
      </c>
      <c r="F5" s="1">
        <v>1690.0</v>
      </c>
      <c r="G5" s="1">
        <v>1640.0</v>
      </c>
      <c r="H5" s="1">
        <v>1670.0</v>
      </c>
      <c r="I5" s="1">
        <v>2240.0</v>
      </c>
      <c r="J5" s="1">
        <v>2080.0</v>
      </c>
      <c r="K5" s="1">
        <v>2020.0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136</v>
      </c>
      <c r="B6" s="1">
        <v>1890.0</v>
      </c>
      <c r="C6" s="1">
        <v>1850.0</v>
      </c>
      <c r="D6" s="1">
        <v>1750.0</v>
      </c>
      <c r="E6" s="1">
        <v>1650.0</v>
      </c>
      <c r="F6" s="1">
        <v>1500.0</v>
      </c>
      <c r="G6" s="1">
        <v>1400.0</v>
      </c>
      <c r="H6" s="1">
        <v>1340.0</v>
      </c>
      <c r="I6" s="1">
        <v>1610.0</v>
      </c>
      <c r="J6" s="1">
        <v>1640.0</v>
      </c>
      <c r="K6" s="1">
        <v>1590.0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137</v>
      </c>
      <c r="B7" s="1">
        <v>0.0</v>
      </c>
      <c r="C7" s="1">
        <v>0.0</v>
      </c>
      <c r="D7" s="1">
        <v>0.0</v>
      </c>
      <c r="E7" s="1">
        <v>0.0</v>
      </c>
      <c r="F7" s="1">
        <v>0.0</v>
      </c>
      <c r="G7" s="1">
        <v>0.0</v>
      </c>
      <c r="H7" s="1">
        <v>0.0</v>
      </c>
      <c r="I7" s="1">
        <v>127.0</v>
      </c>
      <c r="J7" s="1">
        <v>143.0</v>
      </c>
      <c r="K7" s="1">
        <v>138.0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138</v>
      </c>
      <c r="B8" s="1">
        <v>87.0</v>
      </c>
      <c r="C8" s="1">
        <v>80.0</v>
      </c>
      <c r="D8" s="1">
        <v>80.0</v>
      </c>
      <c r="E8" s="1">
        <v>74.0</v>
      </c>
      <c r="F8" s="1">
        <v>68.0</v>
      </c>
      <c r="G8" s="1">
        <v>61.0</v>
      </c>
      <c r="H8" s="1">
        <v>56.0</v>
      </c>
      <c r="I8" s="1">
        <v>54.0</v>
      </c>
      <c r="J8" s="1">
        <v>53.0</v>
      </c>
      <c r="K8" s="1">
        <v>51.0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139</v>
      </c>
      <c r="B9" s="1">
        <v>-4.0</v>
      </c>
      <c r="C9" s="1">
        <v>1.0</v>
      </c>
      <c r="D9" s="1">
        <v>1.0</v>
      </c>
      <c r="E9" s="1">
        <v>0.0</v>
      </c>
      <c r="F9" s="1">
        <v>16.0</v>
      </c>
      <c r="G9" s="1">
        <v>-6.0</v>
      </c>
      <c r="H9" s="1">
        <v>-19.0</v>
      </c>
      <c r="I9" s="1">
        <v>120.0</v>
      </c>
      <c r="J9" s="1">
        <v>57.0</v>
      </c>
      <c r="K9" s="1">
        <v>70.0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140</v>
      </c>
      <c r="B10" s="1">
        <v>1980.0</v>
      </c>
      <c r="C10" s="1">
        <v>1940.0</v>
      </c>
      <c r="D10" s="1">
        <v>1830.0</v>
      </c>
      <c r="E10" s="1">
        <v>1720.0</v>
      </c>
      <c r="F10" s="1">
        <v>1590.0</v>
      </c>
      <c r="G10" s="1">
        <v>1450.0</v>
      </c>
      <c r="H10" s="1">
        <v>1400.0</v>
      </c>
      <c r="I10" s="1">
        <v>1910.0</v>
      </c>
      <c r="J10" s="1">
        <v>1900.0</v>
      </c>
      <c r="K10" s="1">
        <v>1850.0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141</v>
      </c>
      <c r="B11" s="1">
        <v>199.0</v>
      </c>
      <c r="C11" s="1">
        <v>182.0</v>
      </c>
      <c r="D11" s="1">
        <v>105.0</v>
      </c>
      <c r="E11" s="1">
        <v>-3.0</v>
      </c>
      <c r="F11" s="1">
        <v>99.0</v>
      </c>
      <c r="G11" s="1">
        <v>191.0</v>
      </c>
      <c r="H11" s="1">
        <v>273.0</v>
      </c>
      <c r="I11" s="1">
        <v>323.0</v>
      </c>
      <c r="J11" s="1">
        <v>183.0</v>
      </c>
      <c r="K11" s="1">
        <v>172.0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142</v>
      </c>
      <c r="B12" s="1">
        <v>-47.0</v>
      </c>
      <c r="C12" s="1">
        <v>-49.0</v>
      </c>
      <c r="D12" s="1">
        <v>-47.0</v>
      </c>
      <c r="E12" s="1">
        <v>-47.0</v>
      </c>
      <c r="F12" s="1">
        <v>-43.0</v>
      </c>
      <c r="G12" s="1">
        <v>-31.0</v>
      </c>
      <c r="H12" s="1">
        <v>-15.0</v>
      </c>
      <c r="I12" s="1">
        <v>-70.0</v>
      </c>
      <c r="J12" s="1">
        <v>-87.0</v>
      </c>
      <c r="K12" s="1">
        <v>-113.0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143</v>
      </c>
      <c r="B13" s="1">
        <v>94.0</v>
      </c>
      <c r="C13" s="1">
        <v>63.0</v>
      </c>
      <c r="D13" s="1">
        <v>50.0</v>
      </c>
      <c r="E13" s="1">
        <v>79.0</v>
      </c>
      <c r="F13" s="1">
        <v>1.0</v>
      </c>
      <c r="G13" s="1">
        <v>3.0</v>
      </c>
      <c r="H13" s="1">
        <v>76.0</v>
      </c>
      <c r="I13" s="1">
        <v>22.0</v>
      </c>
      <c r="J13" s="1">
        <v>64.0</v>
      </c>
      <c r="K13" s="1">
        <v>3.0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144</v>
      </c>
      <c r="B14" s="1">
        <v>-46.0</v>
      </c>
      <c r="C14" s="1">
        <v>-48.0</v>
      </c>
      <c r="D14" s="1">
        <v>-46.0</v>
      </c>
      <c r="E14" s="1">
        <v>-47.0</v>
      </c>
      <c r="F14" s="1">
        <v>-42.0</v>
      </c>
      <c r="G14" s="1">
        <v>-27.0</v>
      </c>
      <c r="H14" s="1">
        <v>-14.0</v>
      </c>
      <c r="I14" s="1">
        <v>-70.0</v>
      </c>
      <c r="J14" s="1">
        <v>-87.0</v>
      </c>
      <c r="K14" s="1">
        <v>-110.0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145</v>
      </c>
      <c r="B15" s="1">
        <v>152.0</v>
      </c>
      <c r="C15" s="1">
        <v>133.0</v>
      </c>
      <c r="D15" s="1">
        <v>58.0</v>
      </c>
      <c r="E15" s="1">
        <v>-50.0</v>
      </c>
      <c r="F15" s="1">
        <v>56.0</v>
      </c>
      <c r="G15" s="1">
        <v>163.0</v>
      </c>
      <c r="H15" s="1">
        <v>258.0</v>
      </c>
      <c r="I15" s="1">
        <v>253.0</v>
      </c>
      <c r="J15" s="1">
        <v>96.0</v>
      </c>
      <c r="K15" s="1">
        <v>62.0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146</v>
      </c>
      <c r="B16" s="1">
        <v>-7.0</v>
      </c>
      <c r="C16" s="1">
        <v>-9.0</v>
      </c>
      <c r="D16" s="1">
        <v>-22.0</v>
      </c>
      <c r="E16" s="1">
        <v>-28.0</v>
      </c>
      <c r="F16" s="1">
        <v>-42.0</v>
      </c>
      <c r="G16" s="1">
        <v>-17.0</v>
      </c>
      <c r="H16" s="1">
        <v>-3.0</v>
      </c>
      <c r="I16" s="1">
        <v>0.0</v>
      </c>
      <c r="J16" s="1">
        <v>0.0</v>
      </c>
      <c r="K16" s="1">
        <v>0.0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147</v>
      </c>
      <c r="B17" s="1">
        <v>0.0</v>
      </c>
      <c r="C17" s="1">
        <v>0.0</v>
      </c>
      <c r="D17" s="1">
        <v>0.0</v>
      </c>
      <c r="E17" s="1">
        <v>0.0</v>
      </c>
      <c r="F17" s="1">
        <v>0.0</v>
      </c>
      <c r="G17" s="1">
        <v>-21.0</v>
      </c>
      <c r="H17" s="1">
        <v>-6.0</v>
      </c>
      <c r="I17" s="1">
        <v>-23.0</v>
      </c>
      <c r="J17" s="1">
        <v>-28.0</v>
      </c>
      <c r="K17" s="1">
        <v>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148</v>
      </c>
      <c r="B18" s="1">
        <v>0.0</v>
      </c>
      <c r="C18" s="1">
        <v>-1170.0</v>
      </c>
      <c r="D18" s="1">
        <v>-151.0</v>
      </c>
      <c r="E18" s="1">
        <v>0.0</v>
      </c>
      <c r="F18" s="1">
        <v>0.0</v>
      </c>
      <c r="G18" s="1">
        <v>0.0</v>
      </c>
      <c r="H18" s="1">
        <v>0.0</v>
      </c>
      <c r="I18" s="1">
        <v>0.0</v>
      </c>
      <c r="J18" s="1">
        <v>0.0</v>
      </c>
      <c r="K18" s="1">
        <v>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149</v>
      </c>
      <c r="B19" s="1">
        <v>0.0</v>
      </c>
      <c r="C19" s="1">
        <v>-7.0</v>
      </c>
      <c r="D19" s="1">
        <v>0.0</v>
      </c>
      <c r="E19" s="1">
        <v>0.0</v>
      </c>
      <c r="F19" s="1">
        <v>0.0</v>
      </c>
      <c r="G19" s="1">
        <v>21.0</v>
      </c>
      <c r="H19" s="1">
        <v>-16.0</v>
      </c>
      <c r="I19" s="1">
        <v>0.0</v>
      </c>
      <c r="J19" s="1">
        <v>0.0</v>
      </c>
      <c r="K19" s="1">
        <v>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150</v>
      </c>
      <c r="B20" s="1">
        <v>-4.0</v>
      </c>
      <c r="C20" s="1">
        <v>0.0</v>
      </c>
      <c r="D20" s="1">
        <v>0.0</v>
      </c>
      <c r="E20" s="1">
        <v>-18.0</v>
      </c>
      <c r="F20" s="1">
        <v>-1.0</v>
      </c>
      <c r="G20" s="1">
        <v>0.0</v>
      </c>
      <c r="H20" s="1">
        <v>-1.0</v>
      </c>
      <c r="I20" s="1">
        <v>-1.0</v>
      </c>
      <c r="J20" s="1">
        <v>-6.0</v>
      </c>
      <c r="K20" s="1">
        <v>-9.0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151</v>
      </c>
      <c r="B21" s="1">
        <v>0.0</v>
      </c>
      <c r="C21" s="1">
        <v>0.0</v>
      </c>
      <c r="D21" s="1">
        <v>0.0</v>
      </c>
      <c r="E21" s="1">
        <v>0.0</v>
      </c>
      <c r="F21" s="1">
        <v>90.0</v>
      </c>
      <c r="G21" s="1">
        <v>1.0</v>
      </c>
      <c r="H21" s="1">
        <v>30.0</v>
      </c>
      <c r="I21" s="1">
        <v>0.0</v>
      </c>
      <c r="J21" s="1">
        <v>0.0</v>
      </c>
      <c r="K21" s="1">
        <v>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152</v>
      </c>
      <c r="B22" s="1">
        <v>0.0</v>
      </c>
      <c r="C22" s="1">
        <v>0.0</v>
      </c>
      <c r="D22" s="1">
        <v>2.0</v>
      </c>
      <c r="E22" s="1">
        <v>-60.0</v>
      </c>
      <c r="F22" s="1">
        <v>0.0</v>
      </c>
      <c r="G22" s="1">
        <v>79.0</v>
      </c>
      <c r="H22" s="1">
        <v>-5.0</v>
      </c>
      <c r="I22" s="1">
        <v>-17.0</v>
      </c>
      <c r="J22" s="1">
        <v>0.0</v>
      </c>
      <c r="K22" s="1">
        <v>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153</v>
      </c>
      <c r="B23" s="1">
        <v>2.0</v>
      </c>
      <c r="C23" s="1">
        <v>-2.0</v>
      </c>
      <c r="D23" s="1">
        <v>0.0</v>
      </c>
      <c r="E23" s="1">
        <v>-11.0</v>
      </c>
      <c r="F23" s="1">
        <v>-60.0</v>
      </c>
      <c r="G23" s="1">
        <v>-2.0</v>
      </c>
      <c r="H23" s="1">
        <v>-2.0</v>
      </c>
      <c r="I23" s="1">
        <v>-15.0</v>
      </c>
      <c r="J23" s="1">
        <v>0.0</v>
      </c>
      <c r="K23" s="1">
        <v>0.0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154</v>
      </c>
      <c r="B24" s="1">
        <v>142.0</v>
      </c>
      <c r="C24" s="1">
        <v>-1060.0</v>
      </c>
      <c r="D24" s="1">
        <v>-113.0</v>
      </c>
      <c r="E24" s="1">
        <v>-110.0</v>
      </c>
      <c r="F24" s="1">
        <v>13.0</v>
      </c>
      <c r="G24" s="1">
        <v>224.0</v>
      </c>
      <c r="H24" s="1">
        <v>223.0</v>
      </c>
      <c r="I24" s="1">
        <v>194.0</v>
      </c>
      <c r="J24" s="1">
        <v>61.0</v>
      </c>
      <c r="K24" s="1">
        <v>52.0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155</v>
      </c>
      <c r="B25" s="1">
        <v>45.0</v>
      </c>
      <c r="C25" s="1">
        <v>-190.0</v>
      </c>
      <c r="D25" s="1">
        <v>-8.0</v>
      </c>
      <c r="E25" s="1">
        <v>-117.0</v>
      </c>
      <c r="F25" s="1">
        <v>5.0</v>
      </c>
      <c r="G25" s="1">
        <v>50.0</v>
      </c>
      <c r="H25" s="1">
        <v>14.0</v>
      </c>
      <c r="I25" s="1">
        <v>59.0</v>
      </c>
      <c r="J25" s="1">
        <v>49.0</v>
      </c>
      <c r="K25" s="1">
        <v>58.0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156</v>
      </c>
      <c r="B26" s="1">
        <v>96.0</v>
      </c>
      <c r="C26" s="1">
        <v>-867.0</v>
      </c>
      <c r="D26" s="1">
        <v>-105.0</v>
      </c>
      <c r="E26" s="1">
        <v>6.0</v>
      </c>
      <c r="F26" s="1">
        <v>8.0</v>
      </c>
      <c r="G26" s="1">
        <v>174.0</v>
      </c>
      <c r="H26" s="1">
        <v>208.0</v>
      </c>
      <c r="I26" s="1">
        <v>135.0</v>
      </c>
      <c r="J26" s="1">
        <v>12.0</v>
      </c>
      <c r="K26" s="1">
        <v>-5.0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157</v>
      </c>
      <c r="B27" s="1">
        <v>96.0</v>
      </c>
      <c r="C27" s="1">
        <v>-867.0</v>
      </c>
      <c r="D27" s="1">
        <v>-105.0</v>
      </c>
      <c r="E27" s="1">
        <v>6.0</v>
      </c>
      <c r="F27" s="1">
        <v>8.0</v>
      </c>
      <c r="G27" s="1">
        <v>174.0</v>
      </c>
      <c r="H27" s="1">
        <v>208.0</v>
      </c>
      <c r="I27" s="1">
        <v>135.0</v>
      </c>
      <c r="J27" s="1">
        <v>12.0</v>
      </c>
      <c r="K27" s="1">
        <v>-5.0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158</v>
      </c>
      <c r="B28" s="1">
        <v>96.0</v>
      </c>
      <c r="C28" s="1">
        <v>-867.0</v>
      </c>
      <c r="D28" s="1">
        <v>-105.0</v>
      </c>
      <c r="E28" s="1">
        <v>6.0</v>
      </c>
      <c r="F28" s="1">
        <v>8.0</v>
      </c>
      <c r="G28" s="1">
        <v>174.0</v>
      </c>
      <c r="H28" s="1">
        <v>208.0</v>
      </c>
      <c r="I28" s="1">
        <v>135.0</v>
      </c>
      <c r="J28" s="1">
        <v>12.0</v>
      </c>
      <c r="K28" s="1">
        <v>-5.0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159</v>
      </c>
      <c r="B29" s="1">
        <v>96.0</v>
      </c>
      <c r="C29" s="1">
        <v>-867.0</v>
      </c>
      <c r="D29" s="1">
        <v>-105.0</v>
      </c>
      <c r="E29" s="1">
        <v>6.0</v>
      </c>
      <c r="F29" s="1">
        <v>8.0</v>
      </c>
      <c r="G29" s="1">
        <v>174.0</v>
      </c>
      <c r="H29" s="1">
        <v>208.0</v>
      </c>
      <c r="I29" s="1">
        <v>135.0</v>
      </c>
      <c r="J29" s="1">
        <v>12.0</v>
      </c>
      <c r="K29" s="1">
        <v>-5.0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160</v>
      </c>
      <c r="B30" s="1">
        <v>96.0</v>
      </c>
      <c r="C30" s="1">
        <v>-867.0</v>
      </c>
      <c r="D30" s="1">
        <v>-105.0</v>
      </c>
      <c r="E30" s="1">
        <v>6.0</v>
      </c>
      <c r="F30" s="1">
        <v>8.0</v>
      </c>
      <c r="G30" s="1">
        <v>174.0</v>
      </c>
      <c r="H30" s="1">
        <v>208.0</v>
      </c>
      <c r="I30" s="1">
        <v>135.0</v>
      </c>
      <c r="J30" s="1">
        <v>12.0</v>
      </c>
      <c r="K30" s="1">
        <v>-5.0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161</v>
      </c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162</v>
      </c>
      <c r="B32" s="1" t="s">
        <v>163</v>
      </c>
      <c r="C32" s="1" t="s">
        <v>164</v>
      </c>
      <c r="D32" s="1" t="s">
        <v>165</v>
      </c>
      <c r="E32" s="1" t="s">
        <v>166</v>
      </c>
      <c r="F32" s="1" t="s">
        <v>167</v>
      </c>
      <c r="G32" s="1" t="s">
        <v>168</v>
      </c>
      <c r="H32" s="1" t="s">
        <v>169</v>
      </c>
      <c r="I32" s="1" t="s">
        <v>170</v>
      </c>
      <c r="J32" s="1" t="s">
        <v>171</v>
      </c>
      <c r="K32" s="1" t="s">
        <v>172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173</v>
      </c>
      <c r="B33" s="1" t="s">
        <v>163</v>
      </c>
      <c r="C33" s="1" t="s">
        <v>164</v>
      </c>
      <c r="D33" s="1" t="s">
        <v>165</v>
      </c>
      <c r="E33" s="1" t="s">
        <v>166</v>
      </c>
      <c r="F33" s="1" t="s">
        <v>167</v>
      </c>
      <c r="G33" s="1" t="s">
        <v>168</v>
      </c>
      <c r="H33" s="1" t="s">
        <v>169</v>
      </c>
      <c r="I33" s="1" t="s">
        <v>170</v>
      </c>
      <c r="J33" s="1" t="s">
        <v>171</v>
      </c>
      <c r="K33" s="1" t="s">
        <v>172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174</v>
      </c>
      <c r="B34" s="1">
        <v>52.0</v>
      </c>
      <c r="C34" s="1">
        <v>53.0</v>
      </c>
      <c r="D34" s="1">
        <v>53.0</v>
      </c>
      <c r="E34" s="1">
        <v>53.0</v>
      </c>
      <c r="F34" s="1">
        <v>53.0</v>
      </c>
      <c r="G34" s="1">
        <v>54.0</v>
      </c>
      <c r="H34" s="1">
        <v>54.0</v>
      </c>
      <c r="I34" s="1">
        <v>57.0</v>
      </c>
      <c r="J34" s="1">
        <v>53.0</v>
      </c>
      <c r="K34" s="1">
        <v>54.0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175</v>
      </c>
      <c r="B35" s="1" t="s">
        <v>176</v>
      </c>
      <c r="C35" s="1" t="s">
        <v>164</v>
      </c>
      <c r="D35" s="1" t="s">
        <v>165</v>
      </c>
      <c r="E35" s="1" t="s">
        <v>166</v>
      </c>
      <c r="F35" s="1" t="s">
        <v>167</v>
      </c>
      <c r="G35" s="1" t="s">
        <v>177</v>
      </c>
      <c r="H35" s="1" t="s">
        <v>178</v>
      </c>
      <c r="I35" s="1" t="s">
        <v>179</v>
      </c>
      <c r="J35" s="1" t="s">
        <v>180</v>
      </c>
      <c r="K35" s="1" t="s">
        <v>172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181</v>
      </c>
      <c r="B36" s="1" t="s">
        <v>176</v>
      </c>
      <c r="C36" s="1" t="s">
        <v>164</v>
      </c>
      <c r="D36" s="1" t="s">
        <v>165</v>
      </c>
      <c r="E36" s="1" t="s">
        <v>166</v>
      </c>
      <c r="F36" s="1" t="s">
        <v>167</v>
      </c>
      <c r="G36" s="1" t="s">
        <v>177</v>
      </c>
      <c r="H36" s="1" t="s">
        <v>178</v>
      </c>
      <c r="I36" s="1" t="s">
        <v>179</v>
      </c>
      <c r="J36" s="1" t="s">
        <v>180</v>
      </c>
      <c r="K36" s="1" t="s">
        <v>172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182</v>
      </c>
      <c r="B37" s="1">
        <v>53.0</v>
      </c>
      <c r="C37" s="1">
        <v>53.0</v>
      </c>
      <c r="D37" s="1">
        <v>53.0</v>
      </c>
      <c r="E37" s="1">
        <v>53.0</v>
      </c>
      <c r="F37" s="1">
        <v>54.0</v>
      </c>
      <c r="G37" s="1">
        <v>55.0</v>
      </c>
      <c r="H37" s="1">
        <v>55.0</v>
      </c>
      <c r="I37" s="1">
        <v>66.0</v>
      </c>
      <c r="J37" s="1">
        <v>58.0</v>
      </c>
      <c r="K37" s="1">
        <v>54.0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183</v>
      </c>
      <c r="B38" s="1" t="s">
        <v>184</v>
      </c>
      <c r="C38" s="1" t="s">
        <v>185</v>
      </c>
      <c r="D38" s="1" t="s">
        <v>186</v>
      </c>
      <c r="E38" s="1" t="s">
        <v>187</v>
      </c>
      <c r="F38" s="1" t="s">
        <v>188</v>
      </c>
      <c r="G38" s="1" t="s">
        <v>189</v>
      </c>
      <c r="H38" s="1" t="s">
        <v>190</v>
      </c>
      <c r="I38" s="1" t="s">
        <v>191</v>
      </c>
      <c r="J38" s="1" t="s">
        <v>192</v>
      </c>
      <c r="K38" s="1" t="s">
        <v>193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194</v>
      </c>
      <c r="B39" s="1" t="s">
        <v>195</v>
      </c>
      <c r="C39" s="1" t="s">
        <v>185</v>
      </c>
      <c r="D39" s="1" t="s">
        <v>186</v>
      </c>
      <c r="E39" s="1" t="s">
        <v>196</v>
      </c>
      <c r="F39" s="1" t="s">
        <v>197</v>
      </c>
      <c r="G39" s="1" t="s">
        <v>163</v>
      </c>
      <c r="H39" s="1" t="s">
        <v>198</v>
      </c>
      <c r="I39" s="1" t="s">
        <v>199</v>
      </c>
      <c r="J39" s="1" t="s">
        <v>200</v>
      </c>
      <c r="K39" s="1" t="s">
        <v>193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201</v>
      </c>
      <c r="B40" s="1" t="s">
        <v>202</v>
      </c>
      <c r="C40" s="1" t="s">
        <v>203</v>
      </c>
      <c r="D40" s="1" t="s">
        <v>204</v>
      </c>
      <c r="E40" s="1" t="s">
        <v>205</v>
      </c>
      <c r="F40" s="1">
        <v>0.0</v>
      </c>
      <c r="G40" s="1" t="s">
        <v>206</v>
      </c>
      <c r="H40" s="1" t="s">
        <v>207</v>
      </c>
      <c r="I40" s="1" t="s">
        <v>208</v>
      </c>
      <c r="J40" s="1" t="s">
        <v>209</v>
      </c>
      <c r="K40" s="1" t="s">
        <v>209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210</v>
      </c>
      <c r="B41" s="1" t="s">
        <v>211</v>
      </c>
      <c r="C41" s="1" t="s">
        <v>212</v>
      </c>
      <c r="D41" s="1" t="s">
        <v>213</v>
      </c>
      <c r="E41" s="1" t="s">
        <v>214</v>
      </c>
      <c r="F41" s="1">
        <v>0.0</v>
      </c>
      <c r="G41" s="1" t="s">
        <v>215</v>
      </c>
      <c r="H41" s="1" t="s">
        <v>216</v>
      </c>
      <c r="I41" s="1" t="s">
        <v>217</v>
      </c>
      <c r="J41" s="1" t="s">
        <v>218</v>
      </c>
      <c r="K41" s="1">
        <v>0.0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50</v>
      </c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219</v>
      </c>
      <c r="B43" s="1">
        <v>281.0</v>
      </c>
      <c r="C43" s="1">
        <v>261.0</v>
      </c>
      <c r="D43" s="1">
        <v>185.0</v>
      </c>
      <c r="E43" s="1">
        <v>70.0</v>
      </c>
      <c r="F43" s="1">
        <v>168.0</v>
      </c>
      <c r="G43" s="1">
        <v>252.0</v>
      </c>
      <c r="H43" s="1">
        <v>330.0</v>
      </c>
      <c r="I43" s="1">
        <v>493.0</v>
      </c>
      <c r="J43" s="1">
        <v>317.0</v>
      </c>
      <c r="K43" s="1">
        <v>296.0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220</v>
      </c>
      <c r="B44" s="1">
        <v>202.0</v>
      </c>
      <c r="C44" s="1">
        <v>185.0</v>
      </c>
      <c r="D44" s="1">
        <v>107.0</v>
      </c>
      <c r="E44" s="1">
        <v>-2.0</v>
      </c>
      <c r="F44" s="1">
        <v>99.0</v>
      </c>
      <c r="G44" s="1">
        <v>191.0</v>
      </c>
      <c r="H44" s="1">
        <v>274.0</v>
      </c>
      <c r="I44" s="1">
        <v>426.0</v>
      </c>
      <c r="J44" s="1">
        <v>249.0</v>
      </c>
      <c r="K44" s="1">
        <v>230.0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221</v>
      </c>
      <c r="B45" s="1">
        <v>199.0</v>
      </c>
      <c r="C45" s="1">
        <v>182.0</v>
      </c>
      <c r="D45" s="1">
        <v>105.0</v>
      </c>
      <c r="E45" s="1">
        <v>-3.0</v>
      </c>
      <c r="F45" s="1">
        <v>99.0</v>
      </c>
      <c r="G45" s="1">
        <v>191.0</v>
      </c>
      <c r="H45" s="1">
        <v>273.0</v>
      </c>
      <c r="I45" s="1">
        <v>323.0</v>
      </c>
      <c r="J45" s="1">
        <v>183.0</v>
      </c>
      <c r="K45" s="1">
        <v>172.0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222</v>
      </c>
      <c r="B46" s="1">
        <v>525.0</v>
      </c>
      <c r="C46" s="1">
        <v>501.0</v>
      </c>
      <c r="D46" s="1">
        <v>416.0</v>
      </c>
      <c r="E46" s="1">
        <v>281.0</v>
      </c>
      <c r="F46" s="1">
        <v>374.0</v>
      </c>
      <c r="G46" s="1">
        <v>402.0</v>
      </c>
      <c r="H46" s="1">
        <v>496.0</v>
      </c>
      <c r="I46" s="1">
        <v>645.0</v>
      </c>
      <c r="J46" s="1">
        <v>471.0</v>
      </c>
      <c r="K46" s="1">
        <v>460.0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223</v>
      </c>
      <c r="B47" s="1">
        <v>3160.0</v>
      </c>
      <c r="C47" s="1">
        <v>3280.0</v>
      </c>
      <c r="D47" s="1">
        <v>2960.0</v>
      </c>
      <c r="E47" s="1">
        <v>2700.0</v>
      </c>
      <c r="F47" s="1">
        <v>2660.0</v>
      </c>
      <c r="G47" s="1">
        <v>2670.0</v>
      </c>
      <c r="H47" s="1">
        <v>2810.0</v>
      </c>
      <c r="I47" s="1">
        <v>4580.0</v>
      </c>
      <c r="J47" s="1">
        <v>4250.0</v>
      </c>
      <c r="K47" s="1">
        <v>3990.0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224</v>
      </c>
      <c r="B48" s="1" t="s">
        <v>225</v>
      </c>
      <c r="C48" s="1" t="s">
        <v>226</v>
      </c>
      <c r="D48" s="1" t="s">
        <v>227</v>
      </c>
      <c r="E48" s="1" t="s">
        <v>228</v>
      </c>
      <c r="F48" s="1" t="s">
        <v>229</v>
      </c>
      <c r="G48" s="1" t="s">
        <v>230</v>
      </c>
      <c r="H48" s="1" t="s">
        <v>231</v>
      </c>
      <c r="I48" s="1" t="s">
        <v>232</v>
      </c>
      <c r="J48" s="1" t="s">
        <v>233</v>
      </c>
      <c r="K48" s="1" t="s">
        <v>234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235</v>
      </c>
      <c r="B49" s="1">
        <v>18.0</v>
      </c>
      <c r="C49" s="1">
        <v>23.0</v>
      </c>
      <c r="D49" s="1">
        <v>24.0</v>
      </c>
      <c r="E49" s="1">
        <v>-33.0</v>
      </c>
      <c r="F49" s="1">
        <v>-1.0</v>
      </c>
      <c r="G49" s="1">
        <v>-6.0</v>
      </c>
      <c r="H49" s="1">
        <v>19.0</v>
      </c>
      <c r="I49" s="1">
        <v>7.0</v>
      </c>
      <c r="J49" s="1">
        <v>84.0</v>
      </c>
      <c r="K49" s="1">
        <v>68.0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236</v>
      </c>
      <c r="B50" s="1">
        <v>1.0</v>
      </c>
      <c r="C50" s="1">
        <v>2.0</v>
      </c>
      <c r="D50" s="1">
        <v>-58.0</v>
      </c>
      <c r="E50" s="1">
        <v>-1.0</v>
      </c>
      <c r="F50" s="1">
        <v>72.0</v>
      </c>
      <c r="G50" s="1">
        <v>79.0</v>
      </c>
      <c r="H50" s="1">
        <v>1.0</v>
      </c>
      <c r="I50" s="1">
        <v>3.0</v>
      </c>
      <c r="J50" s="1">
        <v>4.0</v>
      </c>
      <c r="K50" s="1">
        <v>4.0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237</v>
      </c>
      <c r="B51" s="1">
        <v>20.0</v>
      </c>
      <c r="C51" s="1">
        <v>25.0</v>
      </c>
      <c r="D51" s="1">
        <v>23.0</v>
      </c>
      <c r="E51" s="1">
        <v>-34.0</v>
      </c>
      <c r="F51" s="1">
        <v>-1.0</v>
      </c>
      <c r="G51" s="1">
        <v>-5.0</v>
      </c>
      <c r="H51" s="1">
        <v>20.0</v>
      </c>
      <c r="I51" s="1">
        <v>11.0</v>
      </c>
      <c r="J51" s="1">
        <v>88.0</v>
      </c>
      <c r="K51" s="1">
        <v>72.0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238</v>
      </c>
      <c r="B52" s="1">
        <v>24.0</v>
      </c>
      <c r="C52" s="1">
        <v>-215.0</v>
      </c>
      <c r="D52" s="1">
        <v>-33.0</v>
      </c>
      <c r="E52" s="1">
        <v>-80.0</v>
      </c>
      <c r="F52" s="1">
        <v>8.0</v>
      </c>
      <c r="G52" s="1">
        <v>53.0</v>
      </c>
      <c r="H52" s="1">
        <v>9.0</v>
      </c>
      <c r="I52" s="1">
        <v>55.0</v>
      </c>
      <c r="J52" s="1">
        <v>-39.0</v>
      </c>
      <c r="K52" s="1">
        <v>-26.0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239</v>
      </c>
      <c r="B53" s="1">
        <v>81.0</v>
      </c>
      <c r="C53" s="1">
        <v>-58.0</v>
      </c>
      <c r="D53" s="1">
        <v>1.0</v>
      </c>
      <c r="E53" s="1">
        <v>-1.0</v>
      </c>
      <c r="F53" s="1">
        <v>-1.0</v>
      </c>
      <c r="G53" s="1">
        <v>2.0</v>
      </c>
      <c r="H53" s="1">
        <v>-15.0</v>
      </c>
      <c r="I53" s="1">
        <v>-7.0</v>
      </c>
      <c r="J53" s="1">
        <v>-56.0</v>
      </c>
      <c r="K53" s="1">
        <v>12.0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240</v>
      </c>
      <c r="B54" s="1">
        <v>25.0</v>
      </c>
      <c r="C54" s="1">
        <v>-216.0</v>
      </c>
      <c r="D54" s="1">
        <v>-32.0</v>
      </c>
      <c r="E54" s="1">
        <v>-82.0</v>
      </c>
      <c r="F54" s="1">
        <v>6.0</v>
      </c>
      <c r="G54" s="1">
        <v>55.0</v>
      </c>
      <c r="H54" s="1">
        <v>-6.0</v>
      </c>
      <c r="I54" s="1">
        <v>47.0</v>
      </c>
      <c r="J54" s="1">
        <v>-39.0</v>
      </c>
      <c r="K54" s="1">
        <v>-14.0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241</v>
      </c>
      <c r="B55" s="1">
        <v>95.0</v>
      </c>
      <c r="C55" s="1">
        <v>83.0</v>
      </c>
      <c r="D55" s="1">
        <v>36.0</v>
      </c>
      <c r="E55" s="1">
        <v>-31.0</v>
      </c>
      <c r="F55" s="1">
        <v>35.0</v>
      </c>
      <c r="G55" s="1">
        <v>102.0</v>
      </c>
      <c r="H55" s="1">
        <v>161.0</v>
      </c>
      <c r="I55" s="1">
        <v>158.0</v>
      </c>
      <c r="J55" s="1">
        <v>60.0</v>
      </c>
      <c r="K55" s="1">
        <v>38.0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242</v>
      </c>
      <c r="B56" s="1">
        <v>52.0</v>
      </c>
      <c r="C56" s="1">
        <v>49.0</v>
      </c>
      <c r="D56" s="1">
        <v>47.0</v>
      </c>
      <c r="E56" s="1">
        <v>47.0</v>
      </c>
      <c r="F56" s="1">
        <v>43.0</v>
      </c>
      <c r="G56" s="1">
        <v>33.0</v>
      </c>
      <c r="H56" s="1">
        <v>15.0</v>
      </c>
      <c r="I56" s="1">
        <v>86.0</v>
      </c>
      <c r="J56" s="1">
        <v>87.0</v>
      </c>
      <c r="K56" s="1">
        <v>113.0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243</v>
      </c>
      <c r="B57" s="1">
        <v>30.0</v>
      </c>
      <c r="C57" s="1">
        <v>40.0</v>
      </c>
      <c r="D57" s="1">
        <v>30.0</v>
      </c>
      <c r="E57" s="1">
        <v>10.0</v>
      </c>
      <c r="F57" s="1">
        <v>5.0</v>
      </c>
      <c r="G57" s="1">
        <v>15.0</v>
      </c>
      <c r="H57" s="1">
        <v>16.0</v>
      </c>
      <c r="I57" s="1">
        <v>17.0</v>
      </c>
      <c r="J57" s="1">
        <v>12.0</v>
      </c>
      <c r="K57" s="1">
        <v>7.0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244</v>
      </c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245</v>
      </c>
      <c r="B59" s="1">
        <v>94.0</v>
      </c>
      <c r="C59" s="1">
        <v>96.0</v>
      </c>
      <c r="D59" s="1">
        <v>90.0</v>
      </c>
      <c r="E59" s="1">
        <v>86.0</v>
      </c>
      <c r="F59" s="1">
        <v>74.0</v>
      </c>
      <c r="G59" s="1">
        <v>58.0</v>
      </c>
      <c r="H59" s="1">
        <v>50.0</v>
      </c>
      <c r="I59" s="1">
        <v>73.0</v>
      </c>
      <c r="J59" s="1">
        <v>53.0</v>
      </c>
      <c r="K59" s="1">
        <v>63.0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246</v>
      </c>
      <c r="B60" s="1">
        <v>94.0</v>
      </c>
      <c r="C60" s="1">
        <v>96.0</v>
      </c>
      <c r="D60" s="1">
        <v>90.0</v>
      </c>
      <c r="E60" s="1">
        <v>86.0</v>
      </c>
      <c r="F60" s="1">
        <v>74.0</v>
      </c>
      <c r="G60" s="1">
        <v>58.0</v>
      </c>
      <c r="H60" s="1">
        <v>50.0</v>
      </c>
      <c r="I60" s="1">
        <v>73.0</v>
      </c>
      <c r="J60" s="1">
        <v>53.0</v>
      </c>
      <c r="K60" s="1">
        <v>63.0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247</v>
      </c>
      <c r="B61" s="1">
        <v>162.0</v>
      </c>
      <c r="C61" s="1">
        <v>166.0</v>
      </c>
      <c r="D61" s="1">
        <v>169.0</v>
      </c>
      <c r="E61" s="1">
        <v>171.0</v>
      </c>
      <c r="F61" s="1">
        <v>163.0</v>
      </c>
      <c r="G61" s="1">
        <v>143.0</v>
      </c>
      <c r="H61" s="1">
        <v>153.0</v>
      </c>
      <c r="I61" s="1">
        <v>195.0</v>
      </c>
      <c r="J61" s="1">
        <v>186.0</v>
      </c>
      <c r="K61" s="1">
        <v>196.0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248</v>
      </c>
      <c r="B62" s="1">
        <v>0.0</v>
      </c>
      <c r="C62" s="1">
        <v>0.0</v>
      </c>
      <c r="D62" s="1">
        <v>0.0</v>
      </c>
      <c r="E62" s="1">
        <v>0.0</v>
      </c>
      <c r="F62" s="1">
        <v>0.0</v>
      </c>
      <c r="G62" s="1">
        <v>0.0</v>
      </c>
      <c r="H62" s="1">
        <v>0.0</v>
      </c>
      <c r="I62" s="1">
        <v>0.0</v>
      </c>
      <c r="J62" s="1">
        <v>0.0</v>
      </c>
      <c r="K62" s="1">
        <v>9.0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249</v>
      </c>
      <c r="B63" s="1">
        <v>244.0</v>
      </c>
      <c r="C63" s="1">
        <v>239.0</v>
      </c>
      <c r="D63" s="1">
        <v>231.0</v>
      </c>
      <c r="E63" s="1">
        <v>210.0</v>
      </c>
      <c r="F63" s="1">
        <v>206.0</v>
      </c>
      <c r="G63" s="1">
        <v>150.0</v>
      </c>
      <c r="H63" s="1">
        <v>166.0</v>
      </c>
      <c r="I63" s="1">
        <v>151.0</v>
      </c>
      <c r="J63" s="1">
        <v>154.0</v>
      </c>
      <c r="K63" s="1">
        <v>164.0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250</v>
      </c>
      <c r="B64" s="1">
        <v>95.0</v>
      </c>
      <c r="C64" s="1">
        <v>93.0</v>
      </c>
      <c r="D64" s="1">
        <v>104.0</v>
      </c>
      <c r="E64" s="1">
        <v>115.0</v>
      </c>
      <c r="F64" s="1">
        <v>118.0</v>
      </c>
      <c r="G64" s="1">
        <v>70.0</v>
      </c>
      <c r="H64" s="1">
        <v>41.0</v>
      </c>
      <c r="I64" s="1">
        <v>73.0</v>
      </c>
      <c r="J64" s="1">
        <v>60.0</v>
      </c>
      <c r="K64" s="1">
        <v>90.0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251</v>
      </c>
      <c r="B65" s="1">
        <v>149.0</v>
      </c>
      <c r="C65" s="1">
        <v>145.0</v>
      </c>
      <c r="D65" s="1">
        <v>127.0</v>
      </c>
      <c r="E65" s="1">
        <v>94.0</v>
      </c>
      <c r="F65" s="1">
        <v>88.0</v>
      </c>
      <c r="G65" s="1">
        <v>79.0</v>
      </c>
      <c r="H65" s="1">
        <v>125.0</v>
      </c>
      <c r="I65" s="1">
        <v>78.0</v>
      </c>
      <c r="J65" s="1">
        <v>92.0</v>
      </c>
      <c r="K65" s="1">
        <v>73.0</v>
      </c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252</v>
      </c>
      <c r="B66" s="1">
        <v>6.0</v>
      </c>
      <c r="C66" s="1">
        <v>9.0</v>
      </c>
      <c r="D66" s="1">
        <v>9.0</v>
      </c>
      <c r="E66" s="1">
        <v>3.0</v>
      </c>
      <c r="F66" s="1">
        <v>5.0</v>
      </c>
      <c r="G66" s="1">
        <v>6.0</v>
      </c>
      <c r="H66" s="1">
        <v>12.0</v>
      </c>
      <c r="I66" s="1">
        <v>20.0</v>
      </c>
      <c r="J66" s="1">
        <v>16.0</v>
      </c>
      <c r="K66" s="1">
        <v>24.0</v>
      </c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253</v>
      </c>
      <c r="B67" s="1">
        <v>0.0</v>
      </c>
      <c r="C67" s="1">
        <v>0.0</v>
      </c>
      <c r="D67" s="1">
        <v>0.0</v>
      </c>
      <c r="E67" s="1">
        <v>0.0</v>
      </c>
      <c r="F67" s="1">
        <v>0.0</v>
      </c>
      <c r="G67" s="1">
        <v>0.0</v>
      </c>
      <c r="H67" s="1">
        <v>0.0</v>
      </c>
      <c r="I67" s="1">
        <v>127.0</v>
      </c>
      <c r="J67" s="1">
        <v>143.0</v>
      </c>
      <c r="K67" s="1">
        <v>138.0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254</v>
      </c>
      <c r="B68" s="1">
        <v>6.0</v>
      </c>
      <c r="C68" s="1">
        <v>9.0</v>
      </c>
      <c r="D68" s="1">
        <v>9.0</v>
      </c>
      <c r="E68" s="1">
        <v>3.0</v>
      </c>
      <c r="F68" s="1">
        <v>5.0</v>
      </c>
      <c r="G68" s="1">
        <v>6.0</v>
      </c>
      <c r="H68" s="1">
        <v>12.0</v>
      </c>
      <c r="I68" s="1">
        <v>148.0</v>
      </c>
      <c r="J68" s="1">
        <v>159.0</v>
      </c>
      <c r="K68" s="1">
        <v>162.0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16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255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256</v>
      </c>
      <c r="B3" s="1" t="s">
        <v>257</v>
      </c>
      <c r="C3" s="1" t="s">
        <v>258</v>
      </c>
      <c r="D3" s="1" t="s">
        <v>259</v>
      </c>
      <c r="E3" s="1" t="s">
        <v>260</v>
      </c>
      <c r="F3" s="1" t="s">
        <v>261</v>
      </c>
      <c r="G3" s="1">
        <v>8.0</v>
      </c>
      <c r="H3" s="1" t="s">
        <v>262</v>
      </c>
      <c r="I3" s="1" t="s">
        <v>263</v>
      </c>
      <c r="J3" s="1" t="s">
        <v>264</v>
      </c>
      <c r="K3" s="1" t="s">
        <v>265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266</v>
      </c>
      <c r="B4" s="1" t="s">
        <v>267</v>
      </c>
      <c r="C4" s="1" t="s">
        <v>268</v>
      </c>
      <c r="D4" s="1" t="s">
        <v>269</v>
      </c>
      <c r="E4" s="1" t="s">
        <v>270</v>
      </c>
      <c r="F4" s="1" t="s">
        <v>271</v>
      </c>
      <c r="G4" s="1" t="s">
        <v>272</v>
      </c>
      <c r="H4" s="1" t="s">
        <v>273</v>
      </c>
      <c r="I4" s="1" t="s">
        <v>274</v>
      </c>
      <c r="J4" s="1">
        <v>5.0</v>
      </c>
      <c r="K4" s="1" t="s">
        <v>275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276</v>
      </c>
      <c r="B5" s="1" t="s">
        <v>277</v>
      </c>
      <c r="C5" s="1" t="s">
        <v>278</v>
      </c>
      <c r="D5" s="1" t="s">
        <v>279</v>
      </c>
      <c r="E5" s="1" t="s">
        <v>280</v>
      </c>
      <c r="F5" s="1" t="s">
        <v>281</v>
      </c>
      <c r="G5" s="1" t="s">
        <v>282</v>
      </c>
      <c r="H5" s="1" t="s">
        <v>283</v>
      </c>
      <c r="I5" s="1" t="s">
        <v>284</v>
      </c>
      <c r="J5" s="1" t="s">
        <v>285</v>
      </c>
      <c r="K5" s="1" t="s">
        <v>286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287</v>
      </c>
      <c r="B6" s="1" t="s">
        <v>277</v>
      </c>
      <c r="C6" s="1" t="s">
        <v>278</v>
      </c>
      <c r="D6" s="1" t="s">
        <v>279</v>
      </c>
      <c r="E6" s="1" t="s">
        <v>280</v>
      </c>
      <c r="F6" s="1" t="s">
        <v>281</v>
      </c>
      <c r="G6" s="1" t="s">
        <v>282</v>
      </c>
      <c r="H6" s="1" t="s">
        <v>283</v>
      </c>
      <c r="I6" s="1" t="s">
        <v>284</v>
      </c>
      <c r="J6" s="1" t="s">
        <v>285</v>
      </c>
      <c r="K6" s="1" t="s">
        <v>286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288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289</v>
      </c>
      <c r="B8" s="1" t="s">
        <v>290</v>
      </c>
      <c r="C8" s="1" t="s">
        <v>291</v>
      </c>
      <c r="D8" s="1" t="s">
        <v>292</v>
      </c>
      <c r="E8" s="1" t="s">
        <v>293</v>
      </c>
      <c r="F8" s="1" t="s">
        <v>294</v>
      </c>
      <c r="G8" s="1" t="s">
        <v>295</v>
      </c>
      <c r="H8" s="1" t="s">
        <v>296</v>
      </c>
      <c r="I8" s="1" t="s">
        <v>297</v>
      </c>
      <c r="J8" s="1" t="s">
        <v>298</v>
      </c>
      <c r="K8" s="1" t="s">
        <v>299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300</v>
      </c>
      <c r="B9" s="1" t="s">
        <v>301</v>
      </c>
      <c r="C9" s="1" t="s">
        <v>302</v>
      </c>
      <c r="D9" s="1" t="s">
        <v>303</v>
      </c>
      <c r="E9" s="1" t="s">
        <v>304</v>
      </c>
      <c r="F9" s="1" t="s">
        <v>305</v>
      </c>
      <c r="G9" s="1" t="s">
        <v>306</v>
      </c>
      <c r="H9" s="1" t="s">
        <v>307</v>
      </c>
      <c r="I9" s="1" t="s">
        <v>308</v>
      </c>
      <c r="J9" s="1" t="s">
        <v>309</v>
      </c>
      <c r="K9" s="1" t="s">
        <v>310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311</v>
      </c>
      <c r="B10" s="1" t="s">
        <v>312</v>
      </c>
      <c r="C10" s="1" t="s">
        <v>313</v>
      </c>
      <c r="D10" s="1" t="s">
        <v>314</v>
      </c>
      <c r="E10" s="1" t="s">
        <v>315</v>
      </c>
      <c r="F10" s="1" t="s">
        <v>316</v>
      </c>
      <c r="G10" s="1" t="s">
        <v>317</v>
      </c>
      <c r="H10" s="1" t="s">
        <v>318</v>
      </c>
      <c r="I10" s="1" t="s">
        <v>319</v>
      </c>
      <c r="J10" s="1" t="s">
        <v>320</v>
      </c>
      <c r="K10" s="1" t="s">
        <v>321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322</v>
      </c>
      <c r="B11" s="1" t="s">
        <v>323</v>
      </c>
      <c r="C11" s="1" t="s">
        <v>269</v>
      </c>
      <c r="D11" s="1" t="s">
        <v>324</v>
      </c>
      <c r="E11" s="1" t="s">
        <v>325</v>
      </c>
      <c r="F11" s="1" t="s">
        <v>326</v>
      </c>
      <c r="G11" s="1" t="s">
        <v>327</v>
      </c>
      <c r="H11" s="1" t="s">
        <v>328</v>
      </c>
      <c r="I11" s="1" t="s">
        <v>329</v>
      </c>
      <c r="J11" s="1" t="s">
        <v>330</v>
      </c>
      <c r="K11" s="1" t="s">
        <v>331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332</v>
      </c>
      <c r="B12" s="1" t="s">
        <v>316</v>
      </c>
      <c r="C12" s="1" t="s">
        <v>333</v>
      </c>
      <c r="D12" s="1" t="s">
        <v>334</v>
      </c>
      <c r="E12" s="1" t="s">
        <v>335</v>
      </c>
      <c r="F12" s="1" t="s">
        <v>336</v>
      </c>
      <c r="G12" s="1" t="s">
        <v>337</v>
      </c>
      <c r="H12" s="1" t="s">
        <v>338</v>
      </c>
      <c r="I12" s="1" t="s">
        <v>339</v>
      </c>
      <c r="J12" s="1" t="s">
        <v>258</v>
      </c>
      <c r="K12" s="1" t="s">
        <v>340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341</v>
      </c>
      <c r="B13" s="1" t="s">
        <v>342</v>
      </c>
      <c r="C13" s="1" t="s">
        <v>343</v>
      </c>
      <c r="D13" s="1" t="s">
        <v>344</v>
      </c>
      <c r="E13" s="1" t="s">
        <v>345</v>
      </c>
      <c r="F13" s="1" t="s">
        <v>346</v>
      </c>
      <c r="G13" s="1" t="s">
        <v>347</v>
      </c>
      <c r="H13" s="1" t="s">
        <v>348</v>
      </c>
      <c r="I13" s="1" t="s">
        <v>349</v>
      </c>
      <c r="J13" s="1" t="s">
        <v>350</v>
      </c>
      <c r="K13" s="1" t="s">
        <v>351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352</v>
      </c>
      <c r="B14" s="1" t="s">
        <v>342</v>
      </c>
      <c r="C14" s="1" t="s">
        <v>343</v>
      </c>
      <c r="D14" s="1" t="s">
        <v>344</v>
      </c>
      <c r="E14" s="1" t="s">
        <v>345</v>
      </c>
      <c r="F14" s="1" t="s">
        <v>346</v>
      </c>
      <c r="G14" s="1" t="s">
        <v>347</v>
      </c>
      <c r="H14" s="1" t="s">
        <v>348</v>
      </c>
      <c r="I14" s="1" t="s">
        <v>349</v>
      </c>
      <c r="J14" s="1" t="s">
        <v>350</v>
      </c>
      <c r="K14" s="1" t="s">
        <v>351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353</v>
      </c>
      <c r="B15" s="1" t="s">
        <v>342</v>
      </c>
      <c r="C15" s="1" t="s">
        <v>343</v>
      </c>
      <c r="D15" s="1" t="s">
        <v>344</v>
      </c>
      <c r="E15" s="1" t="s">
        <v>345</v>
      </c>
      <c r="F15" s="1" t="s">
        <v>346</v>
      </c>
      <c r="G15" s="1" t="s">
        <v>347</v>
      </c>
      <c r="H15" s="1" t="s">
        <v>348</v>
      </c>
      <c r="I15" s="1" t="s">
        <v>349</v>
      </c>
      <c r="J15" s="1" t="s">
        <v>350</v>
      </c>
      <c r="K15" s="1" t="s">
        <v>351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354</v>
      </c>
      <c r="B16" s="1" t="s">
        <v>355</v>
      </c>
      <c r="C16" s="1" t="s">
        <v>356</v>
      </c>
      <c r="D16" s="1" t="s">
        <v>357</v>
      </c>
      <c r="E16" s="1" t="s">
        <v>358</v>
      </c>
      <c r="F16" s="1" t="s">
        <v>359</v>
      </c>
      <c r="G16" s="1" t="s">
        <v>360</v>
      </c>
      <c r="H16" s="1" t="s">
        <v>361</v>
      </c>
      <c r="I16" s="1" t="s">
        <v>362</v>
      </c>
      <c r="J16" s="1" t="s">
        <v>363</v>
      </c>
      <c r="K16" s="1" t="s">
        <v>364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365</v>
      </c>
      <c r="B17" s="1" t="s">
        <v>366</v>
      </c>
      <c r="C17" s="1" t="s">
        <v>367</v>
      </c>
      <c r="D17" s="1" t="s">
        <v>368</v>
      </c>
      <c r="E17" s="1" t="s">
        <v>369</v>
      </c>
      <c r="F17" s="1" t="s">
        <v>370</v>
      </c>
      <c r="G17" s="1" t="s">
        <v>371</v>
      </c>
      <c r="H17" s="1" t="s">
        <v>372</v>
      </c>
      <c r="I17" s="1" t="s">
        <v>373</v>
      </c>
      <c r="J17" s="1" t="s">
        <v>374</v>
      </c>
      <c r="K17" s="1" t="s">
        <v>375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376</v>
      </c>
      <c r="B18" s="1" t="s">
        <v>377</v>
      </c>
      <c r="C18" s="1" t="s">
        <v>378</v>
      </c>
      <c r="D18" s="1" t="s">
        <v>379</v>
      </c>
      <c r="E18" s="1" t="s">
        <v>380</v>
      </c>
      <c r="F18" s="1" t="s">
        <v>381</v>
      </c>
      <c r="G18" s="1" t="s">
        <v>382</v>
      </c>
      <c r="H18" s="1" t="s">
        <v>383</v>
      </c>
      <c r="I18" s="1" t="s">
        <v>384</v>
      </c>
      <c r="J18" s="1" t="s">
        <v>385</v>
      </c>
      <c r="K18" s="1" t="s">
        <v>386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387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387</v>
      </c>
      <c r="B20" s="1">
        <v>1.0</v>
      </c>
      <c r="C20" s="1" t="s">
        <v>388</v>
      </c>
      <c r="D20" s="1" t="s">
        <v>389</v>
      </c>
      <c r="E20" s="1" t="s">
        <v>195</v>
      </c>
      <c r="F20" s="1" t="s">
        <v>390</v>
      </c>
      <c r="G20" s="1" t="s">
        <v>195</v>
      </c>
      <c r="H20" s="1" t="s">
        <v>391</v>
      </c>
      <c r="I20" s="1" t="s">
        <v>392</v>
      </c>
      <c r="J20" s="1" t="s">
        <v>393</v>
      </c>
      <c r="K20" s="1" t="s">
        <v>394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395</v>
      </c>
      <c r="B21" s="1" t="s">
        <v>317</v>
      </c>
      <c r="C21" s="1" t="s">
        <v>396</v>
      </c>
      <c r="D21" s="1" t="s">
        <v>397</v>
      </c>
      <c r="E21" s="1" t="s">
        <v>398</v>
      </c>
      <c r="F21" s="1" t="s">
        <v>399</v>
      </c>
      <c r="G21" s="1" t="s">
        <v>400</v>
      </c>
      <c r="H21" s="1" t="s">
        <v>401</v>
      </c>
      <c r="I21" s="1" t="s">
        <v>402</v>
      </c>
      <c r="J21" s="1" t="s">
        <v>403</v>
      </c>
      <c r="K21" s="1" t="s">
        <v>404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405</v>
      </c>
      <c r="B22" s="1" t="s">
        <v>406</v>
      </c>
      <c r="C22" s="1" t="s">
        <v>407</v>
      </c>
      <c r="D22" s="1" t="s">
        <v>408</v>
      </c>
      <c r="E22" s="1" t="s">
        <v>409</v>
      </c>
      <c r="F22" s="1" t="s">
        <v>410</v>
      </c>
      <c r="G22" s="1" t="s">
        <v>411</v>
      </c>
      <c r="H22" s="1" t="s">
        <v>412</v>
      </c>
      <c r="I22" s="1" t="s">
        <v>413</v>
      </c>
      <c r="J22" s="1" t="s">
        <v>414</v>
      </c>
      <c r="K22" s="1" t="s">
        <v>415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416</v>
      </c>
      <c r="B23" s="1" t="s">
        <v>417</v>
      </c>
      <c r="C23" s="1" t="s">
        <v>364</v>
      </c>
      <c r="D23" s="1" t="s">
        <v>203</v>
      </c>
      <c r="E23" s="1" t="s">
        <v>418</v>
      </c>
      <c r="F23" s="1" t="s">
        <v>419</v>
      </c>
      <c r="G23" s="1" t="s">
        <v>208</v>
      </c>
      <c r="H23" s="1" t="s">
        <v>420</v>
      </c>
      <c r="I23" s="1" t="s">
        <v>421</v>
      </c>
      <c r="J23" s="1" t="s">
        <v>422</v>
      </c>
      <c r="K23" s="1" t="s">
        <v>389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423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424</v>
      </c>
      <c r="B25" s="1" t="s">
        <v>425</v>
      </c>
      <c r="C25" s="1" t="s">
        <v>426</v>
      </c>
      <c r="D25" s="1" t="s">
        <v>427</v>
      </c>
      <c r="E25" s="1" t="s">
        <v>427</v>
      </c>
      <c r="F25" s="1" t="s">
        <v>428</v>
      </c>
      <c r="G25" s="1" t="s">
        <v>429</v>
      </c>
      <c r="H25" s="1" t="s">
        <v>430</v>
      </c>
      <c r="I25" s="1" t="s">
        <v>431</v>
      </c>
      <c r="J25" s="1" t="s">
        <v>432</v>
      </c>
      <c r="K25" s="1" t="s">
        <v>433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434</v>
      </c>
      <c r="B26" s="1" t="s">
        <v>111</v>
      </c>
      <c r="C26" s="1" t="s">
        <v>350</v>
      </c>
      <c r="D26" s="1" t="s">
        <v>435</v>
      </c>
      <c r="E26" s="1" t="s">
        <v>436</v>
      </c>
      <c r="F26" s="1" t="s">
        <v>206</v>
      </c>
      <c r="G26" s="1" t="s">
        <v>437</v>
      </c>
      <c r="H26" s="1" t="s">
        <v>438</v>
      </c>
      <c r="I26" s="1" t="s">
        <v>439</v>
      </c>
      <c r="J26" s="1" t="s">
        <v>440</v>
      </c>
      <c r="K26" s="1" t="s">
        <v>441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442</v>
      </c>
      <c r="B27" s="1" t="s">
        <v>443</v>
      </c>
      <c r="C27" s="1" t="s">
        <v>444</v>
      </c>
      <c r="D27" s="1" t="s">
        <v>445</v>
      </c>
      <c r="E27" s="1" t="s">
        <v>437</v>
      </c>
      <c r="F27" s="1" t="s">
        <v>206</v>
      </c>
      <c r="G27" s="1" t="s">
        <v>435</v>
      </c>
      <c r="H27" s="1" t="s">
        <v>435</v>
      </c>
      <c r="I27" s="1" t="s">
        <v>197</v>
      </c>
      <c r="J27" s="1" t="s">
        <v>446</v>
      </c>
      <c r="K27" s="1" t="s">
        <v>447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448</v>
      </c>
      <c r="B28" s="1" t="s">
        <v>449</v>
      </c>
      <c r="C28" s="1" t="s">
        <v>450</v>
      </c>
      <c r="D28" s="1" t="s">
        <v>104</v>
      </c>
      <c r="E28" s="1" t="s">
        <v>451</v>
      </c>
      <c r="F28" s="1" t="s">
        <v>452</v>
      </c>
      <c r="G28" s="1" t="s">
        <v>453</v>
      </c>
      <c r="H28" s="1" t="s">
        <v>454</v>
      </c>
      <c r="I28" s="1" t="s">
        <v>455</v>
      </c>
      <c r="J28" s="1" t="s">
        <v>456</v>
      </c>
      <c r="K28" s="1" t="s">
        <v>457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458</v>
      </c>
      <c r="B29" s="1" t="s">
        <v>459</v>
      </c>
      <c r="C29" s="1" t="s">
        <v>460</v>
      </c>
      <c r="D29" s="1" t="s">
        <v>461</v>
      </c>
      <c r="E29" s="1" t="s">
        <v>462</v>
      </c>
      <c r="F29" s="1" t="s">
        <v>463</v>
      </c>
      <c r="G29" s="1" t="s">
        <v>464</v>
      </c>
      <c r="H29" s="1" t="s">
        <v>465</v>
      </c>
      <c r="I29" s="1" t="s">
        <v>466</v>
      </c>
      <c r="J29" s="1" t="s">
        <v>467</v>
      </c>
      <c r="K29" s="1" t="s">
        <v>468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469</v>
      </c>
      <c r="B30" s="1" t="s">
        <v>470</v>
      </c>
      <c r="C30" s="1" t="s">
        <v>471</v>
      </c>
      <c r="D30" s="1" t="s">
        <v>472</v>
      </c>
      <c r="E30" s="1" t="s">
        <v>473</v>
      </c>
      <c r="F30" s="1" t="s">
        <v>474</v>
      </c>
      <c r="G30" s="1" t="s">
        <v>475</v>
      </c>
      <c r="H30" s="1" t="s">
        <v>476</v>
      </c>
      <c r="I30" s="1" t="s">
        <v>477</v>
      </c>
      <c r="J30" s="1" t="s">
        <v>478</v>
      </c>
      <c r="K30" s="1" t="s">
        <v>479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480</v>
      </c>
      <c r="B31" s="1" t="s">
        <v>481</v>
      </c>
      <c r="C31" s="1" t="s">
        <v>482</v>
      </c>
      <c r="D31" s="1" t="s">
        <v>483</v>
      </c>
      <c r="E31" s="1" t="s">
        <v>484</v>
      </c>
      <c r="F31" s="1" t="s">
        <v>485</v>
      </c>
      <c r="G31" s="1" t="s">
        <v>486</v>
      </c>
      <c r="H31" s="1" t="s">
        <v>487</v>
      </c>
      <c r="I31" s="1" t="s">
        <v>488</v>
      </c>
      <c r="J31" s="1" t="s">
        <v>489</v>
      </c>
      <c r="K31" s="1" t="s">
        <v>490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491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492</v>
      </c>
      <c r="B33" s="1" t="s">
        <v>493</v>
      </c>
      <c r="C33" s="1" t="s">
        <v>494</v>
      </c>
      <c r="D33" s="1" t="s">
        <v>495</v>
      </c>
      <c r="E33" s="1" t="s">
        <v>496</v>
      </c>
      <c r="F33" s="1" t="s">
        <v>497</v>
      </c>
      <c r="G33" s="1" t="s">
        <v>498</v>
      </c>
      <c r="H33" s="1" t="s">
        <v>499</v>
      </c>
      <c r="I33" s="1" t="s">
        <v>500</v>
      </c>
      <c r="J33" s="1" t="s">
        <v>501</v>
      </c>
      <c r="K33" s="1" t="s">
        <v>502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503</v>
      </c>
      <c r="B34" s="1" t="s">
        <v>504</v>
      </c>
      <c r="C34" s="1" t="s">
        <v>505</v>
      </c>
      <c r="D34" s="1" t="s">
        <v>506</v>
      </c>
      <c r="E34" s="1" t="s">
        <v>507</v>
      </c>
      <c r="F34" s="1" t="s">
        <v>508</v>
      </c>
      <c r="G34" s="1" t="s">
        <v>509</v>
      </c>
      <c r="H34" s="1" t="s">
        <v>510</v>
      </c>
      <c r="I34" s="1" t="s">
        <v>511</v>
      </c>
      <c r="J34" s="1" t="s">
        <v>512</v>
      </c>
      <c r="K34" s="1" t="s">
        <v>513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514</v>
      </c>
      <c r="B35" s="1" t="s">
        <v>515</v>
      </c>
      <c r="C35" s="1" t="s">
        <v>516</v>
      </c>
      <c r="D35" s="1" t="s">
        <v>495</v>
      </c>
      <c r="E35" s="1" t="s">
        <v>496</v>
      </c>
      <c r="F35" s="1" t="s">
        <v>497</v>
      </c>
      <c r="G35" s="1" t="s">
        <v>517</v>
      </c>
      <c r="H35" s="1" t="s">
        <v>518</v>
      </c>
      <c r="I35" s="1" t="s">
        <v>519</v>
      </c>
      <c r="J35" s="1" t="s">
        <v>520</v>
      </c>
      <c r="K35" s="1" t="s">
        <v>521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522</v>
      </c>
      <c r="B36" s="1" t="s">
        <v>523</v>
      </c>
      <c r="C36" s="1" t="s">
        <v>524</v>
      </c>
      <c r="D36" s="1" t="s">
        <v>506</v>
      </c>
      <c r="E36" s="1" t="s">
        <v>507</v>
      </c>
      <c r="F36" s="1" t="s">
        <v>508</v>
      </c>
      <c r="G36" s="1" t="s">
        <v>525</v>
      </c>
      <c r="H36" s="1" t="s">
        <v>526</v>
      </c>
      <c r="I36" s="1" t="s">
        <v>527</v>
      </c>
      <c r="J36" s="1" t="s">
        <v>528</v>
      </c>
      <c r="K36" s="1" t="s">
        <v>529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530</v>
      </c>
      <c r="B37" s="1" t="s">
        <v>531</v>
      </c>
      <c r="C37" s="1" t="s">
        <v>532</v>
      </c>
      <c r="D37" s="1" t="s">
        <v>533</v>
      </c>
      <c r="E37" s="1" t="s">
        <v>534</v>
      </c>
      <c r="F37" s="1" t="s">
        <v>535</v>
      </c>
      <c r="G37" s="1">
        <v>71.0</v>
      </c>
      <c r="H37" s="1" t="s">
        <v>536</v>
      </c>
      <c r="I37" s="1" t="s">
        <v>537</v>
      </c>
      <c r="J37" s="1">
        <v>81.0</v>
      </c>
      <c r="K37" s="1" t="s">
        <v>538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539</v>
      </c>
      <c r="B38" s="1" t="s">
        <v>540</v>
      </c>
      <c r="C38" s="1" t="s">
        <v>541</v>
      </c>
      <c r="D38" s="1" t="s">
        <v>542</v>
      </c>
      <c r="E38" s="1" t="s">
        <v>543</v>
      </c>
      <c r="F38" s="1" t="s">
        <v>544</v>
      </c>
      <c r="G38" s="1" t="s">
        <v>545</v>
      </c>
      <c r="H38" s="1" t="s">
        <v>546</v>
      </c>
      <c r="I38" s="1" t="s">
        <v>547</v>
      </c>
      <c r="J38" s="1" t="s">
        <v>548</v>
      </c>
      <c r="K38" s="1" t="s">
        <v>549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550</v>
      </c>
      <c r="B39" s="1" t="s">
        <v>330</v>
      </c>
      <c r="C39" s="1" t="s">
        <v>551</v>
      </c>
      <c r="D39" s="1" t="s">
        <v>552</v>
      </c>
      <c r="E39" s="1" t="s">
        <v>553</v>
      </c>
      <c r="F39" s="1" t="s">
        <v>554</v>
      </c>
      <c r="G39" s="1" t="s">
        <v>555</v>
      </c>
      <c r="H39" s="1" t="s">
        <v>556</v>
      </c>
      <c r="I39" s="1" t="s">
        <v>557</v>
      </c>
      <c r="J39" s="1" t="s">
        <v>558</v>
      </c>
      <c r="K39" s="1" t="s">
        <v>559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560</v>
      </c>
      <c r="B40" s="1" t="s">
        <v>561</v>
      </c>
      <c r="C40" s="1" t="s">
        <v>562</v>
      </c>
      <c r="D40" s="1" t="s">
        <v>315</v>
      </c>
      <c r="E40" s="1" t="s">
        <v>563</v>
      </c>
      <c r="F40" s="1" t="s">
        <v>564</v>
      </c>
      <c r="G40" s="1" t="s">
        <v>565</v>
      </c>
      <c r="H40" s="1" t="s">
        <v>566</v>
      </c>
      <c r="I40" s="1" t="s">
        <v>567</v>
      </c>
      <c r="J40" s="1" t="s">
        <v>568</v>
      </c>
      <c r="K40" s="1" t="s">
        <v>569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570</v>
      </c>
      <c r="B41" s="1" t="s">
        <v>571</v>
      </c>
      <c r="C41" s="1" t="s">
        <v>572</v>
      </c>
      <c r="D41" s="1" t="s">
        <v>265</v>
      </c>
      <c r="E41" s="1" t="s">
        <v>573</v>
      </c>
      <c r="F41" s="1" t="s">
        <v>574</v>
      </c>
      <c r="G41" s="1" t="s">
        <v>575</v>
      </c>
      <c r="H41" s="1" t="s">
        <v>203</v>
      </c>
      <c r="I41" s="1" t="s">
        <v>198</v>
      </c>
      <c r="J41" s="1" t="s">
        <v>576</v>
      </c>
      <c r="K41" s="1" t="s">
        <v>577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578</v>
      </c>
      <c r="B42" s="1" t="s">
        <v>579</v>
      </c>
      <c r="C42" s="1" t="s">
        <v>580</v>
      </c>
      <c r="D42" s="1" t="s">
        <v>581</v>
      </c>
      <c r="E42" s="1" t="s">
        <v>582</v>
      </c>
      <c r="F42" s="1" t="s">
        <v>583</v>
      </c>
      <c r="G42" s="1" t="s">
        <v>584</v>
      </c>
      <c r="H42" s="1" t="s">
        <v>585</v>
      </c>
      <c r="I42" s="1" t="s">
        <v>586</v>
      </c>
      <c r="J42" s="1" t="s">
        <v>587</v>
      </c>
      <c r="K42" s="1" t="s">
        <v>588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589</v>
      </c>
      <c r="B43" s="1" t="s">
        <v>590</v>
      </c>
      <c r="C43" s="1" t="s">
        <v>591</v>
      </c>
      <c r="D43" s="1" t="s">
        <v>330</v>
      </c>
      <c r="E43" s="1" t="s">
        <v>592</v>
      </c>
      <c r="F43" s="1" t="s">
        <v>593</v>
      </c>
      <c r="G43" s="1" t="s">
        <v>209</v>
      </c>
      <c r="H43" s="1" t="s">
        <v>594</v>
      </c>
      <c r="I43" s="1" t="s">
        <v>574</v>
      </c>
      <c r="J43" s="1" t="s">
        <v>595</v>
      </c>
      <c r="K43" s="1" t="s">
        <v>596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597</v>
      </c>
      <c r="B44" s="1" t="s">
        <v>598</v>
      </c>
      <c r="C44" s="1" t="s">
        <v>599</v>
      </c>
      <c r="D44" s="1" t="s">
        <v>600</v>
      </c>
      <c r="E44" s="1" t="s">
        <v>601</v>
      </c>
      <c r="F44" s="1" t="s">
        <v>602</v>
      </c>
      <c r="G44" s="1" t="s">
        <v>603</v>
      </c>
      <c r="H44" s="1" t="s">
        <v>186</v>
      </c>
      <c r="I44" s="1" t="s">
        <v>604</v>
      </c>
      <c r="J44" s="1" t="s">
        <v>605</v>
      </c>
      <c r="K44" s="1" t="s">
        <v>572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606</v>
      </c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607</v>
      </c>
      <c r="B46" s="1" t="s">
        <v>608</v>
      </c>
      <c r="C46" s="1" t="s">
        <v>609</v>
      </c>
      <c r="D46" s="1" t="s">
        <v>610</v>
      </c>
      <c r="E46" s="1" t="s">
        <v>611</v>
      </c>
      <c r="F46" s="1" t="s">
        <v>612</v>
      </c>
      <c r="G46" s="1" t="s">
        <v>613</v>
      </c>
      <c r="H46" s="1" t="s">
        <v>614</v>
      </c>
      <c r="I46" s="1" t="s">
        <v>615</v>
      </c>
      <c r="J46" s="1" t="s">
        <v>616</v>
      </c>
      <c r="K46" s="1" t="s">
        <v>617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618</v>
      </c>
      <c r="B47" s="1" t="s">
        <v>192</v>
      </c>
      <c r="C47" s="1" t="s">
        <v>619</v>
      </c>
      <c r="D47" s="1" t="s">
        <v>620</v>
      </c>
      <c r="E47" s="1" t="s">
        <v>621</v>
      </c>
      <c r="F47" s="1" t="s">
        <v>622</v>
      </c>
      <c r="G47" s="1" t="s">
        <v>623</v>
      </c>
      <c r="H47" s="1" t="s">
        <v>624</v>
      </c>
      <c r="I47" s="1" t="s">
        <v>625</v>
      </c>
      <c r="J47" s="1" t="s">
        <v>626</v>
      </c>
      <c r="K47" s="1" t="s">
        <v>627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628</v>
      </c>
      <c r="B48" s="1" t="s">
        <v>629</v>
      </c>
      <c r="C48" s="1" t="s">
        <v>630</v>
      </c>
      <c r="D48" s="1" t="s">
        <v>631</v>
      </c>
      <c r="E48" s="1" t="s">
        <v>632</v>
      </c>
      <c r="F48" s="1" t="s">
        <v>633</v>
      </c>
      <c r="G48" s="1" t="s">
        <v>634</v>
      </c>
      <c r="H48" s="1" t="s">
        <v>635</v>
      </c>
      <c r="I48" s="1" t="s">
        <v>636</v>
      </c>
      <c r="J48" s="1" t="s">
        <v>637</v>
      </c>
      <c r="K48" s="1" t="s">
        <v>638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639</v>
      </c>
      <c r="B49" s="1" t="s">
        <v>640</v>
      </c>
      <c r="C49" s="1" t="s">
        <v>641</v>
      </c>
      <c r="D49" s="1" t="s">
        <v>642</v>
      </c>
      <c r="E49" s="1" t="s">
        <v>643</v>
      </c>
      <c r="F49" s="1">
        <v>0.0</v>
      </c>
      <c r="G49" s="1" t="s">
        <v>644</v>
      </c>
      <c r="H49" s="1" t="s">
        <v>645</v>
      </c>
      <c r="I49" s="1" t="s">
        <v>646</v>
      </c>
      <c r="J49" s="1" t="s">
        <v>647</v>
      </c>
      <c r="K49" s="1" t="s">
        <v>648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649</v>
      </c>
      <c r="B50" s="1" t="s">
        <v>650</v>
      </c>
      <c r="C50" s="1" t="s">
        <v>651</v>
      </c>
      <c r="D50" s="1" t="s">
        <v>652</v>
      </c>
      <c r="E50" s="1" t="s">
        <v>653</v>
      </c>
      <c r="F50" s="1">
        <v>0.0</v>
      </c>
      <c r="G50" s="1" t="s">
        <v>654</v>
      </c>
      <c r="H50" s="1" t="s">
        <v>655</v>
      </c>
      <c r="I50" s="1" t="s">
        <v>656</v>
      </c>
      <c r="J50" s="1" t="s">
        <v>657</v>
      </c>
      <c r="K50" s="1" t="s">
        <v>658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659</v>
      </c>
      <c r="B51" s="1" t="s">
        <v>660</v>
      </c>
      <c r="C51" s="1" t="s">
        <v>661</v>
      </c>
      <c r="D51" s="1" t="s">
        <v>662</v>
      </c>
      <c r="E51" s="1" t="s">
        <v>663</v>
      </c>
      <c r="F51" s="1" t="s">
        <v>664</v>
      </c>
      <c r="G51" s="1">
        <v>0.0</v>
      </c>
      <c r="H51" s="1" t="s">
        <v>665</v>
      </c>
      <c r="I51" s="1" t="s">
        <v>666</v>
      </c>
      <c r="J51" s="1" t="s">
        <v>667</v>
      </c>
      <c r="K51" s="1" t="s">
        <v>668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669</v>
      </c>
      <c r="B52" s="1" t="s">
        <v>660</v>
      </c>
      <c r="C52" s="1" t="s">
        <v>661</v>
      </c>
      <c r="D52" s="1" t="s">
        <v>662</v>
      </c>
      <c r="E52" s="1" t="s">
        <v>663</v>
      </c>
      <c r="F52" s="1" t="s">
        <v>664</v>
      </c>
      <c r="G52" s="1">
        <v>0.0</v>
      </c>
      <c r="H52" s="1" t="s">
        <v>665</v>
      </c>
      <c r="I52" s="1" t="s">
        <v>666</v>
      </c>
      <c r="J52" s="1" t="s">
        <v>667</v>
      </c>
      <c r="K52" s="1" t="s">
        <v>668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670</v>
      </c>
      <c r="B53" s="1" t="s">
        <v>671</v>
      </c>
      <c r="C53" s="1" t="s">
        <v>672</v>
      </c>
      <c r="D53" s="1" t="s">
        <v>673</v>
      </c>
      <c r="E53" s="1" t="s">
        <v>674</v>
      </c>
      <c r="F53" s="1" t="s">
        <v>675</v>
      </c>
      <c r="G53" s="1" t="s">
        <v>676</v>
      </c>
      <c r="H53" s="1" t="s">
        <v>677</v>
      </c>
      <c r="I53" s="1" t="s">
        <v>678</v>
      </c>
      <c r="J53" s="1" t="s">
        <v>679</v>
      </c>
      <c r="K53" s="1" t="s">
        <v>680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681</v>
      </c>
      <c r="B54" s="1" t="s">
        <v>682</v>
      </c>
      <c r="C54" s="1">
        <v>0.0</v>
      </c>
      <c r="D54" s="1" t="s">
        <v>683</v>
      </c>
      <c r="E54" s="1" t="s">
        <v>684</v>
      </c>
      <c r="F54" s="1" t="s">
        <v>556</v>
      </c>
      <c r="G54" s="1">
        <v>0.0</v>
      </c>
      <c r="H54" s="1" t="s">
        <v>685</v>
      </c>
      <c r="I54" s="1" t="s">
        <v>686</v>
      </c>
      <c r="J54" s="1" t="s">
        <v>687</v>
      </c>
      <c r="K54" s="1" t="s">
        <v>688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689</v>
      </c>
      <c r="B55" s="1" t="s">
        <v>690</v>
      </c>
      <c r="C55" s="1" t="s">
        <v>691</v>
      </c>
      <c r="D55" s="1" t="s">
        <v>692</v>
      </c>
      <c r="E55" s="1" t="s">
        <v>551</v>
      </c>
      <c r="F55" s="1" t="s">
        <v>693</v>
      </c>
      <c r="G55" s="1" t="s">
        <v>694</v>
      </c>
      <c r="H55" s="1" t="s">
        <v>271</v>
      </c>
      <c r="I55" s="1" t="s">
        <v>695</v>
      </c>
      <c r="J55" s="1" t="s">
        <v>696</v>
      </c>
      <c r="K55" s="1" t="s">
        <v>697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698</v>
      </c>
      <c r="B56" s="1" t="s">
        <v>699</v>
      </c>
      <c r="C56" s="1" t="s">
        <v>700</v>
      </c>
      <c r="D56" s="1" t="s">
        <v>701</v>
      </c>
      <c r="E56" s="1" t="s">
        <v>702</v>
      </c>
      <c r="F56" s="1" t="s">
        <v>703</v>
      </c>
      <c r="G56" s="1" t="s">
        <v>704</v>
      </c>
      <c r="H56" s="1" t="s">
        <v>705</v>
      </c>
      <c r="I56" s="1" t="s">
        <v>706</v>
      </c>
      <c r="J56" s="1" t="s">
        <v>707</v>
      </c>
      <c r="K56" s="1" t="s">
        <v>708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709</v>
      </c>
      <c r="B57" s="1" t="s">
        <v>710</v>
      </c>
      <c r="C57" s="1" t="s">
        <v>711</v>
      </c>
      <c r="D57" s="1" t="s">
        <v>712</v>
      </c>
      <c r="E57" s="1" t="s">
        <v>713</v>
      </c>
      <c r="F57" s="1">
        <v>-20.0</v>
      </c>
      <c r="G57" s="1" t="s">
        <v>714</v>
      </c>
      <c r="H57" s="1" t="s">
        <v>715</v>
      </c>
      <c r="I57" s="1" t="s">
        <v>716</v>
      </c>
      <c r="J57" s="1" t="s">
        <v>717</v>
      </c>
      <c r="K57" s="1" t="s">
        <v>718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719</v>
      </c>
      <c r="B58" s="1" t="s">
        <v>104</v>
      </c>
      <c r="C58" s="1" t="s">
        <v>720</v>
      </c>
      <c r="D58" s="1" t="s">
        <v>721</v>
      </c>
      <c r="E58" s="1" t="s">
        <v>722</v>
      </c>
      <c r="F58" s="1" t="s">
        <v>723</v>
      </c>
      <c r="G58" s="1" t="s">
        <v>724</v>
      </c>
      <c r="H58" s="1" t="s">
        <v>725</v>
      </c>
      <c r="I58" s="1" t="s">
        <v>726</v>
      </c>
      <c r="J58" s="1" t="s">
        <v>727</v>
      </c>
      <c r="K58" s="1" t="s">
        <v>728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729</v>
      </c>
      <c r="B59" s="1" t="s">
        <v>730</v>
      </c>
      <c r="C59" s="1">
        <v>0.0</v>
      </c>
      <c r="D59" s="1" t="s">
        <v>731</v>
      </c>
      <c r="E59" s="1" t="s">
        <v>732</v>
      </c>
      <c r="F59" s="1" t="s">
        <v>733</v>
      </c>
      <c r="G59" s="1" t="s">
        <v>734</v>
      </c>
      <c r="H59" s="1" t="s">
        <v>735</v>
      </c>
      <c r="I59" s="1" t="s">
        <v>736</v>
      </c>
      <c r="J59" s="1" t="s">
        <v>737</v>
      </c>
      <c r="K59" s="1" t="s">
        <v>738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739</v>
      </c>
      <c r="B60" s="1" t="s">
        <v>740</v>
      </c>
      <c r="C60" s="1" t="s">
        <v>741</v>
      </c>
      <c r="D60" s="1" t="s">
        <v>742</v>
      </c>
      <c r="E60" s="1" t="s">
        <v>743</v>
      </c>
      <c r="F60" s="1" t="s">
        <v>732</v>
      </c>
      <c r="G60" s="1" t="s">
        <v>744</v>
      </c>
      <c r="H60" s="1">
        <v>29.0</v>
      </c>
      <c r="I60" s="1" t="s">
        <v>745</v>
      </c>
      <c r="J60" s="1" t="s">
        <v>746</v>
      </c>
      <c r="K60" s="1" t="s">
        <v>747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748</v>
      </c>
      <c r="B61" s="1" t="s">
        <v>749</v>
      </c>
      <c r="C61" s="1">
        <v>0.0</v>
      </c>
      <c r="D61" s="1" t="s">
        <v>750</v>
      </c>
      <c r="E61" s="1" t="s">
        <v>751</v>
      </c>
      <c r="F61" s="1" t="s">
        <v>752</v>
      </c>
      <c r="G61" s="1" t="s">
        <v>753</v>
      </c>
      <c r="H61" s="1" t="s">
        <v>754</v>
      </c>
      <c r="I61" s="1" t="s">
        <v>755</v>
      </c>
      <c r="J61" s="1" t="s">
        <v>756</v>
      </c>
      <c r="K61" s="1" t="s">
        <v>757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758</v>
      </c>
      <c r="B62" s="1" t="s">
        <v>759</v>
      </c>
      <c r="C62" s="1" t="s">
        <v>760</v>
      </c>
      <c r="D62" s="1" t="s">
        <v>761</v>
      </c>
      <c r="E62" s="1" t="s">
        <v>762</v>
      </c>
      <c r="F62" s="1" t="s">
        <v>763</v>
      </c>
      <c r="G62" s="1" t="s">
        <v>764</v>
      </c>
      <c r="H62" s="1" t="s">
        <v>765</v>
      </c>
      <c r="I62" s="1" t="s">
        <v>766</v>
      </c>
      <c r="J62" s="1" t="s">
        <v>767</v>
      </c>
      <c r="K62" s="1" t="s">
        <v>768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769</v>
      </c>
      <c r="B63" s="1" t="s">
        <v>770</v>
      </c>
      <c r="C63" s="1" t="s">
        <v>771</v>
      </c>
      <c r="D63" s="1" t="s">
        <v>772</v>
      </c>
      <c r="E63" s="1" t="s">
        <v>773</v>
      </c>
      <c r="F63" s="1" t="s">
        <v>774</v>
      </c>
      <c r="G63" s="1" t="s">
        <v>775</v>
      </c>
      <c r="H63" s="1" t="s">
        <v>776</v>
      </c>
      <c r="I63" s="1" t="s">
        <v>777</v>
      </c>
      <c r="J63" s="1" t="s">
        <v>778</v>
      </c>
      <c r="K63" s="1" t="s">
        <v>779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780</v>
      </c>
      <c r="B64" s="1" t="s">
        <v>781</v>
      </c>
      <c r="C64" s="1" t="s">
        <v>782</v>
      </c>
      <c r="D64" s="1" t="s">
        <v>783</v>
      </c>
      <c r="E64" s="1" t="s">
        <v>784</v>
      </c>
      <c r="F64" s="1" t="s">
        <v>785</v>
      </c>
      <c r="G64" s="1" t="s">
        <v>786</v>
      </c>
      <c r="H64" s="1" t="s">
        <v>787</v>
      </c>
      <c r="I64" s="1" t="s">
        <v>788</v>
      </c>
      <c r="J64" s="1" t="s">
        <v>789</v>
      </c>
      <c r="K64" s="1" t="s">
        <v>790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791</v>
      </c>
      <c r="B65" s="1" t="s">
        <v>792</v>
      </c>
      <c r="C65" s="1" t="s">
        <v>793</v>
      </c>
      <c r="D65" s="1">
        <v>-50.0</v>
      </c>
      <c r="E65" s="1">
        <v>-50.0</v>
      </c>
      <c r="F65" s="1">
        <v>0.0</v>
      </c>
      <c r="G65" s="1">
        <v>0.0</v>
      </c>
      <c r="H65" s="1">
        <v>132.0</v>
      </c>
      <c r="I65" s="1" t="s">
        <v>794</v>
      </c>
      <c r="J65" s="1" t="s">
        <v>795</v>
      </c>
      <c r="K65" s="1" t="s">
        <v>796</v>
      </c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797</v>
      </c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798</v>
      </c>
      <c r="B67" s="1" t="s">
        <v>359</v>
      </c>
      <c r="C67" s="1" t="s">
        <v>349</v>
      </c>
      <c r="D67" s="1" t="s">
        <v>799</v>
      </c>
      <c r="E67" s="1" t="s">
        <v>800</v>
      </c>
      <c r="F67" s="1" t="s">
        <v>801</v>
      </c>
      <c r="G67" s="1" t="s">
        <v>802</v>
      </c>
      <c r="H67" s="1" t="s">
        <v>803</v>
      </c>
      <c r="I67" s="1" t="s">
        <v>804</v>
      </c>
      <c r="J67" s="1" t="s">
        <v>805</v>
      </c>
      <c r="K67" s="1" t="s">
        <v>806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807</v>
      </c>
      <c r="B68" s="1" t="s">
        <v>808</v>
      </c>
      <c r="C68" s="1" t="s">
        <v>809</v>
      </c>
      <c r="D68" s="1" t="s">
        <v>810</v>
      </c>
      <c r="E68" s="1" t="s">
        <v>811</v>
      </c>
      <c r="F68" s="1" t="s">
        <v>812</v>
      </c>
      <c r="G68" s="1" t="s">
        <v>813</v>
      </c>
      <c r="H68" s="1" t="s">
        <v>814</v>
      </c>
      <c r="I68" s="1" t="s">
        <v>815</v>
      </c>
      <c r="J68" s="1" t="s">
        <v>816</v>
      </c>
      <c r="K68" s="1" t="s">
        <v>817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818</v>
      </c>
      <c r="B69" s="1" t="s">
        <v>819</v>
      </c>
      <c r="C69" s="1" t="s">
        <v>713</v>
      </c>
      <c r="D69" s="1" t="s">
        <v>820</v>
      </c>
      <c r="E69" s="1" t="s">
        <v>821</v>
      </c>
      <c r="F69" s="1" t="s">
        <v>822</v>
      </c>
      <c r="G69" s="1" t="s">
        <v>823</v>
      </c>
      <c r="H69" s="1" t="s">
        <v>824</v>
      </c>
      <c r="I69" s="1" t="s">
        <v>825</v>
      </c>
      <c r="J69" s="1" t="s">
        <v>418</v>
      </c>
      <c r="K69" s="1" t="s">
        <v>826</v>
      </c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827</v>
      </c>
      <c r="B70" s="1" t="s">
        <v>828</v>
      </c>
      <c r="C70" s="1" t="s">
        <v>829</v>
      </c>
      <c r="D70" s="1" t="s">
        <v>830</v>
      </c>
      <c r="E70" s="1" t="s">
        <v>831</v>
      </c>
      <c r="F70" s="1" t="s">
        <v>832</v>
      </c>
      <c r="G70" s="1" t="s">
        <v>833</v>
      </c>
      <c r="H70" s="1" t="s">
        <v>834</v>
      </c>
      <c r="I70" s="1" t="s">
        <v>835</v>
      </c>
      <c r="J70" s="1" t="s">
        <v>836</v>
      </c>
      <c r="K70" s="1" t="s">
        <v>837</v>
      </c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838</v>
      </c>
      <c r="B71" s="1" t="s">
        <v>828</v>
      </c>
      <c r="C71" s="1" t="s">
        <v>839</v>
      </c>
      <c r="D71" s="1" t="s">
        <v>840</v>
      </c>
      <c r="E71" s="1" t="s">
        <v>841</v>
      </c>
      <c r="F71" s="1" t="s">
        <v>842</v>
      </c>
      <c r="G71" s="1" t="s">
        <v>843</v>
      </c>
      <c r="H71" s="1" t="s">
        <v>844</v>
      </c>
      <c r="I71" s="1" t="s">
        <v>845</v>
      </c>
      <c r="J71" s="1" t="s">
        <v>846</v>
      </c>
      <c r="K71" s="1" t="s">
        <v>847</v>
      </c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848</v>
      </c>
      <c r="B72" s="1" t="s">
        <v>849</v>
      </c>
      <c r="C72" s="1" t="s">
        <v>850</v>
      </c>
      <c r="D72" s="1" t="s">
        <v>851</v>
      </c>
      <c r="E72" s="1" t="s">
        <v>852</v>
      </c>
      <c r="F72" s="1" t="s">
        <v>853</v>
      </c>
      <c r="G72" s="1" t="s">
        <v>854</v>
      </c>
      <c r="H72" s="1" t="s">
        <v>855</v>
      </c>
      <c r="I72" s="1" t="s">
        <v>856</v>
      </c>
      <c r="J72" s="1" t="s">
        <v>857</v>
      </c>
      <c r="K72" s="1" t="s">
        <v>858</v>
      </c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859</v>
      </c>
      <c r="B73" s="1" t="s">
        <v>849</v>
      </c>
      <c r="C73" s="1" t="s">
        <v>850</v>
      </c>
      <c r="D73" s="1" t="s">
        <v>851</v>
      </c>
      <c r="E73" s="1" t="s">
        <v>852</v>
      </c>
      <c r="F73" s="1" t="s">
        <v>853</v>
      </c>
      <c r="G73" s="1" t="s">
        <v>854</v>
      </c>
      <c r="H73" s="1" t="s">
        <v>855</v>
      </c>
      <c r="I73" s="1" t="s">
        <v>856</v>
      </c>
      <c r="J73" s="1" t="s">
        <v>857</v>
      </c>
      <c r="K73" s="1" t="s">
        <v>858</v>
      </c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860</v>
      </c>
      <c r="B74" s="1" t="s">
        <v>861</v>
      </c>
      <c r="C74" s="1" t="s">
        <v>862</v>
      </c>
      <c r="D74" s="1" t="s">
        <v>863</v>
      </c>
      <c r="E74" s="1" t="s">
        <v>864</v>
      </c>
      <c r="F74" s="1" t="s">
        <v>865</v>
      </c>
      <c r="G74" s="1" t="s">
        <v>866</v>
      </c>
      <c r="H74" s="1" t="s">
        <v>867</v>
      </c>
      <c r="I74" s="1" t="s">
        <v>868</v>
      </c>
      <c r="J74" s="1" t="s">
        <v>869</v>
      </c>
      <c r="K74" s="1" t="s">
        <v>870</v>
      </c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871</v>
      </c>
      <c r="B75" s="1" t="s">
        <v>872</v>
      </c>
      <c r="C75" s="1" t="s">
        <v>873</v>
      </c>
      <c r="D75" s="1" t="s">
        <v>874</v>
      </c>
      <c r="E75" s="1" t="s">
        <v>875</v>
      </c>
      <c r="F75" s="1" t="s">
        <v>876</v>
      </c>
      <c r="G75" s="1" t="s">
        <v>877</v>
      </c>
      <c r="H75" s="1" t="s">
        <v>878</v>
      </c>
      <c r="I75" s="1" t="s">
        <v>879</v>
      </c>
      <c r="J75" s="1" t="s">
        <v>880</v>
      </c>
      <c r="K75" s="1" t="s">
        <v>881</v>
      </c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882</v>
      </c>
      <c r="B76" s="1" t="s">
        <v>883</v>
      </c>
      <c r="C76" s="1" t="s">
        <v>884</v>
      </c>
      <c r="D76" s="1" t="s">
        <v>885</v>
      </c>
      <c r="E76" s="1" t="s">
        <v>886</v>
      </c>
      <c r="F76" s="1" t="s">
        <v>887</v>
      </c>
      <c r="G76" s="1" t="s">
        <v>888</v>
      </c>
      <c r="H76" s="1" t="s">
        <v>889</v>
      </c>
      <c r="I76" s="1" t="s">
        <v>890</v>
      </c>
      <c r="J76" s="1" t="s">
        <v>891</v>
      </c>
      <c r="K76" s="1" t="s">
        <v>892</v>
      </c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893</v>
      </c>
      <c r="B77" s="1" t="s">
        <v>894</v>
      </c>
      <c r="C77" s="1" t="s">
        <v>895</v>
      </c>
      <c r="D77" s="1" t="s">
        <v>896</v>
      </c>
      <c r="E77" s="1" t="s">
        <v>897</v>
      </c>
      <c r="F77" s="1" t="s">
        <v>898</v>
      </c>
      <c r="G77" s="1" t="s">
        <v>899</v>
      </c>
      <c r="H77" s="1" t="s">
        <v>900</v>
      </c>
      <c r="I77" s="1" t="s">
        <v>901</v>
      </c>
      <c r="J77" s="1" t="s">
        <v>902</v>
      </c>
      <c r="K77" s="1" t="s">
        <v>903</v>
      </c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904</v>
      </c>
      <c r="B78" s="1" t="s">
        <v>905</v>
      </c>
      <c r="C78" s="1" t="s">
        <v>906</v>
      </c>
      <c r="D78" s="1" t="s">
        <v>907</v>
      </c>
      <c r="E78" s="1" t="s">
        <v>908</v>
      </c>
      <c r="F78" s="1" t="s">
        <v>909</v>
      </c>
      <c r="G78" s="1" t="s">
        <v>910</v>
      </c>
      <c r="H78" s="1" t="s">
        <v>911</v>
      </c>
      <c r="I78" s="1" t="s">
        <v>912</v>
      </c>
      <c r="J78" s="1" t="s">
        <v>913</v>
      </c>
      <c r="K78" s="1" t="s">
        <v>914</v>
      </c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915</v>
      </c>
      <c r="B79" s="1" t="s">
        <v>916</v>
      </c>
      <c r="C79" s="1" t="s">
        <v>917</v>
      </c>
      <c r="D79" s="1">
        <v>-30.0</v>
      </c>
      <c r="E79" s="1" t="s">
        <v>918</v>
      </c>
      <c r="F79" s="1" t="s">
        <v>919</v>
      </c>
      <c r="G79" s="1" t="s">
        <v>920</v>
      </c>
      <c r="H79" s="1" t="s">
        <v>921</v>
      </c>
      <c r="I79" s="1" t="s">
        <v>922</v>
      </c>
      <c r="J79" s="1" t="s">
        <v>774</v>
      </c>
      <c r="K79" s="1" t="s">
        <v>923</v>
      </c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924</v>
      </c>
      <c r="B80" s="1" t="s">
        <v>925</v>
      </c>
      <c r="C80" s="1" t="s">
        <v>926</v>
      </c>
      <c r="D80" s="1" t="s">
        <v>927</v>
      </c>
      <c r="E80" s="1" t="s">
        <v>928</v>
      </c>
      <c r="F80" s="1" t="s">
        <v>929</v>
      </c>
      <c r="G80" s="1" t="s">
        <v>930</v>
      </c>
      <c r="H80" s="1" t="s">
        <v>931</v>
      </c>
      <c r="I80" s="1" t="s">
        <v>932</v>
      </c>
      <c r="J80" s="1" t="s">
        <v>933</v>
      </c>
      <c r="K80" s="1" t="s">
        <v>934</v>
      </c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935</v>
      </c>
      <c r="B81" s="1" t="s">
        <v>936</v>
      </c>
      <c r="C81" s="1" t="s">
        <v>937</v>
      </c>
      <c r="D81" s="1" t="s">
        <v>938</v>
      </c>
      <c r="E81" s="1" t="s">
        <v>939</v>
      </c>
      <c r="F81" s="1" t="s">
        <v>940</v>
      </c>
      <c r="G81" s="1" t="s">
        <v>941</v>
      </c>
      <c r="H81" s="1" t="s">
        <v>942</v>
      </c>
      <c r="I81" s="1" t="s">
        <v>943</v>
      </c>
      <c r="J81" s="1" t="s">
        <v>944</v>
      </c>
      <c r="K81" s="1" t="s">
        <v>945</v>
      </c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946</v>
      </c>
      <c r="B82" s="1" t="s">
        <v>947</v>
      </c>
      <c r="C82" s="1" t="s">
        <v>948</v>
      </c>
      <c r="D82" s="1" t="s">
        <v>949</v>
      </c>
      <c r="E82" s="1" t="s">
        <v>950</v>
      </c>
      <c r="F82" s="1" t="s">
        <v>951</v>
      </c>
      <c r="G82" s="1" t="s">
        <v>283</v>
      </c>
      <c r="H82" s="1" t="s">
        <v>430</v>
      </c>
      <c r="I82" s="1" t="s">
        <v>952</v>
      </c>
      <c r="J82" s="1" t="s">
        <v>953</v>
      </c>
      <c r="K82" s="1" t="s">
        <v>954</v>
      </c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955</v>
      </c>
      <c r="B83" s="1" t="s">
        <v>956</v>
      </c>
      <c r="C83" s="1" t="s">
        <v>957</v>
      </c>
      <c r="D83" s="1" t="s">
        <v>958</v>
      </c>
      <c r="E83" s="1" t="s">
        <v>959</v>
      </c>
      <c r="F83" s="1" t="s">
        <v>960</v>
      </c>
      <c r="G83" s="1" t="s">
        <v>961</v>
      </c>
      <c r="H83" s="1" t="s">
        <v>962</v>
      </c>
      <c r="I83" s="1" t="s">
        <v>963</v>
      </c>
      <c r="J83" s="1" t="s">
        <v>964</v>
      </c>
      <c r="K83" s="1" t="s">
        <v>965</v>
      </c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966</v>
      </c>
      <c r="B84" s="1" t="s">
        <v>967</v>
      </c>
      <c r="C84" s="1" t="s">
        <v>968</v>
      </c>
      <c r="D84" s="1" t="s">
        <v>969</v>
      </c>
      <c r="E84" s="1" t="s">
        <v>970</v>
      </c>
      <c r="F84" s="1" t="s">
        <v>971</v>
      </c>
      <c r="G84" s="1" t="s">
        <v>562</v>
      </c>
      <c r="H84" s="1" t="s">
        <v>972</v>
      </c>
      <c r="I84" s="1" t="s">
        <v>973</v>
      </c>
      <c r="J84" s="1" t="s">
        <v>974</v>
      </c>
      <c r="K84" s="1" t="s">
        <v>271</v>
      </c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975</v>
      </c>
      <c r="B85" s="1" t="s">
        <v>976</v>
      </c>
      <c r="C85" s="1" t="s">
        <v>977</v>
      </c>
      <c r="D85" s="1" t="s">
        <v>978</v>
      </c>
      <c r="E85" s="1" t="s">
        <v>979</v>
      </c>
      <c r="F85" s="1" t="s">
        <v>980</v>
      </c>
      <c r="G85" s="1">
        <v>3.0</v>
      </c>
      <c r="H85" s="1" t="s">
        <v>981</v>
      </c>
      <c r="I85" s="1" t="s">
        <v>982</v>
      </c>
      <c r="J85" s="1" t="s">
        <v>983</v>
      </c>
      <c r="K85" s="1" t="s">
        <v>884</v>
      </c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984</v>
      </c>
      <c r="B86" s="1" t="s">
        <v>985</v>
      </c>
      <c r="C86" s="1" t="s">
        <v>794</v>
      </c>
      <c r="D86" s="1" t="s">
        <v>986</v>
      </c>
      <c r="E86" s="1">
        <v>-50.0</v>
      </c>
      <c r="F86" s="1">
        <v>0.0</v>
      </c>
      <c r="G86" s="1" t="s">
        <v>987</v>
      </c>
      <c r="H86" s="1">
        <v>0.0</v>
      </c>
      <c r="I86" s="1" t="s">
        <v>988</v>
      </c>
      <c r="J86" s="1" t="s">
        <v>989</v>
      </c>
      <c r="K86" s="1" t="s">
        <v>990</v>
      </c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991</v>
      </c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992</v>
      </c>
      <c r="B88" s="1" t="s">
        <v>993</v>
      </c>
      <c r="C88" s="1" t="s">
        <v>994</v>
      </c>
      <c r="D88" s="1" t="s">
        <v>995</v>
      </c>
      <c r="E88" s="1" t="s">
        <v>715</v>
      </c>
      <c r="F88" s="1" t="s">
        <v>996</v>
      </c>
      <c r="G88" s="1" t="s">
        <v>997</v>
      </c>
      <c r="H88" s="1" t="s">
        <v>209</v>
      </c>
      <c r="I88" s="1" t="s">
        <v>998</v>
      </c>
      <c r="J88" s="1" t="s">
        <v>999</v>
      </c>
      <c r="K88" s="1" t="s">
        <v>1000</v>
      </c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1001</v>
      </c>
      <c r="B89" s="1" t="s">
        <v>1002</v>
      </c>
      <c r="C89" s="1" t="s">
        <v>1003</v>
      </c>
      <c r="D89" s="1" t="s">
        <v>1004</v>
      </c>
      <c r="E89" s="1" t="s">
        <v>1005</v>
      </c>
      <c r="F89" s="1" t="s">
        <v>1006</v>
      </c>
      <c r="G89" s="1" t="s">
        <v>1007</v>
      </c>
      <c r="H89" s="1" t="s">
        <v>1008</v>
      </c>
      <c r="I89" s="1" t="s">
        <v>1009</v>
      </c>
      <c r="J89" s="1" t="s">
        <v>1010</v>
      </c>
      <c r="K89" s="1" t="s">
        <v>1011</v>
      </c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1012</v>
      </c>
      <c r="B90" s="1" t="s">
        <v>1013</v>
      </c>
      <c r="C90" s="1" t="s">
        <v>1014</v>
      </c>
      <c r="D90" s="1" t="s">
        <v>1015</v>
      </c>
      <c r="E90" s="1" t="s">
        <v>1016</v>
      </c>
      <c r="F90" s="1" t="s">
        <v>1017</v>
      </c>
      <c r="G90" s="1" t="s">
        <v>1018</v>
      </c>
      <c r="H90" s="1" t="s">
        <v>1019</v>
      </c>
      <c r="I90" s="1" t="s">
        <v>1020</v>
      </c>
      <c r="J90" s="1" t="s">
        <v>1021</v>
      </c>
      <c r="K90" s="1" t="s">
        <v>612</v>
      </c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1022</v>
      </c>
      <c r="B91" s="1" t="s">
        <v>1023</v>
      </c>
      <c r="C91" s="1" t="s">
        <v>1024</v>
      </c>
      <c r="D91" s="1" t="s">
        <v>1025</v>
      </c>
      <c r="E91" s="1" t="s">
        <v>1026</v>
      </c>
      <c r="F91" s="1" t="s">
        <v>1027</v>
      </c>
      <c r="G91" s="1" t="s">
        <v>1028</v>
      </c>
      <c r="H91" s="1" t="s">
        <v>1029</v>
      </c>
      <c r="I91" s="1" t="s">
        <v>1030</v>
      </c>
      <c r="J91" s="1" t="s">
        <v>1031</v>
      </c>
      <c r="K91" s="1" t="s">
        <v>1032</v>
      </c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1033</v>
      </c>
      <c r="B92" s="1" t="s">
        <v>1034</v>
      </c>
      <c r="C92" s="1" t="s">
        <v>1035</v>
      </c>
      <c r="D92" s="1" t="s">
        <v>1036</v>
      </c>
      <c r="E92" s="1" t="s">
        <v>1037</v>
      </c>
      <c r="F92" s="1" t="s">
        <v>1038</v>
      </c>
      <c r="G92" s="1" t="s">
        <v>1039</v>
      </c>
      <c r="H92" s="1" t="s">
        <v>1040</v>
      </c>
      <c r="I92" s="1">
        <v>49.0</v>
      </c>
      <c r="J92" s="1" t="s">
        <v>1041</v>
      </c>
      <c r="K92" s="1" t="s">
        <v>1042</v>
      </c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1043</v>
      </c>
      <c r="B93" s="1" t="s">
        <v>1044</v>
      </c>
      <c r="C93" s="1" t="s">
        <v>1045</v>
      </c>
      <c r="D93" s="1" t="s">
        <v>1046</v>
      </c>
      <c r="E93" s="1" t="s">
        <v>1047</v>
      </c>
      <c r="F93" s="1" t="s">
        <v>1048</v>
      </c>
      <c r="G93" s="1" t="s">
        <v>1049</v>
      </c>
      <c r="H93" s="1" t="s">
        <v>1050</v>
      </c>
      <c r="I93" s="1" t="s">
        <v>1051</v>
      </c>
      <c r="J93" s="1" t="s">
        <v>1052</v>
      </c>
      <c r="K93" s="1" t="s">
        <v>1053</v>
      </c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1054</v>
      </c>
      <c r="B94" s="1" t="s">
        <v>1044</v>
      </c>
      <c r="C94" s="1" t="s">
        <v>1045</v>
      </c>
      <c r="D94" s="1" t="s">
        <v>1046</v>
      </c>
      <c r="E94" s="1" t="s">
        <v>1047</v>
      </c>
      <c r="F94" s="1" t="s">
        <v>1048</v>
      </c>
      <c r="G94" s="1" t="s">
        <v>1049</v>
      </c>
      <c r="H94" s="1" t="s">
        <v>1050</v>
      </c>
      <c r="I94" s="1" t="s">
        <v>1051</v>
      </c>
      <c r="J94" s="1" t="s">
        <v>1052</v>
      </c>
      <c r="K94" s="1" t="s">
        <v>1053</v>
      </c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1055</v>
      </c>
      <c r="B95" s="1" t="s">
        <v>1056</v>
      </c>
      <c r="C95" s="1" t="s">
        <v>1057</v>
      </c>
      <c r="D95" s="1" t="s">
        <v>1058</v>
      </c>
      <c r="E95" s="1" t="s">
        <v>950</v>
      </c>
      <c r="F95" s="1" t="s">
        <v>1059</v>
      </c>
      <c r="G95" s="1" t="s">
        <v>1060</v>
      </c>
      <c r="H95" s="1" t="s">
        <v>1061</v>
      </c>
      <c r="I95" s="1" t="s">
        <v>1062</v>
      </c>
      <c r="J95" s="1" t="s">
        <v>1036</v>
      </c>
      <c r="K95" s="1" t="s">
        <v>1063</v>
      </c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1064</v>
      </c>
      <c r="B96" s="1" t="s">
        <v>856</v>
      </c>
      <c r="C96" s="1" t="s">
        <v>1065</v>
      </c>
      <c r="D96" s="1" t="s">
        <v>1066</v>
      </c>
      <c r="E96" s="1" t="s">
        <v>1067</v>
      </c>
      <c r="F96" s="1" t="s">
        <v>1068</v>
      </c>
      <c r="G96" s="1" t="s">
        <v>1069</v>
      </c>
      <c r="H96" s="1" t="s">
        <v>1070</v>
      </c>
      <c r="I96" s="1" t="s">
        <v>1071</v>
      </c>
      <c r="J96" s="1" t="s">
        <v>1072</v>
      </c>
      <c r="K96" s="1" t="s">
        <v>1073</v>
      </c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1074</v>
      </c>
      <c r="B97" s="1" t="s">
        <v>1075</v>
      </c>
      <c r="C97" s="1" t="s">
        <v>1076</v>
      </c>
      <c r="D97" s="1" t="s">
        <v>593</v>
      </c>
      <c r="E97" s="1" t="s">
        <v>1077</v>
      </c>
      <c r="F97" s="1" t="s">
        <v>167</v>
      </c>
      <c r="G97" s="1" t="s">
        <v>1078</v>
      </c>
      <c r="H97" s="1" t="s">
        <v>1079</v>
      </c>
      <c r="I97" s="1" t="s">
        <v>1080</v>
      </c>
      <c r="J97" s="1" t="s">
        <v>1081</v>
      </c>
      <c r="K97" s="1" t="s">
        <v>1082</v>
      </c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1083</v>
      </c>
      <c r="B98" s="1" t="s">
        <v>557</v>
      </c>
      <c r="C98" s="1" t="s">
        <v>1084</v>
      </c>
      <c r="D98" s="1" t="s">
        <v>1085</v>
      </c>
      <c r="E98" s="1" t="s">
        <v>1086</v>
      </c>
      <c r="F98" s="1" t="s">
        <v>1087</v>
      </c>
      <c r="G98" s="1" t="s">
        <v>1088</v>
      </c>
      <c r="H98" s="1" t="s">
        <v>1089</v>
      </c>
      <c r="I98" s="1" t="s">
        <v>1090</v>
      </c>
      <c r="J98" s="1" t="s">
        <v>1091</v>
      </c>
      <c r="K98" s="1" t="s">
        <v>1092</v>
      </c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1093</v>
      </c>
      <c r="B99" s="1" t="s">
        <v>101</v>
      </c>
      <c r="C99" s="1" t="s">
        <v>1094</v>
      </c>
      <c r="D99" s="1" t="s">
        <v>1095</v>
      </c>
      <c r="E99" s="1" t="s">
        <v>1096</v>
      </c>
      <c r="F99" s="1" t="s">
        <v>781</v>
      </c>
      <c r="G99" s="1" t="s">
        <v>1097</v>
      </c>
      <c r="H99" s="1" t="s">
        <v>1098</v>
      </c>
      <c r="I99" s="1" t="s">
        <v>1099</v>
      </c>
      <c r="J99" s="1" t="s">
        <v>1100</v>
      </c>
      <c r="K99" s="1" t="s">
        <v>1101</v>
      </c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1102</v>
      </c>
      <c r="B100" s="1" t="s">
        <v>551</v>
      </c>
      <c r="C100" s="1" t="s">
        <v>1103</v>
      </c>
      <c r="D100" s="1" t="s">
        <v>1104</v>
      </c>
      <c r="E100" s="1" t="s">
        <v>1105</v>
      </c>
      <c r="F100" s="1" t="s">
        <v>1106</v>
      </c>
      <c r="G100" s="1" t="s">
        <v>1107</v>
      </c>
      <c r="H100" s="1" t="s">
        <v>449</v>
      </c>
      <c r="I100" s="1" t="s">
        <v>1108</v>
      </c>
      <c r="J100" s="1" t="s">
        <v>1109</v>
      </c>
      <c r="K100" s="1" t="s">
        <v>1110</v>
      </c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1111</v>
      </c>
      <c r="B101" s="1" t="s">
        <v>1112</v>
      </c>
      <c r="C101" s="1" t="s">
        <v>1113</v>
      </c>
      <c r="D101" s="1" t="s">
        <v>1114</v>
      </c>
      <c r="E101" s="1" t="s">
        <v>1115</v>
      </c>
      <c r="F101" s="1" t="s">
        <v>1116</v>
      </c>
      <c r="G101" s="1" t="s">
        <v>1117</v>
      </c>
      <c r="H101" s="1" t="s">
        <v>1118</v>
      </c>
      <c r="I101" s="1" t="s">
        <v>1119</v>
      </c>
      <c r="J101" s="1" t="s">
        <v>1120</v>
      </c>
      <c r="K101" s="1" t="s">
        <v>1121</v>
      </c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1122</v>
      </c>
      <c r="B102" s="1" t="s">
        <v>1123</v>
      </c>
      <c r="C102" s="1" t="s">
        <v>1124</v>
      </c>
      <c r="D102" s="1" t="s">
        <v>1125</v>
      </c>
      <c r="E102" s="1" t="s">
        <v>1126</v>
      </c>
      <c r="F102" s="1" t="s">
        <v>1127</v>
      </c>
      <c r="G102" s="1" t="s">
        <v>1128</v>
      </c>
      <c r="H102" s="1" t="s">
        <v>1129</v>
      </c>
      <c r="I102" s="1" t="s">
        <v>1130</v>
      </c>
      <c r="J102" s="1" t="s">
        <v>1131</v>
      </c>
      <c r="K102" s="1" t="s">
        <v>1132</v>
      </c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1133</v>
      </c>
      <c r="B103" s="1" t="s">
        <v>1134</v>
      </c>
      <c r="C103" s="1" t="s">
        <v>390</v>
      </c>
      <c r="D103" s="1" t="s">
        <v>1135</v>
      </c>
      <c r="E103" s="1" t="s">
        <v>1136</v>
      </c>
      <c r="F103" s="1" t="s">
        <v>1137</v>
      </c>
      <c r="G103" s="1" t="s">
        <v>1138</v>
      </c>
      <c r="H103" s="1" t="s">
        <v>1139</v>
      </c>
      <c r="I103" s="1" t="s">
        <v>665</v>
      </c>
      <c r="J103" s="1" t="s">
        <v>1140</v>
      </c>
      <c r="K103" s="1" t="s">
        <v>1141</v>
      </c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1142</v>
      </c>
      <c r="B104" s="1" t="s">
        <v>1034</v>
      </c>
      <c r="C104" s="1" t="s">
        <v>1143</v>
      </c>
      <c r="D104" s="1" t="s">
        <v>1144</v>
      </c>
      <c r="E104" s="1" t="s">
        <v>1145</v>
      </c>
      <c r="F104" s="1" t="s">
        <v>1146</v>
      </c>
      <c r="G104" s="1" t="s">
        <v>1147</v>
      </c>
      <c r="H104" s="1" t="s">
        <v>820</v>
      </c>
      <c r="I104" s="1" t="s">
        <v>1148</v>
      </c>
      <c r="J104" s="1" t="s">
        <v>1149</v>
      </c>
      <c r="K104" s="1" t="s">
        <v>1150</v>
      </c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1151</v>
      </c>
      <c r="B105" s="1" t="s">
        <v>1152</v>
      </c>
      <c r="C105" s="1" t="s">
        <v>1153</v>
      </c>
      <c r="D105" s="1" t="s">
        <v>1154</v>
      </c>
      <c r="E105" s="1" t="s">
        <v>1155</v>
      </c>
      <c r="F105" s="1" t="s">
        <v>1156</v>
      </c>
      <c r="G105" s="1" t="s">
        <v>1157</v>
      </c>
      <c r="H105" s="1" t="s">
        <v>1158</v>
      </c>
      <c r="I105" s="1" t="s">
        <v>1159</v>
      </c>
      <c r="J105" s="1" t="s">
        <v>1160</v>
      </c>
      <c r="K105" s="1" t="s">
        <v>1161</v>
      </c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1162</v>
      </c>
      <c r="B106" s="1" t="s">
        <v>1163</v>
      </c>
      <c r="C106" s="1" t="s">
        <v>1164</v>
      </c>
      <c r="D106" s="1" t="s">
        <v>1165</v>
      </c>
      <c r="E106" s="1" t="s">
        <v>1166</v>
      </c>
      <c r="F106" s="1" t="s">
        <v>1167</v>
      </c>
      <c r="G106" s="1" t="s">
        <v>1168</v>
      </c>
      <c r="H106" s="1" t="s">
        <v>1169</v>
      </c>
      <c r="I106" s="1" t="s">
        <v>274</v>
      </c>
      <c r="J106" s="1" t="s">
        <v>1170</v>
      </c>
      <c r="K106" s="1" t="s">
        <v>1171</v>
      </c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1172</v>
      </c>
      <c r="B107" s="1" t="s">
        <v>1173</v>
      </c>
      <c r="C107" s="1" t="s">
        <v>968</v>
      </c>
      <c r="D107" s="1" t="s">
        <v>1174</v>
      </c>
      <c r="E107" s="1" t="s">
        <v>1175</v>
      </c>
      <c r="F107" s="1">
        <v>0.0</v>
      </c>
      <c r="G107" s="1" t="s">
        <v>1176</v>
      </c>
      <c r="H107" s="1" t="s">
        <v>1177</v>
      </c>
      <c r="I107" s="1">
        <v>0.0</v>
      </c>
      <c r="J107" s="1" t="s">
        <v>1178</v>
      </c>
      <c r="K107" s="1" t="s">
        <v>1179</v>
      </c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 t="s">
        <v>1180</v>
      </c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 t="s">
        <v>1181</v>
      </c>
      <c r="B109" s="1" t="s">
        <v>1182</v>
      </c>
      <c r="C109" s="1" t="s">
        <v>336</v>
      </c>
      <c r="D109" s="1" t="s">
        <v>1183</v>
      </c>
      <c r="E109" s="1" t="s">
        <v>1184</v>
      </c>
      <c r="F109" s="1" t="s">
        <v>1185</v>
      </c>
      <c r="G109" s="1" t="s">
        <v>981</v>
      </c>
      <c r="H109" s="1" t="s">
        <v>1186</v>
      </c>
      <c r="I109" s="1" t="s">
        <v>1187</v>
      </c>
      <c r="J109" s="1" t="s">
        <v>1188</v>
      </c>
      <c r="K109" s="1" t="s">
        <v>1189</v>
      </c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 t="s">
        <v>1190</v>
      </c>
      <c r="B110" s="1" t="s">
        <v>429</v>
      </c>
      <c r="C110" s="1" t="s">
        <v>1191</v>
      </c>
      <c r="D110" s="1" t="s">
        <v>1192</v>
      </c>
      <c r="E110" s="1" t="s">
        <v>1193</v>
      </c>
      <c r="F110" s="1" t="s">
        <v>1194</v>
      </c>
      <c r="G110" s="1" t="s">
        <v>1195</v>
      </c>
      <c r="H110" s="1" t="s">
        <v>1196</v>
      </c>
      <c r="I110" s="1" t="s">
        <v>1197</v>
      </c>
      <c r="J110" s="1" t="s">
        <v>1198</v>
      </c>
      <c r="K110" s="1" t="s">
        <v>541</v>
      </c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1" t="s">
        <v>1199</v>
      </c>
      <c r="B111" s="1" t="s">
        <v>1200</v>
      </c>
      <c r="C111" s="1" t="s">
        <v>908</v>
      </c>
      <c r="D111" s="1" t="s">
        <v>1201</v>
      </c>
      <c r="E111" s="1" t="s">
        <v>1202</v>
      </c>
      <c r="F111" s="1" t="s">
        <v>1203</v>
      </c>
      <c r="G111" s="1" t="s">
        <v>1204</v>
      </c>
      <c r="H111" s="1" t="s">
        <v>1205</v>
      </c>
      <c r="I111" s="1" t="s">
        <v>1206</v>
      </c>
      <c r="J111" s="1" t="s">
        <v>1207</v>
      </c>
      <c r="K111" s="1" t="s">
        <v>1208</v>
      </c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1" t="s">
        <v>1209</v>
      </c>
      <c r="B112" s="1" t="s">
        <v>1210</v>
      </c>
      <c r="C112" s="1" t="s">
        <v>1211</v>
      </c>
      <c r="D112" s="1" t="s">
        <v>1212</v>
      </c>
      <c r="E112" s="1" t="s">
        <v>1213</v>
      </c>
      <c r="F112" s="1" t="s">
        <v>1214</v>
      </c>
      <c r="G112" s="1" t="s">
        <v>1215</v>
      </c>
      <c r="H112" s="1" t="s">
        <v>1216</v>
      </c>
      <c r="I112" s="1" t="s">
        <v>1217</v>
      </c>
      <c r="J112" s="1" t="s">
        <v>1218</v>
      </c>
      <c r="K112" s="1" t="s">
        <v>1219</v>
      </c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1" t="s">
        <v>1220</v>
      </c>
      <c r="B113" s="1" t="s">
        <v>1221</v>
      </c>
      <c r="C113" s="1" t="s">
        <v>1222</v>
      </c>
      <c r="D113" s="1" t="s">
        <v>650</v>
      </c>
      <c r="E113" s="1" t="s">
        <v>1223</v>
      </c>
      <c r="F113" s="1" t="s">
        <v>1224</v>
      </c>
      <c r="G113" s="1" t="s">
        <v>1225</v>
      </c>
      <c r="H113" s="1" t="s">
        <v>1226</v>
      </c>
      <c r="I113" s="1" t="s">
        <v>1227</v>
      </c>
      <c r="J113" s="1" t="s">
        <v>1228</v>
      </c>
      <c r="K113" s="1" t="s">
        <v>1229</v>
      </c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1" t="s">
        <v>1230</v>
      </c>
      <c r="B114" s="1" t="s">
        <v>1231</v>
      </c>
      <c r="C114" s="1" t="s">
        <v>1232</v>
      </c>
      <c r="D114" s="1" t="s">
        <v>1233</v>
      </c>
      <c r="E114" s="1" t="s">
        <v>1234</v>
      </c>
      <c r="F114" s="1" t="s">
        <v>1235</v>
      </c>
      <c r="G114" s="1" t="s">
        <v>1236</v>
      </c>
      <c r="H114" s="1" t="s">
        <v>1237</v>
      </c>
      <c r="I114" s="1" t="s">
        <v>102</v>
      </c>
      <c r="J114" s="1" t="s">
        <v>1238</v>
      </c>
      <c r="K114" s="1" t="s">
        <v>1239</v>
      </c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1" t="s">
        <v>1240</v>
      </c>
      <c r="B115" s="1" t="s">
        <v>1231</v>
      </c>
      <c r="C115" s="1" t="s">
        <v>1232</v>
      </c>
      <c r="D115" s="1" t="s">
        <v>1233</v>
      </c>
      <c r="E115" s="1" t="s">
        <v>1234</v>
      </c>
      <c r="F115" s="1" t="s">
        <v>1235</v>
      </c>
      <c r="G115" s="1" t="s">
        <v>1236</v>
      </c>
      <c r="H115" s="1" t="s">
        <v>1237</v>
      </c>
      <c r="I115" s="1" t="s">
        <v>102</v>
      </c>
      <c r="J115" s="1" t="s">
        <v>1238</v>
      </c>
      <c r="K115" s="1" t="s">
        <v>1239</v>
      </c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1" t="s">
        <v>1241</v>
      </c>
      <c r="B116" s="1" t="s">
        <v>1242</v>
      </c>
      <c r="C116" s="1" t="s">
        <v>1243</v>
      </c>
      <c r="D116" s="1" t="s">
        <v>1244</v>
      </c>
      <c r="E116" s="1" t="s">
        <v>1245</v>
      </c>
      <c r="F116" s="1" t="s">
        <v>1246</v>
      </c>
      <c r="G116" s="1" t="s">
        <v>192</v>
      </c>
      <c r="H116" s="1" t="s">
        <v>1247</v>
      </c>
      <c r="I116" s="1" t="s">
        <v>1248</v>
      </c>
      <c r="J116" s="1" t="s">
        <v>1249</v>
      </c>
      <c r="K116" s="1" t="s">
        <v>1250</v>
      </c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1" t="s">
        <v>1251</v>
      </c>
      <c r="B117" s="1" t="s">
        <v>1252</v>
      </c>
      <c r="C117" s="1" t="s">
        <v>1253</v>
      </c>
      <c r="D117" s="1" t="s">
        <v>1254</v>
      </c>
      <c r="E117" s="1" t="s">
        <v>1255</v>
      </c>
      <c r="F117" s="1" t="s">
        <v>1256</v>
      </c>
      <c r="G117" s="1" t="s">
        <v>1257</v>
      </c>
      <c r="H117" s="1" t="s">
        <v>1258</v>
      </c>
      <c r="I117" s="1" t="s">
        <v>1259</v>
      </c>
      <c r="J117" s="1" t="s">
        <v>1260</v>
      </c>
      <c r="K117" s="1" t="s">
        <v>1261</v>
      </c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1" t="s">
        <v>1262</v>
      </c>
      <c r="B118" s="1" t="s">
        <v>585</v>
      </c>
      <c r="C118" s="1" t="s">
        <v>1263</v>
      </c>
      <c r="D118" s="1" t="s">
        <v>231</v>
      </c>
      <c r="E118" s="1" t="s">
        <v>361</v>
      </c>
      <c r="F118" s="1" t="s">
        <v>1264</v>
      </c>
      <c r="G118" s="1" t="s">
        <v>1265</v>
      </c>
      <c r="H118" s="1" t="s">
        <v>591</v>
      </c>
      <c r="I118" s="1" t="s">
        <v>1266</v>
      </c>
      <c r="J118" s="1" t="s">
        <v>1267</v>
      </c>
      <c r="K118" s="1" t="s">
        <v>1268</v>
      </c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1" t="s">
        <v>1269</v>
      </c>
      <c r="B119" s="1" t="s">
        <v>453</v>
      </c>
      <c r="C119" s="1" t="s">
        <v>1270</v>
      </c>
      <c r="D119" s="1" t="s">
        <v>1271</v>
      </c>
      <c r="E119" s="1" t="s">
        <v>1272</v>
      </c>
      <c r="F119" s="1" t="s">
        <v>1273</v>
      </c>
      <c r="G119" s="1" t="s">
        <v>1274</v>
      </c>
      <c r="H119" s="1" t="s">
        <v>1275</v>
      </c>
      <c r="I119" s="1" t="s">
        <v>1276</v>
      </c>
      <c r="J119" s="1" t="s">
        <v>1277</v>
      </c>
      <c r="K119" s="1" t="s">
        <v>100</v>
      </c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1" t="s">
        <v>1278</v>
      </c>
      <c r="B120" s="1" t="s">
        <v>1279</v>
      </c>
      <c r="C120" s="1" t="s">
        <v>1280</v>
      </c>
      <c r="D120" s="1" t="s">
        <v>392</v>
      </c>
      <c r="E120" s="1" t="s">
        <v>1281</v>
      </c>
      <c r="F120" s="1" t="s">
        <v>1282</v>
      </c>
      <c r="G120" s="1" t="s">
        <v>1283</v>
      </c>
      <c r="H120" s="1" t="s">
        <v>1265</v>
      </c>
      <c r="I120" s="1" t="s">
        <v>1284</v>
      </c>
      <c r="J120" s="1" t="s">
        <v>1285</v>
      </c>
      <c r="K120" s="1" t="s">
        <v>1286</v>
      </c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1" t="s">
        <v>1287</v>
      </c>
      <c r="B121" s="1">
        <v>6.0</v>
      </c>
      <c r="C121" s="1" t="s">
        <v>1288</v>
      </c>
      <c r="D121" s="1" t="s">
        <v>1289</v>
      </c>
      <c r="E121" s="1" t="s">
        <v>1290</v>
      </c>
      <c r="F121" s="1" t="s">
        <v>1291</v>
      </c>
      <c r="G121" s="1" t="s">
        <v>1292</v>
      </c>
      <c r="H121" s="1" t="s">
        <v>1293</v>
      </c>
      <c r="I121" s="1" t="s">
        <v>724</v>
      </c>
      <c r="J121" s="1" t="s">
        <v>1294</v>
      </c>
      <c r="K121" s="1" t="s">
        <v>1295</v>
      </c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1" t="s">
        <v>1296</v>
      </c>
      <c r="B122" s="1" t="s">
        <v>1297</v>
      </c>
      <c r="C122" s="1" t="s">
        <v>1298</v>
      </c>
      <c r="D122" s="1" t="s">
        <v>1299</v>
      </c>
      <c r="E122" s="1" t="s">
        <v>1300</v>
      </c>
      <c r="F122" s="1" t="s">
        <v>1301</v>
      </c>
      <c r="G122" s="1" t="s">
        <v>1302</v>
      </c>
      <c r="H122" s="1" t="s">
        <v>825</v>
      </c>
      <c r="I122" s="1" t="s">
        <v>1303</v>
      </c>
      <c r="J122" s="1" t="s">
        <v>1304</v>
      </c>
      <c r="K122" s="1" t="s">
        <v>1305</v>
      </c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1" t="s">
        <v>1306</v>
      </c>
      <c r="B123" s="1" t="s">
        <v>1307</v>
      </c>
      <c r="C123" s="1" t="s">
        <v>1308</v>
      </c>
      <c r="D123" s="1" t="s">
        <v>1309</v>
      </c>
      <c r="E123" s="1" t="s">
        <v>1310</v>
      </c>
      <c r="F123" s="1" t="s">
        <v>1311</v>
      </c>
      <c r="G123" s="1" t="s">
        <v>1312</v>
      </c>
      <c r="H123" s="1" t="s">
        <v>1313</v>
      </c>
      <c r="I123" s="1" t="s">
        <v>1314</v>
      </c>
      <c r="J123" s="1" t="s">
        <v>1315</v>
      </c>
      <c r="K123" s="1" t="s">
        <v>1316</v>
      </c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1" t="s">
        <v>1317</v>
      </c>
      <c r="B124" s="1" t="s">
        <v>1318</v>
      </c>
      <c r="C124" s="1" t="s">
        <v>1319</v>
      </c>
      <c r="D124" s="1" t="s">
        <v>1320</v>
      </c>
      <c r="E124" s="1" t="s">
        <v>1321</v>
      </c>
      <c r="F124" s="1" t="s">
        <v>1322</v>
      </c>
      <c r="G124" s="1" t="s">
        <v>1323</v>
      </c>
      <c r="H124" s="1" t="s">
        <v>1324</v>
      </c>
      <c r="I124" s="1" t="s">
        <v>1325</v>
      </c>
      <c r="J124" s="1" t="s">
        <v>1326</v>
      </c>
      <c r="K124" s="1" t="s">
        <v>1327</v>
      </c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1" t="s">
        <v>1328</v>
      </c>
      <c r="B125" s="1" t="s">
        <v>740</v>
      </c>
      <c r="C125" s="1" t="s">
        <v>1329</v>
      </c>
      <c r="D125" s="1" t="s">
        <v>1330</v>
      </c>
      <c r="E125" s="1" t="s">
        <v>1331</v>
      </c>
      <c r="F125" s="1" t="s">
        <v>1332</v>
      </c>
      <c r="G125" s="1" t="s">
        <v>1333</v>
      </c>
      <c r="H125" s="1" t="s">
        <v>1334</v>
      </c>
      <c r="I125" s="1" t="s">
        <v>1335</v>
      </c>
      <c r="J125" s="1" t="s">
        <v>1336</v>
      </c>
      <c r="K125" s="1" t="s">
        <v>1337</v>
      </c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1" t="s">
        <v>1338</v>
      </c>
      <c r="B126" s="1" t="s">
        <v>1339</v>
      </c>
      <c r="C126" s="1" t="s">
        <v>1340</v>
      </c>
      <c r="D126" s="1" t="s">
        <v>1341</v>
      </c>
      <c r="E126" s="1" t="s">
        <v>1342</v>
      </c>
      <c r="F126" s="1" t="s">
        <v>1343</v>
      </c>
      <c r="G126" s="1" t="s">
        <v>340</v>
      </c>
      <c r="H126" s="1" t="s">
        <v>1344</v>
      </c>
      <c r="I126" s="1" t="s">
        <v>1084</v>
      </c>
      <c r="J126" s="1" t="s">
        <v>1345</v>
      </c>
      <c r="K126" s="1" t="s">
        <v>708</v>
      </c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1" t="s">
        <v>1346</v>
      </c>
      <c r="B127" s="1" t="s">
        <v>1347</v>
      </c>
      <c r="C127" s="1" t="s">
        <v>1348</v>
      </c>
      <c r="D127" s="1" t="s">
        <v>1349</v>
      </c>
      <c r="E127" s="1" t="s">
        <v>1350</v>
      </c>
      <c r="F127" s="1" t="s">
        <v>1351</v>
      </c>
      <c r="G127" s="1" t="s">
        <v>1352</v>
      </c>
      <c r="H127" s="1" t="s">
        <v>1353</v>
      </c>
      <c r="I127" s="1" t="s">
        <v>1354</v>
      </c>
      <c r="J127" s="1" t="s">
        <v>731</v>
      </c>
      <c r="K127" s="1" t="s">
        <v>1355</v>
      </c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1" t="s">
        <v>1356</v>
      </c>
      <c r="B128" s="1">
        <v>0.0</v>
      </c>
      <c r="C128" s="1" t="s">
        <v>1357</v>
      </c>
      <c r="D128" s="1" t="s">
        <v>1358</v>
      </c>
      <c r="E128" s="1" t="s">
        <v>1359</v>
      </c>
      <c r="F128" s="1">
        <v>0.0</v>
      </c>
      <c r="G128" s="1" t="s">
        <v>696</v>
      </c>
      <c r="H128" s="1" t="s">
        <v>593</v>
      </c>
      <c r="I128" s="1" t="s">
        <v>1360</v>
      </c>
      <c r="J128" s="1" t="s">
        <v>1361</v>
      </c>
      <c r="K128" s="1">
        <v>0.0</v>
      </c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9.14"/>
  </cols>
  <sheetData>
    <row r="1">
      <c r="A1" s="1" t="s">
        <v>16</v>
      </c>
      <c r="B1" s="1" t="s">
        <v>1362</v>
      </c>
      <c r="C1" s="1" t="s">
        <v>1363</v>
      </c>
      <c r="D1" s="1" t="s">
        <v>1364</v>
      </c>
      <c r="E1" s="1" t="s">
        <v>1365</v>
      </c>
      <c r="F1" s="1" t="s">
        <v>1366</v>
      </c>
      <c r="G1" s="1" t="s">
        <v>1367</v>
      </c>
      <c r="H1" s="1" t="s">
        <v>1368</v>
      </c>
      <c r="I1" s="1" t="s">
        <v>1369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1370</v>
      </c>
      <c r="B2" s="1" t="s">
        <v>1371</v>
      </c>
      <c r="C2" s="1" t="s">
        <v>1372</v>
      </c>
      <c r="D2" s="1" t="s">
        <v>1373</v>
      </c>
      <c r="E2" s="1" t="s">
        <v>1374</v>
      </c>
      <c r="F2" s="1" t="s">
        <v>1375</v>
      </c>
      <c r="G2" s="1" t="s">
        <v>1376</v>
      </c>
      <c r="H2" s="1" t="s">
        <v>1376</v>
      </c>
      <c r="I2" s="1" t="s">
        <v>1377</v>
      </c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1378</v>
      </c>
      <c r="B3" s="1" t="s">
        <v>1377</v>
      </c>
      <c r="C3" s="1" t="s">
        <v>1379</v>
      </c>
      <c r="D3" s="1" t="s">
        <v>1380</v>
      </c>
      <c r="E3" s="1" t="s">
        <v>1381</v>
      </c>
      <c r="F3" s="1" t="s">
        <v>1382</v>
      </c>
      <c r="G3" s="1" t="s">
        <v>1383</v>
      </c>
      <c r="H3" s="1" t="s">
        <v>1384</v>
      </c>
      <c r="I3" s="1" t="s">
        <v>1377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1385</v>
      </c>
      <c r="B4" s="1" t="s">
        <v>1386</v>
      </c>
      <c r="C4" s="1" t="s">
        <v>1387</v>
      </c>
      <c r="D4" s="1" t="s">
        <v>1388</v>
      </c>
      <c r="E4" s="1" t="s">
        <v>1389</v>
      </c>
      <c r="F4" s="1" t="s">
        <v>1390</v>
      </c>
      <c r="G4" s="1" t="s">
        <v>1391</v>
      </c>
      <c r="H4" s="1" t="s">
        <v>1392</v>
      </c>
      <c r="I4" s="1" t="s">
        <v>1393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1378</v>
      </c>
      <c r="B5" s="1" t="s">
        <v>1377</v>
      </c>
      <c r="C5" s="1" t="s">
        <v>1394</v>
      </c>
      <c r="D5" s="1" t="s">
        <v>1395</v>
      </c>
      <c r="E5" s="1" t="s">
        <v>1396</v>
      </c>
      <c r="F5" s="1" t="s">
        <v>1397</v>
      </c>
      <c r="G5" s="1" t="s">
        <v>1398</v>
      </c>
      <c r="H5" s="1" t="s">
        <v>1399</v>
      </c>
      <c r="I5" s="1" t="s">
        <v>1400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1401</v>
      </c>
      <c r="B6" s="1" t="s">
        <v>1402</v>
      </c>
      <c r="C6" s="1" t="s">
        <v>1403</v>
      </c>
      <c r="D6" s="1" t="s">
        <v>1404</v>
      </c>
      <c r="E6" s="1" t="s">
        <v>1405</v>
      </c>
      <c r="F6" s="1" t="s">
        <v>1406</v>
      </c>
      <c r="G6" s="1" t="s">
        <v>1407</v>
      </c>
      <c r="H6" s="1" t="s">
        <v>1408</v>
      </c>
      <c r="I6" s="1" t="s">
        <v>1409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1410</v>
      </c>
      <c r="B7" s="1" t="s">
        <v>1411</v>
      </c>
      <c r="C7" s="1" t="s">
        <v>1412</v>
      </c>
      <c r="D7" s="1" t="s">
        <v>1413</v>
      </c>
      <c r="E7" s="1" t="s">
        <v>1414</v>
      </c>
      <c r="F7" s="1" t="s">
        <v>1415</v>
      </c>
      <c r="G7" s="1" t="s">
        <v>1416</v>
      </c>
      <c r="H7" s="1" t="s">
        <v>1417</v>
      </c>
      <c r="I7" s="1" t="s">
        <v>1418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1419</v>
      </c>
      <c r="B8" s="1" t="s">
        <v>1377</v>
      </c>
      <c r="C8" s="1" t="s">
        <v>1420</v>
      </c>
      <c r="D8" s="1" t="s">
        <v>1421</v>
      </c>
      <c r="E8" s="1" t="s">
        <v>1422</v>
      </c>
      <c r="F8" s="1" t="s">
        <v>1423</v>
      </c>
      <c r="G8" s="1" t="s">
        <v>1424</v>
      </c>
      <c r="H8" s="1" t="s">
        <v>1425</v>
      </c>
      <c r="I8" s="1" t="s">
        <v>1426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1427</v>
      </c>
      <c r="B9" s="1" t="s">
        <v>1428</v>
      </c>
      <c r="C9" s="1" t="s">
        <v>1429</v>
      </c>
      <c r="D9" s="1" t="s">
        <v>1430</v>
      </c>
      <c r="E9" s="1" t="s">
        <v>1426</v>
      </c>
      <c r="F9" s="1" t="s">
        <v>1431</v>
      </c>
      <c r="G9" s="1" t="s">
        <v>1432</v>
      </c>
      <c r="H9" s="1" t="s">
        <v>1433</v>
      </c>
      <c r="I9" s="1" t="s">
        <v>1434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1435</v>
      </c>
      <c r="B10" s="1" t="s">
        <v>1436</v>
      </c>
      <c r="C10" s="1" t="s">
        <v>1437</v>
      </c>
      <c r="D10" s="1" t="s">
        <v>1438</v>
      </c>
      <c r="E10" s="1" t="s">
        <v>1439</v>
      </c>
      <c r="F10" s="1" t="s">
        <v>1440</v>
      </c>
      <c r="G10" s="1" t="s">
        <v>1436</v>
      </c>
      <c r="H10" s="1" t="s">
        <v>1441</v>
      </c>
      <c r="I10" s="1" t="s">
        <v>1442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1443</v>
      </c>
      <c r="B11" s="1" t="s">
        <v>1444</v>
      </c>
      <c r="C11" s="1" t="s">
        <v>1445</v>
      </c>
      <c r="D11" s="1" t="s">
        <v>1446</v>
      </c>
      <c r="E11" s="1" t="s">
        <v>1447</v>
      </c>
      <c r="F11" s="1" t="s">
        <v>1448</v>
      </c>
      <c r="G11" s="1" t="s">
        <v>1449</v>
      </c>
      <c r="H11" s="1" t="s">
        <v>1450</v>
      </c>
      <c r="I11" s="1" t="s">
        <v>1451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1452</v>
      </c>
      <c r="B12" s="1" t="s">
        <v>1453</v>
      </c>
      <c r="C12" s="1" t="s">
        <v>1454</v>
      </c>
      <c r="D12" s="1" t="s">
        <v>1455</v>
      </c>
      <c r="E12" s="1" t="s">
        <v>1456</v>
      </c>
      <c r="F12" s="1" t="s">
        <v>1457</v>
      </c>
      <c r="G12" s="1" t="s">
        <v>1458</v>
      </c>
      <c r="H12" s="1" t="s">
        <v>1459</v>
      </c>
      <c r="I12" s="1" t="s">
        <v>1460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1461</v>
      </c>
      <c r="B13" s="1" t="s">
        <v>1462</v>
      </c>
      <c r="C13" s="1" t="s">
        <v>1463</v>
      </c>
      <c r="D13" s="1" t="s">
        <v>1464</v>
      </c>
      <c r="E13" s="1" t="s">
        <v>1465</v>
      </c>
      <c r="F13" s="1" t="s">
        <v>1466</v>
      </c>
      <c r="G13" s="1" t="s">
        <v>1467</v>
      </c>
      <c r="H13" s="1" t="s">
        <v>1468</v>
      </c>
      <c r="I13" s="1" t="s">
        <v>1469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1470</v>
      </c>
      <c r="B14" s="1" t="s">
        <v>1471</v>
      </c>
      <c r="C14" s="1" t="s">
        <v>1472</v>
      </c>
      <c r="D14" s="1" t="s">
        <v>1473</v>
      </c>
      <c r="E14" s="1" t="s">
        <v>1474</v>
      </c>
      <c r="F14" s="1" t="s">
        <v>1475</v>
      </c>
      <c r="G14" s="1" t="s">
        <v>1476</v>
      </c>
      <c r="H14" s="1" t="s">
        <v>1477</v>
      </c>
      <c r="I14" s="1" t="s">
        <v>1478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1479</v>
      </c>
      <c r="B15" s="1" t="s">
        <v>1480</v>
      </c>
      <c r="C15" s="1" t="s">
        <v>207</v>
      </c>
      <c r="D15" s="1" t="s">
        <v>208</v>
      </c>
      <c r="E15" s="1" t="s">
        <v>209</v>
      </c>
      <c r="F15" s="1" t="s">
        <v>1481</v>
      </c>
      <c r="G15" s="1" t="s">
        <v>553</v>
      </c>
      <c r="H15" s="1" t="s">
        <v>1482</v>
      </c>
      <c r="I15" s="1" t="s">
        <v>1483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1484</v>
      </c>
      <c r="B16" s="1" t="s">
        <v>1485</v>
      </c>
      <c r="C16" s="1" t="s">
        <v>1486</v>
      </c>
      <c r="D16" s="1" t="s">
        <v>1487</v>
      </c>
      <c r="E16" s="1" t="s">
        <v>1488</v>
      </c>
      <c r="F16" s="1" t="s">
        <v>1489</v>
      </c>
      <c r="G16" s="1" t="s">
        <v>1490</v>
      </c>
      <c r="H16" s="1" t="s">
        <v>1491</v>
      </c>
      <c r="I16" s="1" t="s">
        <v>1492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1493</v>
      </c>
      <c r="B17" s="1" t="s">
        <v>177</v>
      </c>
      <c r="C17" s="1" t="s">
        <v>178</v>
      </c>
      <c r="D17" s="1" t="s">
        <v>179</v>
      </c>
      <c r="E17" s="1" t="s">
        <v>180</v>
      </c>
      <c r="F17" s="1" t="s">
        <v>172</v>
      </c>
      <c r="G17" s="1" t="s">
        <v>1494</v>
      </c>
      <c r="H17" s="1" t="s">
        <v>1495</v>
      </c>
      <c r="I17" s="1" t="s">
        <v>1496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1497</v>
      </c>
      <c r="B18" s="1" t="s">
        <v>1498</v>
      </c>
      <c r="C18" s="1" t="s">
        <v>1499</v>
      </c>
      <c r="D18" s="1" t="s">
        <v>1500</v>
      </c>
      <c r="E18" s="1" t="s">
        <v>1501</v>
      </c>
      <c r="F18" s="1" t="s">
        <v>1502</v>
      </c>
      <c r="G18" s="1" t="s">
        <v>1503</v>
      </c>
      <c r="H18" s="1" t="s">
        <v>1504</v>
      </c>
      <c r="I18" s="1" t="s">
        <v>1505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1506</v>
      </c>
      <c r="B19" s="1" t="s">
        <v>1507</v>
      </c>
      <c r="C19" s="1" t="s">
        <v>1508</v>
      </c>
      <c r="D19" s="1" t="s">
        <v>1509</v>
      </c>
      <c r="E19" s="1" t="s">
        <v>1510</v>
      </c>
      <c r="F19" s="1" t="s">
        <v>1511</v>
      </c>
      <c r="G19" s="1" t="s">
        <v>1512</v>
      </c>
      <c r="H19" s="1" t="s">
        <v>1513</v>
      </c>
      <c r="I19" s="1" t="s">
        <v>1514</v>
      </c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1515</v>
      </c>
      <c r="B20" s="1" t="s">
        <v>1516</v>
      </c>
      <c r="C20" s="1" t="s">
        <v>1517</v>
      </c>
      <c r="D20" s="1" t="s">
        <v>1518</v>
      </c>
      <c r="E20" s="1" t="s">
        <v>1519</v>
      </c>
      <c r="F20" s="1" t="s">
        <v>1520</v>
      </c>
      <c r="G20" s="1" t="s">
        <v>1521</v>
      </c>
      <c r="H20" s="1" t="s">
        <v>1522</v>
      </c>
      <c r="I20" s="1" t="s">
        <v>1523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1524</v>
      </c>
      <c r="B21" s="1" t="s">
        <v>1525</v>
      </c>
      <c r="C21" s="1" t="s">
        <v>1526</v>
      </c>
      <c r="D21" s="1" t="s">
        <v>1527</v>
      </c>
      <c r="E21" s="1" t="s">
        <v>1528</v>
      </c>
      <c r="F21" s="1" t="s">
        <v>1529</v>
      </c>
      <c r="G21" s="1" t="s">
        <v>1530</v>
      </c>
      <c r="H21" s="1" t="s">
        <v>1531</v>
      </c>
      <c r="I21" s="1" t="s">
        <v>1532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1533</v>
      </c>
      <c r="B22" s="1" t="s">
        <v>1534</v>
      </c>
      <c r="C22" s="1" t="s">
        <v>1535</v>
      </c>
      <c r="D22" s="1" t="s">
        <v>1536</v>
      </c>
      <c r="E22" s="1" t="s">
        <v>1000</v>
      </c>
      <c r="F22" s="1" t="s">
        <v>1537</v>
      </c>
      <c r="G22" s="1" t="s">
        <v>1538</v>
      </c>
      <c r="H22" s="1" t="s">
        <v>1539</v>
      </c>
      <c r="I22" s="1" t="s">
        <v>1540</v>
      </c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1541</v>
      </c>
      <c r="B23" s="1" t="s">
        <v>1542</v>
      </c>
      <c r="C23" s="1" t="s">
        <v>1543</v>
      </c>
      <c r="D23" s="1" t="s">
        <v>1544</v>
      </c>
      <c r="E23" s="1" t="s">
        <v>1545</v>
      </c>
      <c r="F23" s="1" t="s">
        <v>1546</v>
      </c>
      <c r="G23" s="1" t="s">
        <v>1547</v>
      </c>
      <c r="H23" s="1" t="s">
        <v>1548</v>
      </c>
      <c r="I23" s="1" t="s">
        <v>1549</v>
      </c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1550</v>
      </c>
      <c r="B24" s="1" t="s">
        <v>1551</v>
      </c>
      <c r="C24" s="1" t="s">
        <v>1552</v>
      </c>
      <c r="D24" s="1" t="s">
        <v>1553</v>
      </c>
      <c r="E24" s="1" t="s">
        <v>1554</v>
      </c>
      <c r="F24" s="1" t="s">
        <v>1555</v>
      </c>
      <c r="G24" s="1" t="s">
        <v>1556</v>
      </c>
      <c r="H24" s="1" t="s">
        <v>1556</v>
      </c>
      <c r="I24" s="1" t="s">
        <v>1556</v>
      </c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1557</v>
      </c>
      <c r="B25" s="1" t="s">
        <v>1558</v>
      </c>
      <c r="C25" s="1" t="s">
        <v>1559</v>
      </c>
      <c r="D25" s="1" t="s">
        <v>1560</v>
      </c>
      <c r="E25" s="1" t="s">
        <v>1561</v>
      </c>
      <c r="F25" s="1" t="s">
        <v>1562</v>
      </c>
      <c r="G25" s="1" t="s">
        <v>1563</v>
      </c>
      <c r="H25" s="1" t="s">
        <v>1563</v>
      </c>
      <c r="I25" s="1" t="s">
        <v>1377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1564</v>
      </c>
      <c r="B26" s="1" t="s">
        <v>1565</v>
      </c>
      <c r="C26" s="1" t="s">
        <v>1566</v>
      </c>
      <c r="D26" s="1" t="s">
        <v>1567</v>
      </c>
      <c r="E26" s="1" t="s">
        <v>1568</v>
      </c>
      <c r="F26" s="1" t="s">
        <v>1569</v>
      </c>
      <c r="G26" s="1" t="s">
        <v>1377</v>
      </c>
      <c r="H26" s="1" t="s">
        <v>1377</v>
      </c>
      <c r="I26" s="1" t="s">
        <v>1377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1570</v>
      </c>
      <c r="B2" s="1" t="s">
        <v>1571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1572</v>
      </c>
      <c r="B3" s="1" t="s">
        <v>1573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1574</v>
      </c>
      <c r="B4" s="1" t="s">
        <v>1575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1576</v>
      </c>
      <c r="B5" s="1" t="s">
        <v>1577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1578</v>
      </c>
      <c r="B6" s="1" t="s">
        <v>11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1579</v>
      </c>
      <c r="B7" s="1" t="s">
        <v>1580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1581</v>
      </c>
      <c r="B8" s="4" t="s">
        <v>1582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1583</v>
      </c>
      <c r="B9" s="1" t="s">
        <v>1584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1585</v>
      </c>
      <c r="B10" s="1" t="s">
        <v>1586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1587</v>
      </c>
      <c r="B11" s="1" t="s">
        <v>1584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1588</v>
      </c>
      <c r="B12" s="1" t="s">
        <v>1589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1590</v>
      </c>
      <c r="B13" s="1" t="s">
        <v>1591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1592</v>
      </c>
      <c r="B14" s="1" t="s">
        <v>1589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1593</v>
      </c>
      <c r="B15" s="1" t="s">
        <v>1594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1595</v>
      </c>
      <c r="B16" s="1">
        <v>12970.0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1596</v>
      </c>
      <c r="B17" s="1" t="s">
        <v>1597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1598</v>
      </c>
      <c r="B18" s="1">
        <v>3.0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1599</v>
      </c>
      <c r="B19" s="1">
        <v>1.0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1600</v>
      </c>
      <c r="B20" s="1">
        <v>2.0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1601</v>
      </c>
      <c r="B21" s="1">
        <v>4.0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1602</v>
      </c>
      <c r="B22" s="1">
        <v>2.0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1603</v>
      </c>
      <c r="B23" s="1">
        <v>1.7356896E9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1604</v>
      </c>
      <c r="B24" s="1">
        <v>1.7039808E9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1605</v>
      </c>
      <c r="B25" s="4" t="s">
        <v>1606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1607</v>
      </c>
      <c r="B26" s="1">
        <v>86400.0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1608</v>
      </c>
      <c r="B27" s="1">
        <v>2.0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1609</v>
      </c>
      <c r="B28" s="1">
        <v>28.71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1610</v>
      </c>
      <c r="B29" s="1">
        <v>28.81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1611</v>
      </c>
      <c r="B30" s="1">
        <v>28.68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1612</v>
      </c>
      <c r="B31" s="1">
        <v>29.3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1613</v>
      </c>
      <c r="B32" s="1">
        <v>28.71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1614</v>
      </c>
      <c r="B33" s="1">
        <v>28.81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1615</v>
      </c>
      <c r="B34" s="1">
        <v>28.68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1616</v>
      </c>
      <c r="B35" s="1">
        <v>29.3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1617</v>
      </c>
      <c r="B36" s="1">
        <v>1.56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1618</v>
      </c>
      <c r="B37" s="1">
        <v>0.0543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1619</v>
      </c>
      <c r="B38" s="1">
        <v>1.73448E9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1620</v>
      </c>
      <c r="B39" s="1">
        <v>1.0137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1621</v>
      </c>
      <c r="B40" s="1">
        <v>4.03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1622</v>
      </c>
      <c r="B41" s="1">
        <v>2.02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1623</v>
      </c>
      <c r="B42" s="1">
        <v>19.842464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1624</v>
      </c>
      <c r="B43" s="1">
        <v>6.5672994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1625</v>
      </c>
      <c r="B44" s="1">
        <v>498629.0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1626</v>
      </c>
      <c r="B45" s="1">
        <v>498629.0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1627</v>
      </c>
      <c r="B46" s="1">
        <v>428914.0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1628</v>
      </c>
      <c r="B47" s="1">
        <v>503970.0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1629</v>
      </c>
      <c r="B48" s="1">
        <v>503970.0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1630</v>
      </c>
      <c r="B49" s="1">
        <v>20.63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1631</v>
      </c>
      <c r="B50" s="1">
        <v>36.91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1632</v>
      </c>
      <c r="B51" s="1">
        <v>200.0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1633</v>
      </c>
      <c r="B52" s="1">
        <v>200.0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1634</v>
      </c>
      <c r="B53" s="1">
        <v>1.584647424E9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1635</v>
      </c>
      <c r="B54" s="1">
        <v>26.5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1636</v>
      </c>
      <c r="B55" s="1">
        <v>38.72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1637</v>
      </c>
      <c r="B56" s="1">
        <v>0.372033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1638</v>
      </c>
      <c r="B57" s="1">
        <v>31.4808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1639</v>
      </c>
      <c r="B58" s="1">
        <v>31.7824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1640</v>
      </c>
      <c r="B59" s="1">
        <v>1.45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1641</v>
      </c>
      <c r="B60" s="1">
        <v>0.050505053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1642</v>
      </c>
      <c r="B61" s="1" t="s">
        <v>1643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1644</v>
      </c>
      <c r="B62" s="1">
        <v>2.998341632E9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1645</v>
      </c>
      <c r="B63" s="1">
        <v>0.01907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1646</v>
      </c>
      <c r="B64" s="1">
        <v>4.8427746E7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1647</v>
      </c>
      <c r="B65" s="1">
        <v>5.46996E7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1648</v>
      </c>
      <c r="B66" s="1">
        <v>2018659.0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1649</v>
      </c>
      <c r="B67" s="1">
        <v>2263639.0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1650</v>
      </c>
      <c r="B68" s="1">
        <v>1.7316288E9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1651</v>
      </c>
      <c r="B69" s="1">
        <v>1.734048E9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1652</v>
      </c>
      <c r="B70" s="1">
        <v>0.0369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1653</v>
      </c>
      <c r="B71" s="1">
        <v>0.11407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1654</v>
      </c>
      <c r="B72" s="1">
        <v>0.84605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1655</v>
      </c>
      <c r="B73" s="1">
        <v>5.58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1656</v>
      </c>
      <c r="B74" s="1">
        <v>0.0615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1657</v>
      </c>
      <c r="B75" s="1">
        <v>5.46996E7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1658</v>
      </c>
      <c r="B76" s="1">
        <v>11.186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1659</v>
      </c>
      <c r="B77" s="1">
        <v>2.5898445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1660</v>
      </c>
      <c r="B78" s="1">
        <v>1.7039808E9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1661</v>
      </c>
      <c r="B79" s="1">
        <v>1.7356032E9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1662</v>
      </c>
      <c r="B80" s="1">
        <v>1.7276544E9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1663</v>
      </c>
      <c r="B81" s="1">
        <v>6.073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1664</v>
      </c>
      <c r="B82" s="1">
        <v>8.1242E7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1665</v>
      </c>
      <c r="B83" s="1">
        <v>1.46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1666</v>
      </c>
      <c r="B84" s="1">
        <v>4.32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1667</v>
      </c>
      <c r="B85" s="1" t="s">
        <v>1668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1669</v>
      </c>
      <c r="B86" s="1">
        <v>1.0624608E9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1670</v>
      </c>
      <c r="B87" s="1">
        <v>0.704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1671</v>
      </c>
      <c r="B88" s="1">
        <v>7.25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1672</v>
      </c>
      <c r="B89" s="1">
        <v>-0.13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1673</v>
      </c>
      <c r="B90" s="1">
        <v>0.24749029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1674</v>
      </c>
      <c r="B91" s="1">
        <v>0.39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1675</v>
      </c>
      <c r="B92" s="1">
        <v>1.73448E9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1676</v>
      </c>
      <c r="B93" s="1" t="s">
        <v>1677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1678</v>
      </c>
      <c r="B94" s="1" t="s">
        <v>1679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1680</v>
      </c>
      <c r="B95" s="1" t="s">
        <v>1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1681</v>
      </c>
      <c r="B96" s="1" t="s">
        <v>1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1682</v>
      </c>
      <c r="B97" s="1" t="s">
        <v>1683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1684</v>
      </c>
      <c r="B98" s="1" t="s">
        <v>1683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1685</v>
      </c>
      <c r="B99" s="1">
        <v>7.910442E8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1686</v>
      </c>
      <c r="B100" s="1" t="s">
        <v>1687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1688</v>
      </c>
      <c r="B101" s="1" t="s">
        <v>1689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1690</v>
      </c>
      <c r="B102" s="1" t="s">
        <v>1691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1692</v>
      </c>
      <c r="B103" s="1" t="s">
        <v>1693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1694</v>
      </c>
      <c r="B104" s="1">
        <v>-1.8E7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1695</v>
      </c>
      <c r="B105" s="1">
        <v>28.97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1696</v>
      </c>
      <c r="B106" s="1">
        <v>50.0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1697</v>
      </c>
      <c r="B107" s="1">
        <v>33.0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3" t="s">
        <v>1698</v>
      </c>
      <c r="B108" s="1">
        <v>41.11111</v>
      </c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3" t="s">
        <v>1699</v>
      </c>
      <c r="B109" s="1">
        <v>41.0</v>
      </c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3" t="s">
        <v>1700</v>
      </c>
      <c r="B110" s="1" t="s">
        <v>1701</v>
      </c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3" t="s">
        <v>1702</v>
      </c>
      <c r="B111" s="1">
        <v>9.0</v>
      </c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3" t="s">
        <v>1703</v>
      </c>
      <c r="B112" s="1">
        <v>8.5054E7</v>
      </c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3" t="s">
        <v>1704</v>
      </c>
      <c r="B113" s="1">
        <v>1.555</v>
      </c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3" t="s">
        <v>1705</v>
      </c>
      <c r="B114" s="1">
        <v>4.13539008E8</v>
      </c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3" t="s">
        <v>1706</v>
      </c>
      <c r="B115" s="1">
        <v>1.512969984E9</v>
      </c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3" t="s">
        <v>1707</v>
      </c>
      <c r="B116" s="1">
        <v>0.508</v>
      </c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3" t="s">
        <v>1708</v>
      </c>
      <c r="B117" s="1">
        <v>3.507</v>
      </c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3" t="s">
        <v>1709</v>
      </c>
      <c r="B118" s="1">
        <v>4.259427072E9</v>
      </c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3" t="s">
        <v>1710</v>
      </c>
      <c r="B119" s="1">
        <v>247.29</v>
      </c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3" t="s">
        <v>1711</v>
      </c>
      <c r="B120" s="1">
        <v>78.182</v>
      </c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3" t="s">
        <v>1712</v>
      </c>
      <c r="B121" s="1">
        <v>0.071279995</v>
      </c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3" t="s">
        <v>1713</v>
      </c>
      <c r="B122" s="1">
        <v>0.13439</v>
      </c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3" t="s">
        <v>1714</v>
      </c>
      <c r="B123" s="1">
        <v>1.384192E9</v>
      </c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3" t="s">
        <v>1715</v>
      </c>
      <c r="B124" s="1">
        <v>1.47014E8</v>
      </c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3" t="s">
        <v>1716</v>
      </c>
      <c r="B125" s="1">
        <v>5.995</v>
      </c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3" t="s">
        <v>1717</v>
      </c>
      <c r="B126" s="1">
        <v>0.092</v>
      </c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3" t="s">
        <v>1718</v>
      </c>
      <c r="B127" s="1">
        <v>0.48944</v>
      </c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3" t="s">
        <v>1719</v>
      </c>
      <c r="B128" s="1">
        <v>0.09709</v>
      </c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3" t="s">
        <v>1720</v>
      </c>
      <c r="B129" s="1">
        <v>0.07581</v>
      </c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3" t="s">
        <v>1721</v>
      </c>
      <c r="B130" s="1" t="s">
        <v>1643</v>
      </c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3" t="s">
        <v>1722</v>
      </c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8"/>
    <hyperlink r:id="rId2" ref="B25"/>
  </hyperlinks>
  <printOptions/>
  <pageMargins bottom="0.75" footer="0.0" header="0.0" left="0.7" right="0.7" top="0.75"/>
  <pageSetup orientation="landscape"/>
  <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23.86"/>
    <col customWidth="1" min="2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54</v>
      </c>
      <c r="B3" s="1">
        <v>612.0</v>
      </c>
      <c r="C3" s="1">
        <v>908.0</v>
      </c>
      <c r="D3" s="1">
        <v>1000.0</v>
      </c>
      <c r="E3" s="1">
        <v>700.0</v>
      </c>
      <c r="F3" s="1">
        <v>866.0</v>
      </c>
      <c r="G3" s="1">
        <v>738.0</v>
      </c>
      <c r="H3" s="1">
        <v>817.0</v>
      </c>
      <c r="I3" s="1">
        <v>1220.0</v>
      </c>
      <c r="J3" s="1">
        <v>1760.0</v>
      </c>
      <c r="K3" s="1">
        <v>1410.0</v>
      </c>
      <c r="L3" s="1">
        <f>IF(K3*FORECAST(L2,B3:K3,B2:K2)&gt;0,FORECAST(L2,B3:K3,B2:K2),K3)*$X$1</f>
        <v>1485.4</v>
      </c>
      <c r="M3" s="1">
        <f>IF(L3*FORECAST(M2,B3:L3,B2:L2)&gt;0,FORECAST(M2,B3:L3,B2:L2),L3)*$X$1</f>
        <v>1573.090909</v>
      </c>
      <c r="N3" s="1">
        <f>IF(M3*FORECAST(N2,B3:M3,B2:M2)&gt;0,FORECAST(N2,B3:M3,B2:M2),M3)*$X$1</f>
        <v>1660.781818</v>
      </c>
      <c r="O3" s="1">
        <f>IF(N3*FORECAST(O2,B3:N3,B2:N2)&gt;0,FORECAST(O2,B3:N3,B2:N2),N3)*$X$1</f>
        <v>1748.472727</v>
      </c>
      <c r="P3" s="1">
        <f>IF(O3*FORECAST(P2,B3:O3,B2:O2)&gt;0,FORECAST(P2,B3:O3,B2:O2),O3)*$X$1</f>
        <v>1836.163636</v>
      </c>
      <c r="Q3" s="1">
        <f>IF(P3*FORECAST(Q2,B3:P3,B2:P2)&gt;0,FORECAST(Q2,B3:P3,B2:P2),P3)*$X$1</f>
        <v>1923.854545</v>
      </c>
      <c r="R3" s="1">
        <f>IF(Q3*FORECAST(R2,B3:Q3,B2:Q2)&gt;0,FORECAST(R2,B3:Q3,B2:Q2),Q3)*$X$1</f>
        <v>2011.545455</v>
      </c>
      <c r="S3" s="5">
        <f>IF(R3*FORECAST(S2,B3:R3,B2:R2)&gt;0,FORECAST(S2,B3:R3,B2:R2),R3)*$X$1</f>
        <v>2099.236364</v>
      </c>
      <c r="T3" s="5">
        <f>IF(S3*FORECAST(T2,B3:S3,B2:S2)&gt;0,FORECAST(T2,B3:S3,B2:S2),S3)*$X$1</f>
        <v>2186.927273</v>
      </c>
      <c r="U3" s="5">
        <f>IF(T3*FORECAST(U2,B3:T3,B2:T2)&gt;0,FORECAST(U2,B3:T3,B2:T2),T3)*$X$1</f>
        <v>2274.618182</v>
      </c>
      <c r="V3" s="5">
        <f>IF(U3*FORECAST(V2,B3:U3,B2:U2)&gt;0,FORECAST(V2,B3:U3,B2:U2),U3)*$X$1</f>
        <v>2362.309091</v>
      </c>
      <c r="W3" s="5">
        <f>IF(V3*FORECAST(W2,B3:V3,B2:V2)&gt;0,FORECAST(W2,B3:V3,B2:V2),V3)*$X$1</f>
        <v>2450</v>
      </c>
      <c r="X3" s="2"/>
      <c r="Y3" s="2"/>
      <c r="Z3" s="2"/>
    </row>
    <row r="4">
      <c r="A4" s="3" t="s">
        <v>121</v>
      </c>
      <c r="B4" s="1">
        <v>997.0</v>
      </c>
      <c r="C4" s="1">
        <v>908.0</v>
      </c>
      <c r="D4" s="1">
        <v>629.0</v>
      </c>
      <c r="E4" s="1">
        <v>600.0</v>
      </c>
      <c r="F4" s="1">
        <v>385.0</v>
      </c>
      <c r="G4" s="1">
        <v>445.0</v>
      </c>
      <c r="H4" s="1">
        <v>316.0</v>
      </c>
      <c r="I4" s="1">
        <v>1760.0</v>
      </c>
      <c r="J4" s="1">
        <v>1530.0</v>
      </c>
      <c r="K4" s="1">
        <v>1510.0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1723</v>
      </c>
      <c r="B5" s="1">
        <v>53.0</v>
      </c>
      <c r="C5" s="1">
        <v>53.0</v>
      </c>
      <c r="D5" s="1">
        <v>53.0</v>
      </c>
      <c r="E5" s="1">
        <v>53.0</v>
      </c>
      <c r="F5" s="1">
        <v>54.0</v>
      </c>
      <c r="G5" s="1">
        <v>55.0</v>
      </c>
      <c r="H5" s="1">
        <v>55.0</v>
      </c>
      <c r="I5" s="1">
        <v>66.0</v>
      </c>
      <c r="J5" s="1">
        <v>58.0</v>
      </c>
      <c r="K5" s="1">
        <v>54.0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1724</v>
      </c>
      <c r="L7" s="1">
        <f>IF(W3*FORECAST(W2,B3:W3,B2:W2)&gt;0,FORECAST(W2,B3:W3,B2:W2),V3)*$X$1 * (1+0.02)/(0.0765-0.02)</f>
        <v>44230.0885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1725</v>
      </c>
      <c r="L8" s="6">
        <f t="array" ref="L8">NPV(0.0765,M3:W3)</f>
        <v>14143.11052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1726</v>
      </c>
      <c r="L9" s="6">
        <f t="array" ref="L9">NPV(0.0765,M16:W16)</f>
        <v>19659.09098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1727</v>
      </c>
      <c r="L10" s="6">
        <f>L8 + L9</f>
        <v>33802.2015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122</v>
      </c>
      <c r="L11" s="1">
        <v>1510.0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1728</v>
      </c>
      <c r="L12" s="6">
        <f>L10 - L11</f>
        <v>32292.2015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1729</v>
      </c>
      <c r="L13" s="1">
        <v>54.0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598.0037315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(1+0.02)/(0.0765-0.02)</f>
        <v>44230.0885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23.86"/>
    <col customWidth="1" min="2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17</v>
      </c>
      <c r="B3" s="1">
        <v>96.0</v>
      </c>
      <c r="C3" s="1">
        <v>-867.0</v>
      </c>
      <c r="D3" s="1">
        <v>-105.0</v>
      </c>
      <c r="E3" s="1">
        <v>6.0</v>
      </c>
      <c r="F3" s="1">
        <v>8.0</v>
      </c>
      <c r="G3" s="1">
        <v>174.0</v>
      </c>
      <c r="H3" s="1">
        <v>208.0</v>
      </c>
      <c r="I3" s="1">
        <v>135.0</v>
      </c>
      <c r="J3" s="1">
        <v>12.0</v>
      </c>
      <c r="K3" s="1">
        <v>-5.0</v>
      </c>
      <c r="L3" s="1">
        <f>IF(K3*FORECAST(L2,B3:K3,B2:K2)&gt;0,FORECAST(L2,B3:K3,B2:K2),K3)*$X$1</f>
        <v>-5</v>
      </c>
      <c r="M3" s="1">
        <f>IF(L3*FORECAST(M2,B3:L3,B2:L2)&gt;0,FORECAST(M2,B3:L3,B2:L2),L3)*$X$1</f>
        <v>-5</v>
      </c>
      <c r="N3" s="1">
        <f>IF(M3*FORECAST(N2,B3:M3,B2:M2)&gt;0,FORECAST(N2,B3:M3,B2:M2),M3)*$X$1</f>
        <v>-5</v>
      </c>
      <c r="O3" s="1">
        <f>IF(N3*FORECAST(O2,B3:N3,B2:N2)&gt;0,FORECAST(O2,B3:N3,B2:N2),N3)*$X$1</f>
        <v>-5</v>
      </c>
      <c r="P3" s="1">
        <f>IF(O3*FORECAST(P2,B3:O3,B2:O2)&gt;0,FORECAST(P2,B3:O3,B2:O2),O3)*$X$1</f>
        <v>-5</v>
      </c>
      <c r="Q3" s="1">
        <f>IF(P3*FORECAST(Q2,B3:P3,B2:P2)&gt;0,FORECAST(Q2,B3:P3,B2:P2),P3)*$X$1</f>
        <v>-5</v>
      </c>
      <c r="R3" s="1">
        <f>IF(Q3*FORECAST(R2,B3:Q3,B2:Q2)&gt;0,FORECAST(R2,B3:Q3,B2:Q2),Q3)*$X$1</f>
        <v>-5</v>
      </c>
      <c r="S3" s="5">
        <f>IF(R3*FORECAST(S2,B3:R3,B2:R2)&gt;0,FORECAST(S2,B3:R3,B2:R2),R3)*$X$1</f>
        <v>-5</v>
      </c>
      <c r="T3" s="5">
        <f>IF(S3*FORECAST(T2,B3:S3,B2:S2)&gt;0,FORECAST(T2,B3:S3,B2:S2),S3)*$X$1</f>
        <v>-5</v>
      </c>
      <c r="U3" s="5">
        <f>IF(T3*FORECAST(U2,B3:T3,B2:T2)&gt;0,FORECAST(U2,B3:T3,B2:T2),T3)*$X$1</f>
        <v>-5</v>
      </c>
      <c r="V3" s="5">
        <f>IF(U3*FORECAST(V2,B3:U3,B2:U2)&gt;0,FORECAST(V2,B3:U3,B2:U2),U3)*$X$1</f>
        <v>-5</v>
      </c>
      <c r="W3" s="5">
        <f>IF(V3*FORECAST(W2,B3:V3,B2:V2)&gt;0,FORECAST(W2,B3:V3,B2:V2),V3)*$X$1</f>
        <v>-5</v>
      </c>
      <c r="X3" s="2"/>
      <c r="Y3" s="2"/>
      <c r="Z3" s="2"/>
    </row>
    <row r="4">
      <c r="A4" s="3" t="s">
        <v>121</v>
      </c>
      <c r="B4" s="1">
        <v>997.0</v>
      </c>
      <c r="C4" s="1">
        <v>908.0</v>
      </c>
      <c r="D4" s="1">
        <v>629.0</v>
      </c>
      <c r="E4" s="1">
        <v>600.0</v>
      </c>
      <c r="F4" s="1">
        <v>385.0</v>
      </c>
      <c r="G4" s="1">
        <v>445.0</v>
      </c>
      <c r="H4" s="1">
        <v>316.0</v>
      </c>
      <c r="I4" s="1">
        <v>1760.0</v>
      </c>
      <c r="J4" s="1">
        <v>1530.0</v>
      </c>
      <c r="K4" s="1">
        <v>1510.0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1723</v>
      </c>
      <c r="B5" s="1">
        <v>53.0</v>
      </c>
      <c r="C5" s="1">
        <v>53.0</v>
      </c>
      <c r="D5" s="1">
        <v>53.0</v>
      </c>
      <c r="E5" s="1">
        <v>53.0</v>
      </c>
      <c r="F5" s="1">
        <v>54.0</v>
      </c>
      <c r="G5" s="1">
        <v>55.0</v>
      </c>
      <c r="H5" s="1">
        <v>55.0</v>
      </c>
      <c r="I5" s="1">
        <v>66.0</v>
      </c>
      <c r="J5" s="1">
        <v>58.0</v>
      </c>
      <c r="K5" s="1">
        <v>54.0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1724</v>
      </c>
      <c r="L7" s="1">
        <f>IF(W3*FORECAST(W2,B3:W3,B2:W2)&gt;0,FORECAST(W2,B3:W3,B2:W2),V3)*$X$1 * (1+0.02)/(0.0765-0.02)</f>
        <v>-90.26548673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1725</v>
      </c>
      <c r="L8" s="6">
        <f t="array" ref="L8">NPV(0.0765,M3:W3)</f>
        <v>-36.30893821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1726</v>
      </c>
      <c r="L9" s="6">
        <f t="array" ref="L9">NPV(0.0765,M16:W16)</f>
        <v>-40.12059384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1727</v>
      </c>
      <c r="L10" s="6">
        <f>L8 + L9</f>
        <v>-76.42953204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122</v>
      </c>
      <c r="L11" s="1">
        <v>1510.0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1728</v>
      </c>
      <c r="L12" s="6">
        <f>L10 - L11</f>
        <v>-1586.429532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1729</v>
      </c>
      <c r="L13" s="1">
        <v>54.0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-29.37832467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(1+0.02)/(0.0765-0.02)</f>
        <v>-90.26548673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