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<sst xmlns="http://schemas.openxmlformats.org/spreadsheetml/2006/main" count="1804" uniqueCount="1382">
  <si>
    <t>ticker</t>
  </si>
  <si>
    <t>UG</t>
  </si>
  <si>
    <t>nombre</t>
  </si>
  <si>
    <t>UNITED GUARDIAN INC</t>
  </si>
  <si>
    <t>empresa</t>
  </si>
  <si>
    <t>Pharmaceuticals</t>
  </si>
  <si>
    <t>Open</t>
  </si>
  <si>
    <t>Target Price</t>
  </si>
  <si>
    <t>Upside</t>
  </si>
  <si>
    <t>20.93%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</si>
  <si>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</si>
  <si>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</si>
  <si>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</si>
  <si>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</si>
  <si>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</si>
  <si>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</si>
  <si>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</si>
  <si>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</si>
  <si>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</si>
  <si>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</si>
  <si>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</si>
  <si>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</si>
  <si>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(Gain) Loss on Sale of Investments -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</si>
  <si>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</si>
  <si>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</si>
  <si>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</si>
  <si>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</si>
  <si>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</si>
  <si>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</si>
  <si>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Income Taxes</t>
  </si>
  <si>
    <t>Change In Deferred Taxes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</si>
  <si>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</si>
  <si>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</si>
  <si>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</si>
  <si>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</si>
  <si>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</si>
  <si>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Cash from Investing</t>
  </si>
  <si>
    <t>Common Dividends Paid</t>
  </si>
  <si>
    <t>Common &amp; Preferred Stock Dividends Paid</t>
  </si>
  <si>
    <t>Special Dividend Paid</t>
  </si>
  <si>
    <t>Other Financing Activities, Total</t>
  </si>
  <si>
    <t>Cash from Financing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</si>
  <si>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</si>
  <si>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</si>
  <si>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</si>
  <si>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</si>
  <si>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</si>
  <si>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</si>
  <si>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</si>
  <si>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</si>
  <si>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</si>
  <si>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</si>
  <si>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</si>
  <si>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</si>
  <si>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Inventory</t>
  </si>
  <si>
    <t>Prepaid Expenses</t>
  </si>
  <si>
    <t>Deferred Tax Assets Current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</si>
  <si>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</si>
  <si>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</si>
  <si>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</si>
  <si>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</si>
  <si>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</si>
  <si>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Deferred Tax Assets Long-Term</t>
  </si>
  <si>
    <t>Deferred Charges Long-Term</t>
  </si>
  <si>
    <t>0</t>
  </si>
  <si>
    <t>Other Long-Term Assets, Total</t>
  </si>
  <si>
    <t>Total Assets</t>
  </si>
  <si>
    <t>Liabilities</t>
  </si>
  <si>
    <t>Accounts Payable, Total</t>
  </si>
  <si>
    <t>Accrued Expenses, Total</t>
  </si>
  <si>
    <t>Current Income Taxes Payable</t>
  </si>
  <si>
    <t>Unearned Revenue Current, Total</t>
  </si>
  <si>
    <t>Other Current Liabilities</t>
  </si>
  <si>
    <t>Total Current Liabilities</t>
  </si>
  <si>
    <t>Deferred Tax Liability Non Current</t>
  </si>
  <si>
    <t>Total Liabilities</t>
  </si>
  <si>
    <t>Common Stock, Total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</si>
  <si>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</si>
  <si>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</si>
  <si>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</si>
  <si>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</si>
  <si>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</si>
  <si>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</si>
  <si>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</si>
  <si>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</si>
  <si>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3.21</t>
  </si>
  <si>
    <t>3.17</t>
  </si>
  <si>
    <t>3.01</t>
  </si>
  <si>
    <t>2.48</t>
  </si>
  <si>
    <t>2.38</t>
  </si>
  <si>
    <t>2.31</t>
  </si>
  <si>
    <t>2.25</t>
  </si>
  <si>
    <t>2.14</t>
  </si>
  <si>
    <t>2.02</t>
  </si>
  <si>
    <t>Tangible Book Value</t>
  </si>
  <si>
    <t>Tangible Book Value Per Share</t>
  </si>
  <si>
    <t>Total Debt</t>
  </si>
  <si>
    <t>Net Debt</t>
  </si>
  <si>
    <t>Account Code - Inventory Valuation</t>
  </si>
  <si>
    <t>Inventories - Raw Materials, Total</t>
  </si>
  <si>
    <t>Inventories - Work In Process, Total</t>
  </si>
  <si>
    <t>Inventories - Finished Goods, Total</t>
  </si>
  <si>
    <t>Land - (BS)</t>
  </si>
  <si>
    <t>Buildings, Total</t>
  </si>
  <si>
    <t>Machinery, Total</t>
  </si>
  <si>
    <t>Full Time Employees</t>
  </si>
  <si>
    <t>Part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</si>
  <si>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</si>
  <si>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</si>
  <si>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</si>
  <si>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</si>
  <si>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</si>
  <si>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</si>
  <si>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</si>
  <si>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</si>
  <si>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</si>
  <si>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And Investment Income</t>
  </si>
  <si>
    <t>Net Interest Expenses</t>
  </si>
  <si>
    <t>EBT, Excl. Unusual Items</t>
  </si>
  <si>
    <t>Gain (Loss) On Sale Of Investments</t>
  </si>
  <si>
    <t>Gain (Loss) On Sale Of Assets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</si>
  <si>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</si>
  <si>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</si>
  <si>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</si>
  <si>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</si>
  <si>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</si>
  <si>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</si>
  <si>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</si>
  <si>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</si>
  <si>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</si>
  <si>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</si>
  <si>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0.88</t>
  </si>
  <si>
    <t>0.56</t>
  </si>
  <si>
    <t>0.84</t>
  </si>
  <si>
    <t>0.95</t>
  </si>
  <si>
    <t>1.04</t>
  </si>
  <si>
    <t>0.72</t>
  </si>
  <si>
    <t>1.01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</si>
  <si>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</si>
  <si>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</si>
  <si>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</si>
  <si>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</si>
  <si>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</si>
  <si>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</si>
  <si>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0.78</t>
  </si>
  <si>
    <t>0.9</t>
  </si>
  <si>
    <t>0.5</t>
  </si>
  <si>
    <t>0.76</t>
  </si>
  <si>
    <t>0.79</t>
  </si>
  <si>
    <t>0.53</t>
  </si>
  <si>
    <t>0.8</t>
  </si>
  <si>
    <t>0.58</t>
  </si>
  <si>
    <t>0.43</t>
  </si>
  <si>
    <t>Normalized Diluted EPS</t>
  </si>
  <si>
    <t>Dividend Per Share</t>
  </si>
  <si>
    <t>0.75</t>
  </si>
  <si>
    <t>0.92</t>
  </si>
  <si>
    <t>1.05</t>
  </si>
  <si>
    <t>1.1</t>
  </si>
  <si>
    <t>1.13</t>
  </si>
  <si>
    <t>0.68</t>
  </si>
  <si>
    <t>0.35</t>
  </si>
  <si>
    <t>Payout Ratio</t>
  </si>
  <si>
    <t>90.78</t>
  </si>
  <si>
    <t>99.62</t>
  </si>
  <si>
    <t>66.58</t>
  </si>
  <si>
    <t>169.27</t>
  </si>
  <si>
    <t>110.66</t>
  </si>
  <si>
    <t>106.05</t>
  </si>
  <si>
    <t>108.4</t>
  </si>
  <si>
    <t>111.41</t>
  </si>
  <si>
    <t>121.56</t>
  </si>
  <si>
    <t>17.8</t>
  </si>
  <si>
    <t>EBITDA</t>
  </si>
  <si>
    <t>EBITA</t>
  </si>
  <si>
    <t>EBIT</t>
  </si>
  <si>
    <t>Total Revenues (As Reported)</t>
  </si>
  <si>
    <t>Effective Tax Rate - (Ratio)</t>
  </si>
  <si>
    <t>29.62</t>
  </si>
  <si>
    <t>30.47</t>
  </si>
  <si>
    <t>30.17</t>
  </si>
  <si>
    <t>30.74</t>
  </si>
  <si>
    <t>20.37</t>
  </si>
  <si>
    <t>21.04</t>
  </si>
  <si>
    <t>20.57</t>
  </si>
  <si>
    <t>20.75</t>
  </si>
  <si>
    <t>20.39</t>
  </si>
  <si>
    <t>20.59</t>
  </si>
  <si>
    <t>Current Domestic Taxes</t>
  </si>
  <si>
    <t>Total Current Taxes</t>
  </si>
  <si>
    <t>Deferred Domestic Taxes</t>
  </si>
  <si>
    <t>Total Deferred Taxes</t>
  </si>
  <si>
    <t>Normalized Net Income</t>
  </si>
  <si>
    <t>Supplemental Operating Expense Items</t>
  </si>
  <si>
    <t>Advertising Expense</t>
  </si>
  <si>
    <t>Research And Development Expense From Footnotes</t>
  </si>
  <si>
    <t>Profitability</t>
  </si>
  <si>
    <t>Return on Assets</t>
  </si>
  <si>
    <t>21.73</t>
  </si>
  <si>
    <t>24.87</t>
  </si>
  <si>
    <t>13.75</t>
  </si>
  <si>
    <t>23.61</t>
  </si>
  <si>
    <t>27.46</t>
  </si>
  <si>
    <t>27.08</t>
  </si>
  <si>
    <t>18.72</t>
  </si>
  <si>
    <t>29.32</t>
  </si>
  <si>
    <t>22.05</t>
  </si>
  <si>
    <t>15.19</t>
  </si>
  <si>
    <t>Return on Total Capital</t>
  </si>
  <si>
    <t>23.69</t>
  </si>
  <si>
    <t>26.83</t>
  </si>
  <si>
    <t>14.92</t>
  </si>
  <si>
    <t>25.95</t>
  </si>
  <si>
    <t>31.25</t>
  </si>
  <si>
    <t>31.29</t>
  </si>
  <si>
    <t>21.66</t>
  </si>
  <si>
    <t>35.11</t>
  </si>
  <si>
    <t>26.44</t>
  </si>
  <si>
    <t>17.33</t>
  </si>
  <si>
    <t>Return On Equity %</t>
  </si>
  <si>
    <t>27.96</t>
  </si>
  <si>
    <t>31.43</t>
  </si>
  <si>
    <t>18.18</t>
  </si>
  <si>
    <t>30.49</t>
  </si>
  <si>
    <t>44.18</t>
  </si>
  <si>
    <t>31.5</t>
  </si>
  <si>
    <t>46.18</t>
  </si>
  <si>
    <t>26.92</t>
  </si>
  <si>
    <t>24.99</t>
  </si>
  <si>
    <t>Return on Common Equity</t>
  </si>
  <si>
    <t>Margin Analysis</t>
  </si>
  <si>
    <t>Gross Profit Margin %</t>
  </si>
  <si>
    <t>60.46</t>
  </si>
  <si>
    <t>62.86</t>
  </si>
  <si>
    <t>54.69</t>
  </si>
  <si>
    <t>59.12</t>
  </si>
  <si>
    <t>58.84</t>
  </si>
  <si>
    <t>58.4</t>
  </si>
  <si>
    <t>55.65</t>
  </si>
  <si>
    <t>58.74</t>
  </si>
  <si>
    <t>52.78</t>
  </si>
  <si>
    <t>49.66</t>
  </si>
  <si>
    <t>SG&amp;A Margin</t>
  </si>
  <si>
    <t>19.64</t>
  </si>
  <si>
    <t>13.3</t>
  </si>
  <si>
    <t>17.19</t>
  </si>
  <si>
    <t>13.77</t>
  </si>
  <si>
    <t>15.42</t>
  </si>
  <si>
    <t>15.8</t>
  </si>
  <si>
    <t>18.44</t>
  </si>
  <si>
    <t>14.62</t>
  </si>
  <si>
    <t>17.12</t>
  </si>
  <si>
    <t>19.1</t>
  </si>
  <si>
    <t>EBITDA Margin %</t>
  </si>
  <si>
    <t>42.17</t>
  </si>
  <si>
    <t>46.17</t>
  </si>
  <si>
    <t>33.19</t>
  </si>
  <si>
    <t>41.92</t>
  </si>
  <si>
    <t>40.97</t>
  </si>
  <si>
    <t>34.6</t>
  </si>
  <si>
    <t>41.73</t>
  </si>
  <si>
    <t>32.86</t>
  </si>
  <si>
    <t>27.27</t>
  </si>
  <si>
    <t>EBITA Margin %</t>
  </si>
  <si>
    <t>40.83</t>
  </si>
  <si>
    <t>44.93</t>
  </si>
  <si>
    <t>31.45</t>
  </si>
  <si>
    <t>40.37</t>
  </si>
  <si>
    <t>40.52</t>
  </si>
  <si>
    <t>39.68</t>
  </si>
  <si>
    <t>33.1</t>
  </si>
  <si>
    <t>40.68</t>
  </si>
  <si>
    <t>31.79</t>
  </si>
  <si>
    <t>26.3</t>
  </si>
  <si>
    <t>EBIT Margin %</t>
  </si>
  <si>
    <t>Income From Continuing Operations Margin %</t>
  </si>
  <si>
    <t>30.12</t>
  </si>
  <si>
    <t>32.89</t>
  </si>
  <si>
    <t>23.95</t>
  </si>
  <si>
    <t>29.64</t>
  </si>
  <si>
    <t>31.61</t>
  </si>
  <si>
    <t>35.01</t>
  </si>
  <si>
    <t>30.08</t>
  </si>
  <si>
    <t>33.44</t>
  </si>
  <si>
    <t>20.23</t>
  </si>
  <si>
    <t>23.71</t>
  </si>
  <si>
    <t>Net Income Margin %</t>
  </si>
  <si>
    <t>Net Avail. For Common Margin %</t>
  </si>
  <si>
    <t>Normalized Net Income Margin</t>
  </si>
  <si>
    <t>26.63</t>
  </si>
  <si>
    <t>29.57</t>
  </si>
  <si>
    <t>21.44</t>
  </si>
  <si>
    <t>26.75</t>
  </si>
  <si>
    <t>26.38</t>
  </si>
  <si>
    <t>25.73</t>
  </si>
  <si>
    <t>21.97</t>
  </si>
  <si>
    <t>26.48</t>
  </si>
  <si>
    <t>18.2</t>
  </si>
  <si>
    <t>Levered Free Cash Flow Margin</t>
  </si>
  <si>
    <t>28.61</t>
  </si>
  <si>
    <t>32.77</t>
  </si>
  <si>
    <t>14.74</t>
  </si>
  <si>
    <t>24.97</t>
  </si>
  <si>
    <t>24.08</t>
  </si>
  <si>
    <t>27.79</t>
  </si>
  <si>
    <t>29.74</t>
  </si>
  <si>
    <t>12.2</t>
  </si>
  <si>
    <t>20.38</t>
  </si>
  <si>
    <t>Unlevered Free Cash Flow Margin</t>
  </si>
  <si>
    <t>Asset Turnover</t>
  </si>
  <si>
    <t>0.85</t>
  </si>
  <si>
    <t>0.89</t>
  </si>
  <si>
    <t>0.7</t>
  </si>
  <si>
    <t>0.94</t>
  </si>
  <si>
    <t>1.08</t>
  </si>
  <si>
    <t>1.09</t>
  </si>
  <si>
    <t>1.15</t>
  </si>
  <si>
    <t>1.11</t>
  </si>
  <si>
    <t>Fixed Assets Turnover</t>
  </si>
  <si>
    <t>10.58</t>
  </si>
  <si>
    <t>12.16</t>
  </si>
  <si>
    <t>9.86</t>
  </si>
  <si>
    <t>12.75</t>
  </si>
  <si>
    <t>15.55</t>
  </si>
  <si>
    <t>16.91</t>
  </si>
  <si>
    <t>15.11</t>
  </si>
  <si>
    <t>20.91</t>
  </si>
  <si>
    <t>20.85</t>
  </si>
  <si>
    <t>18.48</t>
  </si>
  <si>
    <t>Receivables Turnover (Average Receivables)</t>
  </si>
  <si>
    <t>7.95</t>
  </si>
  <si>
    <t>11.08</t>
  </si>
  <si>
    <t>8.51</t>
  </si>
  <si>
    <t>7.4</t>
  </si>
  <si>
    <t>7.7</t>
  </si>
  <si>
    <t>7.21</t>
  </si>
  <si>
    <t>6.3</t>
  </si>
  <si>
    <t>8.7</t>
  </si>
  <si>
    <t>7.84</t>
  </si>
  <si>
    <t>7.27</t>
  </si>
  <si>
    <t>Inventory Turnover (Average Inventory)</t>
  </si>
  <si>
    <t>3.73</t>
  </si>
  <si>
    <t>4.11</t>
  </si>
  <si>
    <t>3.83</t>
  </si>
  <si>
    <t>4.08</t>
  </si>
  <si>
    <t>4.02</t>
  </si>
  <si>
    <t>4.19</t>
  </si>
  <si>
    <t>3.7</t>
  </si>
  <si>
    <t>4.07</t>
  </si>
  <si>
    <t>3.89</t>
  </si>
  <si>
    <t>3.78</t>
  </si>
  <si>
    <t>Short Term Liquidity</t>
  </si>
  <si>
    <t>Current Ratio</t>
  </si>
  <si>
    <t>15.04</t>
  </si>
  <si>
    <t>14.69</t>
  </si>
  <si>
    <t>13.36</t>
  </si>
  <si>
    <t>8.33</t>
  </si>
  <si>
    <t>8.55</t>
  </si>
  <si>
    <t>8.61</t>
  </si>
  <si>
    <t>4.95</t>
  </si>
  <si>
    <t>7.26</t>
  </si>
  <si>
    <t>7.99</t>
  </si>
  <si>
    <t>Quick Ratio</t>
  </si>
  <si>
    <t>13.34</t>
  </si>
  <si>
    <t>12.88</t>
  </si>
  <si>
    <t>11.7</t>
  </si>
  <si>
    <t>7.28</t>
  </si>
  <si>
    <t>7.46</t>
  </si>
  <si>
    <t>6.77</t>
  </si>
  <si>
    <t>4.27</t>
  </si>
  <si>
    <t>5.76</t>
  </si>
  <si>
    <t>6.95</t>
  </si>
  <si>
    <t>Operating Cash Flow to Current Liabilities</t>
  </si>
  <si>
    <t>4.6</t>
  </si>
  <si>
    <t>5.26</t>
  </si>
  <si>
    <t>2.19</t>
  </si>
  <si>
    <t>2.81</t>
  </si>
  <si>
    <t>3.62</t>
  </si>
  <si>
    <t>3.33</t>
  </si>
  <si>
    <t>2.54</t>
  </si>
  <si>
    <t>2.27</t>
  </si>
  <si>
    <t>1.84</t>
  </si>
  <si>
    <t>2.05</t>
  </si>
  <si>
    <t>Days Sales Outstanding (Average Receivables)</t>
  </si>
  <si>
    <t>45.92</t>
  </si>
  <si>
    <t>32.94</t>
  </si>
  <si>
    <t>43.01</t>
  </si>
  <si>
    <t>49.3</t>
  </si>
  <si>
    <t>47.42</t>
  </si>
  <si>
    <t>50.61</t>
  </si>
  <si>
    <t>58.07</t>
  </si>
  <si>
    <t>41.94</t>
  </si>
  <si>
    <t>46.58</t>
  </si>
  <si>
    <t>50.2</t>
  </si>
  <si>
    <t>Days Outstanding Inventory (Average Inventory)</t>
  </si>
  <si>
    <t>97.74</t>
  </si>
  <si>
    <t>88.78</t>
  </si>
  <si>
    <t>95.55</t>
  </si>
  <si>
    <t>89.38</t>
  </si>
  <si>
    <t>90.9</t>
  </si>
  <si>
    <t>87.08</t>
  </si>
  <si>
    <t>98.89</t>
  </si>
  <si>
    <t>89.74</t>
  </si>
  <si>
    <t>93.83</t>
  </si>
  <si>
    <t>96.44</t>
  </si>
  <si>
    <t>Average Days Payable Outstanding</t>
  </si>
  <si>
    <t>19.45</t>
  </si>
  <si>
    <t>8.26</t>
  </si>
  <si>
    <t>6.78</t>
  </si>
  <si>
    <t>14.81</t>
  </si>
  <si>
    <t>8.74</t>
  </si>
  <si>
    <t>3.72</t>
  </si>
  <si>
    <t>14.07</t>
  </si>
  <si>
    <t>12.87</t>
  </si>
  <si>
    <t>5.98</t>
  </si>
  <si>
    <t>Cash Conversion Cycle (Average Days)</t>
  </si>
  <si>
    <t>124.21</t>
  </si>
  <si>
    <t>113.47</t>
  </si>
  <si>
    <t>131.78</t>
  </si>
  <si>
    <t>123.87</t>
  </si>
  <si>
    <t>121.32</t>
  </si>
  <si>
    <t>128.95</t>
  </si>
  <si>
    <t>153.24</t>
  </si>
  <si>
    <t>117.62</t>
  </si>
  <si>
    <t>127.53</t>
  </si>
  <si>
    <t>140.66</t>
  </si>
  <si>
    <t>Long Term Solvency</t>
  </si>
  <si>
    <t>Total Liabilities / Total Assets</t>
  </si>
  <si>
    <t>7.54</t>
  </si>
  <si>
    <t>7.05</t>
  </si>
  <si>
    <t>8.59</t>
  </si>
  <si>
    <t>11.33</t>
  </si>
  <si>
    <t>12.91</t>
  </si>
  <si>
    <t>13.99</t>
  </si>
  <si>
    <t>13.14</t>
  </si>
  <si>
    <t>19.78</t>
  </si>
  <si>
    <t>11.87</t>
  </si>
  <si>
    <t>Net Debt / EBITDA</t>
  </si>
  <si>
    <t>-2.01</t>
  </si>
  <si>
    <t>-1.82</t>
  </si>
  <si>
    <t>-2.98</t>
  </si>
  <si>
    <t>-1.55</t>
  </si>
  <si>
    <t>-1.42</t>
  </si>
  <si>
    <t>-2.15</t>
  </si>
  <si>
    <t>-1.4</t>
  </si>
  <si>
    <t>-3.06</t>
  </si>
  <si>
    <t>Net Debt / (EBITDA - Capex)</t>
  </si>
  <si>
    <t>-2.03</t>
  </si>
  <si>
    <t>-1.84</t>
  </si>
  <si>
    <t>-3.12</t>
  </si>
  <si>
    <t>-1.56</t>
  </si>
  <si>
    <t>-1.43</t>
  </si>
  <si>
    <t>-1.45</t>
  </si>
  <si>
    <t>-2.18</t>
  </si>
  <si>
    <t>-1.58</t>
  </si>
  <si>
    <t>-3.24</t>
  </si>
  <si>
    <t>Growth Over Prior Year</t>
  </si>
  <si>
    <t>Total Revenues, 1 Yr. Growth %</t>
  </si>
  <si>
    <t>-12.76</t>
  </si>
  <si>
    <t>4.14</t>
  </si>
  <si>
    <t>-23.06</t>
  </si>
  <si>
    <t>20.33</t>
  </si>
  <si>
    <t>6.18</t>
  </si>
  <si>
    <t>1.14</t>
  </si>
  <si>
    <t>-19.21</t>
  </si>
  <si>
    <t>26.79</t>
  </si>
  <si>
    <t>-8.84</t>
  </si>
  <si>
    <t>-14.28</t>
  </si>
  <si>
    <t>Gross Profit, 1 Yr. Growth %</t>
  </si>
  <si>
    <t>-17.07</t>
  </si>
  <si>
    <t>-33.05</t>
  </si>
  <si>
    <t>30.07</t>
  </si>
  <si>
    <t>5.68</t>
  </si>
  <si>
    <t>-1.98</t>
  </si>
  <si>
    <t>-23.02</t>
  </si>
  <si>
    <t>33.82</t>
  </si>
  <si>
    <t>-18.08</t>
  </si>
  <si>
    <t>-19.35</t>
  </si>
  <si>
    <t>EBITDA, 1 Yr. Growth %</t>
  </si>
  <si>
    <t>-24.28</t>
  </si>
  <si>
    <t>14.01</t>
  </si>
  <si>
    <t>-44.7</t>
  </si>
  <si>
    <t>6.17</t>
  </si>
  <si>
    <t>-3.47</t>
  </si>
  <si>
    <t>-31.77</t>
  </si>
  <si>
    <t>52.92</t>
  </si>
  <si>
    <t>-28.22</t>
  </si>
  <si>
    <t>-28.85</t>
  </si>
  <si>
    <t>EBITA, 1 Yr. Growth %</t>
  </si>
  <si>
    <t>-24.8</t>
  </si>
  <si>
    <t>-46.14</t>
  </si>
  <si>
    <t>54.46</t>
  </si>
  <si>
    <t>6.57</t>
  </si>
  <si>
    <t>-3.3</t>
  </si>
  <si>
    <t>-32.61</t>
  </si>
  <si>
    <t>55.85</t>
  </si>
  <si>
    <t>-28.76</t>
  </si>
  <si>
    <t>-29.08</t>
  </si>
  <si>
    <t>EBIT, 1 Yr. Growth %</t>
  </si>
  <si>
    <t>Earnings From Cont. Operations, 1 Yr. Growth %</t>
  </si>
  <si>
    <t>-31.39</t>
  </si>
  <si>
    <t>13.74</t>
  </si>
  <si>
    <t>-43.97</t>
  </si>
  <si>
    <t>48.94</t>
  </si>
  <si>
    <t>13.22</t>
  </si>
  <si>
    <t>9.41</t>
  </si>
  <si>
    <t>-30.59</t>
  </si>
  <si>
    <t>40.96</t>
  </si>
  <si>
    <t>-44.84</t>
  </si>
  <si>
    <t>0.46</t>
  </si>
  <si>
    <t>Net Income, 1 Yr. Growth %</t>
  </si>
  <si>
    <t>Normalized Net Income, 1 Yr. Growth %</t>
  </si>
  <si>
    <t>-24.21</t>
  </si>
  <si>
    <t>15.63</t>
  </si>
  <si>
    <t>-44.22</t>
  </si>
  <si>
    <t>50.18</t>
  </si>
  <si>
    <t>5.33</t>
  </si>
  <si>
    <t>-3.66</t>
  </si>
  <si>
    <t>-31.02</t>
  </si>
  <si>
    <t>-27.57</t>
  </si>
  <si>
    <t>-25.84</t>
  </si>
  <si>
    <t>Diluted EPS Before Extra, 1 Yr. Growth %</t>
  </si>
  <si>
    <t>13.79</t>
  </si>
  <si>
    <t>Accounts Receivable, 1 Yr. Growth %</t>
  </si>
  <si>
    <t>-11.03</t>
  </si>
  <si>
    <t>-41.33</t>
  </si>
  <si>
    <t>70.95</t>
  </si>
  <si>
    <t>19.24</t>
  </si>
  <si>
    <t>-12.22</t>
  </si>
  <si>
    <t>25.46</t>
  </si>
  <si>
    <t>-33.87</t>
  </si>
  <si>
    <t>30.67</t>
  </si>
  <si>
    <t>-21.27</t>
  </si>
  <si>
    <t>9.76</t>
  </si>
  <si>
    <t>Inventory, 1 Yr. Growth %</t>
  </si>
  <si>
    <t>-23.19</t>
  </si>
  <si>
    <t>4.57</t>
  </si>
  <si>
    <t>-2.92</t>
  </si>
  <si>
    <t>6.75</t>
  </si>
  <si>
    <t>10.57</t>
  </si>
  <si>
    <t>-17.87</t>
  </si>
  <si>
    <t>16.31</t>
  </si>
  <si>
    <t>-0.35</t>
  </si>
  <si>
    <t>18.52</t>
  </si>
  <si>
    <t>-26.82</t>
  </si>
  <si>
    <t>Net Property, Plant and Equip., 1 Yr. Growth %</t>
  </si>
  <si>
    <t>-9.49</t>
  </si>
  <si>
    <t>-9.25</t>
  </si>
  <si>
    <t>-0.5</t>
  </si>
  <si>
    <t>-13.54</t>
  </si>
  <si>
    <t>-12.19</t>
  </si>
  <si>
    <t>-5.7</t>
  </si>
  <si>
    <t>-13.71</t>
  </si>
  <si>
    <t>-2.2</t>
  </si>
  <si>
    <t>-15.13</t>
  </si>
  <si>
    <t>10.74</t>
  </si>
  <si>
    <t>Total Assets, 1 Yr. Growth %</t>
  </si>
  <si>
    <t>-1.57</t>
  </si>
  <si>
    <t>-3.63</t>
  </si>
  <si>
    <t>-2.4</t>
  </si>
  <si>
    <t>-3.58</t>
  </si>
  <si>
    <t>2.7</t>
  </si>
  <si>
    <t>-13.09</t>
  </si>
  <si>
    <t>21.45</t>
  </si>
  <si>
    <t>Tangible Book Value, 1 Yr. Growth %</t>
  </si>
  <si>
    <t>3.52</t>
  </si>
  <si>
    <t>-1.05</t>
  </si>
  <si>
    <t>-5.22</t>
  </si>
  <si>
    <t>-17.54</t>
  </si>
  <si>
    <t>-4.14</t>
  </si>
  <si>
    <t>-2.67</t>
  </si>
  <si>
    <t>-2.62</t>
  </si>
  <si>
    <t>-5.15</t>
  </si>
  <si>
    <t>-5.65</t>
  </si>
  <si>
    <t>22.9</t>
  </si>
  <si>
    <t>Common Equity, 1 Yr. Growth %</t>
  </si>
  <si>
    <t>Cash From Operations, 1 Yr. Growth %</t>
  </si>
  <si>
    <t>-22.81</t>
  </si>
  <si>
    <t>16.05</t>
  </si>
  <si>
    <t>-55.95</t>
  </si>
  <si>
    <t>74.3</t>
  </si>
  <si>
    <t>-9.58</t>
  </si>
  <si>
    <t>-19.7</t>
  </si>
  <si>
    <t>47.83</t>
  </si>
  <si>
    <t>-52.47</t>
  </si>
  <si>
    <t>24.53</t>
  </si>
  <si>
    <t>Capital Expenditures, 1 Yr. Growth %</t>
  </si>
  <si>
    <t>-81.07</t>
  </si>
  <si>
    <t>166.39</t>
  </si>
  <si>
    <t>-77.11</t>
  </si>
  <si>
    <t>96.58</t>
  </si>
  <si>
    <t>51.71</t>
  </si>
  <si>
    <t>-61.86</t>
  </si>
  <si>
    <t>168.18</t>
  </si>
  <si>
    <t>-35.4</t>
  </si>
  <si>
    <t>120.43</t>
  </si>
  <si>
    <t>Levered Free Cash Flow, 1 Yr. Growth %</t>
  </si>
  <si>
    <t>-8.48</t>
  </si>
  <si>
    <t>19.29</t>
  </si>
  <si>
    <t>-65.4</t>
  </si>
  <si>
    <t>88.81</t>
  </si>
  <si>
    <t>-1.19</t>
  </si>
  <si>
    <t>-4.74</t>
  </si>
  <si>
    <t>-6.76</t>
  </si>
  <si>
    <t>35.66</t>
  </si>
  <si>
    <t>-62.59</t>
  </si>
  <si>
    <t>43.17</t>
  </si>
  <si>
    <t>Unlevered Free Cash Flow, 1 Yr. Growth %</t>
  </si>
  <si>
    <t>Dividend Per Share, 1 Yr. Growth %</t>
  </si>
  <si>
    <t>-17.53</t>
  </si>
  <si>
    <t>22.67</t>
  </si>
  <si>
    <t>14.13</t>
  </si>
  <si>
    <t>4.76</t>
  </si>
  <si>
    <t>-29.09</t>
  </si>
  <si>
    <t>44.87</t>
  </si>
  <si>
    <t>-39.82</t>
  </si>
  <si>
    <t>-48.53</t>
  </si>
  <si>
    <t>Compound Annual Growth Rate Over Two Years</t>
  </si>
  <si>
    <t>Total Revenues, 2 Yr. CAGR %</t>
  </si>
  <si>
    <t>-1.37</t>
  </si>
  <si>
    <t>-4.68</t>
  </si>
  <si>
    <t>-10.49</t>
  </si>
  <si>
    <t>-3.78</t>
  </si>
  <si>
    <t>13.03</t>
  </si>
  <si>
    <t>2.4</t>
  </si>
  <si>
    <t>-9.61</t>
  </si>
  <si>
    <t>1.21</t>
  </si>
  <si>
    <t>7.51</t>
  </si>
  <si>
    <t>-11.6</t>
  </si>
  <si>
    <t>Gross Profit, 2 Yr. CAGR %</t>
  </si>
  <si>
    <t>-2.8</t>
  </si>
  <si>
    <t>-5.25</t>
  </si>
  <si>
    <t>-14.86</t>
  </si>
  <si>
    <t>-6.68</t>
  </si>
  <si>
    <t>17.24</t>
  </si>
  <si>
    <t>1.78</t>
  </si>
  <si>
    <t>-13.13</t>
  </si>
  <si>
    <t>1.5</t>
  </si>
  <si>
    <t>4.7</t>
  </si>
  <si>
    <t>-18.72</t>
  </si>
  <si>
    <t>EBITDA, 2 Yr. CAGR %</t>
  </si>
  <si>
    <t>-5.51</t>
  </si>
  <si>
    <t>-7.09</t>
  </si>
  <si>
    <t>-20.59</t>
  </si>
  <si>
    <t>-8.32</t>
  </si>
  <si>
    <t>27.03</t>
  </si>
  <si>
    <t>1.24</t>
  </si>
  <si>
    <t>-18.84</t>
  </si>
  <si>
    <t>4.77</t>
  </si>
  <si>
    <t>-28.54</t>
  </si>
  <si>
    <t>EBITA, 2 Yr. CAGR %</t>
  </si>
  <si>
    <t>-5.11</t>
  </si>
  <si>
    <t>-7.16</t>
  </si>
  <si>
    <t>-21.43</t>
  </si>
  <si>
    <t>-8.79</t>
  </si>
  <si>
    <t>28.3</t>
  </si>
  <si>
    <t>1.52</t>
  </si>
  <si>
    <t>-19.27</t>
  </si>
  <si>
    <t>5.37</t>
  </si>
  <si>
    <t>-28.92</t>
  </si>
  <si>
    <t>EBIT, 2 Yr. CAGR %</t>
  </si>
  <si>
    <t>Earnings From Cont. Operations, 2 Yr. CAGR %</t>
  </si>
  <si>
    <t>-8.43</t>
  </si>
  <si>
    <t>-11.66</t>
  </si>
  <si>
    <t>-20.17</t>
  </si>
  <si>
    <t>-8.65</t>
  </si>
  <si>
    <t>29.85</t>
  </si>
  <si>
    <t>11.29</t>
  </si>
  <si>
    <t>-12.86</t>
  </si>
  <si>
    <t>-1.09</t>
  </si>
  <si>
    <t>-11.83</t>
  </si>
  <si>
    <t>-25.56</t>
  </si>
  <si>
    <t>Net Income, 2 Yr. CAGR %</t>
  </si>
  <si>
    <t>Normalized Net Income, 2 Yr. CAGR %</t>
  </si>
  <si>
    <t>-5.55</t>
  </si>
  <si>
    <t>-6.39</t>
  </si>
  <si>
    <t>-19.69</t>
  </si>
  <si>
    <t>-8.47</t>
  </si>
  <si>
    <t>25.4</t>
  </si>
  <si>
    <t>0.74</t>
  </si>
  <si>
    <t>-18.48</t>
  </si>
  <si>
    <t>2.66</t>
  </si>
  <si>
    <t>5.19</t>
  </si>
  <si>
    <t>-26.71</t>
  </si>
  <si>
    <t>Diluted EPS Before Extra, 2 Yr. CAGR %</t>
  </si>
  <si>
    <t>-11.64</t>
  </si>
  <si>
    <t>-20.15</t>
  </si>
  <si>
    <t>Accounts Receivable, 2 Yr. CAGR %</t>
  </si>
  <si>
    <t>25.13</t>
  </si>
  <si>
    <t>-27.75</t>
  </si>
  <si>
    <t>0.15</t>
  </si>
  <si>
    <t>42.77</t>
  </si>
  <si>
    <t>4.94</t>
  </si>
  <si>
    <t>-8.91</t>
  </si>
  <si>
    <t>-7.04</t>
  </si>
  <si>
    <t>1.43</t>
  </si>
  <si>
    <t>-7.05</t>
  </si>
  <si>
    <t>Inventory, 2 Yr. CAGR %</t>
  </si>
  <si>
    <t>-0.23</t>
  </si>
  <si>
    <t>-10.38</t>
  </si>
  <si>
    <t>1.8</t>
  </si>
  <si>
    <t>8.64</t>
  </si>
  <si>
    <t>-4.71</t>
  </si>
  <si>
    <t>-2.26</t>
  </si>
  <si>
    <t>7.66</t>
  </si>
  <si>
    <t>8.67</t>
  </si>
  <si>
    <t>-6.87</t>
  </si>
  <si>
    <t>Net Property, Plant and Equip., 2 Yr. CAGR %</t>
  </si>
  <si>
    <t>-1.14</t>
  </si>
  <si>
    <t>-9.37</t>
  </si>
  <si>
    <t>-4.98</t>
  </si>
  <si>
    <t>-7.25</t>
  </si>
  <si>
    <t>-12.87</t>
  </si>
  <si>
    <t>-9.01</t>
  </si>
  <si>
    <t>-9.8</t>
  </si>
  <si>
    <t>-8.13</t>
  </si>
  <si>
    <t>-8.89</t>
  </si>
  <si>
    <t>Total Assets, 2 Yr. CAGR %</t>
  </si>
  <si>
    <t>7.24</t>
  </si>
  <si>
    <t>0.12</t>
  </si>
  <si>
    <t>-2.61</t>
  </si>
  <si>
    <t>-8.14</t>
  </si>
  <si>
    <t>-1.92</t>
  </si>
  <si>
    <t>-2.52</t>
  </si>
  <si>
    <t>-0.49</t>
  </si>
  <si>
    <t>-5.52</t>
  </si>
  <si>
    <t>2.74</t>
  </si>
  <si>
    <t>Tangible Book Value, 2 Yr. CAGR %</t>
  </si>
  <si>
    <t>7.14</t>
  </si>
  <si>
    <t>-3.16</t>
  </si>
  <si>
    <t>-11.59</t>
  </si>
  <si>
    <t>-11.09</t>
  </si>
  <si>
    <t>-3.41</t>
  </si>
  <si>
    <t>-2.65</t>
  </si>
  <si>
    <t>-3.89</t>
  </si>
  <si>
    <t>-5.4</t>
  </si>
  <si>
    <t>7.68</t>
  </si>
  <si>
    <t>Common Equity, 2 Yr. CAGR %</t>
  </si>
  <si>
    <t>Cash From Operations, 2 Yr. CAGR %</t>
  </si>
  <si>
    <t>-8.75</t>
  </si>
  <si>
    <t>-5.36</t>
  </si>
  <si>
    <t>-28.5</t>
  </si>
  <si>
    <t>-12.38</t>
  </si>
  <si>
    <t>47.01</t>
  </si>
  <si>
    <t>5.89</t>
  </si>
  <si>
    <t>-14.79</t>
  </si>
  <si>
    <t>8.95</t>
  </si>
  <si>
    <t>-16.18</t>
  </si>
  <si>
    <t>-23.07</t>
  </si>
  <si>
    <t>Capital Expenditures, 2 Yr. CAGR %</t>
  </si>
  <si>
    <t>-53.49</t>
  </si>
  <si>
    <t>-53.42</t>
  </si>
  <si>
    <t>74.74</t>
  </si>
  <si>
    <t>-21.92</t>
  </si>
  <si>
    <t>-32.93</t>
  </si>
  <si>
    <t>72.69</t>
  </si>
  <si>
    <t>-23.93</t>
  </si>
  <si>
    <t>31.62</t>
  </si>
  <si>
    <t>19.33</t>
  </si>
  <si>
    <t>Levered Free Cash Flow, 2 Yr. CAGR %</t>
  </si>
  <si>
    <t>4.49</t>
  </si>
  <si>
    <t>-35.76</t>
  </si>
  <si>
    <t>-12.94</t>
  </si>
  <si>
    <t>36.59</t>
  </si>
  <si>
    <t>-5.75</t>
  </si>
  <si>
    <t>12.47</t>
  </si>
  <si>
    <t>Unlevered Free Cash Flow, 2 Yr. CAGR %</t>
  </si>
  <si>
    <t>Dividend Per Share, 2 Yr. CAGR %</t>
  </si>
  <si>
    <t>-3.55</t>
  </si>
  <si>
    <t>1.53</t>
  </si>
  <si>
    <t>-3.18</t>
  </si>
  <si>
    <t>-4.08</t>
  </si>
  <si>
    <t>18.32</t>
  </si>
  <si>
    <t>9.35</t>
  </si>
  <si>
    <t>-13.81</t>
  </si>
  <si>
    <t>1.35</t>
  </si>
  <si>
    <t>-6.63</t>
  </si>
  <si>
    <t>-44.35</t>
  </si>
  <si>
    <t>Compound Annual Growth Rate Over Three Years</t>
  </si>
  <si>
    <t>Total Revenues, 3 Yr. CAGR %</t>
  </si>
  <si>
    <t>-2.11</t>
  </si>
  <si>
    <t>-11.25</t>
  </si>
  <si>
    <t>-1.21</t>
  </si>
  <si>
    <t>-0.57</t>
  </si>
  <si>
    <t>8.06</t>
  </si>
  <si>
    <t>-5.38</t>
  </si>
  <si>
    <t>1.19</t>
  </si>
  <si>
    <t>-0.31</t>
  </si>
  <si>
    <t>Gross Profit, 3 Yr. CAGR %</t>
  </si>
  <si>
    <t>-15.61</t>
  </si>
  <si>
    <t>-1.94</t>
  </si>
  <si>
    <t>-2.73</t>
  </si>
  <si>
    <t>10.45</t>
  </si>
  <si>
    <t>-7.27</t>
  </si>
  <si>
    <t>0.33</t>
  </si>
  <si>
    <t>-5.5</t>
  </si>
  <si>
    <t>-4.02</t>
  </si>
  <si>
    <t>EBITDA, 3 Yr. CAGR %</t>
  </si>
  <si>
    <t>-3.9</t>
  </si>
  <si>
    <t>0.6</t>
  </si>
  <si>
    <t>-21.84</t>
  </si>
  <si>
    <t>-1.41</t>
  </si>
  <si>
    <t>-3.72</t>
  </si>
  <si>
    <t>15.92</t>
  </si>
  <si>
    <t>-11.24</t>
  </si>
  <si>
    <t>0.24</t>
  </si>
  <si>
    <t>-9.19</t>
  </si>
  <si>
    <t>-7.91</t>
  </si>
  <si>
    <t>EBITA, 3 Yr. CAGR %</t>
  </si>
  <si>
    <t>1.06</t>
  </si>
  <si>
    <t>-22.57</t>
  </si>
  <si>
    <t>-3.93</t>
  </si>
  <si>
    <t>16.76</t>
  </si>
  <si>
    <t>-11.44</t>
  </si>
  <si>
    <t>0.52</t>
  </si>
  <si>
    <t>-9.22</t>
  </si>
  <si>
    <t>-7.66</t>
  </si>
  <si>
    <t>EBIT, 3 Yr. CAGR %</t>
  </si>
  <si>
    <t>Earnings From Cont. Operations, 3 Yr. CAGR %</t>
  </si>
  <si>
    <t>-4.95</t>
  </si>
  <si>
    <t>-24.1</t>
  </si>
  <si>
    <t>-1.73</t>
  </si>
  <si>
    <t>-1.88</t>
  </si>
  <si>
    <t>22.65</t>
  </si>
  <si>
    <t>-4.91</t>
  </si>
  <si>
    <t>2.29</t>
  </si>
  <si>
    <t>-18.59</t>
  </si>
  <si>
    <t>Net Income, 3 Yr. CAGR %</t>
  </si>
  <si>
    <t>Normalized Net Income, 3 Yr. CAGR %</t>
  </si>
  <si>
    <t>-3.96</t>
  </si>
  <si>
    <t>-21.23</t>
  </si>
  <si>
    <t>-1.06</t>
  </si>
  <si>
    <t>-4.28</t>
  </si>
  <si>
    <t>14.85</t>
  </si>
  <si>
    <t>-11.21</t>
  </si>
  <si>
    <t>0.51</t>
  </si>
  <si>
    <t>-8.61</t>
  </si>
  <si>
    <t>-6.38</t>
  </si>
  <si>
    <t>Diluted EPS Before Extra, 3 Yr. CAGR %</t>
  </si>
  <si>
    <t>-24.09</t>
  </si>
  <si>
    <t>-1.71</t>
  </si>
  <si>
    <t>Accounts Receivable, 3 Yr. CAGR %</t>
  </si>
  <si>
    <t>-1.23</t>
  </si>
  <si>
    <t>-2.79</t>
  </si>
  <si>
    <t>6.15</t>
  </si>
  <si>
    <t>21.4</t>
  </si>
  <si>
    <t>9.51</t>
  </si>
  <si>
    <t>-10.03</t>
  </si>
  <si>
    <t>2.73</t>
  </si>
  <si>
    <t>-12.05</t>
  </si>
  <si>
    <t>4.13</t>
  </si>
  <si>
    <t>Inventory, 3 Yr. CAGR %</t>
  </si>
  <si>
    <t>-5.53</t>
  </si>
  <si>
    <t>-7.96</t>
  </si>
  <si>
    <t>2.71</t>
  </si>
  <si>
    <t>4.64</t>
  </si>
  <si>
    <t>-1.03</t>
  </si>
  <si>
    <t>-1.63</t>
  </si>
  <si>
    <t>11.16</t>
  </si>
  <si>
    <t>-4.75</t>
  </si>
  <si>
    <t>Net Property, Plant and Equip., 3 Yr. CAGR %</t>
  </si>
  <si>
    <t>-1.02</t>
  </si>
  <si>
    <t>-3.92</t>
  </si>
  <si>
    <t>-6.51</t>
  </si>
  <si>
    <t>-7.92</t>
  </si>
  <si>
    <t>-8.93</t>
  </si>
  <si>
    <t>-10.54</t>
  </si>
  <si>
    <t>-10.6</t>
  </si>
  <si>
    <t>-7.33</t>
  </si>
  <si>
    <t>-10.53</t>
  </si>
  <si>
    <t>-2.77</t>
  </si>
  <si>
    <t>Total Assets, 3 Yr. CAGR %</t>
  </si>
  <si>
    <t>1.47</t>
  </si>
  <si>
    <t>4.22</t>
  </si>
  <si>
    <t>-1.15</t>
  </si>
  <si>
    <t>-6.92</t>
  </si>
  <si>
    <t>-7.18</t>
  </si>
  <si>
    <t>-5.96</t>
  </si>
  <si>
    <t>-2.48</t>
  </si>
  <si>
    <t>-0.81</t>
  </si>
  <si>
    <t>-4.88</t>
  </si>
  <si>
    <t>Tangible Book Value, 3 Yr. CAGR %</t>
  </si>
  <si>
    <t>1.45</t>
  </si>
  <si>
    <t>4.34</t>
  </si>
  <si>
    <t>-0.98</t>
  </si>
  <si>
    <t>-8.21</t>
  </si>
  <si>
    <t>-9.18</t>
  </si>
  <si>
    <t>-8.37</t>
  </si>
  <si>
    <t>-3.15</t>
  </si>
  <si>
    <t>-3.49</t>
  </si>
  <si>
    <t>-4.48</t>
  </si>
  <si>
    <t>3.22</t>
  </si>
  <si>
    <t>Common Equity, 3 Yr. CAGR %</t>
  </si>
  <si>
    <t>Cash From Operations, 3 Yr. CAGR %</t>
  </si>
  <si>
    <t>-1.13</t>
  </si>
  <si>
    <t>-26.66</t>
  </si>
  <si>
    <t>-3.77</t>
  </si>
  <si>
    <t>25.02</t>
  </si>
  <si>
    <t>-3.44</t>
  </si>
  <si>
    <t>2.39</t>
  </si>
  <si>
    <t>-17.37</t>
  </si>
  <si>
    <t>-4.36</t>
  </si>
  <si>
    <t>Capital Expenditures, 3 Yr. CAGR %</t>
  </si>
  <si>
    <t>-41.64</t>
  </si>
  <si>
    <t>-37.18</t>
  </si>
  <si>
    <t>-16.7</t>
  </si>
  <si>
    <t>-11.26</t>
  </si>
  <si>
    <t>6.22</t>
  </si>
  <si>
    <t>-11.95</t>
  </si>
  <si>
    <t>4.39</t>
  </si>
  <si>
    <t>15.77</t>
  </si>
  <si>
    <t>-12.9</t>
  </si>
  <si>
    <t>56.31</t>
  </si>
  <si>
    <t>Levered Free Cash Flow, 3 Yr. CAGR %</t>
  </si>
  <si>
    <t>5.85</t>
  </si>
  <si>
    <t>4.53</t>
  </si>
  <si>
    <t>-27.71</t>
  </si>
  <si>
    <t>21.13</t>
  </si>
  <si>
    <t>-4.26</t>
  </si>
  <si>
    <t>6.41</t>
  </si>
  <si>
    <t>-22.08</t>
  </si>
  <si>
    <t>-10.1</t>
  </si>
  <si>
    <t>Unlevered Free Cash Flow, 3 Yr. CAGR %</t>
  </si>
  <si>
    <t>Dividend Per Share, 3 Yr. CAGR %</t>
  </si>
  <si>
    <t>5.16</t>
  </si>
  <si>
    <t>-8.22</t>
  </si>
  <si>
    <t>1.64</t>
  </si>
  <si>
    <t>13.62</t>
  </si>
  <si>
    <t>-5.35</t>
  </si>
  <si>
    <t>-14.81</t>
  </si>
  <si>
    <t>-23.44</t>
  </si>
  <si>
    <t>Compound Annual Growth Rate Over Five Years</t>
  </si>
  <si>
    <t>Total Revenues, 5 Yr. CAGR %</t>
  </si>
  <si>
    <t>0.26</t>
  </si>
  <si>
    <t>0.41</t>
  </si>
  <si>
    <t>-1.27</t>
  </si>
  <si>
    <t>-2.24</t>
  </si>
  <si>
    <t>0.22</t>
  </si>
  <si>
    <t>5.27</t>
  </si>
  <si>
    <t>-0.42</t>
  </si>
  <si>
    <t>Gross Profit, 5 Yr. CAGR %</t>
  </si>
  <si>
    <t>0.45</t>
  </si>
  <si>
    <t>0.77</t>
  </si>
  <si>
    <t>-7.47</t>
  </si>
  <si>
    <t>-2.29</t>
  </si>
  <si>
    <t>-3.75</t>
  </si>
  <si>
    <t>-0.47</t>
  </si>
  <si>
    <t>-7.03</t>
  </si>
  <si>
    <t>-7.77</t>
  </si>
  <si>
    <t>EBITDA, 5 Yr. CAGR %</t>
  </si>
  <si>
    <t>-10.96</t>
  </si>
  <si>
    <t>-3.07</t>
  </si>
  <si>
    <t>-5.08</t>
  </si>
  <si>
    <t>-0.36</t>
  </si>
  <si>
    <t>-10.08</t>
  </si>
  <si>
    <t>10.2</t>
  </si>
  <si>
    <t>-12.45</t>
  </si>
  <si>
    <t>EBITA, 5 Yr. CAGR %</t>
  </si>
  <si>
    <t>0.54</t>
  </si>
  <si>
    <t>1.28</t>
  </si>
  <si>
    <t>-11.19</t>
  </si>
  <si>
    <t>-5.24</t>
  </si>
  <si>
    <t>-10.39</t>
  </si>
  <si>
    <t>10.83</t>
  </si>
  <si>
    <t>-5.07</t>
  </si>
  <si>
    <t>-12.49</t>
  </si>
  <si>
    <t>EBIT, 5 Yr. CAGR %</t>
  </si>
  <si>
    <t>Earnings From Cont. Operations, 5 Yr. CAGR %</t>
  </si>
  <si>
    <t>0.87</t>
  </si>
  <si>
    <t>3.93</t>
  </si>
  <si>
    <t>-11.36</t>
  </si>
  <si>
    <t>-4.47</t>
  </si>
  <si>
    <t>-5.91</t>
  </si>
  <si>
    <t>3.29</t>
  </si>
  <si>
    <t>-6.43</t>
  </si>
  <si>
    <t>12.54</t>
  </si>
  <si>
    <t>-7.74</t>
  </si>
  <si>
    <t>-9.92</t>
  </si>
  <si>
    <t>Net Income, 5 Yr. CAGR %</t>
  </si>
  <si>
    <t>Normalized Net Income, 5 Yr. CAGR %</t>
  </si>
  <si>
    <t>-0.03</t>
  </si>
  <si>
    <t>0.82</t>
  </si>
  <si>
    <t>-10.59</t>
  </si>
  <si>
    <t>-2.88</t>
  </si>
  <si>
    <t>-5.13</t>
  </si>
  <si>
    <t>-0.46</t>
  </si>
  <si>
    <t>-10.23</t>
  </si>
  <si>
    <t>9.81</t>
  </si>
  <si>
    <t>-11.42</t>
  </si>
  <si>
    <t>Diluted EPS Before Extra, 5 Yr. CAGR %</t>
  </si>
  <si>
    <t>2.36</t>
  </si>
  <si>
    <t>-11.35</t>
  </si>
  <si>
    <t>-4.46</t>
  </si>
  <si>
    <t>3.3</t>
  </si>
  <si>
    <t>Accounts Receivable, 5 Yr. CAGR %</t>
  </si>
  <si>
    <t>3.14</t>
  </si>
  <si>
    <t>-3.04</t>
  </si>
  <si>
    <t>-0.68</t>
  </si>
  <si>
    <t>13.37</t>
  </si>
  <si>
    <t>-1.36</t>
  </si>
  <si>
    <t>5.66</t>
  </si>
  <si>
    <t>8.22</t>
  </si>
  <si>
    <t>2.56</t>
  </si>
  <si>
    <t>-5.61</t>
  </si>
  <si>
    <t>-1.3</t>
  </si>
  <si>
    <t>Inventory, 5 Yr. CAGR %</t>
  </si>
  <si>
    <t>1.42</t>
  </si>
  <si>
    <t>-1.65</t>
  </si>
  <si>
    <t>-0.32</t>
  </si>
  <si>
    <t>1.82</t>
  </si>
  <si>
    <t>2.35</t>
  </si>
  <si>
    <t>4.52</t>
  </si>
  <si>
    <t>-3.76</t>
  </si>
  <si>
    <t>Net Property, Plant and Equip., 5 Yr. CAGR %</t>
  </si>
  <si>
    <t>4.99</t>
  </si>
  <si>
    <t>-5.27</t>
  </si>
  <si>
    <t>-9.11</t>
  </si>
  <si>
    <t>-8.36</t>
  </si>
  <si>
    <t>-9.28</t>
  </si>
  <si>
    <t>-9.59</t>
  </si>
  <si>
    <t>-5.64</t>
  </si>
  <si>
    <t>Total Assets, 5 Yr. CAGR %</t>
  </si>
  <si>
    <t>-0.18</t>
  </si>
  <si>
    <t>-1.5</t>
  </si>
  <si>
    <t>-4.33</t>
  </si>
  <si>
    <t>-3.81</t>
  </si>
  <si>
    <t>-3.71</t>
  </si>
  <si>
    <t>Tangible Book Value, 5 Yr. CAGR %</t>
  </si>
  <si>
    <t>-1.2</t>
  </si>
  <si>
    <t>-2.35</t>
  </si>
  <si>
    <t>-5.16</t>
  </si>
  <si>
    <t>-6.32</t>
  </si>
  <si>
    <t>-6.62</t>
  </si>
  <si>
    <t>-6.6</t>
  </si>
  <si>
    <t>-4.05</t>
  </si>
  <si>
    <t>0.83</t>
  </si>
  <si>
    <t>Common Equity, 5 Yr. CAGR %</t>
  </si>
  <si>
    <t>Cash From Operations, 5 Yr. CAGR %</t>
  </si>
  <si>
    <t>0.65</t>
  </si>
  <si>
    <t>4.9</t>
  </si>
  <si>
    <t>-12.39</t>
  </si>
  <si>
    <t>-5.79</t>
  </si>
  <si>
    <t>-3.14</t>
  </si>
  <si>
    <t>-0.02</t>
  </si>
  <si>
    <t>-7.12</t>
  </si>
  <si>
    <t>18.33</t>
  </si>
  <si>
    <t>-8.68</t>
  </si>
  <si>
    <t>Capital Expenditures, 5 Yr. CAGR %</t>
  </si>
  <si>
    <t>-18.87</t>
  </si>
  <si>
    <t>-32.74</t>
  </si>
  <si>
    <t>-9.5</t>
  </si>
  <si>
    <t>-31.47</t>
  </si>
  <si>
    <t>-23.61</t>
  </si>
  <si>
    <t>15.82</t>
  </si>
  <si>
    <t>-7.06</t>
  </si>
  <si>
    <t>-6.93</t>
  </si>
  <si>
    <t>14.53</t>
  </si>
  <si>
    <t>17.18</t>
  </si>
  <si>
    <t>Levered Free Cash Flow, 5 Yr. CAGR %</t>
  </si>
  <si>
    <t>-0.11</t>
  </si>
  <si>
    <t>20.72</t>
  </si>
  <si>
    <t>-13.31</t>
  </si>
  <si>
    <t>-2.84</t>
  </si>
  <si>
    <t>-3.95</t>
  </si>
  <si>
    <t>-3.17</t>
  </si>
  <si>
    <t>-7.83</t>
  </si>
  <si>
    <t>17.59</t>
  </si>
  <si>
    <t>-14.94</t>
  </si>
  <si>
    <t>-8.39</t>
  </si>
  <si>
    <t>Unlevered Free Cash Flow, 5 Yr. CAGR %</t>
  </si>
  <si>
    <t>Dividend Per Share, 5 Yr. CAGR %</t>
  </si>
  <si>
    <t>5.92</t>
  </si>
  <si>
    <t>9.68</t>
  </si>
  <si>
    <t>-1.28</t>
  </si>
  <si>
    <t>1.36</t>
  </si>
  <si>
    <t>1.6</t>
  </si>
  <si>
    <t>6.58</t>
  </si>
  <si>
    <t>-4.85</t>
  </si>
  <si>
    <t>8.54</t>
  </si>
  <si>
    <t>-5.87</t>
  </si>
  <si>
    <t>-19.73</t>
  </si>
  <si>
    <t>2018</t>
  </si>
  <si>
    <t>2019</t>
  </si>
  <si>
    <t>2020</t>
  </si>
  <si>
    <t>2021</t>
  </si>
  <si>
    <t>2022</t>
  </si>
  <si>
    <t>2023</t>
  </si>
  <si>
    <t>Capitalization
                                    1</t>
  </si>
  <si>
    <t>84.26</t>
  </si>
  <si>
    <t>90.28</t>
  </si>
  <si>
    <t>66.06</t>
  </si>
  <si>
    <t>75.58</t>
  </si>
  <si>
    <t>47.96</t>
  </si>
  <si>
    <t>33.08</t>
  </si>
  <si>
    <t>Change</t>
  </si>
  <si>
    <t>-</t>
  </si>
  <si>
    <t>7.14%</t>
  </si>
  <si>
    <t>-26.83%</t>
  </si>
  <si>
    <t>14.41%</t>
  </si>
  <si>
    <t>-36.53%</t>
  </si>
  <si>
    <t>-31.03%</t>
  </si>
  <si>
    <t>Enterprise Value (EV)
                                    1</t>
  </si>
  <si>
    <t>76.09</t>
  </si>
  <si>
    <t>82.36</t>
  </si>
  <si>
    <t>57.87</t>
  </si>
  <si>
    <t>67.41</t>
  </si>
  <si>
    <t>41.48</t>
  </si>
  <si>
    <t>23.98</t>
  </si>
  <si>
    <t>8.25%</t>
  </si>
  <si>
    <t>-29.73%</t>
  </si>
  <si>
    <t>16.48%</t>
  </si>
  <si>
    <t>-38.46%</t>
  </si>
  <si>
    <t>-42.18%</t>
  </si>
  <si>
    <t>P/E ratio</t>
  </si>
  <si>
    <t>19.4x</t>
  </si>
  <si>
    <t>19x</t>
  </si>
  <si>
    <t>20x</t>
  </si>
  <si>
    <t>16.2x</t>
  </si>
  <si>
    <t>18.7x</t>
  </si>
  <si>
    <t>12.8x</t>
  </si>
  <si>
    <t>PBR</t>
  </si>
  <si>
    <t>7.71x</t>
  </si>
  <si>
    <t>8.49x</t>
  </si>
  <si>
    <t>6.38x</t>
  </si>
  <si>
    <t>7.7x</t>
  </si>
  <si>
    <t>5.18x</t>
  </si>
  <si>
    <t>2.9x</t>
  </si>
  <si>
    <t>PEG</t>
  </si>
  <si>
    <t>2.02x</t>
  </si>
  <si>
    <t>-0.7x</t>
  </si>
  <si>
    <t>0.4x</t>
  </si>
  <si>
    <t>-0.4x</t>
  </si>
  <si>
    <t>27.74x</t>
  </si>
  <si>
    <t>Capitalization / Revenue</t>
  </si>
  <si>
    <t>6.12x</t>
  </si>
  <si>
    <t>6.64x</t>
  </si>
  <si>
    <t>6.01x</t>
  </si>
  <si>
    <t>5.43x</t>
  </si>
  <si>
    <t>3.78x</t>
  </si>
  <si>
    <t>3.04x</t>
  </si>
  <si>
    <t>EV / Revenue</t>
  </si>
  <si>
    <t>5.53x</t>
  </si>
  <si>
    <t>6.06x</t>
  </si>
  <si>
    <t>5.27x</t>
  </si>
  <si>
    <t>4.84x</t>
  </si>
  <si>
    <t>3.27x</t>
  </si>
  <si>
    <t>2.2x</t>
  </si>
  <si>
    <t>EV / EBITDA</t>
  </si>
  <si>
    <t>13.2x</t>
  </si>
  <si>
    <t>14.8x</t>
  </si>
  <si>
    <t>15.2x</t>
  </si>
  <si>
    <t>11.6x</t>
  </si>
  <si>
    <t>9.94x</t>
  </si>
  <si>
    <t>8.08x</t>
  </si>
  <si>
    <t>EV / EBIT</t>
  </si>
  <si>
    <t>13.6x</t>
  </si>
  <si>
    <t>15.3x</t>
  </si>
  <si>
    <t>15.9x</t>
  </si>
  <si>
    <t>11.9x</t>
  </si>
  <si>
    <t>10.3x</t>
  </si>
  <si>
    <t>8.38x</t>
  </si>
  <si>
    <t>EV / FCF</t>
  </si>
  <si>
    <t>22.1x</t>
  </si>
  <si>
    <t>25.2x</t>
  </si>
  <si>
    <t>16.3x</t>
  </si>
  <si>
    <t>26.8x</t>
  </si>
  <si>
    <t>10.8x</t>
  </si>
  <si>
    <t>FCF Yield</t>
  </si>
  <si>
    <t>4.52%</t>
  </si>
  <si>
    <t>3.98%</t>
  </si>
  <si>
    <t>5.28%</t>
  </si>
  <si>
    <t>6.14%</t>
  </si>
  <si>
    <t>3.74%</t>
  </si>
  <si>
    <t>9.25%</t>
  </si>
  <si>
    <t>Dividend per Share
                                    2</t>
  </si>
  <si>
    <t>Rate of return</t>
  </si>
  <si>
    <t>5.73%</t>
  </si>
  <si>
    <t>5.6%</t>
  </si>
  <si>
    <t>5.42%</t>
  </si>
  <si>
    <t>6.87%</t>
  </si>
  <si>
    <t>6.51%</t>
  </si>
  <si>
    <t>4.86%</t>
  </si>
  <si>
    <t>EPS
                                    2</t>
  </si>
  <si>
    <t>0.9473</t>
  </si>
  <si>
    <t>1.036</t>
  </si>
  <si>
    <t>0.7194</t>
  </si>
  <si>
    <t>1.014</t>
  </si>
  <si>
    <t>0.5593</t>
  </si>
  <si>
    <t>0.5619</t>
  </si>
  <si>
    <t>Distribution rate</t>
  </si>
  <si>
    <t>111%</t>
  </si>
  <si>
    <t>106%</t>
  </si>
  <si>
    <t>108%</t>
  </si>
  <si>
    <t>122%</t>
  </si>
  <si>
    <t>62.3%</t>
  </si>
  <si>
    <t>Net sales
                                    1</t>
  </si>
  <si>
    <t>13.6</t>
  </si>
  <si>
    <t>10.99</t>
  </si>
  <si>
    <t>13.93</t>
  </si>
  <si>
    <t>12.7</t>
  </si>
  <si>
    <t>10.89</t>
  </si>
  <si>
    <t>EBITDA
                                    1</t>
  </si>
  <si>
    <t>5.772</t>
  </si>
  <si>
    <t>5.572</t>
  </si>
  <si>
    <t>3.801</t>
  </si>
  <si>
    <t>5.813</t>
  </si>
  <si>
    <t>4.173</t>
  </si>
  <si>
    <t>2.969</t>
  </si>
  <si>
    <t>EBIT
                                    1</t>
  </si>
  <si>
    <t>5.58</t>
  </si>
  <si>
    <t>5.396</t>
  </si>
  <si>
    <t>3.636</t>
  </si>
  <si>
    <t>5.667</t>
  </si>
  <si>
    <t>4.037</t>
  </si>
  <si>
    <t>2.863</t>
  </si>
  <si>
    <t>Net income
                                    1</t>
  </si>
  <si>
    <t>4.352</t>
  </si>
  <si>
    <t>4.762</t>
  </si>
  <si>
    <t>3.305</t>
  </si>
  <si>
    <t>4.659</t>
  </si>
  <si>
    <t>2.57</t>
  </si>
  <si>
    <t>2.581</t>
  </si>
  <si>
    <t>Net Debt
                                    1</t>
  </si>
  <si>
    <t>-8.172</t>
  </si>
  <si>
    <t>-7.916</t>
  </si>
  <si>
    <t>-8.183</t>
  </si>
  <si>
    <t>-8.167</t>
  </si>
  <si>
    <t>-6.484</t>
  </si>
  <si>
    <t>-9.094</t>
  </si>
  <si>
    <t>Reference price
                                    2</t>
  </si>
  <si>
    <t>18.340</t>
  </si>
  <si>
    <t>19.650</t>
  </si>
  <si>
    <t>14.378</t>
  </si>
  <si>
    <t>16.450</t>
  </si>
  <si>
    <t>10.440</t>
  </si>
  <si>
    <t>7.200</t>
  </si>
  <si>
    <t>Nbr of stocks (in thousands)</t>
  </si>
  <si>
    <t>4,594</t>
  </si>
  <si>
    <t>Announcement Date</t>
  </si>
  <si>
    <t>3/21/19</t>
  </si>
  <si>
    <t>3/26/20</t>
  </si>
  <si>
    <t>3/22/21</t>
  </si>
  <si>
    <t>3/23/22</t>
  </si>
  <si>
    <t>3/23/23</t>
  </si>
  <si>
    <t>3/22/24</t>
  </si>
  <si>
    <t>address1</t>
  </si>
  <si>
    <t>230 Marcus Boulevard</t>
  </si>
  <si>
    <t>city</t>
  </si>
  <si>
    <t>Hauppauge</t>
  </si>
  <si>
    <t>state</t>
  </si>
  <si>
    <t>NY</t>
  </si>
  <si>
    <t>zip</t>
  </si>
  <si>
    <t>11788</t>
  </si>
  <si>
    <t>country</t>
  </si>
  <si>
    <t>phone</t>
  </si>
  <si>
    <t>631 273 0900</t>
  </si>
  <si>
    <t>website</t>
  </si>
  <si>
    <t>https://www.u-g.com</t>
  </si>
  <si>
    <t>industry</t>
  </si>
  <si>
    <t>Household &amp; Personal Products</t>
  </si>
  <si>
    <t>industryKey</t>
  </si>
  <si>
    <t>household-personal-products</t>
  </si>
  <si>
    <t>industryDisp</t>
  </si>
  <si>
    <t>sector</t>
  </si>
  <si>
    <t>Consumer Defensive</t>
  </si>
  <si>
    <t>sectorKey</t>
  </si>
  <si>
    <t>consumer-defensive</t>
  </si>
  <si>
    <t>sectorDisp</t>
  </si>
  <si>
    <t>longBusinessSummary</t>
  </si>
  <si>
    <t>United-Guardian, Inc. manufactures and markets cosmetic ingredients, pharmaceuticals, medical lubricants, and proprietary specialty industrial products in the United States and internationally The company offers cosmetic ingredients, including LUBRAJEL, a line of water-based gel formulation for sensory enhancement, lubrication, and texture to personal care products; LUBRAJEL NATURAL for skin moisturizing; LUBRAJEL MARINE that develops natural products using naturally derived polymers; LUBRAJEL OlL NATURAL, which makes luxuriant textures without adding viscosity; LUBRAJEL TERRA, a multifunctional, moisturizing hydrogel products; LUBRASIL II SB, a formulation of LUBRAJEL; LUBRAJEL II XD; B-122, a powdered lubricant used in the manufacture of pressed powders, eyeliners, rouges, and industrial products; and ORCHID COMPLEX, an oil-soluble base for extract of fresh orchids used in fragrance products, such as perfumes and toiletries. Its medical lubricants comprise LUBRAJEL RR and RC, which are water-based lubricant gels for urinary catheters; LUBRAJEL MG to lubricate urinary catheters, pre-lubricated enema tips, and other medical devices; LUBRAJEL MGL, a medical lubricant with a lower viscosity medical lubricant; LUBRAJEL LC, LUBRAJEL BA, and LUBRAJEL FA, which are formulations for oral care; and LUBRAJEL FLUID to lubricate water-soluble products. The company's pharmaceutical products consist of RENACIDIN, a prescription drug to prevent and dissolve calcifications in urethral catheters and the urinary bladder; and CLORPACTIN WCS-90, an antimicrobial used in urology. Its industrial products include DESELEX, a sequestering and chelating agent used for manufacturing detergents; and THOROCLENS, a chlorine-based industrial cleanser. The company also conducts research and product development of cosmetic ingredients. United-Guardian, Inc. was founded in 1942 and is based in Hauppauge, New York.</t>
  </si>
  <si>
    <t>fullTimeEmployees</t>
  </si>
  <si>
    <t>companyOfficers</t>
  </si>
  <si>
    <t>[{'maxAge': 1, 'name': 'Ms. Donna  Vigilante', 'age': 42, 'title': 'President', 'yearBorn': 1981, 'fiscalYear': 2023, 'totalPay': 221859, 'exercisedValue': 0, 'unexercisedValue': 0}, {'maxAge': 1, 'name': 'Ms. Andrea J. Young', 'age': 54, 'title': 'CFO, Treasurer, Controller, Secretary &amp; Human Resources Manager', 'yearBorn': 1969, 'fiscalYear': 2023, 'totalPay': 178262, 'exercisedValue': 0, 'unexercisedValue': 0}, {'maxAge': 1, 'name': 'Mr. Peter A. Hiltunen', 'age': 64, 'title': 'Senior VP of Production &amp; Procurement and Production Manager', 'yearBorn': 1959, 'fiscalYear': 2023, 'totalPay': 218203, 'exercisedValue': 0, 'unexercisedValue': 0}, {'maxAge': 1, 'name': 'Ms. Denise  Costrini', 'title': 'Marketing Director',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</si>
  <si>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</si>
  <si>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</si>
  <si>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</si>
  <si>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</si>
  <si>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</si>
  <si>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</si>
  <si>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</si>
  <si>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</si>
  <si>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</si>
  <si>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</si>
  <si>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</si>
  <si>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</si>
  <si>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</si>
  <si>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</si>
  <si>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</si>
  <si>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</si>
  <si>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</si>
  <si>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</si>
  <si>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</si>
  <si>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</si>
  <si>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</si>
  <si>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</si>
  <si>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</si>
  <si>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</si>
  <si>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</si>
  <si>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</si>
  <si>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</si>
  <si>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</si>
  <si>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</si>
  <si>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</si>
  <si>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</si>
  <si>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</si>
  <si>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</si>
  <si>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</si>
  <si>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</si>
  <si>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</si>
  <si>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</si>
  <si>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</si>
  <si>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</si>
  <si>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</si>
  <si>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</si>
  <si>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</si>
  <si>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</si>
  <si>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</si>
  <si>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</si>
  <si>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</si>
  <si>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</si>
  <si>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</si>
  <si>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</si>
  <si>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</si>
  <si>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</si>
  <si>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</si>
  <si>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</si>
  <si>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lastSplitFactor</t>
  </si>
  <si>
    <t>6:5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</si>
  <si>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</si>
  <si>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</si>
  <si>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</si>
  <si>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</si>
  <si>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</si>
  <si>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</si>
  <si>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</si>
  <si>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</si>
  <si>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NGM</t>
  </si>
  <si>
    <t>quoteType</t>
  </si>
  <si>
    <t>EQUITY</t>
  </si>
  <si>
    <t>symbol</t>
  </si>
  <si>
    <t>underlyingSymbol</t>
  </si>
  <si>
    <t>shortName</t>
  </si>
  <si>
    <t>United-Guardian,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</si>
  <si>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</si>
  <si>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</si>
  <si>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</si>
  <si>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</si>
  <si>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</si>
  <si>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</si>
  <si>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</si>
  <si>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1db208cb-cff2-33e6-b2b3-acc7a3a37a3e</t>
  </si>
  <si>
    <t>messageBoardId</t>
  </si>
  <si>
    <t>finmb_310712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</si>
  <si>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</si>
  <si>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</si>
  <si>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</si>
  <si>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</si>
  <si>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</si>
  <si>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</si>
  <si>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</si>
  <si>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quickRatio</t>
  </si>
  <si>
    <t>currentRatio</t>
  </si>
  <si>
    <t>totalRevenue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</si>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</sst>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u-g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9.91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11.98402143636173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4.5713484E7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2.479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>
        <v>0.6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4.0</v>
      </c>
      <c r="C2" s="1">
        <v>4.0</v>
      </c>
      <c r="D2" s="1">
        <v>2.0</v>
      </c>
      <c r="E2" s="1">
        <v>3.0</v>
      </c>
      <c r="F2" s="1">
        <v>4.0</v>
      </c>
      <c r="G2" s="1">
        <v>4.0</v>
      </c>
      <c r="H2" s="1">
        <v>3.0</v>
      </c>
      <c r="I2" s="1">
        <v>4.0</v>
      </c>
      <c r="J2" s="1">
        <v>2.0</v>
      </c>
      <c r="K2" s="1">
        <v>2.0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18.0</v>
      </c>
      <c r="C3" s="1">
        <v>17.0</v>
      </c>
      <c r="D3" s="1">
        <v>18.0</v>
      </c>
      <c r="E3" s="1">
        <v>20.0</v>
      </c>
      <c r="F3" s="1">
        <v>19.0</v>
      </c>
      <c r="G3" s="1">
        <v>17.0</v>
      </c>
      <c r="H3" s="1">
        <v>16.0</v>
      </c>
      <c r="I3" s="1">
        <v>14.0</v>
      </c>
      <c r="J3" s="1">
        <v>13.0</v>
      </c>
      <c r="K3" s="1">
        <v>10.0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18.0</v>
      </c>
      <c r="C4" s="1">
        <v>17.0</v>
      </c>
      <c r="D4" s="1">
        <v>18.0</v>
      </c>
      <c r="E4" s="1">
        <v>20.0</v>
      </c>
      <c r="F4" s="1">
        <v>19.0</v>
      </c>
      <c r="G4" s="1">
        <v>17.0</v>
      </c>
      <c r="H4" s="1">
        <v>16.0</v>
      </c>
      <c r="I4" s="1">
        <v>14.0</v>
      </c>
      <c r="J4" s="1">
        <v>13.0</v>
      </c>
      <c r="K4" s="1">
        <v>10.0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879.0</v>
      </c>
      <c r="D5" s="1">
        <v>0.0</v>
      </c>
      <c r="E5" s="1">
        <v>0.0</v>
      </c>
      <c r="F5" s="1">
        <v>1.0</v>
      </c>
      <c r="G5" s="1">
        <v>0.0</v>
      </c>
      <c r="H5" s="1">
        <v>0.0</v>
      </c>
      <c r="I5" s="1">
        <v>-1.0</v>
      </c>
      <c r="J5" s="1">
        <v>0.0</v>
      </c>
      <c r="K5" s="1">
        <v>-1.0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2.0</v>
      </c>
      <c r="C6" s="1">
        <v>0.0</v>
      </c>
      <c r="D6" s="1">
        <v>0.0</v>
      </c>
      <c r="E6" s="1">
        <v>-3.0</v>
      </c>
      <c r="F6" s="1">
        <v>33.0</v>
      </c>
      <c r="G6" s="1">
        <v>-43.0</v>
      </c>
      <c r="H6" s="1">
        <v>-29.0</v>
      </c>
      <c r="I6" s="1">
        <v>2.0</v>
      </c>
      <c r="J6" s="1">
        <v>1.0</v>
      </c>
      <c r="K6" s="1">
        <v>-8.0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1.0</v>
      </c>
      <c r="C7" s="1">
        <v>-2.0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-189.0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-254.0</v>
      </c>
      <c r="C8" s="1">
        <v>-2.0</v>
      </c>
      <c r="D8" s="1">
        <v>5.0</v>
      </c>
      <c r="E8" s="1">
        <v>-3.0</v>
      </c>
      <c r="F8" s="1">
        <v>0.0</v>
      </c>
      <c r="G8" s="1">
        <v>14.0</v>
      </c>
      <c r="H8" s="1">
        <v>-23.0</v>
      </c>
      <c r="I8" s="1">
        <v>-6.0</v>
      </c>
      <c r="J8" s="1">
        <v>-16.0</v>
      </c>
      <c r="K8" s="1">
        <v>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18.0</v>
      </c>
      <c r="C9" s="1">
        <v>68.0</v>
      </c>
      <c r="D9" s="1">
        <v>-67.0</v>
      </c>
      <c r="E9" s="1">
        <v>-31.0</v>
      </c>
      <c r="F9" s="1">
        <v>23.0</v>
      </c>
      <c r="G9" s="1">
        <v>-43.0</v>
      </c>
      <c r="H9" s="1">
        <v>71.0</v>
      </c>
      <c r="I9" s="1">
        <v>-43.0</v>
      </c>
      <c r="J9" s="1">
        <v>38.0</v>
      </c>
      <c r="K9" s="1">
        <v>-13.0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37.0</v>
      </c>
      <c r="C10" s="1">
        <v>-5.0</v>
      </c>
      <c r="D10" s="1">
        <v>3.0</v>
      </c>
      <c r="E10" s="1">
        <v>-8.0</v>
      </c>
      <c r="F10" s="1">
        <v>-14.0</v>
      </c>
      <c r="G10" s="1">
        <v>25.0</v>
      </c>
      <c r="H10" s="1">
        <v>-19.0</v>
      </c>
      <c r="I10" s="1">
        <v>0.0</v>
      </c>
      <c r="J10" s="1">
        <v>-29.0</v>
      </c>
      <c r="K10" s="1">
        <v>46.0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-24.0</v>
      </c>
      <c r="C11" s="1">
        <v>-4.0</v>
      </c>
      <c r="D11" s="1">
        <v>-1.0</v>
      </c>
      <c r="E11" s="1">
        <v>27.0</v>
      </c>
      <c r="F11" s="1">
        <v>-16.0</v>
      </c>
      <c r="G11" s="1">
        <v>-11.0</v>
      </c>
      <c r="H11" s="1">
        <v>-3.0</v>
      </c>
      <c r="I11" s="1">
        <v>37.0</v>
      </c>
      <c r="J11" s="1">
        <v>-38.0</v>
      </c>
      <c r="K11" s="1">
        <v>10.0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19.0</v>
      </c>
      <c r="J12" s="1">
        <v>-19.0</v>
      </c>
      <c r="K12" s="1">
        <v>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-3.0</v>
      </c>
      <c r="C13" s="1">
        <v>-6.0</v>
      </c>
      <c r="D13" s="1">
        <v>1.0</v>
      </c>
      <c r="E13" s="1">
        <v>13.0</v>
      </c>
      <c r="F13" s="1">
        <v>-25.0</v>
      </c>
      <c r="G13" s="1">
        <v>3.0</v>
      </c>
      <c r="H13" s="1">
        <v>6.0</v>
      </c>
      <c r="I13" s="1">
        <v>18.0</v>
      </c>
      <c r="J13" s="1">
        <v>-27.0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0.0</v>
      </c>
      <c r="D14" s="1">
        <v>0.0</v>
      </c>
      <c r="E14" s="1">
        <v>0.0</v>
      </c>
      <c r="F14" s="1">
        <v>22.0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-7.0</v>
      </c>
      <c r="C15" s="1">
        <v>-4.0</v>
      </c>
      <c r="D15" s="1">
        <v>8.0</v>
      </c>
      <c r="E15" s="1">
        <v>0.0</v>
      </c>
      <c r="F15" s="1">
        <v>17.0</v>
      </c>
      <c r="G15" s="1">
        <v>7.0</v>
      </c>
      <c r="H15" s="1">
        <v>11.0</v>
      </c>
      <c r="I15" s="1">
        <v>23.0</v>
      </c>
      <c r="J15" s="1">
        <v>-31.0</v>
      </c>
      <c r="K15" s="1">
        <v>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4.0</v>
      </c>
      <c r="C16" s="1">
        <v>5.0</v>
      </c>
      <c r="D16" s="1">
        <v>2.0</v>
      </c>
      <c r="E16" s="1">
        <v>3.0</v>
      </c>
      <c r="F16" s="1">
        <v>4.0</v>
      </c>
      <c r="G16" s="1">
        <v>4.0</v>
      </c>
      <c r="H16" s="1">
        <v>3.0</v>
      </c>
      <c r="I16" s="1">
        <v>5.0</v>
      </c>
      <c r="J16" s="1">
        <v>2.0</v>
      </c>
      <c r="K16" s="1">
        <v>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-5.0</v>
      </c>
      <c r="C17" s="1">
        <v>-6.0</v>
      </c>
      <c r="D17" s="1">
        <v>-16.0</v>
      </c>
      <c r="E17" s="1">
        <v>-3.0</v>
      </c>
      <c r="F17" s="1">
        <v>-7.0</v>
      </c>
      <c r="G17" s="1">
        <v>-11.0</v>
      </c>
      <c r="H17" s="1">
        <v>-4.0</v>
      </c>
      <c r="I17" s="1">
        <v>-11.0</v>
      </c>
      <c r="J17" s="1">
        <v>-7.0</v>
      </c>
      <c r="K17" s="1">
        <v>-16.0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3.0</v>
      </c>
      <c r="K18" s="1">
        <v>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-36.0</v>
      </c>
      <c r="C19" s="1">
        <v>-1.0</v>
      </c>
      <c r="D19" s="1">
        <v>65.0</v>
      </c>
      <c r="E19" s="1">
        <v>2.0</v>
      </c>
      <c r="F19" s="1">
        <v>-23.0</v>
      </c>
      <c r="G19" s="1">
        <v>1.0</v>
      </c>
      <c r="H19" s="1">
        <v>-42.0</v>
      </c>
      <c r="I19" s="1">
        <v>-6.0</v>
      </c>
      <c r="J19" s="1">
        <v>93.0</v>
      </c>
      <c r="K19" s="1">
        <v>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-41.0</v>
      </c>
      <c r="C20" s="1">
        <v>-1.0</v>
      </c>
      <c r="D20" s="1">
        <v>49.0</v>
      </c>
      <c r="E20" s="1">
        <v>2.0</v>
      </c>
      <c r="F20" s="1">
        <v>-30.0</v>
      </c>
      <c r="G20" s="1">
        <v>1.0</v>
      </c>
      <c r="H20" s="1">
        <v>-46.0</v>
      </c>
      <c r="I20" s="1">
        <v>-18.0</v>
      </c>
      <c r="J20" s="1">
        <v>89.0</v>
      </c>
      <c r="K20" s="1">
        <v>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-3.0</v>
      </c>
      <c r="C21" s="1">
        <v>-4.0</v>
      </c>
      <c r="D21" s="1">
        <v>-1.0</v>
      </c>
      <c r="E21" s="1">
        <v>-6.0</v>
      </c>
      <c r="F21" s="1">
        <v>-4.0</v>
      </c>
      <c r="G21" s="1">
        <v>-5.0</v>
      </c>
      <c r="H21" s="1">
        <v>-3.0</v>
      </c>
      <c r="I21" s="1">
        <v>-5.0</v>
      </c>
      <c r="J21" s="1">
        <v>-3.0</v>
      </c>
      <c r="K21" s="1">
        <v>-45.0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-3.0</v>
      </c>
      <c r="C22" s="1">
        <v>-4.0</v>
      </c>
      <c r="D22" s="1">
        <v>-1.0</v>
      </c>
      <c r="E22" s="1">
        <v>-6.0</v>
      </c>
      <c r="F22" s="1">
        <v>-4.0</v>
      </c>
      <c r="G22" s="1">
        <v>-5.0</v>
      </c>
      <c r="H22" s="1">
        <v>-3.0</v>
      </c>
      <c r="I22" s="1">
        <v>-5.0</v>
      </c>
      <c r="J22" s="1">
        <v>-3.0</v>
      </c>
      <c r="K22" s="1">
        <v>-45.0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-1.0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12.0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-3.0</v>
      </c>
      <c r="C25" s="1">
        <v>-4.0</v>
      </c>
      <c r="D25" s="1">
        <v>-3.0</v>
      </c>
      <c r="E25" s="1">
        <v>-6.0</v>
      </c>
      <c r="F25" s="1">
        <v>-4.0</v>
      </c>
      <c r="G25" s="1">
        <v>-5.0</v>
      </c>
      <c r="H25" s="1">
        <v>-3.0</v>
      </c>
      <c r="I25" s="1">
        <v>-5.0</v>
      </c>
      <c r="J25" s="1">
        <v>-3.0</v>
      </c>
      <c r="K25" s="1">
        <v>-45.0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38.0</v>
      </c>
      <c r="C26" s="1">
        <v>-94.0</v>
      </c>
      <c r="D26" s="1">
        <v>-65.0</v>
      </c>
      <c r="E26" s="1">
        <v>30.0</v>
      </c>
      <c r="F26" s="1">
        <v>-17.0</v>
      </c>
      <c r="G26" s="1">
        <v>49.0</v>
      </c>
      <c r="H26" s="1">
        <v>-45.0</v>
      </c>
      <c r="I26" s="1">
        <v>-6.0</v>
      </c>
      <c r="J26" s="1">
        <v>29.0</v>
      </c>
      <c r="K26" s="1">
        <v>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1.0</v>
      </c>
      <c r="C28" s="1">
        <v>2.0</v>
      </c>
      <c r="D28" s="1">
        <v>1.0</v>
      </c>
      <c r="E28" s="1">
        <v>1.0</v>
      </c>
      <c r="F28" s="1">
        <v>1.0</v>
      </c>
      <c r="G28" s="1">
        <v>1.0</v>
      </c>
      <c r="H28" s="1">
        <v>1.0</v>
      </c>
      <c r="I28" s="1">
        <v>1.0</v>
      </c>
      <c r="J28" s="1">
        <v>1.0</v>
      </c>
      <c r="K28" s="1">
        <v>60.0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3.0</v>
      </c>
      <c r="C29" s="1">
        <v>4.0</v>
      </c>
      <c r="D29" s="1">
        <v>1.0</v>
      </c>
      <c r="E29" s="1">
        <v>3.0</v>
      </c>
      <c r="F29" s="1">
        <v>3.0</v>
      </c>
      <c r="G29" s="1">
        <v>3.0</v>
      </c>
      <c r="H29" s="1">
        <v>3.0</v>
      </c>
      <c r="I29" s="1">
        <v>4.0</v>
      </c>
      <c r="J29" s="1">
        <v>1.0</v>
      </c>
      <c r="K29" s="1">
        <v>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3.0</v>
      </c>
      <c r="C30" s="1">
        <v>4.0</v>
      </c>
      <c r="D30" s="1">
        <v>1.0</v>
      </c>
      <c r="E30" s="1">
        <v>3.0</v>
      </c>
      <c r="F30" s="1">
        <v>3.0</v>
      </c>
      <c r="G30" s="1">
        <v>3.0</v>
      </c>
      <c r="H30" s="1">
        <v>3.0</v>
      </c>
      <c r="I30" s="1">
        <v>4.0</v>
      </c>
      <c r="J30" s="1">
        <v>1.0</v>
      </c>
      <c r="K30" s="1">
        <v>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-28.0</v>
      </c>
      <c r="C31" s="1">
        <v>-54.0</v>
      </c>
      <c r="D31" s="1">
        <v>55.0</v>
      </c>
      <c r="E31" s="1">
        <v>-4.0</v>
      </c>
      <c r="F31" s="1">
        <v>16.0</v>
      </c>
      <c r="G31" s="1">
        <v>16.0</v>
      </c>
      <c r="H31" s="1">
        <v>-65.0</v>
      </c>
      <c r="I31" s="1">
        <v>-57.0</v>
      </c>
      <c r="J31" s="1">
        <v>1.0</v>
      </c>
      <c r="K31" s="1">
        <v>-48.0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49</v>
      </c>
      <c r="B3" s="1">
        <v>2.0</v>
      </c>
      <c r="C3" s="1">
        <v>1.0</v>
      </c>
      <c r="D3" s="1">
        <v>42.0</v>
      </c>
      <c r="E3" s="1">
        <v>72.0</v>
      </c>
      <c r="F3" s="1">
        <v>55.0</v>
      </c>
      <c r="G3" s="1">
        <v>1.0</v>
      </c>
      <c r="H3" s="1">
        <v>59.0</v>
      </c>
      <c r="I3" s="1">
        <v>53.0</v>
      </c>
      <c r="J3" s="1">
        <v>83.0</v>
      </c>
      <c r="K3" s="1">
        <v>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50</v>
      </c>
      <c r="B4" s="1">
        <v>9.0</v>
      </c>
      <c r="C4" s="1">
        <v>10.0</v>
      </c>
      <c r="D4" s="1">
        <v>10.0</v>
      </c>
      <c r="E4" s="1">
        <v>7.0</v>
      </c>
      <c r="F4" s="1">
        <v>7.0</v>
      </c>
      <c r="G4" s="1">
        <v>6.0</v>
      </c>
      <c r="H4" s="1">
        <v>7.0</v>
      </c>
      <c r="I4" s="1">
        <v>7.0</v>
      </c>
      <c r="J4" s="1">
        <v>5.0</v>
      </c>
      <c r="K4" s="1">
        <v>85.0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51</v>
      </c>
      <c r="B5" s="1">
        <v>11.0</v>
      </c>
      <c r="C5" s="1">
        <v>11.0</v>
      </c>
      <c r="D5" s="1">
        <v>10.0</v>
      </c>
      <c r="E5" s="1">
        <v>8.0</v>
      </c>
      <c r="F5" s="1">
        <v>8.0</v>
      </c>
      <c r="G5" s="1">
        <v>7.0</v>
      </c>
      <c r="H5" s="1">
        <v>8.0</v>
      </c>
      <c r="I5" s="1">
        <v>8.0</v>
      </c>
      <c r="J5" s="1">
        <v>6.0</v>
      </c>
      <c r="K5" s="1">
        <v>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52</v>
      </c>
      <c r="B6" s="1">
        <v>1.0</v>
      </c>
      <c r="C6" s="1">
        <v>93.0</v>
      </c>
      <c r="D6" s="1">
        <v>1.0</v>
      </c>
      <c r="E6" s="1">
        <v>1.0</v>
      </c>
      <c r="F6" s="1">
        <v>1.0</v>
      </c>
      <c r="G6" s="1">
        <v>2.0</v>
      </c>
      <c r="H6" s="1">
        <v>1.0</v>
      </c>
      <c r="I6" s="1">
        <v>1.0</v>
      </c>
      <c r="J6" s="1">
        <v>1.0</v>
      </c>
      <c r="K6" s="1">
        <v>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53</v>
      </c>
      <c r="B7" s="1">
        <v>1.0</v>
      </c>
      <c r="C7" s="1">
        <v>93.0</v>
      </c>
      <c r="D7" s="1">
        <v>1.0</v>
      </c>
      <c r="E7" s="1">
        <v>1.0</v>
      </c>
      <c r="F7" s="1">
        <v>1.0</v>
      </c>
      <c r="G7" s="1">
        <v>2.0</v>
      </c>
      <c r="H7" s="1">
        <v>1.0</v>
      </c>
      <c r="I7" s="1">
        <v>1.0</v>
      </c>
      <c r="J7" s="1">
        <v>1.0</v>
      </c>
      <c r="K7" s="1">
        <v>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54</v>
      </c>
      <c r="B8" s="1">
        <v>1.0</v>
      </c>
      <c r="C8" s="1">
        <v>1.0</v>
      </c>
      <c r="D8" s="1">
        <v>1.0</v>
      </c>
      <c r="E8" s="1">
        <v>1.0</v>
      </c>
      <c r="F8" s="1">
        <v>1.0</v>
      </c>
      <c r="G8" s="1">
        <v>1.0</v>
      </c>
      <c r="H8" s="1">
        <v>1.0</v>
      </c>
      <c r="I8" s="1">
        <v>1.0</v>
      </c>
      <c r="J8" s="1">
        <v>1.0</v>
      </c>
      <c r="K8" s="1">
        <v>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55</v>
      </c>
      <c r="B9" s="1">
        <v>16.0</v>
      </c>
      <c r="C9" s="1">
        <v>16.0</v>
      </c>
      <c r="D9" s="1">
        <v>13.0</v>
      </c>
      <c r="E9" s="1">
        <v>15.0</v>
      </c>
      <c r="F9" s="1">
        <v>15.0</v>
      </c>
      <c r="G9" s="1">
        <v>17.0</v>
      </c>
      <c r="H9" s="1">
        <v>16.0</v>
      </c>
      <c r="I9" s="1">
        <v>19.0</v>
      </c>
      <c r="J9" s="1">
        <v>20.0</v>
      </c>
      <c r="K9" s="1">
        <v>19.0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56</v>
      </c>
      <c r="B10" s="1">
        <v>22.0</v>
      </c>
      <c r="C10" s="1">
        <v>23.0</v>
      </c>
      <c r="D10" s="1">
        <v>25.0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57</v>
      </c>
      <c r="B11" s="1">
        <v>3.0</v>
      </c>
      <c r="C11" s="1">
        <v>9.0</v>
      </c>
      <c r="D11" s="1">
        <v>8.0</v>
      </c>
      <c r="E11" s="1">
        <v>331.0</v>
      </c>
      <c r="F11" s="1">
        <v>20.0</v>
      </c>
      <c r="G11" s="1">
        <v>16.0</v>
      </c>
      <c r="H11" s="1">
        <v>9.0</v>
      </c>
      <c r="I11" s="1">
        <v>0.0</v>
      </c>
      <c r="J11" s="1">
        <v>18.0</v>
      </c>
      <c r="K11" s="1">
        <v>17.0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58</v>
      </c>
      <c r="B12" s="1">
        <v>14.0</v>
      </c>
      <c r="C12" s="1">
        <v>14.0</v>
      </c>
      <c r="D12" s="1">
        <v>13.0</v>
      </c>
      <c r="E12" s="1">
        <v>11.0</v>
      </c>
      <c r="F12" s="1">
        <v>11.0</v>
      </c>
      <c r="G12" s="1">
        <v>11.0</v>
      </c>
      <c r="H12" s="1">
        <v>11.0</v>
      </c>
      <c r="I12" s="1">
        <v>11.0</v>
      </c>
      <c r="J12" s="1">
        <v>9.0</v>
      </c>
      <c r="K12" s="1">
        <v>12.0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59</v>
      </c>
      <c r="B13" s="1">
        <v>6.0</v>
      </c>
      <c r="C13" s="1">
        <v>7.0</v>
      </c>
      <c r="D13" s="1">
        <v>7.0</v>
      </c>
      <c r="E13" s="1">
        <v>7.0</v>
      </c>
      <c r="F13" s="1">
        <v>7.0</v>
      </c>
      <c r="G13" s="1">
        <v>7.0</v>
      </c>
      <c r="H13" s="1">
        <v>7.0</v>
      </c>
      <c r="I13" s="1">
        <v>7.0</v>
      </c>
      <c r="J13" s="1">
        <v>7.0</v>
      </c>
      <c r="K13" s="1">
        <v>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60</v>
      </c>
      <c r="B14" s="1">
        <v>-5.0</v>
      </c>
      <c r="C14" s="1">
        <v>-5.0</v>
      </c>
      <c r="D14" s="1">
        <v>-6.0</v>
      </c>
      <c r="E14" s="1">
        <v>-6.0</v>
      </c>
      <c r="F14" s="1">
        <v>-6.0</v>
      </c>
      <c r="G14" s="1">
        <v>-6.0</v>
      </c>
      <c r="H14" s="1">
        <v>-6.0</v>
      </c>
      <c r="I14" s="1">
        <v>-6.0</v>
      </c>
      <c r="J14" s="1">
        <v>-6.0</v>
      </c>
      <c r="K14" s="1">
        <v>-7.0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61</v>
      </c>
      <c r="B15" s="1">
        <v>1.0</v>
      </c>
      <c r="C15" s="1">
        <v>1.0</v>
      </c>
      <c r="D15" s="1">
        <v>1.0</v>
      </c>
      <c r="E15" s="1">
        <v>94.0</v>
      </c>
      <c r="F15" s="1">
        <v>82.0</v>
      </c>
      <c r="G15" s="1">
        <v>78.0</v>
      </c>
      <c r="H15" s="1">
        <v>67.0</v>
      </c>
      <c r="I15" s="1">
        <v>65.0</v>
      </c>
      <c r="J15" s="1">
        <v>55.0</v>
      </c>
      <c r="K15" s="1">
        <v>61.0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62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11.0</v>
      </c>
      <c r="K16" s="1">
        <v>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63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1.0</v>
      </c>
      <c r="H17" s="1" t="s">
        <v>64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65</v>
      </c>
      <c r="B18" s="1">
        <v>6.0</v>
      </c>
      <c r="C18" s="1">
        <v>7.0</v>
      </c>
      <c r="D18" s="1">
        <v>5.0</v>
      </c>
      <c r="E18" s="1">
        <v>5.0</v>
      </c>
      <c r="F18" s="1">
        <v>2.0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66</v>
      </c>
      <c r="B19" s="1">
        <v>15.0</v>
      </c>
      <c r="C19" s="1">
        <v>15.0</v>
      </c>
      <c r="D19" s="1">
        <v>15.0</v>
      </c>
      <c r="E19" s="1">
        <v>12.0</v>
      </c>
      <c r="F19" s="1">
        <v>12.0</v>
      </c>
      <c r="G19" s="1">
        <v>12.0</v>
      </c>
      <c r="H19" s="1">
        <v>11.0</v>
      </c>
      <c r="I19" s="1">
        <v>12.0</v>
      </c>
      <c r="J19" s="1">
        <v>10.0</v>
      </c>
      <c r="K19" s="1">
        <v>12.0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67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68</v>
      </c>
      <c r="B21" s="1">
        <v>14.0</v>
      </c>
      <c r="C21" s="1">
        <v>9.0</v>
      </c>
      <c r="D21" s="1">
        <v>8.0</v>
      </c>
      <c r="E21" s="1">
        <v>35.0</v>
      </c>
      <c r="F21" s="1">
        <v>18.0</v>
      </c>
      <c r="G21" s="1">
        <v>7.0</v>
      </c>
      <c r="H21" s="1">
        <v>3.0</v>
      </c>
      <c r="I21" s="1">
        <v>41.0</v>
      </c>
      <c r="J21" s="1">
        <v>3.0</v>
      </c>
      <c r="K21" s="1">
        <v>13.0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69</v>
      </c>
      <c r="B22" s="1">
        <v>83.0</v>
      </c>
      <c r="C22" s="1">
        <v>78.0</v>
      </c>
      <c r="D22" s="1">
        <v>84.0</v>
      </c>
      <c r="E22" s="1">
        <v>75.0</v>
      </c>
      <c r="F22" s="1">
        <v>88.0</v>
      </c>
      <c r="G22" s="1">
        <v>89.0</v>
      </c>
      <c r="H22" s="1">
        <v>1.0</v>
      </c>
      <c r="I22" s="1">
        <v>1.0</v>
      </c>
      <c r="J22" s="1">
        <v>95.0</v>
      </c>
      <c r="K22" s="1">
        <v>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70</v>
      </c>
      <c r="B23" s="1">
        <v>0.0</v>
      </c>
      <c r="C23" s="1">
        <v>0.0</v>
      </c>
      <c r="D23" s="1">
        <v>0.0</v>
      </c>
      <c r="E23" s="1">
        <v>5.0</v>
      </c>
      <c r="F23" s="1">
        <v>0.0</v>
      </c>
      <c r="G23" s="1">
        <v>0.0</v>
      </c>
      <c r="H23" s="1">
        <v>0.0</v>
      </c>
      <c r="I23" s="1">
        <v>8.0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71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19.0</v>
      </c>
      <c r="J24" s="1">
        <v>0.0</v>
      </c>
      <c r="K24" s="1">
        <v>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72</v>
      </c>
      <c r="B25" s="1">
        <v>0.0</v>
      </c>
      <c r="C25" s="1">
        <v>10.0</v>
      </c>
      <c r="D25" s="1">
        <v>11.0</v>
      </c>
      <c r="E25" s="1">
        <v>25.0</v>
      </c>
      <c r="F25" s="1">
        <v>29.0</v>
      </c>
      <c r="G25" s="1">
        <v>37.0</v>
      </c>
      <c r="H25" s="1">
        <v>32.0</v>
      </c>
      <c r="I25" s="1">
        <v>33.0</v>
      </c>
      <c r="J25" s="1">
        <v>39.0</v>
      </c>
      <c r="K25" s="1">
        <v>26.0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73</v>
      </c>
      <c r="B26" s="1">
        <v>97.0</v>
      </c>
      <c r="C26" s="1">
        <v>98.0</v>
      </c>
      <c r="D26" s="1">
        <v>1.0</v>
      </c>
      <c r="E26" s="1">
        <v>1.0</v>
      </c>
      <c r="F26" s="1">
        <v>1.0</v>
      </c>
      <c r="G26" s="1">
        <v>1.0</v>
      </c>
      <c r="H26" s="1">
        <v>1.0</v>
      </c>
      <c r="I26" s="1">
        <v>2.0</v>
      </c>
      <c r="J26" s="1">
        <v>1.0</v>
      </c>
      <c r="K26" s="1">
        <v>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74</v>
      </c>
      <c r="B27" s="1">
        <v>22.0</v>
      </c>
      <c r="C27" s="1">
        <v>11.0</v>
      </c>
      <c r="D27" s="1">
        <v>25.0</v>
      </c>
      <c r="E27" s="1">
        <v>3.0</v>
      </c>
      <c r="F27" s="1">
        <v>25.0</v>
      </c>
      <c r="G27" s="1">
        <v>38.0</v>
      </c>
      <c r="H27" s="1">
        <v>15.0</v>
      </c>
      <c r="I27" s="1">
        <v>8.0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75</v>
      </c>
      <c r="B28" s="1">
        <v>1.0</v>
      </c>
      <c r="C28" s="1">
        <v>1.0</v>
      </c>
      <c r="D28" s="1">
        <v>1.0</v>
      </c>
      <c r="E28" s="1">
        <v>1.0</v>
      </c>
      <c r="F28" s="1">
        <v>1.0</v>
      </c>
      <c r="G28" s="1">
        <v>1.0</v>
      </c>
      <c r="H28" s="1">
        <v>1.0</v>
      </c>
      <c r="I28" s="1">
        <v>2.0</v>
      </c>
      <c r="J28" s="1">
        <v>1.0</v>
      </c>
      <c r="K28" s="1">
        <v>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76</v>
      </c>
      <c r="B29" s="1">
        <v>46.0</v>
      </c>
      <c r="C29" s="1">
        <v>45.0</v>
      </c>
      <c r="D29" s="1">
        <v>45.0</v>
      </c>
      <c r="E29" s="1">
        <v>45.0</v>
      </c>
      <c r="F29" s="1">
        <v>45.0</v>
      </c>
      <c r="G29" s="1">
        <v>45.0</v>
      </c>
      <c r="H29" s="1">
        <v>45.0</v>
      </c>
      <c r="I29" s="1">
        <v>45.0</v>
      </c>
      <c r="J29" s="1">
        <v>45.0</v>
      </c>
      <c r="K29" s="1">
        <v>45.0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77</v>
      </c>
      <c r="B30" s="1">
        <v>14.0</v>
      </c>
      <c r="C30" s="1">
        <v>14.0</v>
      </c>
      <c r="D30" s="1">
        <v>13.0</v>
      </c>
      <c r="E30" s="1">
        <v>10.0</v>
      </c>
      <c r="F30" s="1">
        <v>10.0</v>
      </c>
      <c r="G30" s="1">
        <v>10.0</v>
      </c>
      <c r="H30" s="1">
        <v>9.0</v>
      </c>
      <c r="I30" s="1">
        <v>9.0</v>
      </c>
      <c r="J30" s="1">
        <v>8.0</v>
      </c>
      <c r="K30" s="1">
        <v>10.0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78</v>
      </c>
      <c r="B31" s="1">
        <v>26.0</v>
      </c>
      <c r="C31" s="1">
        <v>7.0</v>
      </c>
      <c r="D31" s="1">
        <v>17.0</v>
      </c>
      <c r="E31" s="1">
        <v>46.0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79</v>
      </c>
      <c r="B32" s="1">
        <v>14.0</v>
      </c>
      <c r="C32" s="1">
        <v>14.0</v>
      </c>
      <c r="D32" s="1">
        <v>13.0</v>
      </c>
      <c r="E32" s="1">
        <v>11.0</v>
      </c>
      <c r="F32" s="1">
        <v>10.0</v>
      </c>
      <c r="G32" s="1">
        <v>10.0</v>
      </c>
      <c r="H32" s="1">
        <v>10.0</v>
      </c>
      <c r="I32" s="1">
        <v>9.0</v>
      </c>
      <c r="J32" s="1">
        <v>9.0</v>
      </c>
      <c r="K32" s="1">
        <v>11.0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80</v>
      </c>
      <c r="B33" s="1">
        <v>14.0</v>
      </c>
      <c r="C33" s="1">
        <v>14.0</v>
      </c>
      <c r="D33" s="1">
        <v>13.0</v>
      </c>
      <c r="E33" s="1">
        <v>11.0</v>
      </c>
      <c r="F33" s="1">
        <v>10.0</v>
      </c>
      <c r="G33" s="1">
        <v>10.0</v>
      </c>
      <c r="H33" s="1">
        <v>10.0</v>
      </c>
      <c r="I33" s="1">
        <v>9.0</v>
      </c>
      <c r="J33" s="1">
        <v>9.0</v>
      </c>
      <c r="K33" s="1">
        <v>11.0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81</v>
      </c>
      <c r="B34" s="1">
        <v>15.0</v>
      </c>
      <c r="C34" s="1">
        <v>15.0</v>
      </c>
      <c r="D34" s="1">
        <v>15.0</v>
      </c>
      <c r="E34" s="1">
        <v>12.0</v>
      </c>
      <c r="F34" s="1">
        <v>12.0</v>
      </c>
      <c r="G34" s="1">
        <v>12.0</v>
      </c>
      <c r="H34" s="1">
        <v>11.0</v>
      </c>
      <c r="I34" s="1">
        <v>12.0</v>
      </c>
      <c r="J34" s="1">
        <v>10.0</v>
      </c>
      <c r="K34" s="1">
        <v>12.0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43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82</v>
      </c>
      <c r="B36" s="1">
        <v>4.0</v>
      </c>
      <c r="C36" s="1">
        <v>4.0</v>
      </c>
      <c r="D36" s="1">
        <v>4.0</v>
      </c>
      <c r="E36" s="1">
        <v>4.0</v>
      </c>
      <c r="F36" s="1">
        <v>4.0</v>
      </c>
      <c r="G36" s="1">
        <v>4.0</v>
      </c>
      <c r="H36" s="1">
        <v>4.0</v>
      </c>
      <c r="I36" s="1">
        <v>4.0</v>
      </c>
      <c r="J36" s="1">
        <v>4.0</v>
      </c>
      <c r="K36" s="1">
        <v>4.0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83</v>
      </c>
      <c r="B37" s="1">
        <v>4.0</v>
      </c>
      <c r="C37" s="1">
        <v>4.0</v>
      </c>
      <c r="D37" s="1">
        <v>4.0</v>
      </c>
      <c r="E37" s="1">
        <v>4.0</v>
      </c>
      <c r="F37" s="1">
        <v>4.0</v>
      </c>
      <c r="G37" s="1">
        <v>4.0</v>
      </c>
      <c r="H37" s="1">
        <v>4.0</v>
      </c>
      <c r="I37" s="1">
        <v>4.0</v>
      </c>
      <c r="J37" s="1">
        <v>4.0</v>
      </c>
      <c r="K37" s="1">
        <v>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84</v>
      </c>
      <c r="B38" s="1" t="s">
        <v>85</v>
      </c>
      <c r="C38" s="1" t="s">
        <v>86</v>
      </c>
      <c r="D38" s="1" t="s">
        <v>87</v>
      </c>
      <c r="E38" s="1" t="s">
        <v>88</v>
      </c>
      <c r="F38" s="1" t="s">
        <v>89</v>
      </c>
      <c r="G38" s="1" t="s">
        <v>90</v>
      </c>
      <c r="H38" s="1" t="s">
        <v>91</v>
      </c>
      <c r="I38" s="1" t="s">
        <v>92</v>
      </c>
      <c r="J38" s="1" t="s">
        <v>93</v>
      </c>
      <c r="K38" s="1" t="s">
        <v>88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94</v>
      </c>
      <c r="B39" s="1">
        <v>14.0</v>
      </c>
      <c r="C39" s="1">
        <v>14.0</v>
      </c>
      <c r="D39" s="1">
        <v>13.0</v>
      </c>
      <c r="E39" s="1">
        <v>11.0</v>
      </c>
      <c r="F39" s="1">
        <v>10.0</v>
      </c>
      <c r="G39" s="1">
        <v>10.0</v>
      </c>
      <c r="H39" s="1">
        <v>10.0</v>
      </c>
      <c r="I39" s="1">
        <v>9.0</v>
      </c>
      <c r="J39" s="1">
        <v>9.0</v>
      </c>
      <c r="K39" s="1">
        <v>11.0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95</v>
      </c>
      <c r="B40" s="1" t="s">
        <v>85</v>
      </c>
      <c r="C40" s="1" t="s">
        <v>86</v>
      </c>
      <c r="D40" s="1" t="s">
        <v>87</v>
      </c>
      <c r="E40" s="1" t="s">
        <v>88</v>
      </c>
      <c r="F40" s="1" t="s">
        <v>89</v>
      </c>
      <c r="G40" s="1" t="s">
        <v>90</v>
      </c>
      <c r="H40" s="1" t="s">
        <v>91</v>
      </c>
      <c r="I40" s="1" t="s">
        <v>92</v>
      </c>
      <c r="J40" s="1" t="s">
        <v>93</v>
      </c>
      <c r="K40" s="1" t="s">
        <v>88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96</v>
      </c>
      <c r="B41" s="1" t="s">
        <v>64</v>
      </c>
      <c r="C41" s="1" t="s">
        <v>64</v>
      </c>
      <c r="D41" s="1" t="s">
        <v>64</v>
      </c>
      <c r="E41" s="1" t="s">
        <v>64</v>
      </c>
      <c r="F41" s="1" t="s">
        <v>64</v>
      </c>
      <c r="G41" s="1" t="s">
        <v>64</v>
      </c>
      <c r="H41" s="1" t="s">
        <v>64</v>
      </c>
      <c r="I41" s="1" t="s">
        <v>64</v>
      </c>
      <c r="J41" s="1" t="s">
        <v>64</v>
      </c>
      <c r="K41" s="1" t="s">
        <v>64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97</v>
      </c>
      <c r="B42" s="1">
        <v>-11.0</v>
      </c>
      <c r="C42" s="1">
        <v>-11.0</v>
      </c>
      <c r="D42" s="1">
        <v>-10.0</v>
      </c>
      <c r="E42" s="1">
        <v>-8.0</v>
      </c>
      <c r="F42" s="1">
        <v>-8.0</v>
      </c>
      <c r="G42" s="1">
        <v>-7.0</v>
      </c>
      <c r="H42" s="1">
        <v>-8.0</v>
      </c>
      <c r="I42" s="1">
        <v>-8.0</v>
      </c>
      <c r="J42" s="1">
        <v>-6.0</v>
      </c>
      <c r="K42" s="1">
        <v>-9.0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98</v>
      </c>
      <c r="B43" s="1">
        <v>6.0</v>
      </c>
      <c r="C43" s="1">
        <v>6.0</v>
      </c>
      <c r="D43" s="1">
        <v>6.0</v>
      </c>
      <c r="E43" s="1">
        <v>6.0</v>
      </c>
      <c r="F43" s="1">
        <v>6.0</v>
      </c>
      <c r="G43" s="1">
        <v>6.0</v>
      </c>
      <c r="H43" s="1">
        <v>6.0</v>
      </c>
      <c r="I43" s="1">
        <v>6.0</v>
      </c>
      <c r="J43" s="1">
        <v>6.0</v>
      </c>
      <c r="K43" s="1">
        <v>6.0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99</v>
      </c>
      <c r="B44" s="1">
        <v>39.0</v>
      </c>
      <c r="C44" s="1">
        <v>37.0</v>
      </c>
      <c r="D44" s="1">
        <v>34.0</v>
      </c>
      <c r="E44" s="1">
        <v>36.0</v>
      </c>
      <c r="F44" s="1">
        <v>46.0</v>
      </c>
      <c r="G44" s="1">
        <v>32.0</v>
      </c>
      <c r="H44" s="1">
        <v>41.0</v>
      </c>
      <c r="I44" s="1">
        <v>49.0</v>
      </c>
      <c r="J44" s="1">
        <v>60.0</v>
      </c>
      <c r="K44" s="1">
        <v>47.0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100</v>
      </c>
      <c r="B45" s="1">
        <v>0.0</v>
      </c>
      <c r="C45" s="1">
        <v>0.0</v>
      </c>
      <c r="D45" s="1">
        <v>2.0</v>
      </c>
      <c r="E45" s="1">
        <v>3.0</v>
      </c>
      <c r="F45" s="1">
        <v>3.0</v>
      </c>
      <c r="G45" s="1">
        <v>8.0</v>
      </c>
      <c r="H45" s="1">
        <v>5.0</v>
      </c>
      <c r="I45" s="1">
        <v>11.0</v>
      </c>
      <c r="J45" s="1">
        <v>1.0</v>
      </c>
      <c r="K45" s="1">
        <v>9.0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101</v>
      </c>
      <c r="B46" s="1">
        <v>86.0</v>
      </c>
      <c r="C46" s="1">
        <v>93.0</v>
      </c>
      <c r="D46" s="1">
        <v>90.0</v>
      </c>
      <c r="E46" s="1">
        <v>95.0</v>
      </c>
      <c r="F46" s="1">
        <v>1.0</v>
      </c>
      <c r="G46" s="1">
        <v>85.0</v>
      </c>
      <c r="H46" s="1">
        <v>97.0</v>
      </c>
      <c r="I46" s="1">
        <v>83.0</v>
      </c>
      <c r="J46" s="1">
        <v>1.0</v>
      </c>
      <c r="K46" s="1">
        <v>70.0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102</v>
      </c>
      <c r="B47" s="1">
        <v>6.0</v>
      </c>
      <c r="C47" s="1">
        <v>6.0</v>
      </c>
      <c r="D47" s="1">
        <v>6.0</v>
      </c>
      <c r="E47" s="1">
        <v>6.0</v>
      </c>
      <c r="F47" s="1">
        <v>6.0</v>
      </c>
      <c r="G47" s="1">
        <v>6.0</v>
      </c>
      <c r="H47" s="1">
        <v>6.0</v>
      </c>
      <c r="I47" s="1">
        <v>6.0</v>
      </c>
      <c r="J47" s="1">
        <v>6.0</v>
      </c>
      <c r="K47" s="1">
        <v>6.0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103</v>
      </c>
      <c r="B48" s="1">
        <v>2.0</v>
      </c>
      <c r="C48" s="1">
        <v>2.0</v>
      </c>
      <c r="D48" s="1">
        <v>2.0</v>
      </c>
      <c r="E48" s="1">
        <v>2.0</v>
      </c>
      <c r="F48" s="1">
        <v>2.0</v>
      </c>
      <c r="G48" s="1">
        <v>2.0</v>
      </c>
      <c r="H48" s="1">
        <v>2.0</v>
      </c>
      <c r="I48" s="1">
        <v>2.0</v>
      </c>
      <c r="J48" s="1">
        <v>2.0</v>
      </c>
      <c r="K48" s="1">
        <v>2.0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104</v>
      </c>
      <c r="B49" s="1">
        <v>4.0</v>
      </c>
      <c r="C49" s="1">
        <v>4.0</v>
      </c>
      <c r="D49" s="1">
        <v>4.0</v>
      </c>
      <c r="E49" s="1">
        <v>4.0</v>
      </c>
      <c r="F49" s="1">
        <v>4.0</v>
      </c>
      <c r="G49" s="1">
        <v>4.0</v>
      </c>
      <c r="H49" s="1">
        <v>4.0</v>
      </c>
      <c r="I49" s="1">
        <v>4.0</v>
      </c>
      <c r="J49" s="1">
        <v>4.0</v>
      </c>
      <c r="K49" s="1">
        <v>4.0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105</v>
      </c>
      <c r="B50" s="1">
        <v>32.0</v>
      </c>
      <c r="C50" s="1">
        <v>29.0</v>
      </c>
      <c r="D50" s="1">
        <v>29.0</v>
      </c>
      <c r="E50" s="1">
        <v>22.0</v>
      </c>
      <c r="F50" s="1">
        <v>23.0</v>
      </c>
      <c r="G50" s="1">
        <v>23.0</v>
      </c>
      <c r="H50" s="1">
        <v>22.0</v>
      </c>
      <c r="I50" s="1">
        <v>22.0</v>
      </c>
      <c r="J50" s="1">
        <v>23.0</v>
      </c>
      <c r="K50" s="1">
        <v>23.0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106</v>
      </c>
      <c r="B51" s="1">
        <v>4.0</v>
      </c>
      <c r="C51" s="1">
        <v>5.0</v>
      </c>
      <c r="D51" s="1">
        <v>4.0</v>
      </c>
      <c r="E51" s="1">
        <v>9.0</v>
      </c>
      <c r="F51" s="1">
        <v>6.0</v>
      </c>
      <c r="G51" s="1">
        <v>5.0</v>
      </c>
      <c r="H51" s="1">
        <v>3.0</v>
      </c>
      <c r="I51" s="1">
        <v>2.0</v>
      </c>
      <c r="J51" s="1">
        <v>2.0</v>
      </c>
      <c r="K51" s="1">
        <v>2.0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107</v>
      </c>
      <c r="B52" s="1">
        <v>3.0</v>
      </c>
      <c r="C52" s="1">
        <v>0.0</v>
      </c>
      <c r="D52" s="1">
        <v>1.0</v>
      </c>
      <c r="E52" s="1">
        <v>2.0</v>
      </c>
      <c r="F52" s="1">
        <v>1.0</v>
      </c>
      <c r="G52" s="1">
        <v>2.0</v>
      </c>
      <c r="H52" s="1">
        <v>1.0</v>
      </c>
      <c r="I52" s="1">
        <v>2.0</v>
      </c>
      <c r="J52" s="1">
        <v>2.0</v>
      </c>
      <c r="K52" s="1">
        <v>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108</v>
      </c>
      <c r="B2" s="1">
        <v>13.0</v>
      </c>
      <c r="C2" s="1">
        <v>14.0</v>
      </c>
      <c r="D2" s="1">
        <v>10.0</v>
      </c>
      <c r="E2" s="1">
        <v>12.0</v>
      </c>
      <c r="F2" s="1">
        <v>13.0</v>
      </c>
      <c r="G2" s="1">
        <v>13.0</v>
      </c>
      <c r="H2" s="1">
        <v>10.0</v>
      </c>
      <c r="I2" s="1">
        <v>13.0</v>
      </c>
      <c r="J2" s="1">
        <v>12.0</v>
      </c>
      <c r="K2" s="1">
        <v>10.0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109</v>
      </c>
      <c r="B3" s="1">
        <v>13.0</v>
      </c>
      <c r="C3" s="1">
        <v>14.0</v>
      </c>
      <c r="D3" s="1">
        <v>10.0</v>
      </c>
      <c r="E3" s="1">
        <v>12.0</v>
      </c>
      <c r="F3" s="1">
        <v>13.0</v>
      </c>
      <c r="G3" s="1">
        <v>13.0</v>
      </c>
      <c r="H3" s="1">
        <v>10.0</v>
      </c>
      <c r="I3" s="1">
        <v>13.0</v>
      </c>
      <c r="J3" s="1">
        <v>12.0</v>
      </c>
      <c r="K3" s="1">
        <v>10.0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110</v>
      </c>
      <c r="B4" s="1">
        <v>5.0</v>
      </c>
      <c r="C4" s="1">
        <v>5.0</v>
      </c>
      <c r="D4" s="1">
        <v>4.0</v>
      </c>
      <c r="E4" s="1">
        <v>5.0</v>
      </c>
      <c r="F4" s="1">
        <v>5.0</v>
      </c>
      <c r="G4" s="1">
        <v>5.0</v>
      </c>
      <c r="H4" s="1">
        <v>4.0</v>
      </c>
      <c r="I4" s="1">
        <v>5.0</v>
      </c>
      <c r="J4" s="1">
        <v>6.0</v>
      </c>
      <c r="K4" s="1">
        <v>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111</v>
      </c>
      <c r="B5" s="1">
        <v>8.0</v>
      </c>
      <c r="C5" s="1">
        <v>8.0</v>
      </c>
      <c r="D5" s="1">
        <v>5.0</v>
      </c>
      <c r="E5" s="1">
        <v>7.0</v>
      </c>
      <c r="F5" s="1">
        <v>8.0</v>
      </c>
      <c r="G5" s="1">
        <v>7.0</v>
      </c>
      <c r="H5" s="1">
        <v>6.0</v>
      </c>
      <c r="I5" s="1">
        <v>8.0</v>
      </c>
      <c r="J5" s="1">
        <v>6.0</v>
      </c>
      <c r="K5" s="1">
        <v>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112</v>
      </c>
      <c r="B6" s="1">
        <v>2.0</v>
      </c>
      <c r="C6" s="1">
        <v>1.0</v>
      </c>
      <c r="D6" s="1">
        <v>1.0</v>
      </c>
      <c r="E6" s="1">
        <v>1.0</v>
      </c>
      <c r="F6" s="1">
        <v>2.0</v>
      </c>
      <c r="G6" s="1">
        <v>2.0</v>
      </c>
      <c r="H6" s="1">
        <v>2.0</v>
      </c>
      <c r="I6" s="1">
        <v>2.0</v>
      </c>
      <c r="J6" s="1">
        <v>2.0</v>
      </c>
      <c r="K6" s="1">
        <v>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113</v>
      </c>
      <c r="B7" s="1">
        <v>0.0</v>
      </c>
      <c r="C7" s="1">
        <v>64.0</v>
      </c>
      <c r="D7" s="1">
        <v>65.0</v>
      </c>
      <c r="E7" s="1">
        <v>64.0</v>
      </c>
      <c r="F7" s="1">
        <v>40.0</v>
      </c>
      <c r="G7" s="1">
        <v>39.0</v>
      </c>
      <c r="H7" s="1">
        <v>45.0</v>
      </c>
      <c r="I7" s="1">
        <v>47.0</v>
      </c>
      <c r="J7" s="1">
        <v>49.0</v>
      </c>
      <c r="K7" s="1">
        <v>46.0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114</v>
      </c>
      <c r="B8" s="1">
        <v>2.0</v>
      </c>
      <c r="C8" s="1">
        <v>2.0</v>
      </c>
      <c r="D8" s="1">
        <v>2.0</v>
      </c>
      <c r="E8" s="1">
        <v>2.0</v>
      </c>
      <c r="F8" s="1">
        <v>2.0</v>
      </c>
      <c r="G8" s="1">
        <v>2.0</v>
      </c>
      <c r="H8" s="1">
        <v>2.0</v>
      </c>
      <c r="I8" s="1">
        <v>2.0</v>
      </c>
      <c r="J8" s="1">
        <v>2.0</v>
      </c>
      <c r="K8" s="1">
        <v>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115</v>
      </c>
      <c r="B9" s="1">
        <v>5.0</v>
      </c>
      <c r="C9" s="1">
        <v>6.0</v>
      </c>
      <c r="D9" s="1">
        <v>3.0</v>
      </c>
      <c r="E9" s="1">
        <v>5.0</v>
      </c>
      <c r="F9" s="1">
        <v>5.0</v>
      </c>
      <c r="G9" s="1">
        <v>5.0</v>
      </c>
      <c r="H9" s="1">
        <v>3.0</v>
      </c>
      <c r="I9" s="1">
        <v>5.0</v>
      </c>
      <c r="J9" s="1">
        <v>4.0</v>
      </c>
      <c r="K9" s="1">
        <v>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116</v>
      </c>
      <c r="B10" s="1">
        <v>24.0</v>
      </c>
      <c r="C10" s="1">
        <v>33.0</v>
      </c>
      <c r="D10" s="1">
        <v>30.0</v>
      </c>
      <c r="E10" s="1">
        <v>31.0</v>
      </c>
      <c r="F10" s="1">
        <v>23.0</v>
      </c>
      <c r="G10" s="1">
        <v>20.0</v>
      </c>
      <c r="H10" s="1">
        <v>22.0</v>
      </c>
      <c r="I10" s="1">
        <v>23.0</v>
      </c>
      <c r="J10" s="1">
        <v>23.0</v>
      </c>
      <c r="K10" s="1">
        <v>30.0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117</v>
      </c>
      <c r="B11" s="1">
        <v>24.0</v>
      </c>
      <c r="C11" s="1">
        <v>33.0</v>
      </c>
      <c r="D11" s="1">
        <v>30.0</v>
      </c>
      <c r="E11" s="1">
        <v>31.0</v>
      </c>
      <c r="F11" s="1">
        <v>23.0</v>
      </c>
      <c r="G11" s="1">
        <v>20.0</v>
      </c>
      <c r="H11" s="1">
        <v>22.0</v>
      </c>
      <c r="I11" s="1">
        <v>23.0</v>
      </c>
      <c r="J11" s="1">
        <v>23.0</v>
      </c>
      <c r="K11" s="1">
        <v>30.0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118</v>
      </c>
      <c r="B12" s="1">
        <v>5.0</v>
      </c>
      <c r="C12" s="1">
        <v>6.0</v>
      </c>
      <c r="D12" s="1">
        <v>3.0</v>
      </c>
      <c r="E12" s="1">
        <v>5.0</v>
      </c>
      <c r="F12" s="1">
        <v>5.0</v>
      </c>
      <c r="G12" s="1">
        <v>5.0</v>
      </c>
      <c r="H12" s="1">
        <v>3.0</v>
      </c>
      <c r="I12" s="1">
        <v>5.0</v>
      </c>
      <c r="J12" s="1">
        <v>4.0</v>
      </c>
      <c r="K12" s="1">
        <v>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119</v>
      </c>
      <c r="B13" s="1">
        <v>0.0</v>
      </c>
      <c r="C13" s="1">
        <v>0.0</v>
      </c>
      <c r="D13" s="1">
        <v>0.0</v>
      </c>
      <c r="E13" s="1">
        <v>0.0</v>
      </c>
      <c r="F13" s="1">
        <v>-33.0</v>
      </c>
      <c r="G13" s="1">
        <v>43.0</v>
      </c>
      <c r="H13" s="1">
        <v>29.0</v>
      </c>
      <c r="I13" s="1">
        <v>-2.0</v>
      </c>
      <c r="J13" s="1">
        <v>-1.0</v>
      </c>
      <c r="K13" s="1">
        <v>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120</v>
      </c>
      <c r="B14" s="1">
        <v>0.0</v>
      </c>
      <c r="C14" s="1">
        <v>-879.0</v>
      </c>
      <c r="D14" s="1">
        <v>0.0</v>
      </c>
      <c r="E14" s="1">
        <v>0.0</v>
      </c>
      <c r="F14" s="1">
        <v>-1.0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121</v>
      </c>
      <c r="B15" s="1">
        <v>2.0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122</v>
      </c>
      <c r="B16" s="1">
        <v>5.0</v>
      </c>
      <c r="C16" s="1">
        <v>6.0</v>
      </c>
      <c r="D16" s="1">
        <v>3.0</v>
      </c>
      <c r="E16" s="1">
        <v>5.0</v>
      </c>
      <c r="F16" s="1">
        <v>5.0</v>
      </c>
      <c r="G16" s="1">
        <v>6.0</v>
      </c>
      <c r="H16" s="1">
        <v>4.0</v>
      </c>
      <c r="I16" s="1">
        <v>5.0</v>
      </c>
      <c r="J16" s="1">
        <v>3.0</v>
      </c>
      <c r="K16" s="1">
        <v>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123</v>
      </c>
      <c r="B17" s="1">
        <v>1.0</v>
      </c>
      <c r="C17" s="1">
        <v>2.0</v>
      </c>
      <c r="D17" s="1">
        <v>1.0</v>
      </c>
      <c r="E17" s="1">
        <v>1.0</v>
      </c>
      <c r="F17" s="1">
        <v>1.0</v>
      </c>
      <c r="G17" s="1">
        <v>1.0</v>
      </c>
      <c r="H17" s="1">
        <v>85.0</v>
      </c>
      <c r="I17" s="1">
        <v>1.0</v>
      </c>
      <c r="J17" s="1">
        <v>65.0</v>
      </c>
      <c r="K17" s="1">
        <v>66.0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124</v>
      </c>
      <c r="B18" s="1">
        <v>4.0</v>
      </c>
      <c r="C18" s="1">
        <v>4.0</v>
      </c>
      <c r="D18" s="1">
        <v>2.0</v>
      </c>
      <c r="E18" s="1">
        <v>3.0</v>
      </c>
      <c r="F18" s="1">
        <v>4.0</v>
      </c>
      <c r="G18" s="1">
        <v>4.0</v>
      </c>
      <c r="H18" s="1">
        <v>3.0</v>
      </c>
      <c r="I18" s="1">
        <v>4.0</v>
      </c>
      <c r="J18" s="1">
        <v>2.0</v>
      </c>
      <c r="K18" s="1">
        <v>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125</v>
      </c>
      <c r="B19" s="1">
        <v>4.0</v>
      </c>
      <c r="C19" s="1">
        <v>4.0</v>
      </c>
      <c r="D19" s="1">
        <v>2.0</v>
      </c>
      <c r="E19" s="1">
        <v>3.0</v>
      </c>
      <c r="F19" s="1">
        <v>4.0</v>
      </c>
      <c r="G19" s="1">
        <v>4.0</v>
      </c>
      <c r="H19" s="1">
        <v>3.0</v>
      </c>
      <c r="I19" s="1">
        <v>4.0</v>
      </c>
      <c r="J19" s="1">
        <v>2.0</v>
      </c>
      <c r="K19" s="1">
        <v>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126</v>
      </c>
      <c r="B20" s="1">
        <v>4.0</v>
      </c>
      <c r="C20" s="1">
        <v>4.0</v>
      </c>
      <c r="D20" s="1">
        <v>2.0</v>
      </c>
      <c r="E20" s="1">
        <v>3.0</v>
      </c>
      <c r="F20" s="1">
        <v>4.0</v>
      </c>
      <c r="G20" s="1">
        <v>4.0</v>
      </c>
      <c r="H20" s="1">
        <v>3.0</v>
      </c>
      <c r="I20" s="1">
        <v>4.0</v>
      </c>
      <c r="J20" s="1">
        <v>2.0</v>
      </c>
      <c r="K20" s="1">
        <v>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127</v>
      </c>
      <c r="B21" s="1">
        <v>4.0</v>
      </c>
      <c r="C21" s="1">
        <v>4.0</v>
      </c>
      <c r="D21" s="1">
        <v>2.0</v>
      </c>
      <c r="E21" s="1">
        <v>3.0</v>
      </c>
      <c r="F21" s="1">
        <v>4.0</v>
      </c>
      <c r="G21" s="1">
        <v>4.0</v>
      </c>
      <c r="H21" s="1">
        <v>3.0</v>
      </c>
      <c r="I21" s="1">
        <v>4.0</v>
      </c>
      <c r="J21" s="1">
        <v>2.0</v>
      </c>
      <c r="K21" s="1">
        <v>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128</v>
      </c>
      <c r="B22" s="1">
        <v>4.0</v>
      </c>
      <c r="C22" s="1">
        <v>4.0</v>
      </c>
      <c r="D22" s="1">
        <v>2.0</v>
      </c>
      <c r="E22" s="1">
        <v>3.0</v>
      </c>
      <c r="F22" s="1">
        <v>4.0</v>
      </c>
      <c r="G22" s="1">
        <v>4.0</v>
      </c>
      <c r="H22" s="1">
        <v>3.0</v>
      </c>
      <c r="I22" s="1">
        <v>4.0</v>
      </c>
      <c r="J22" s="1">
        <v>2.0</v>
      </c>
      <c r="K22" s="1">
        <v>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130</v>
      </c>
      <c r="B24" s="1" t="s">
        <v>131</v>
      </c>
      <c r="C24" s="1">
        <v>1.0</v>
      </c>
      <c r="D24" s="1" t="s">
        <v>132</v>
      </c>
      <c r="E24" s="1" t="s">
        <v>133</v>
      </c>
      <c r="F24" s="1" t="s">
        <v>134</v>
      </c>
      <c r="G24" s="1" t="s">
        <v>135</v>
      </c>
      <c r="H24" s="1" t="s">
        <v>136</v>
      </c>
      <c r="I24" s="1" t="s">
        <v>137</v>
      </c>
      <c r="J24" s="1" t="s">
        <v>132</v>
      </c>
      <c r="K24" s="1" t="s">
        <v>132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138</v>
      </c>
      <c r="B25" s="1" t="s">
        <v>131</v>
      </c>
      <c r="C25" s="1">
        <v>1.0</v>
      </c>
      <c r="D25" s="1" t="s">
        <v>132</v>
      </c>
      <c r="E25" s="1" t="s">
        <v>133</v>
      </c>
      <c r="F25" s="1" t="s">
        <v>134</v>
      </c>
      <c r="G25" s="1" t="s">
        <v>135</v>
      </c>
      <c r="H25" s="1" t="s">
        <v>136</v>
      </c>
      <c r="I25" s="1" t="s">
        <v>137</v>
      </c>
      <c r="J25" s="1" t="s">
        <v>132</v>
      </c>
      <c r="K25" s="1" t="s">
        <v>132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139</v>
      </c>
      <c r="B26" s="1">
        <v>4.0</v>
      </c>
      <c r="C26" s="1">
        <v>4.0</v>
      </c>
      <c r="D26" s="1">
        <v>4.0</v>
      </c>
      <c r="E26" s="1">
        <v>4.0</v>
      </c>
      <c r="F26" s="1">
        <v>4.0</v>
      </c>
      <c r="G26" s="1">
        <v>4.0</v>
      </c>
      <c r="H26" s="1">
        <v>4.0</v>
      </c>
      <c r="I26" s="1">
        <v>4.0</v>
      </c>
      <c r="J26" s="1">
        <v>4.0</v>
      </c>
      <c r="K26" s="1">
        <v>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140</v>
      </c>
      <c r="B27" s="1" t="s">
        <v>131</v>
      </c>
      <c r="C27" s="1">
        <v>1.0</v>
      </c>
      <c r="D27" s="1" t="s">
        <v>132</v>
      </c>
      <c r="E27" s="1" t="s">
        <v>133</v>
      </c>
      <c r="F27" s="1" t="s">
        <v>134</v>
      </c>
      <c r="G27" s="1" t="s">
        <v>135</v>
      </c>
      <c r="H27" s="1" t="s">
        <v>136</v>
      </c>
      <c r="I27" s="1" t="s">
        <v>137</v>
      </c>
      <c r="J27" s="1" t="s">
        <v>132</v>
      </c>
      <c r="K27" s="1" t="s">
        <v>132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141</v>
      </c>
      <c r="B28" s="1" t="s">
        <v>131</v>
      </c>
      <c r="C28" s="1">
        <v>1.0</v>
      </c>
      <c r="D28" s="1" t="s">
        <v>132</v>
      </c>
      <c r="E28" s="1" t="s">
        <v>133</v>
      </c>
      <c r="F28" s="1" t="s">
        <v>134</v>
      </c>
      <c r="G28" s="1" t="s">
        <v>135</v>
      </c>
      <c r="H28" s="1" t="s">
        <v>136</v>
      </c>
      <c r="I28" s="1" t="s">
        <v>137</v>
      </c>
      <c r="J28" s="1" t="s">
        <v>132</v>
      </c>
      <c r="K28" s="1" t="s">
        <v>132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142</v>
      </c>
      <c r="B29" s="1">
        <v>4.0</v>
      </c>
      <c r="C29" s="1">
        <v>4.0</v>
      </c>
      <c r="D29" s="1">
        <v>4.0</v>
      </c>
      <c r="E29" s="1">
        <v>4.0</v>
      </c>
      <c r="F29" s="1">
        <v>4.0</v>
      </c>
      <c r="G29" s="1">
        <v>4.0</v>
      </c>
      <c r="H29" s="1">
        <v>4.0</v>
      </c>
      <c r="I29" s="1">
        <v>4.0</v>
      </c>
      <c r="J29" s="1">
        <v>4.0</v>
      </c>
      <c r="K29" s="1">
        <v>4.0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143</v>
      </c>
      <c r="B30" s="1" t="s">
        <v>144</v>
      </c>
      <c r="C30" s="1" t="s">
        <v>145</v>
      </c>
      <c r="D30" s="1" t="s">
        <v>146</v>
      </c>
      <c r="E30" s="1" t="s">
        <v>147</v>
      </c>
      <c r="F30" s="1" t="s">
        <v>148</v>
      </c>
      <c r="G30" s="1" t="s">
        <v>147</v>
      </c>
      <c r="H30" s="1" t="s">
        <v>149</v>
      </c>
      <c r="I30" s="1" t="s">
        <v>150</v>
      </c>
      <c r="J30" s="1" t="s">
        <v>151</v>
      </c>
      <c r="K30" s="1" t="s">
        <v>152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153</v>
      </c>
      <c r="B31" s="1" t="s">
        <v>144</v>
      </c>
      <c r="C31" s="1" t="s">
        <v>145</v>
      </c>
      <c r="D31" s="1" t="s">
        <v>146</v>
      </c>
      <c r="E31" s="1" t="s">
        <v>147</v>
      </c>
      <c r="F31" s="1" t="s">
        <v>148</v>
      </c>
      <c r="G31" s="1" t="s">
        <v>147</v>
      </c>
      <c r="H31" s="1" t="s">
        <v>149</v>
      </c>
      <c r="I31" s="1" t="s">
        <v>150</v>
      </c>
      <c r="J31" s="1" t="s">
        <v>151</v>
      </c>
      <c r="K31" s="1" t="s">
        <v>152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154</v>
      </c>
      <c r="B32" s="1" t="s">
        <v>150</v>
      </c>
      <c r="C32" s="1">
        <v>1.0</v>
      </c>
      <c r="D32" s="1" t="s">
        <v>155</v>
      </c>
      <c r="E32" s="1" t="s">
        <v>156</v>
      </c>
      <c r="F32" s="1" t="s">
        <v>157</v>
      </c>
      <c r="G32" s="1" t="s">
        <v>158</v>
      </c>
      <c r="H32" s="1" t="s">
        <v>144</v>
      </c>
      <c r="I32" s="1" t="s">
        <v>159</v>
      </c>
      <c r="J32" s="1" t="s">
        <v>160</v>
      </c>
      <c r="K32" s="1" t="s">
        <v>161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162</v>
      </c>
      <c r="B33" s="1" t="s">
        <v>163</v>
      </c>
      <c r="C33" s="1" t="s">
        <v>164</v>
      </c>
      <c r="D33" s="1" t="s">
        <v>165</v>
      </c>
      <c r="E33" s="1" t="s">
        <v>166</v>
      </c>
      <c r="F33" s="1" t="s">
        <v>167</v>
      </c>
      <c r="G33" s="1" t="s">
        <v>168</v>
      </c>
      <c r="H33" s="1" t="s">
        <v>169</v>
      </c>
      <c r="I33" s="1" t="s">
        <v>170</v>
      </c>
      <c r="J33" s="1" t="s">
        <v>171</v>
      </c>
      <c r="K33" s="1" t="s">
        <v>172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43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173</v>
      </c>
      <c r="B35" s="1">
        <v>5.0</v>
      </c>
      <c r="C35" s="1">
        <v>6.0</v>
      </c>
      <c r="D35" s="1">
        <v>3.0</v>
      </c>
      <c r="E35" s="1">
        <v>5.0</v>
      </c>
      <c r="F35" s="1">
        <v>5.0</v>
      </c>
      <c r="G35" s="1">
        <v>5.0</v>
      </c>
      <c r="H35" s="1">
        <v>3.0</v>
      </c>
      <c r="I35" s="1">
        <v>5.0</v>
      </c>
      <c r="J35" s="1">
        <v>4.0</v>
      </c>
      <c r="K35" s="1">
        <v>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174</v>
      </c>
      <c r="B36" s="1">
        <v>5.0</v>
      </c>
      <c r="C36" s="1">
        <v>6.0</v>
      </c>
      <c r="D36" s="1">
        <v>3.0</v>
      </c>
      <c r="E36" s="1">
        <v>5.0</v>
      </c>
      <c r="F36" s="1">
        <v>5.0</v>
      </c>
      <c r="G36" s="1">
        <v>5.0</v>
      </c>
      <c r="H36" s="1">
        <v>3.0</v>
      </c>
      <c r="I36" s="1">
        <v>5.0</v>
      </c>
      <c r="J36" s="1">
        <v>4.0</v>
      </c>
      <c r="K36" s="1">
        <v>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175</v>
      </c>
      <c r="B37" s="1">
        <v>5.0</v>
      </c>
      <c r="C37" s="1">
        <v>6.0</v>
      </c>
      <c r="D37" s="1">
        <v>3.0</v>
      </c>
      <c r="E37" s="1">
        <v>5.0</v>
      </c>
      <c r="F37" s="1">
        <v>5.0</v>
      </c>
      <c r="G37" s="1">
        <v>5.0</v>
      </c>
      <c r="H37" s="1">
        <v>3.0</v>
      </c>
      <c r="I37" s="1">
        <v>5.0</v>
      </c>
      <c r="J37" s="1">
        <v>4.0</v>
      </c>
      <c r="K37" s="1">
        <v>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176</v>
      </c>
      <c r="B38" s="1">
        <v>0.0</v>
      </c>
      <c r="C38" s="1">
        <v>0.0</v>
      </c>
      <c r="D38" s="1">
        <v>0.0</v>
      </c>
      <c r="E38" s="1">
        <v>12.0</v>
      </c>
      <c r="F38" s="1">
        <v>13.0</v>
      </c>
      <c r="G38" s="1">
        <v>0.0</v>
      </c>
      <c r="H38" s="1">
        <v>0.0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177</v>
      </c>
      <c r="B39" s="1" t="s">
        <v>178</v>
      </c>
      <c r="C39" s="1" t="s">
        <v>179</v>
      </c>
      <c r="D39" s="1" t="s">
        <v>180</v>
      </c>
      <c r="E39" s="1" t="s">
        <v>181</v>
      </c>
      <c r="F39" s="1" t="s">
        <v>182</v>
      </c>
      <c r="G39" s="1" t="s">
        <v>183</v>
      </c>
      <c r="H39" s="1" t="s">
        <v>184</v>
      </c>
      <c r="I39" s="1" t="s">
        <v>185</v>
      </c>
      <c r="J39" s="1" t="s">
        <v>186</v>
      </c>
      <c r="K39" s="1" t="s">
        <v>187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188</v>
      </c>
      <c r="B40" s="1">
        <v>1.0</v>
      </c>
      <c r="C40" s="1">
        <v>2.0</v>
      </c>
      <c r="D40" s="1">
        <v>1.0</v>
      </c>
      <c r="E40" s="1">
        <v>1.0</v>
      </c>
      <c r="F40" s="1">
        <v>89.0</v>
      </c>
      <c r="G40" s="1">
        <v>1.0</v>
      </c>
      <c r="H40" s="1">
        <v>1.0</v>
      </c>
      <c r="I40" s="1">
        <v>1.0</v>
      </c>
      <c r="J40" s="1">
        <v>85.0</v>
      </c>
      <c r="K40" s="1">
        <v>61.0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189</v>
      </c>
      <c r="B41" s="1">
        <v>1.0</v>
      </c>
      <c r="C41" s="1">
        <v>2.0</v>
      </c>
      <c r="D41" s="1">
        <v>1.0</v>
      </c>
      <c r="E41" s="1">
        <v>1.0</v>
      </c>
      <c r="F41" s="1">
        <v>89.0</v>
      </c>
      <c r="G41" s="1">
        <v>1.0</v>
      </c>
      <c r="H41" s="1">
        <v>1.0</v>
      </c>
      <c r="I41" s="1">
        <v>1.0</v>
      </c>
      <c r="J41" s="1">
        <v>85.0</v>
      </c>
      <c r="K41" s="1">
        <v>61.0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190</v>
      </c>
      <c r="B42" s="1">
        <v>-254.0</v>
      </c>
      <c r="C42" s="1">
        <v>-2.0</v>
      </c>
      <c r="D42" s="1">
        <v>5.0</v>
      </c>
      <c r="E42" s="1">
        <v>-3.0</v>
      </c>
      <c r="F42" s="1">
        <v>22.0</v>
      </c>
      <c r="G42" s="1">
        <v>13.0</v>
      </c>
      <c r="H42" s="1">
        <v>-23.0</v>
      </c>
      <c r="I42" s="1">
        <v>-6.0</v>
      </c>
      <c r="J42" s="1">
        <v>-19.0</v>
      </c>
      <c r="K42" s="1">
        <v>5.0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191</v>
      </c>
      <c r="B43" s="1">
        <v>-254.0</v>
      </c>
      <c r="C43" s="1">
        <v>-2.0</v>
      </c>
      <c r="D43" s="1">
        <v>5.0</v>
      </c>
      <c r="E43" s="1">
        <v>-3.0</v>
      </c>
      <c r="F43" s="1">
        <v>22.0</v>
      </c>
      <c r="G43" s="1">
        <v>13.0</v>
      </c>
      <c r="H43" s="1">
        <v>-23.0</v>
      </c>
      <c r="I43" s="1">
        <v>-6.0</v>
      </c>
      <c r="J43" s="1">
        <v>-19.0</v>
      </c>
      <c r="K43" s="1">
        <v>5.0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192</v>
      </c>
      <c r="B44" s="1">
        <v>3.0</v>
      </c>
      <c r="C44" s="1">
        <v>4.0</v>
      </c>
      <c r="D44" s="1">
        <v>2.0</v>
      </c>
      <c r="E44" s="1">
        <v>3.0</v>
      </c>
      <c r="F44" s="1">
        <v>3.0</v>
      </c>
      <c r="G44" s="1">
        <v>3.0</v>
      </c>
      <c r="H44" s="1">
        <v>2.0</v>
      </c>
      <c r="I44" s="1">
        <v>3.0</v>
      </c>
      <c r="J44" s="1">
        <v>2.0</v>
      </c>
      <c r="K44" s="1">
        <v>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193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194</v>
      </c>
      <c r="B46" s="1">
        <v>2.0</v>
      </c>
      <c r="C46" s="1">
        <v>1.0</v>
      </c>
      <c r="D46" s="1">
        <v>2.0</v>
      </c>
      <c r="E46" s="1">
        <v>0.0</v>
      </c>
      <c r="F46" s="1">
        <v>1.0</v>
      </c>
      <c r="G46" s="1">
        <v>2.0</v>
      </c>
      <c r="H46" s="1">
        <v>2.0</v>
      </c>
      <c r="I46" s="1">
        <v>3.0</v>
      </c>
      <c r="J46" s="1">
        <v>1.0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195</v>
      </c>
      <c r="B47" s="1">
        <v>73.0</v>
      </c>
      <c r="C47" s="1">
        <v>64.0</v>
      </c>
      <c r="D47" s="1">
        <v>65.0</v>
      </c>
      <c r="E47" s="1">
        <v>64.0</v>
      </c>
      <c r="F47" s="1">
        <v>40.0</v>
      </c>
      <c r="G47" s="1">
        <v>39.0</v>
      </c>
      <c r="H47" s="1">
        <v>45.0</v>
      </c>
      <c r="I47" s="1">
        <v>47.0</v>
      </c>
      <c r="J47" s="1">
        <v>49.0</v>
      </c>
      <c r="K47" s="1">
        <v>46.0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197</v>
      </c>
      <c r="B3" s="1" t="s">
        <v>198</v>
      </c>
      <c r="C3" s="1" t="s">
        <v>199</v>
      </c>
      <c r="D3" s="1" t="s">
        <v>200</v>
      </c>
      <c r="E3" s="1" t="s">
        <v>201</v>
      </c>
      <c r="F3" s="1" t="s">
        <v>202</v>
      </c>
      <c r="G3" s="1" t="s">
        <v>203</v>
      </c>
      <c r="H3" s="1" t="s">
        <v>204</v>
      </c>
      <c r="I3" s="1" t="s">
        <v>205</v>
      </c>
      <c r="J3" s="1" t="s">
        <v>206</v>
      </c>
      <c r="K3" s="1" t="s">
        <v>207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208</v>
      </c>
      <c r="B4" s="1" t="s">
        <v>209</v>
      </c>
      <c r="C4" s="1" t="s">
        <v>210</v>
      </c>
      <c r="D4" s="1" t="s">
        <v>211</v>
      </c>
      <c r="E4" s="1" t="s">
        <v>212</v>
      </c>
      <c r="F4" s="1" t="s">
        <v>213</v>
      </c>
      <c r="G4" s="1" t="s">
        <v>214</v>
      </c>
      <c r="H4" s="1" t="s">
        <v>215</v>
      </c>
      <c r="I4" s="1" t="s">
        <v>216</v>
      </c>
      <c r="J4" s="1" t="s">
        <v>217</v>
      </c>
      <c r="K4" s="1" t="s">
        <v>218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219</v>
      </c>
      <c r="B5" s="1" t="s">
        <v>220</v>
      </c>
      <c r="C5" s="1" t="s">
        <v>221</v>
      </c>
      <c r="D5" s="1" t="s">
        <v>222</v>
      </c>
      <c r="E5" s="1" t="s">
        <v>223</v>
      </c>
      <c r="F5" s="1">
        <v>39.0</v>
      </c>
      <c r="G5" s="1" t="s">
        <v>224</v>
      </c>
      <c r="H5" s="1" t="s">
        <v>225</v>
      </c>
      <c r="I5" s="1" t="s">
        <v>226</v>
      </c>
      <c r="J5" s="1" t="s">
        <v>227</v>
      </c>
      <c r="K5" s="1" t="s">
        <v>228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229</v>
      </c>
      <c r="B6" s="1" t="s">
        <v>220</v>
      </c>
      <c r="C6" s="1" t="s">
        <v>221</v>
      </c>
      <c r="D6" s="1" t="s">
        <v>222</v>
      </c>
      <c r="E6" s="1" t="s">
        <v>223</v>
      </c>
      <c r="F6" s="1">
        <v>39.0</v>
      </c>
      <c r="G6" s="1" t="s">
        <v>224</v>
      </c>
      <c r="H6" s="1" t="s">
        <v>225</v>
      </c>
      <c r="I6" s="1" t="s">
        <v>226</v>
      </c>
      <c r="J6" s="1" t="s">
        <v>227</v>
      </c>
      <c r="K6" s="1" t="s">
        <v>228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231</v>
      </c>
      <c r="B8" s="1" t="s">
        <v>232</v>
      </c>
      <c r="C8" s="1" t="s">
        <v>233</v>
      </c>
      <c r="D8" s="1" t="s">
        <v>234</v>
      </c>
      <c r="E8" s="1" t="s">
        <v>235</v>
      </c>
      <c r="F8" s="1" t="s">
        <v>236</v>
      </c>
      <c r="G8" s="1" t="s">
        <v>237</v>
      </c>
      <c r="H8" s="1" t="s">
        <v>238</v>
      </c>
      <c r="I8" s="1" t="s">
        <v>239</v>
      </c>
      <c r="J8" s="1" t="s">
        <v>240</v>
      </c>
      <c r="K8" s="1" t="s">
        <v>241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242</v>
      </c>
      <c r="B9" s="1" t="s">
        <v>243</v>
      </c>
      <c r="C9" s="1" t="s">
        <v>244</v>
      </c>
      <c r="D9" s="1" t="s">
        <v>245</v>
      </c>
      <c r="E9" s="1" t="s">
        <v>246</v>
      </c>
      <c r="F9" s="1" t="s">
        <v>247</v>
      </c>
      <c r="G9" s="1" t="s">
        <v>248</v>
      </c>
      <c r="H9" s="1" t="s">
        <v>249</v>
      </c>
      <c r="I9" s="1" t="s">
        <v>250</v>
      </c>
      <c r="J9" s="1" t="s">
        <v>251</v>
      </c>
      <c r="K9" s="1" t="s">
        <v>252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253</v>
      </c>
      <c r="B10" s="1" t="s">
        <v>254</v>
      </c>
      <c r="C10" s="1" t="s">
        <v>255</v>
      </c>
      <c r="D10" s="1" t="s">
        <v>256</v>
      </c>
      <c r="E10" s="1" t="s">
        <v>257</v>
      </c>
      <c r="F10" s="1" t="s">
        <v>257</v>
      </c>
      <c r="G10" s="1" t="s">
        <v>258</v>
      </c>
      <c r="H10" s="1" t="s">
        <v>259</v>
      </c>
      <c r="I10" s="1" t="s">
        <v>260</v>
      </c>
      <c r="J10" s="1" t="s">
        <v>261</v>
      </c>
      <c r="K10" s="1" t="s">
        <v>262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263</v>
      </c>
      <c r="B11" s="1" t="s">
        <v>264</v>
      </c>
      <c r="C11" s="1" t="s">
        <v>265</v>
      </c>
      <c r="D11" s="1" t="s">
        <v>266</v>
      </c>
      <c r="E11" s="1" t="s">
        <v>267</v>
      </c>
      <c r="F11" s="1" t="s">
        <v>268</v>
      </c>
      <c r="G11" s="1" t="s">
        <v>269</v>
      </c>
      <c r="H11" s="1" t="s">
        <v>270</v>
      </c>
      <c r="I11" s="1" t="s">
        <v>271</v>
      </c>
      <c r="J11" s="1" t="s">
        <v>272</v>
      </c>
      <c r="K11" s="1" t="s">
        <v>273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274</v>
      </c>
      <c r="B12" s="1" t="s">
        <v>264</v>
      </c>
      <c r="C12" s="1" t="s">
        <v>265</v>
      </c>
      <c r="D12" s="1" t="s">
        <v>266</v>
      </c>
      <c r="E12" s="1" t="s">
        <v>267</v>
      </c>
      <c r="F12" s="1" t="s">
        <v>268</v>
      </c>
      <c r="G12" s="1" t="s">
        <v>269</v>
      </c>
      <c r="H12" s="1" t="s">
        <v>270</v>
      </c>
      <c r="I12" s="1" t="s">
        <v>271</v>
      </c>
      <c r="J12" s="1" t="s">
        <v>272</v>
      </c>
      <c r="K12" s="1" t="s">
        <v>273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275</v>
      </c>
      <c r="B13" s="1" t="s">
        <v>276</v>
      </c>
      <c r="C13" s="1" t="s">
        <v>277</v>
      </c>
      <c r="D13" s="1" t="s">
        <v>278</v>
      </c>
      <c r="E13" s="1" t="s">
        <v>279</v>
      </c>
      <c r="F13" s="1" t="s">
        <v>280</v>
      </c>
      <c r="G13" s="1" t="s">
        <v>281</v>
      </c>
      <c r="H13" s="1" t="s">
        <v>282</v>
      </c>
      <c r="I13" s="1" t="s">
        <v>283</v>
      </c>
      <c r="J13" s="1" t="s">
        <v>284</v>
      </c>
      <c r="K13" s="1" t="s">
        <v>285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286</v>
      </c>
      <c r="B14" s="1" t="s">
        <v>276</v>
      </c>
      <c r="C14" s="1" t="s">
        <v>277</v>
      </c>
      <c r="D14" s="1" t="s">
        <v>278</v>
      </c>
      <c r="E14" s="1" t="s">
        <v>279</v>
      </c>
      <c r="F14" s="1" t="s">
        <v>280</v>
      </c>
      <c r="G14" s="1" t="s">
        <v>281</v>
      </c>
      <c r="H14" s="1" t="s">
        <v>282</v>
      </c>
      <c r="I14" s="1" t="s">
        <v>283</v>
      </c>
      <c r="J14" s="1" t="s">
        <v>284</v>
      </c>
      <c r="K14" s="1" t="s">
        <v>285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287</v>
      </c>
      <c r="B15" s="1" t="s">
        <v>276</v>
      </c>
      <c r="C15" s="1" t="s">
        <v>277</v>
      </c>
      <c r="D15" s="1" t="s">
        <v>278</v>
      </c>
      <c r="E15" s="1" t="s">
        <v>279</v>
      </c>
      <c r="F15" s="1" t="s">
        <v>280</v>
      </c>
      <c r="G15" s="1" t="s">
        <v>281</v>
      </c>
      <c r="H15" s="1" t="s">
        <v>282</v>
      </c>
      <c r="I15" s="1" t="s">
        <v>283</v>
      </c>
      <c r="J15" s="1" t="s">
        <v>284</v>
      </c>
      <c r="K15" s="1" t="s">
        <v>285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288</v>
      </c>
      <c r="B16" s="1" t="s">
        <v>289</v>
      </c>
      <c r="C16" s="1" t="s">
        <v>290</v>
      </c>
      <c r="D16" s="1" t="s">
        <v>291</v>
      </c>
      <c r="E16" s="1" t="s">
        <v>292</v>
      </c>
      <c r="F16" s="1" t="s">
        <v>293</v>
      </c>
      <c r="G16" s="1" t="s">
        <v>294</v>
      </c>
      <c r="H16" s="1" t="s">
        <v>295</v>
      </c>
      <c r="I16" s="1" t="s">
        <v>296</v>
      </c>
      <c r="J16" s="1" t="s">
        <v>183</v>
      </c>
      <c r="K16" s="1" t="s">
        <v>297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298</v>
      </c>
      <c r="B17" s="1" t="s">
        <v>299</v>
      </c>
      <c r="C17" s="1" t="s">
        <v>300</v>
      </c>
      <c r="D17" s="1" t="s">
        <v>301</v>
      </c>
      <c r="E17" s="1" t="s">
        <v>210</v>
      </c>
      <c r="F17" s="1" t="s">
        <v>302</v>
      </c>
      <c r="G17" s="1" t="s">
        <v>303</v>
      </c>
      <c r="H17" s="1" t="s">
        <v>304</v>
      </c>
      <c r="I17" s="1" t="s">
        <v>305</v>
      </c>
      <c r="J17" s="1" t="s">
        <v>306</v>
      </c>
      <c r="K17" s="1" t="s">
        <v>307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308</v>
      </c>
      <c r="B18" s="1" t="s">
        <v>299</v>
      </c>
      <c r="C18" s="1" t="s">
        <v>300</v>
      </c>
      <c r="D18" s="1" t="s">
        <v>301</v>
      </c>
      <c r="E18" s="1" t="s">
        <v>210</v>
      </c>
      <c r="F18" s="1" t="s">
        <v>302</v>
      </c>
      <c r="G18" s="1" t="s">
        <v>303</v>
      </c>
      <c r="H18" s="1" t="s">
        <v>304</v>
      </c>
      <c r="I18" s="1" t="s">
        <v>305</v>
      </c>
      <c r="J18" s="1" t="s">
        <v>306</v>
      </c>
      <c r="K18" s="1" t="s">
        <v>307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309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309</v>
      </c>
      <c r="B20" s="1" t="s">
        <v>310</v>
      </c>
      <c r="C20" s="1" t="s">
        <v>311</v>
      </c>
      <c r="D20" s="1" t="s">
        <v>312</v>
      </c>
      <c r="E20" s="1" t="s">
        <v>313</v>
      </c>
      <c r="F20" s="1" t="s">
        <v>314</v>
      </c>
      <c r="G20" s="1" t="s">
        <v>315</v>
      </c>
      <c r="H20" s="1" t="s">
        <v>145</v>
      </c>
      <c r="I20" s="1" t="s">
        <v>316</v>
      </c>
      <c r="J20" s="1" t="s">
        <v>317</v>
      </c>
      <c r="K20" s="1" t="s">
        <v>156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318</v>
      </c>
      <c r="B21" s="1" t="s">
        <v>319</v>
      </c>
      <c r="C21" s="1" t="s">
        <v>320</v>
      </c>
      <c r="D21" s="1" t="s">
        <v>321</v>
      </c>
      <c r="E21" s="1" t="s">
        <v>322</v>
      </c>
      <c r="F21" s="1" t="s">
        <v>323</v>
      </c>
      <c r="G21" s="1" t="s">
        <v>324</v>
      </c>
      <c r="H21" s="1" t="s">
        <v>325</v>
      </c>
      <c r="I21" s="1" t="s">
        <v>326</v>
      </c>
      <c r="J21" s="1" t="s">
        <v>327</v>
      </c>
      <c r="K21" s="1" t="s">
        <v>328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329</v>
      </c>
      <c r="B22" s="1" t="s">
        <v>330</v>
      </c>
      <c r="C22" s="1" t="s">
        <v>331</v>
      </c>
      <c r="D22" s="1" t="s">
        <v>332</v>
      </c>
      <c r="E22" s="1" t="s">
        <v>333</v>
      </c>
      <c r="F22" s="1" t="s">
        <v>334</v>
      </c>
      <c r="G22" s="1" t="s">
        <v>335</v>
      </c>
      <c r="H22" s="1" t="s">
        <v>336</v>
      </c>
      <c r="I22" s="1" t="s">
        <v>337</v>
      </c>
      <c r="J22" s="1" t="s">
        <v>338</v>
      </c>
      <c r="K22" s="1" t="s">
        <v>339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340</v>
      </c>
      <c r="B23" s="1" t="s">
        <v>341</v>
      </c>
      <c r="C23" s="1" t="s">
        <v>342</v>
      </c>
      <c r="D23" s="1" t="s">
        <v>343</v>
      </c>
      <c r="E23" s="1" t="s">
        <v>344</v>
      </c>
      <c r="F23" s="1" t="s">
        <v>345</v>
      </c>
      <c r="G23" s="1" t="s">
        <v>346</v>
      </c>
      <c r="H23" s="1" t="s">
        <v>347</v>
      </c>
      <c r="I23" s="1" t="s">
        <v>348</v>
      </c>
      <c r="J23" s="1" t="s">
        <v>349</v>
      </c>
      <c r="K23" s="1" t="s">
        <v>350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351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352</v>
      </c>
      <c r="B25" s="1" t="s">
        <v>353</v>
      </c>
      <c r="C25" s="1" t="s">
        <v>354</v>
      </c>
      <c r="D25" s="1" t="s">
        <v>355</v>
      </c>
      <c r="E25" s="1" t="s">
        <v>356</v>
      </c>
      <c r="F25" s="1" t="s">
        <v>357</v>
      </c>
      <c r="G25" s="1" t="s">
        <v>358</v>
      </c>
      <c r="H25" s="1" t="s">
        <v>330</v>
      </c>
      <c r="I25" s="1" t="s">
        <v>359</v>
      </c>
      <c r="J25" s="1" t="s">
        <v>360</v>
      </c>
      <c r="K25" s="1" t="s">
        <v>361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362</v>
      </c>
      <c r="B26" s="1" t="s">
        <v>363</v>
      </c>
      <c r="C26" s="1" t="s">
        <v>364</v>
      </c>
      <c r="D26" s="1" t="s">
        <v>365</v>
      </c>
      <c r="E26" s="1" t="s">
        <v>366</v>
      </c>
      <c r="F26" s="1" t="s">
        <v>335</v>
      </c>
      <c r="G26" s="1" t="s">
        <v>367</v>
      </c>
      <c r="H26" s="1" t="s">
        <v>368</v>
      </c>
      <c r="I26" s="1" t="s">
        <v>369</v>
      </c>
      <c r="J26" s="1" t="s">
        <v>370</v>
      </c>
      <c r="K26" s="1" t="s">
        <v>371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372</v>
      </c>
      <c r="B27" s="1" t="s">
        <v>373</v>
      </c>
      <c r="C27" s="1" t="s">
        <v>374</v>
      </c>
      <c r="D27" s="1" t="s">
        <v>375</v>
      </c>
      <c r="E27" s="1" t="s">
        <v>376</v>
      </c>
      <c r="F27" s="1" t="s">
        <v>377</v>
      </c>
      <c r="G27" s="1" t="s">
        <v>378</v>
      </c>
      <c r="H27" s="1" t="s">
        <v>379</v>
      </c>
      <c r="I27" s="1" t="s">
        <v>380</v>
      </c>
      <c r="J27" s="1" t="s">
        <v>381</v>
      </c>
      <c r="K27" s="1" t="s">
        <v>382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383</v>
      </c>
      <c r="B28" s="1" t="s">
        <v>384</v>
      </c>
      <c r="C28" s="1" t="s">
        <v>385</v>
      </c>
      <c r="D28" s="1" t="s">
        <v>386</v>
      </c>
      <c r="E28" s="1" t="s">
        <v>387</v>
      </c>
      <c r="F28" s="1" t="s">
        <v>388</v>
      </c>
      <c r="G28" s="1" t="s">
        <v>389</v>
      </c>
      <c r="H28" s="1" t="s">
        <v>390</v>
      </c>
      <c r="I28" s="1" t="s">
        <v>391</v>
      </c>
      <c r="J28" s="1" t="s">
        <v>392</v>
      </c>
      <c r="K28" s="1" t="s">
        <v>393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394</v>
      </c>
      <c r="B29" s="1" t="s">
        <v>395</v>
      </c>
      <c r="C29" s="1" t="s">
        <v>396</v>
      </c>
      <c r="D29" s="1" t="s">
        <v>397</v>
      </c>
      <c r="E29" s="1" t="s">
        <v>398</v>
      </c>
      <c r="F29" s="1" t="s">
        <v>399</v>
      </c>
      <c r="G29" s="1" t="s">
        <v>400</v>
      </c>
      <c r="H29" s="1" t="s">
        <v>401</v>
      </c>
      <c r="I29" s="1" t="s">
        <v>402</v>
      </c>
      <c r="J29" s="1" t="s">
        <v>403</v>
      </c>
      <c r="K29" s="1" t="s">
        <v>404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405</v>
      </c>
      <c r="B30" s="1" t="s">
        <v>406</v>
      </c>
      <c r="C30" s="1" t="s">
        <v>407</v>
      </c>
      <c r="D30" s="1" t="s">
        <v>408</v>
      </c>
      <c r="E30" s="1" t="s">
        <v>409</v>
      </c>
      <c r="F30" s="1">
        <v>17.0</v>
      </c>
      <c r="G30" s="1" t="s">
        <v>410</v>
      </c>
      <c r="H30" s="1" t="s">
        <v>411</v>
      </c>
      <c r="I30" s="1" t="s">
        <v>412</v>
      </c>
      <c r="J30" s="1" t="s">
        <v>413</v>
      </c>
      <c r="K30" s="1" t="s">
        <v>414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415</v>
      </c>
      <c r="B31" s="1" t="s">
        <v>416</v>
      </c>
      <c r="C31" s="1" t="s">
        <v>417</v>
      </c>
      <c r="D31" s="1" t="s">
        <v>418</v>
      </c>
      <c r="E31" s="1" t="s">
        <v>419</v>
      </c>
      <c r="F31" s="1" t="s">
        <v>420</v>
      </c>
      <c r="G31" s="1" t="s">
        <v>421</v>
      </c>
      <c r="H31" s="1" t="s">
        <v>422</v>
      </c>
      <c r="I31" s="1" t="s">
        <v>423</v>
      </c>
      <c r="J31" s="1" t="s">
        <v>424</v>
      </c>
      <c r="K31" s="1" t="s">
        <v>425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426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427</v>
      </c>
      <c r="B33" s="1" t="s">
        <v>428</v>
      </c>
      <c r="C33" s="1" t="s">
        <v>429</v>
      </c>
      <c r="D33" s="1" t="s">
        <v>430</v>
      </c>
      <c r="E33" s="1" t="s">
        <v>431</v>
      </c>
      <c r="F33" s="1" t="s">
        <v>432</v>
      </c>
      <c r="G33" s="1" t="s">
        <v>433</v>
      </c>
      <c r="H33" s="1" t="s">
        <v>434</v>
      </c>
      <c r="I33" s="1" t="s">
        <v>435</v>
      </c>
      <c r="J33" s="1" t="s">
        <v>432</v>
      </c>
      <c r="K33" s="1" t="s">
        <v>436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437</v>
      </c>
      <c r="B34" s="1" t="s">
        <v>438</v>
      </c>
      <c r="C34" s="1" t="s">
        <v>439</v>
      </c>
      <c r="D34" s="1" t="s">
        <v>440</v>
      </c>
      <c r="E34" s="1" t="s">
        <v>441</v>
      </c>
      <c r="F34" s="1" t="s">
        <v>442</v>
      </c>
      <c r="G34" s="1" t="s">
        <v>442</v>
      </c>
      <c r="H34" s="1" t="s">
        <v>443</v>
      </c>
      <c r="I34" s="1" t="s">
        <v>444</v>
      </c>
      <c r="J34" s="1" t="s">
        <v>441</v>
      </c>
      <c r="K34" s="1" t="s">
        <v>445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446</v>
      </c>
      <c r="B35" s="1" t="s">
        <v>447</v>
      </c>
      <c r="C35" s="1" t="s">
        <v>448</v>
      </c>
      <c r="D35" s="1" t="s">
        <v>449</v>
      </c>
      <c r="E35" s="1" t="s">
        <v>450</v>
      </c>
      <c r="F35" s="1" t="s">
        <v>451</v>
      </c>
      <c r="G35" s="1" t="s">
        <v>452</v>
      </c>
      <c r="H35" s="1" t="s">
        <v>453</v>
      </c>
      <c r="I35" s="1" t="s">
        <v>451</v>
      </c>
      <c r="J35" s="1" t="s">
        <v>454</v>
      </c>
      <c r="K35" s="1" t="s">
        <v>455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456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457</v>
      </c>
      <c r="B37" s="1" t="s">
        <v>458</v>
      </c>
      <c r="C37" s="1" t="s">
        <v>459</v>
      </c>
      <c r="D37" s="1" t="s">
        <v>460</v>
      </c>
      <c r="E37" s="1" t="s">
        <v>461</v>
      </c>
      <c r="F37" s="1" t="s">
        <v>462</v>
      </c>
      <c r="G37" s="1" t="s">
        <v>463</v>
      </c>
      <c r="H37" s="1" t="s">
        <v>464</v>
      </c>
      <c r="I37" s="1" t="s">
        <v>465</v>
      </c>
      <c r="J37" s="1" t="s">
        <v>466</v>
      </c>
      <c r="K37" s="1" t="s">
        <v>467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468</v>
      </c>
      <c r="B38" s="1" t="s">
        <v>469</v>
      </c>
      <c r="C38" s="1" t="s">
        <v>407</v>
      </c>
      <c r="D38" s="1" t="s">
        <v>470</v>
      </c>
      <c r="E38" s="1" t="s">
        <v>471</v>
      </c>
      <c r="F38" s="1" t="s">
        <v>472</v>
      </c>
      <c r="G38" s="1" t="s">
        <v>473</v>
      </c>
      <c r="H38" s="1" t="s">
        <v>474</v>
      </c>
      <c r="I38" s="1" t="s">
        <v>475</v>
      </c>
      <c r="J38" s="1" t="s">
        <v>476</v>
      </c>
      <c r="K38" s="1" t="s">
        <v>477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478</v>
      </c>
      <c r="B39" s="1" t="s">
        <v>479</v>
      </c>
      <c r="C39" s="1" t="s">
        <v>480</v>
      </c>
      <c r="D39" s="1" t="s">
        <v>481</v>
      </c>
      <c r="E39" s="1">
        <v>52.0</v>
      </c>
      <c r="F39" s="1" t="s">
        <v>482</v>
      </c>
      <c r="G39" s="1" t="s">
        <v>483</v>
      </c>
      <c r="H39" s="1" t="s">
        <v>484</v>
      </c>
      <c r="I39" s="1" t="s">
        <v>485</v>
      </c>
      <c r="J39" s="1" t="s">
        <v>486</v>
      </c>
      <c r="K39" s="1" t="s">
        <v>487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488</v>
      </c>
      <c r="B40" s="1" t="s">
        <v>489</v>
      </c>
      <c r="C40" s="1" t="s">
        <v>250</v>
      </c>
      <c r="D40" s="1" t="s">
        <v>490</v>
      </c>
      <c r="E40" s="1" t="s">
        <v>491</v>
      </c>
      <c r="F40" s="1" t="s">
        <v>492</v>
      </c>
      <c r="G40" s="1" t="s">
        <v>493</v>
      </c>
      <c r="H40" s="1" t="s">
        <v>494</v>
      </c>
      <c r="I40" s="1" t="s">
        <v>495</v>
      </c>
      <c r="J40" s="1" t="s">
        <v>496</v>
      </c>
      <c r="K40" s="1" t="s">
        <v>497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498</v>
      </c>
      <c r="B41" s="1" t="s">
        <v>489</v>
      </c>
      <c r="C41" s="1" t="s">
        <v>250</v>
      </c>
      <c r="D41" s="1" t="s">
        <v>490</v>
      </c>
      <c r="E41" s="1" t="s">
        <v>491</v>
      </c>
      <c r="F41" s="1" t="s">
        <v>492</v>
      </c>
      <c r="G41" s="1" t="s">
        <v>493</v>
      </c>
      <c r="H41" s="1" t="s">
        <v>494</v>
      </c>
      <c r="I41" s="1" t="s">
        <v>495</v>
      </c>
      <c r="J41" s="1" t="s">
        <v>496</v>
      </c>
      <c r="K41" s="1" t="s">
        <v>497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499</v>
      </c>
      <c r="B42" s="1" t="s">
        <v>500</v>
      </c>
      <c r="C42" s="1" t="s">
        <v>501</v>
      </c>
      <c r="D42" s="1" t="s">
        <v>502</v>
      </c>
      <c r="E42" s="1" t="s">
        <v>503</v>
      </c>
      <c r="F42" s="1" t="s">
        <v>504</v>
      </c>
      <c r="G42" s="1" t="s">
        <v>505</v>
      </c>
      <c r="H42" s="1" t="s">
        <v>506</v>
      </c>
      <c r="I42" s="1" t="s">
        <v>507</v>
      </c>
      <c r="J42" s="1" t="s">
        <v>508</v>
      </c>
      <c r="K42" s="1" t="s">
        <v>509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510</v>
      </c>
      <c r="B43" s="1" t="s">
        <v>500</v>
      </c>
      <c r="C43" s="1" t="s">
        <v>501</v>
      </c>
      <c r="D43" s="1" t="s">
        <v>502</v>
      </c>
      <c r="E43" s="1" t="s">
        <v>503</v>
      </c>
      <c r="F43" s="1" t="s">
        <v>504</v>
      </c>
      <c r="G43" s="1" t="s">
        <v>505</v>
      </c>
      <c r="H43" s="1" t="s">
        <v>506</v>
      </c>
      <c r="I43" s="1" t="s">
        <v>507</v>
      </c>
      <c r="J43" s="1" t="s">
        <v>508</v>
      </c>
      <c r="K43" s="1" t="s">
        <v>509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511</v>
      </c>
      <c r="B44" s="1" t="s">
        <v>512</v>
      </c>
      <c r="C44" s="1" t="s">
        <v>513</v>
      </c>
      <c r="D44" s="1" t="s">
        <v>514</v>
      </c>
      <c r="E44" s="1" t="s">
        <v>515</v>
      </c>
      <c r="F44" s="1" t="s">
        <v>516</v>
      </c>
      <c r="G44" s="1" t="s">
        <v>517</v>
      </c>
      <c r="H44" s="1" t="s">
        <v>518</v>
      </c>
      <c r="I44" s="1" t="s">
        <v>240</v>
      </c>
      <c r="J44" s="1" t="s">
        <v>519</v>
      </c>
      <c r="K44" s="1" t="s">
        <v>520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521</v>
      </c>
      <c r="B45" s="1" t="s">
        <v>500</v>
      </c>
      <c r="C45" s="1" t="s">
        <v>522</v>
      </c>
      <c r="D45" s="1" t="s">
        <v>502</v>
      </c>
      <c r="E45" s="1" t="s">
        <v>503</v>
      </c>
      <c r="F45" s="1" t="s">
        <v>504</v>
      </c>
      <c r="G45" s="1" t="s">
        <v>505</v>
      </c>
      <c r="H45" s="1" t="s">
        <v>506</v>
      </c>
      <c r="I45" s="1" t="s">
        <v>507</v>
      </c>
      <c r="J45" s="1" t="s">
        <v>508</v>
      </c>
      <c r="K45" s="1" t="s">
        <v>509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523</v>
      </c>
      <c r="B46" s="1" t="s">
        <v>524</v>
      </c>
      <c r="C46" s="1" t="s">
        <v>525</v>
      </c>
      <c r="D46" s="1" t="s">
        <v>526</v>
      </c>
      <c r="E46" s="1" t="s">
        <v>527</v>
      </c>
      <c r="F46" s="1" t="s">
        <v>528</v>
      </c>
      <c r="G46" s="1" t="s">
        <v>529</v>
      </c>
      <c r="H46" s="1" t="s">
        <v>530</v>
      </c>
      <c r="I46" s="1" t="s">
        <v>531</v>
      </c>
      <c r="J46" s="1" t="s">
        <v>532</v>
      </c>
      <c r="K46" s="1" t="s">
        <v>533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534</v>
      </c>
      <c r="B47" s="1" t="s">
        <v>535</v>
      </c>
      <c r="C47" s="1" t="s">
        <v>536</v>
      </c>
      <c r="D47" s="1" t="s">
        <v>537</v>
      </c>
      <c r="E47" s="1" t="s">
        <v>538</v>
      </c>
      <c r="F47" s="1" t="s">
        <v>539</v>
      </c>
      <c r="G47" s="1" t="s">
        <v>540</v>
      </c>
      <c r="H47" s="1" t="s">
        <v>541</v>
      </c>
      <c r="I47" s="1" t="s">
        <v>542</v>
      </c>
      <c r="J47" s="1" t="s">
        <v>543</v>
      </c>
      <c r="K47" s="1" t="s">
        <v>544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545</v>
      </c>
      <c r="B48" s="1" t="s">
        <v>546</v>
      </c>
      <c r="C48" s="1" t="s">
        <v>547</v>
      </c>
      <c r="D48" s="1" t="s">
        <v>548</v>
      </c>
      <c r="E48" s="1" t="s">
        <v>549</v>
      </c>
      <c r="F48" s="1" t="s">
        <v>550</v>
      </c>
      <c r="G48" s="1" t="s">
        <v>551</v>
      </c>
      <c r="H48" s="1" t="s">
        <v>552</v>
      </c>
      <c r="I48" s="1" t="s">
        <v>553</v>
      </c>
      <c r="J48" s="1" t="s">
        <v>554</v>
      </c>
      <c r="K48" s="1" t="s">
        <v>555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556</v>
      </c>
      <c r="B49" s="1" t="s">
        <v>381</v>
      </c>
      <c r="C49" s="1" t="s">
        <v>557</v>
      </c>
      <c r="D49" s="1" t="s">
        <v>558</v>
      </c>
      <c r="E49" s="1" t="s">
        <v>549</v>
      </c>
      <c r="F49" s="1" t="s">
        <v>559</v>
      </c>
      <c r="G49" s="1" t="s">
        <v>452</v>
      </c>
      <c r="H49" s="1" t="s">
        <v>560</v>
      </c>
      <c r="I49" s="1" t="s">
        <v>561</v>
      </c>
      <c r="J49" s="1" t="s">
        <v>562</v>
      </c>
      <c r="K49" s="1" t="s">
        <v>563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564</v>
      </c>
      <c r="B50" s="1" t="s">
        <v>565</v>
      </c>
      <c r="C50" s="1" t="s">
        <v>566</v>
      </c>
      <c r="D50" s="1" t="s">
        <v>567</v>
      </c>
      <c r="E50" s="1" t="s">
        <v>568</v>
      </c>
      <c r="F50" s="1" t="s">
        <v>569</v>
      </c>
      <c r="G50" s="1" t="s">
        <v>570</v>
      </c>
      <c r="H50" s="1" t="s">
        <v>571</v>
      </c>
      <c r="I50" s="1" t="s">
        <v>572</v>
      </c>
      <c r="J50" s="1" t="s">
        <v>573</v>
      </c>
      <c r="K50" s="1" t="s">
        <v>574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575</v>
      </c>
      <c r="B51" s="1" t="s">
        <v>565</v>
      </c>
      <c r="C51" s="1" t="s">
        <v>566</v>
      </c>
      <c r="D51" s="1" t="s">
        <v>567</v>
      </c>
      <c r="E51" s="1" t="s">
        <v>568</v>
      </c>
      <c r="F51" s="1" t="s">
        <v>569</v>
      </c>
      <c r="G51" s="1" t="s">
        <v>570</v>
      </c>
      <c r="H51" s="1" t="s">
        <v>571</v>
      </c>
      <c r="I51" s="1" t="s">
        <v>572</v>
      </c>
      <c r="J51" s="1" t="s">
        <v>573</v>
      </c>
      <c r="K51" s="1" t="s">
        <v>574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576</v>
      </c>
      <c r="B52" s="1" t="s">
        <v>577</v>
      </c>
      <c r="C52" s="1" t="s">
        <v>578</v>
      </c>
      <c r="D52" s="1" t="s">
        <v>579</v>
      </c>
      <c r="E52" s="1" t="s">
        <v>580</v>
      </c>
      <c r="F52" s="1">
        <v>24.0</v>
      </c>
      <c r="G52" s="1" t="s">
        <v>581</v>
      </c>
      <c r="H52" s="1" t="s">
        <v>582</v>
      </c>
      <c r="I52" s="1" t="s">
        <v>583</v>
      </c>
      <c r="J52" s="1" t="s">
        <v>584</v>
      </c>
      <c r="K52" s="1" t="s">
        <v>585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586</v>
      </c>
      <c r="B53" s="1" t="s">
        <v>587</v>
      </c>
      <c r="C53" s="1" t="s">
        <v>250</v>
      </c>
      <c r="D53" s="1" t="s">
        <v>588</v>
      </c>
      <c r="E53" s="1" t="s">
        <v>589</v>
      </c>
      <c r="F53" s="1" t="s">
        <v>590</v>
      </c>
      <c r="G53" s="1" t="s">
        <v>591</v>
      </c>
      <c r="H53" s="1" t="s">
        <v>592</v>
      </c>
      <c r="I53" s="1" t="s">
        <v>593</v>
      </c>
      <c r="J53" s="1" t="s">
        <v>594</v>
      </c>
      <c r="K53" s="1" t="s">
        <v>595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596</v>
      </c>
      <c r="B54" s="1" t="s">
        <v>597</v>
      </c>
      <c r="C54" s="1" t="s">
        <v>598</v>
      </c>
      <c r="D54" s="1" t="s">
        <v>599</v>
      </c>
      <c r="E54" s="1" t="s">
        <v>600</v>
      </c>
      <c r="F54" s="1" t="s">
        <v>601</v>
      </c>
      <c r="G54" s="1" t="s">
        <v>602</v>
      </c>
      <c r="H54" s="1" t="s">
        <v>603</v>
      </c>
      <c r="I54" s="1" t="s">
        <v>604</v>
      </c>
      <c r="J54" s="1" t="s">
        <v>605</v>
      </c>
      <c r="K54" s="1" t="s">
        <v>606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607</v>
      </c>
      <c r="B55" s="1" t="s">
        <v>597</v>
      </c>
      <c r="C55" s="1" t="s">
        <v>598</v>
      </c>
      <c r="D55" s="1" t="s">
        <v>599</v>
      </c>
      <c r="E55" s="1" t="s">
        <v>600</v>
      </c>
      <c r="F55" s="1" t="s">
        <v>601</v>
      </c>
      <c r="G55" s="1" t="s">
        <v>602</v>
      </c>
      <c r="H55" s="1" t="s">
        <v>603</v>
      </c>
      <c r="I55" s="1" t="s">
        <v>604</v>
      </c>
      <c r="J55" s="1" t="s">
        <v>605</v>
      </c>
      <c r="K55" s="1" t="s">
        <v>606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608</v>
      </c>
      <c r="B56" s="1" t="s">
        <v>609</v>
      </c>
      <c r="C56" s="1">
        <v>25.0</v>
      </c>
      <c r="D56" s="1">
        <v>-25.0</v>
      </c>
      <c r="E56" s="1" t="s">
        <v>610</v>
      </c>
      <c r="F56" s="1" t="s">
        <v>611</v>
      </c>
      <c r="G56" s="1" t="s">
        <v>612</v>
      </c>
      <c r="H56" s="1" t="s">
        <v>613</v>
      </c>
      <c r="I56" s="1" t="s">
        <v>614</v>
      </c>
      <c r="J56" s="1" t="s">
        <v>615</v>
      </c>
      <c r="K56" s="1" t="s">
        <v>616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617</v>
      </c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618</v>
      </c>
      <c r="B58" s="1" t="s">
        <v>619</v>
      </c>
      <c r="C58" s="1" t="s">
        <v>620</v>
      </c>
      <c r="D58" s="1" t="s">
        <v>621</v>
      </c>
      <c r="E58" s="1" t="s">
        <v>622</v>
      </c>
      <c r="F58" s="1" t="s">
        <v>623</v>
      </c>
      <c r="G58" s="1" t="s">
        <v>624</v>
      </c>
      <c r="H58" s="1" t="s">
        <v>625</v>
      </c>
      <c r="I58" s="1" t="s">
        <v>626</v>
      </c>
      <c r="J58" s="1" t="s">
        <v>627</v>
      </c>
      <c r="K58" s="1" t="s">
        <v>628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629</v>
      </c>
      <c r="B59" s="1" t="s">
        <v>630</v>
      </c>
      <c r="C59" s="1" t="s">
        <v>631</v>
      </c>
      <c r="D59" s="1" t="s">
        <v>632</v>
      </c>
      <c r="E59" s="1" t="s">
        <v>633</v>
      </c>
      <c r="F59" s="1" t="s">
        <v>634</v>
      </c>
      <c r="G59" s="1" t="s">
        <v>635</v>
      </c>
      <c r="H59" s="1" t="s">
        <v>636</v>
      </c>
      <c r="I59" s="1" t="s">
        <v>637</v>
      </c>
      <c r="J59" s="1" t="s">
        <v>638</v>
      </c>
      <c r="K59" s="1" t="s">
        <v>639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640</v>
      </c>
      <c r="B60" s="1" t="s">
        <v>641</v>
      </c>
      <c r="C60" s="1" t="s">
        <v>642</v>
      </c>
      <c r="D60" s="1" t="s">
        <v>643</v>
      </c>
      <c r="E60" s="1" t="s">
        <v>644</v>
      </c>
      <c r="F60" s="1" t="s">
        <v>645</v>
      </c>
      <c r="G60" s="1" t="s">
        <v>646</v>
      </c>
      <c r="H60" s="1" t="s">
        <v>647</v>
      </c>
      <c r="I60" s="1" t="s">
        <v>92</v>
      </c>
      <c r="J60" s="1" t="s">
        <v>648</v>
      </c>
      <c r="K60" s="1" t="s">
        <v>649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650</v>
      </c>
      <c r="B61" s="1" t="s">
        <v>651</v>
      </c>
      <c r="C61" s="1" t="s">
        <v>652</v>
      </c>
      <c r="D61" s="1" t="s">
        <v>653</v>
      </c>
      <c r="E61" s="1" t="s">
        <v>654</v>
      </c>
      <c r="F61" s="1" t="s">
        <v>655</v>
      </c>
      <c r="G61" s="1" t="s">
        <v>656</v>
      </c>
      <c r="H61" s="1" t="s">
        <v>657</v>
      </c>
      <c r="I61" s="1" t="s">
        <v>88</v>
      </c>
      <c r="J61" s="1" t="s">
        <v>658</v>
      </c>
      <c r="K61" s="1" t="s">
        <v>659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660</v>
      </c>
      <c r="B62" s="1" t="s">
        <v>651</v>
      </c>
      <c r="C62" s="1" t="s">
        <v>652</v>
      </c>
      <c r="D62" s="1" t="s">
        <v>653</v>
      </c>
      <c r="E62" s="1" t="s">
        <v>654</v>
      </c>
      <c r="F62" s="1" t="s">
        <v>655</v>
      </c>
      <c r="G62" s="1" t="s">
        <v>656</v>
      </c>
      <c r="H62" s="1" t="s">
        <v>657</v>
      </c>
      <c r="I62" s="1" t="s">
        <v>88</v>
      </c>
      <c r="J62" s="1" t="s">
        <v>658</v>
      </c>
      <c r="K62" s="1" t="s">
        <v>659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661</v>
      </c>
      <c r="B63" s="1" t="s">
        <v>662</v>
      </c>
      <c r="C63" s="1" t="s">
        <v>663</v>
      </c>
      <c r="D63" s="1" t="s">
        <v>664</v>
      </c>
      <c r="E63" s="1" t="s">
        <v>665</v>
      </c>
      <c r="F63" s="1" t="s">
        <v>666</v>
      </c>
      <c r="G63" s="1" t="s">
        <v>667</v>
      </c>
      <c r="H63" s="1" t="s">
        <v>668</v>
      </c>
      <c r="I63" s="1" t="s">
        <v>669</v>
      </c>
      <c r="J63" s="1" t="s">
        <v>670</v>
      </c>
      <c r="K63" s="1" t="s">
        <v>671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672</v>
      </c>
      <c r="B64" s="1" t="s">
        <v>662</v>
      </c>
      <c r="C64" s="1" t="s">
        <v>663</v>
      </c>
      <c r="D64" s="1" t="s">
        <v>664</v>
      </c>
      <c r="E64" s="1" t="s">
        <v>665</v>
      </c>
      <c r="F64" s="1" t="s">
        <v>666</v>
      </c>
      <c r="G64" s="1" t="s">
        <v>667</v>
      </c>
      <c r="H64" s="1" t="s">
        <v>668</v>
      </c>
      <c r="I64" s="1" t="s">
        <v>669</v>
      </c>
      <c r="J64" s="1" t="s">
        <v>670</v>
      </c>
      <c r="K64" s="1" t="s">
        <v>671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673</v>
      </c>
      <c r="B65" s="1" t="s">
        <v>674</v>
      </c>
      <c r="C65" s="1" t="s">
        <v>675</v>
      </c>
      <c r="D65" s="1" t="s">
        <v>676</v>
      </c>
      <c r="E65" s="1" t="s">
        <v>677</v>
      </c>
      <c r="F65" s="1" t="s">
        <v>678</v>
      </c>
      <c r="G65" s="1" t="s">
        <v>679</v>
      </c>
      <c r="H65" s="1" t="s">
        <v>680</v>
      </c>
      <c r="I65" s="1" t="s">
        <v>681</v>
      </c>
      <c r="J65" s="1" t="s">
        <v>682</v>
      </c>
      <c r="K65" s="1" t="s">
        <v>683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684</v>
      </c>
      <c r="B66" s="1" t="s">
        <v>662</v>
      </c>
      <c r="C66" s="1" t="s">
        <v>685</v>
      </c>
      <c r="D66" s="1" t="s">
        <v>686</v>
      </c>
      <c r="E66" s="1" t="s">
        <v>665</v>
      </c>
      <c r="F66" s="1" t="s">
        <v>666</v>
      </c>
      <c r="G66" s="1" t="s">
        <v>667</v>
      </c>
      <c r="H66" s="1" t="s">
        <v>668</v>
      </c>
      <c r="I66" s="1" t="s">
        <v>669</v>
      </c>
      <c r="J66" s="1" t="s">
        <v>670</v>
      </c>
      <c r="K66" s="1" t="s">
        <v>671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687</v>
      </c>
      <c r="B67" s="1" t="s">
        <v>688</v>
      </c>
      <c r="C67" s="1" t="s">
        <v>689</v>
      </c>
      <c r="D67" s="1" t="s">
        <v>690</v>
      </c>
      <c r="E67" s="1" t="s">
        <v>691</v>
      </c>
      <c r="F67" s="1" t="s">
        <v>90</v>
      </c>
      <c r="G67" s="1" t="s">
        <v>692</v>
      </c>
      <c r="H67" s="1" t="s">
        <v>693</v>
      </c>
      <c r="I67" s="1" t="s">
        <v>694</v>
      </c>
      <c r="J67" s="1" t="s">
        <v>695</v>
      </c>
      <c r="K67" s="1" t="s">
        <v>696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697</v>
      </c>
      <c r="B68" s="1" t="s">
        <v>698</v>
      </c>
      <c r="C68" s="1" t="s">
        <v>699</v>
      </c>
      <c r="D68" s="1" t="s">
        <v>155</v>
      </c>
      <c r="E68" s="1" t="s">
        <v>700</v>
      </c>
      <c r="F68" s="1" t="s">
        <v>701</v>
      </c>
      <c r="G68" s="1" t="s">
        <v>702</v>
      </c>
      <c r="H68" s="1" t="s">
        <v>703</v>
      </c>
      <c r="I68" s="1" t="s">
        <v>704</v>
      </c>
      <c r="J68" s="1" t="s">
        <v>705</v>
      </c>
      <c r="K68" s="1" t="s">
        <v>706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707</v>
      </c>
      <c r="B69" s="1" t="s">
        <v>708</v>
      </c>
      <c r="C69" s="1" t="s">
        <v>709</v>
      </c>
      <c r="D69" s="1" t="s">
        <v>710</v>
      </c>
      <c r="E69" s="1" t="s">
        <v>711</v>
      </c>
      <c r="F69" s="1" t="s">
        <v>712</v>
      </c>
      <c r="G69" s="1" t="s">
        <v>713</v>
      </c>
      <c r="H69" s="1" t="s">
        <v>714</v>
      </c>
      <c r="I69" s="1" t="s">
        <v>715</v>
      </c>
      <c r="J69" s="1" t="s">
        <v>716</v>
      </c>
      <c r="K69" s="1" t="s">
        <v>445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717</v>
      </c>
      <c r="B70" s="1" t="s">
        <v>718</v>
      </c>
      <c r="C70" s="1" t="s">
        <v>719</v>
      </c>
      <c r="D70" s="1" t="s">
        <v>720</v>
      </c>
      <c r="E70" s="1" t="s">
        <v>546</v>
      </c>
      <c r="F70" s="1" t="s">
        <v>721</v>
      </c>
      <c r="G70" s="1" t="s">
        <v>722</v>
      </c>
      <c r="H70" s="1" t="s">
        <v>723</v>
      </c>
      <c r="I70" s="1" t="s">
        <v>724</v>
      </c>
      <c r="J70" s="1" t="s">
        <v>725</v>
      </c>
      <c r="K70" s="1" t="s">
        <v>726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727</v>
      </c>
      <c r="B71" s="1" t="s">
        <v>728</v>
      </c>
      <c r="C71" s="1" t="s">
        <v>626</v>
      </c>
      <c r="D71" s="1" t="s">
        <v>729</v>
      </c>
      <c r="E71" s="1" t="s">
        <v>730</v>
      </c>
      <c r="F71" s="1" t="s">
        <v>731</v>
      </c>
      <c r="G71" s="1" t="s">
        <v>732</v>
      </c>
      <c r="H71" s="1" t="s">
        <v>733</v>
      </c>
      <c r="I71" s="1" t="s">
        <v>734</v>
      </c>
      <c r="J71" s="1" t="s">
        <v>735</v>
      </c>
      <c r="K71" s="1" t="s">
        <v>736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737</v>
      </c>
      <c r="B72" s="1" t="s">
        <v>728</v>
      </c>
      <c r="C72" s="1" t="s">
        <v>626</v>
      </c>
      <c r="D72" s="1" t="s">
        <v>729</v>
      </c>
      <c r="E72" s="1" t="s">
        <v>730</v>
      </c>
      <c r="F72" s="1" t="s">
        <v>731</v>
      </c>
      <c r="G72" s="1" t="s">
        <v>732</v>
      </c>
      <c r="H72" s="1" t="s">
        <v>733</v>
      </c>
      <c r="I72" s="1" t="s">
        <v>734</v>
      </c>
      <c r="J72" s="1" t="s">
        <v>735</v>
      </c>
      <c r="K72" s="1" t="s">
        <v>736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738</v>
      </c>
      <c r="B73" s="1" t="s">
        <v>739</v>
      </c>
      <c r="C73" s="1" t="s">
        <v>740</v>
      </c>
      <c r="D73" s="1" t="s">
        <v>741</v>
      </c>
      <c r="E73" s="1" t="s">
        <v>742</v>
      </c>
      <c r="F73" s="1" t="s">
        <v>743</v>
      </c>
      <c r="G73" s="1" t="s">
        <v>744</v>
      </c>
      <c r="H73" s="1" t="s">
        <v>745</v>
      </c>
      <c r="I73" s="1" t="s">
        <v>746</v>
      </c>
      <c r="J73" s="1" t="s">
        <v>747</v>
      </c>
      <c r="K73" s="1" t="s">
        <v>748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749</v>
      </c>
      <c r="B74" s="1" t="s">
        <v>750</v>
      </c>
      <c r="C74" s="1" t="s">
        <v>751</v>
      </c>
      <c r="D74" s="1" t="s">
        <v>752</v>
      </c>
      <c r="E74" s="1" t="s">
        <v>753</v>
      </c>
      <c r="F74" s="1" t="s">
        <v>754</v>
      </c>
      <c r="G74" s="1" t="s">
        <v>755</v>
      </c>
      <c r="H74" s="1" t="s">
        <v>756</v>
      </c>
      <c r="I74" s="1" t="s">
        <v>463</v>
      </c>
      <c r="J74" s="1" t="s">
        <v>757</v>
      </c>
      <c r="K74" s="1" t="s">
        <v>758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759</v>
      </c>
      <c r="B75" s="1" t="s">
        <v>443</v>
      </c>
      <c r="C75" s="1" t="s">
        <v>760</v>
      </c>
      <c r="D75" s="1" t="s">
        <v>761</v>
      </c>
      <c r="E75" s="1" t="s">
        <v>762</v>
      </c>
      <c r="F75" s="1" t="s">
        <v>763</v>
      </c>
      <c r="G75" s="1" t="s">
        <v>440</v>
      </c>
      <c r="H75" s="1" t="s">
        <v>764</v>
      </c>
      <c r="I75" s="1" t="s">
        <v>765</v>
      </c>
      <c r="J75" s="1" t="s">
        <v>496</v>
      </c>
      <c r="K75" s="1" t="s">
        <v>544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766</v>
      </c>
      <c r="B76" s="1" t="s">
        <v>443</v>
      </c>
      <c r="C76" s="1" t="s">
        <v>760</v>
      </c>
      <c r="D76" s="1" t="s">
        <v>761</v>
      </c>
      <c r="E76" s="1" t="s">
        <v>762</v>
      </c>
      <c r="F76" s="1" t="s">
        <v>763</v>
      </c>
      <c r="G76" s="1" t="s">
        <v>440</v>
      </c>
      <c r="H76" s="1" t="s">
        <v>764</v>
      </c>
      <c r="I76" s="1" t="s">
        <v>765</v>
      </c>
      <c r="J76" s="1" t="s">
        <v>496</v>
      </c>
      <c r="K76" s="1" t="s">
        <v>544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767</v>
      </c>
      <c r="B77" s="1" t="s">
        <v>768</v>
      </c>
      <c r="C77" s="1" t="s">
        <v>769</v>
      </c>
      <c r="D77" s="1" t="s">
        <v>770</v>
      </c>
      <c r="E77" s="1" t="s">
        <v>771</v>
      </c>
      <c r="F77" s="1" t="s">
        <v>772</v>
      </c>
      <c r="G77" s="1" t="s">
        <v>773</v>
      </c>
      <c r="H77" s="1" t="s">
        <v>774</v>
      </c>
      <c r="I77" s="1" t="s">
        <v>775</v>
      </c>
      <c r="J77" s="1" t="s">
        <v>776</v>
      </c>
      <c r="K77" s="1" t="s">
        <v>777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778</v>
      </c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779</v>
      </c>
      <c r="B79" s="1" t="s">
        <v>780</v>
      </c>
      <c r="C79" s="1" t="s">
        <v>152</v>
      </c>
      <c r="D79" s="1" t="s">
        <v>781</v>
      </c>
      <c r="E79" s="1" t="s">
        <v>782</v>
      </c>
      <c r="F79" s="1" t="s">
        <v>783</v>
      </c>
      <c r="G79" s="1" t="s">
        <v>784</v>
      </c>
      <c r="H79" s="1" t="s">
        <v>785</v>
      </c>
      <c r="I79" s="1" t="s">
        <v>786</v>
      </c>
      <c r="J79" s="1" t="s">
        <v>703</v>
      </c>
      <c r="K79" s="1" t="s">
        <v>787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788</v>
      </c>
      <c r="B80" s="1" t="s">
        <v>453</v>
      </c>
      <c r="C80" s="1" t="s">
        <v>147</v>
      </c>
      <c r="D80" s="1" t="s">
        <v>789</v>
      </c>
      <c r="E80" s="1" t="s">
        <v>790</v>
      </c>
      <c r="F80" s="1" t="s">
        <v>791</v>
      </c>
      <c r="G80" s="1" t="s">
        <v>792</v>
      </c>
      <c r="H80" s="1" t="s">
        <v>793</v>
      </c>
      <c r="I80" s="1" t="s">
        <v>794</v>
      </c>
      <c r="J80" s="1" t="s">
        <v>795</v>
      </c>
      <c r="K80" s="1" t="s">
        <v>796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797</v>
      </c>
      <c r="B81" s="1" t="s">
        <v>798</v>
      </c>
      <c r="C81" s="1" t="s">
        <v>799</v>
      </c>
      <c r="D81" s="1" t="s">
        <v>800</v>
      </c>
      <c r="E81" s="1" t="s">
        <v>801</v>
      </c>
      <c r="F81" s="1" t="s">
        <v>802</v>
      </c>
      <c r="G81" s="1" t="s">
        <v>803</v>
      </c>
      <c r="H81" s="1" t="s">
        <v>804</v>
      </c>
      <c r="I81" s="1" t="s">
        <v>805</v>
      </c>
      <c r="J81" s="1" t="s">
        <v>806</v>
      </c>
      <c r="K81" s="1" t="s">
        <v>807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808</v>
      </c>
      <c r="B82" s="1" t="s">
        <v>558</v>
      </c>
      <c r="C82" s="1" t="s">
        <v>809</v>
      </c>
      <c r="D82" s="1" t="s">
        <v>810</v>
      </c>
      <c r="E82" s="1" t="s">
        <v>557</v>
      </c>
      <c r="F82" s="1" t="s">
        <v>811</v>
      </c>
      <c r="G82" s="1" t="s">
        <v>812</v>
      </c>
      <c r="H82" s="1" t="s">
        <v>813</v>
      </c>
      <c r="I82" s="1" t="s">
        <v>814</v>
      </c>
      <c r="J82" s="1" t="s">
        <v>815</v>
      </c>
      <c r="K82" s="1" t="s">
        <v>816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817</v>
      </c>
      <c r="B83" s="1" t="s">
        <v>558</v>
      </c>
      <c r="C83" s="1" t="s">
        <v>809</v>
      </c>
      <c r="D83" s="1" t="s">
        <v>810</v>
      </c>
      <c r="E83" s="1" t="s">
        <v>557</v>
      </c>
      <c r="F83" s="1" t="s">
        <v>811</v>
      </c>
      <c r="G83" s="1" t="s">
        <v>812</v>
      </c>
      <c r="H83" s="1" t="s">
        <v>813</v>
      </c>
      <c r="I83" s="1" t="s">
        <v>814</v>
      </c>
      <c r="J83" s="1" t="s">
        <v>815</v>
      </c>
      <c r="K83" s="1" t="s">
        <v>816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818</v>
      </c>
      <c r="B84" s="1" t="s">
        <v>819</v>
      </c>
      <c r="C84" s="1" t="s">
        <v>557</v>
      </c>
      <c r="D84" s="1" t="s">
        <v>820</v>
      </c>
      <c r="E84" s="1" t="s">
        <v>821</v>
      </c>
      <c r="F84" s="1" t="s">
        <v>822</v>
      </c>
      <c r="G84" s="1" t="s">
        <v>823</v>
      </c>
      <c r="H84" s="1" t="s">
        <v>824</v>
      </c>
      <c r="I84" s="1" t="s">
        <v>825</v>
      </c>
      <c r="J84" s="1" t="s">
        <v>826</v>
      </c>
      <c r="K84" s="1" t="s">
        <v>807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827</v>
      </c>
      <c r="B85" s="1" t="s">
        <v>819</v>
      </c>
      <c r="C85" s="1" t="s">
        <v>557</v>
      </c>
      <c r="D85" s="1" t="s">
        <v>820</v>
      </c>
      <c r="E85" s="1" t="s">
        <v>821</v>
      </c>
      <c r="F85" s="1" t="s">
        <v>822</v>
      </c>
      <c r="G85" s="1" t="s">
        <v>823</v>
      </c>
      <c r="H85" s="1" t="s">
        <v>824</v>
      </c>
      <c r="I85" s="1" t="s">
        <v>825</v>
      </c>
      <c r="J85" s="1" t="s">
        <v>826</v>
      </c>
      <c r="K85" s="1" t="s">
        <v>807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828</v>
      </c>
      <c r="B86" s="1" t="s">
        <v>829</v>
      </c>
      <c r="C86" s="1" t="s">
        <v>135</v>
      </c>
      <c r="D86" s="1" t="s">
        <v>830</v>
      </c>
      <c r="E86" s="1" t="s">
        <v>831</v>
      </c>
      <c r="F86" s="1" t="s">
        <v>832</v>
      </c>
      <c r="G86" s="1" t="s">
        <v>833</v>
      </c>
      <c r="H86" s="1" t="s">
        <v>834</v>
      </c>
      <c r="I86" s="1" t="s">
        <v>835</v>
      </c>
      <c r="J86" s="1" t="s">
        <v>836</v>
      </c>
      <c r="K86" s="1" t="s">
        <v>837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838</v>
      </c>
      <c r="B87" s="1" t="s">
        <v>819</v>
      </c>
      <c r="C87" s="1" t="s">
        <v>441</v>
      </c>
      <c r="D87" s="1" t="s">
        <v>839</v>
      </c>
      <c r="E87" s="1" t="s">
        <v>840</v>
      </c>
      <c r="F87" s="1" t="s">
        <v>822</v>
      </c>
      <c r="G87" s="1" t="s">
        <v>823</v>
      </c>
      <c r="H87" s="1" t="s">
        <v>824</v>
      </c>
      <c r="I87" s="1" t="s">
        <v>825</v>
      </c>
      <c r="J87" s="1" t="s">
        <v>826</v>
      </c>
      <c r="K87" s="1" t="s">
        <v>807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841</v>
      </c>
      <c r="B88" s="1" t="s">
        <v>842</v>
      </c>
      <c r="C88" s="1" t="s">
        <v>843</v>
      </c>
      <c r="D88" s="1" t="s">
        <v>802</v>
      </c>
      <c r="E88" s="1" t="s">
        <v>844</v>
      </c>
      <c r="F88" s="1" t="s">
        <v>845</v>
      </c>
      <c r="G88" s="1" t="s">
        <v>846</v>
      </c>
      <c r="H88" s="1" t="s">
        <v>847</v>
      </c>
      <c r="I88" s="1" t="s">
        <v>848</v>
      </c>
      <c r="J88" s="1" t="s">
        <v>849</v>
      </c>
      <c r="K88" s="1" t="s">
        <v>850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851</v>
      </c>
      <c r="B89" s="1" t="s">
        <v>852</v>
      </c>
      <c r="C89" s="1" t="s">
        <v>775</v>
      </c>
      <c r="D89" s="1" t="s">
        <v>853</v>
      </c>
      <c r="E89" s="1" t="s">
        <v>854</v>
      </c>
      <c r="F89" s="1" t="s">
        <v>855</v>
      </c>
      <c r="G89" s="1" t="s">
        <v>856</v>
      </c>
      <c r="H89" s="1" t="s">
        <v>381</v>
      </c>
      <c r="I89" s="1" t="s">
        <v>857</v>
      </c>
      <c r="J89" s="1" t="s">
        <v>858</v>
      </c>
      <c r="K89" s="1" t="s">
        <v>859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860</v>
      </c>
      <c r="B90" s="1" t="s">
        <v>861</v>
      </c>
      <c r="C90" s="1" t="s">
        <v>862</v>
      </c>
      <c r="D90" s="1" t="s">
        <v>863</v>
      </c>
      <c r="E90" s="1" t="s">
        <v>864</v>
      </c>
      <c r="F90" s="1" t="s">
        <v>865</v>
      </c>
      <c r="G90" s="1" t="s">
        <v>866</v>
      </c>
      <c r="H90" s="1" t="s">
        <v>867</v>
      </c>
      <c r="I90" s="1" t="s">
        <v>868</v>
      </c>
      <c r="J90" s="1" t="s">
        <v>869</v>
      </c>
      <c r="K90" s="1" t="s">
        <v>870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871</v>
      </c>
      <c r="B91" s="1" t="s">
        <v>872</v>
      </c>
      <c r="C91" s="1" t="s">
        <v>873</v>
      </c>
      <c r="D91" s="1" t="s">
        <v>874</v>
      </c>
      <c r="E91" s="1" t="s">
        <v>875</v>
      </c>
      <c r="F91" s="1" t="s">
        <v>876</v>
      </c>
      <c r="G91" s="1" t="s">
        <v>877</v>
      </c>
      <c r="H91" s="1" t="s">
        <v>878</v>
      </c>
      <c r="I91" s="1" t="s">
        <v>879</v>
      </c>
      <c r="J91" s="1" t="s">
        <v>880</v>
      </c>
      <c r="K91" s="1" t="s">
        <v>848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881</v>
      </c>
      <c r="B92" s="1" t="s">
        <v>882</v>
      </c>
      <c r="C92" s="1" t="s">
        <v>883</v>
      </c>
      <c r="D92" s="1" t="s">
        <v>884</v>
      </c>
      <c r="E92" s="1" t="s">
        <v>885</v>
      </c>
      <c r="F92" s="1" t="s">
        <v>886</v>
      </c>
      <c r="G92" s="1" t="s">
        <v>887</v>
      </c>
      <c r="H92" s="1" t="s">
        <v>888</v>
      </c>
      <c r="I92" s="1" t="s">
        <v>889</v>
      </c>
      <c r="J92" s="1" t="s">
        <v>890</v>
      </c>
      <c r="K92" s="1" t="s">
        <v>891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892</v>
      </c>
      <c r="B93" s="1" t="s">
        <v>882</v>
      </c>
      <c r="C93" s="1" t="s">
        <v>883</v>
      </c>
      <c r="D93" s="1" t="s">
        <v>884</v>
      </c>
      <c r="E93" s="1" t="s">
        <v>885</v>
      </c>
      <c r="F93" s="1" t="s">
        <v>886</v>
      </c>
      <c r="G93" s="1" t="s">
        <v>887</v>
      </c>
      <c r="H93" s="1" t="s">
        <v>888</v>
      </c>
      <c r="I93" s="1" t="s">
        <v>889</v>
      </c>
      <c r="J93" s="1" t="s">
        <v>890</v>
      </c>
      <c r="K93" s="1" t="s">
        <v>891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893</v>
      </c>
      <c r="B94" s="1" t="s">
        <v>794</v>
      </c>
      <c r="C94" s="1" t="s">
        <v>894</v>
      </c>
      <c r="D94" s="1" t="s">
        <v>895</v>
      </c>
      <c r="E94" s="1" t="s">
        <v>896</v>
      </c>
      <c r="F94" s="1" t="s">
        <v>857</v>
      </c>
      <c r="G94" s="1" t="s">
        <v>897</v>
      </c>
      <c r="H94" s="1" t="s">
        <v>898</v>
      </c>
      <c r="I94" s="1" t="s">
        <v>899</v>
      </c>
      <c r="J94" s="1" t="s">
        <v>900</v>
      </c>
      <c r="K94" s="1" t="s">
        <v>901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902</v>
      </c>
      <c r="B95" s="1" t="s">
        <v>903</v>
      </c>
      <c r="C95" s="1" t="s">
        <v>904</v>
      </c>
      <c r="D95" s="1" t="s">
        <v>905</v>
      </c>
      <c r="E95" s="1" t="s">
        <v>906</v>
      </c>
      <c r="F95" s="1" t="s">
        <v>907</v>
      </c>
      <c r="G95" s="1" t="s">
        <v>908</v>
      </c>
      <c r="H95" s="1" t="s">
        <v>909</v>
      </c>
      <c r="I95" s="1" t="s">
        <v>910</v>
      </c>
      <c r="J95" s="1" t="s">
        <v>911</v>
      </c>
      <c r="K95" s="1" t="s">
        <v>912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913</v>
      </c>
      <c r="B96" s="1" t="s">
        <v>914</v>
      </c>
      <c r="C96" s="1" t="s">
        <v>915</v>
      </c>
      <c r="D96" s="1" t="s">
        <v>916</v>
      </c>
      <c r="E96" s="1" t="s">
        <v>493</v>
      </c>
      <c r="F96" s="1" t="s">
        <v>806</v>
      </c>
      <c r="G96" s="1" t="s">
        <v>917</v>
      </c>
      <c r="H96" s="1" t="s">
        <v>918</v>
      </c>
      <c r="I96" s="1" t="s">
        <v>919</v>
      </c>
      <c r="J96" s="1" t="s">
        <v>920</v>
      </c>
      <c r="K96" s="1" t="s">
        <v>921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922</v>
      </c>
      <c r="B97" s="1" t="s">
        <v>914</v>
      </c>
      <c r="C97" s="1" t="s">
        <v>915</v>
      </c>
      <c r="D97" s="1" t="s">
        <v>916</v>
      </c>
      <c r="E97" s="1" t="s">
        <v>493</v>
      </c>
      <c r="F97" s="1" t="s">
        <v>806</v>
      </c>
      <c r="G97" s="1" t="s">
        <v>917</v>
      </c>
      <c r="H97" s="1" t="s">
        <v>918</v>
      </c>
      <c r="I97" s="1" t="s">
        <v>919</v>
      </c>
      <c r="J97" s="1" t="s">
        <v>920</v>
      </c>
      <c r="K97" s="1" t="s">
        <v>921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923</v>
      </c>
      <c r="B98" s="1" t="s">
        <v>64</v>
      </c>
      <c r="C98" s="1" t="s">
        <v>924</v>
      </c>
      <c r="D98" s="1" t="s">
        <v>925</v>
      </c>
      <c r="E98" s="1" t="s">
        <v>648</v>
      </c>
      <c r="F98" s="1" t="s">
        <v>926</v>
      </c>
      <c r="G98" s="1" t="s">
        <v>927</v>
      </c>
      <c r="H98" s="1" t="s">
        <v>928</v>
      </c>
      <c r="I98" s="1" t="s">
        <v>88</v>
      </c>
      <c r="J98" s="1" t="s">
        <v>929</v>
      </c>
      <c r="K98" s="1" t="s">
        <v>930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931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932</v>
      </c>
      <c r="B100" s="1" t="s">
        <v>933</v>
      </c>
      <c r="C100" s="1" t="s">
        <v>934</v>
      </c>
      <c r="D100" s="1" t="s">
        <v>674</v>
      </c>
      <c r="E100" s="1" t="s">
        <v>935</v>
      </c>
      <c r="F100" s="1" t="s">
        <v>936</v>
      </c>
      <c r="G100" s="1" t="s">
        <v>937</v>
      </c>
      <c r="H100" s="1" t="s">
        <v>602</v>
      </c>
      <c r="I100" s="1" t="s">
        <v>938</v>
      </c>
      <c r="J100" s="1" t="s">
        <v>939</v>
      </c>
      <c r="K100" s="1" t="s">
        <v>569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940</v>
      </c>
      <c r="B101" s="1" t="s">
        <v>941</v>
      </c>
      <c r="C101" s="1" t="s">
        <v>942</v>
      </c>
      <c r="D101" s="1" t="s">
        <v>943</v>
      </c>
      <c r="E101" s="1" t="s">
        <v>944</v>
      </c>
      <c r="F101" s="1" t="s">
        <v>945</v>
      </c>
      <c r="G101" s="1" t="s">
        <v>946</v>
      </c>
      <c r="H101" s="1" t="s">
        <v>947</v>
      </c>
      <c r="I101" s="1" t="s">
        <v>408</v>
      </c>
      <c r="J101" s="1" t="s">
        <v>733</v>
      </c>
      <c r="K101" s="1" t="s">
        <v>948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949</v>
      </c>
      <c r="B102" s="1" t="s">
        <v>149</v>
      </c>
      <c r="C102" s="1" t="s">
        <v>809</v>
      </c>
      <c r="D102" s="1" t="s">
        <v>950</v>
      </c>
      <c r="E102" s="1" t="s">
        <v>951</v>
      </c>
      <c r="F102" s="1" t="s">
        <v>952</v>
      </c>
      <c r="G102" s="1" t="s">
        <v>953</v>
      </c>
      <c r="H102" s="1" t="s">
        <v>954</v>
      </c>
      <c r="I102" s="1" t="s">
        <v>955</v>
      </c>
      <c r="J102" s="1" t="s">
        <v>572</v>
      </c>
      <c r="K102" s="1" t="s">
        <v>956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957</v>
      </c>
      <c r="B103" s="1" t="s">
        <v>958</v>
      </c>
      <c r="C103" s="1" t="s">
        <v>959</v>
      </c>
      <c r="D103" s="1" t="s">
        <v>960</v>
      </c>
      <c r="E103" s="1">
        <v>-3.0</v>
      </c>
      <c r="F103" s="1" t="s">
        <v>961</v>
      </c>
      <c r="G103" s="1" t="s">
        <v>542</v>
      </c>
      <c r="H103" s="1" t="s">
        <v>962</v>
      </c>
      <c r="I103" s="1" t="s">
        <v>963</v>
      </c>
      <c r="J103" s="1" t="s">
        <v>964</v>
      </c>
      <c r="K103" s="1" t="s">
        <v>965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966</v>
      </c>
      <c r="B104" s="1" t="s">
        <v>958</v>
      </c>
      <c r="C104" s="1" t="s">
        <v>959</v>
      </c>
      <c r="D104" s="1" t="s">
        <v>960</v>
      </c>
      <c r="E104" s="1">
        <v>-3.0</v>
      </c>
      <c r="F104" s="1" t="s">
        <v>961</v>
      </c>
      <c r="G104" s="1" t="s">
        <v>542</v>
      </c>
      <c r="H104" s="1" t="s">
        <v>962</v>
      </c>
      <c r="I104" s="1" t="s">
        <v>963</v>
      </c>
      <c r="J104" s="1" t="s">
        <v>964</v>
      </c>
      <c r="K104" s="1" t="s">
        <v>965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967</v>
      </c>
      <c r="B105" s="1" t="s">
        <v>968</v>
      </c>
      <c r="C105" s="1" t="s">
        <v>969</v>
      </c>
      <c r="D105" s="1" t="s">
        <v>970</v>
      </c>
      <c r="E105" s="1" t="s">
        <v>971</v>
      </c>
      <c r="F105" s="1" t="s">
        <v>972</v>
      </c>
      <c r="G105" s="1" t="s">
        <v>973</v>
      </c>
      <c r="H105" s="1" t="s">
        <v>974</v>
      </c>
      <c r="I105" s="1" t="s">
        <v>975</v>
      </c>
      <c r="J105" s="1" t="s">
        <v>976</v>
      </c>
      <c r="K105" s="1" t="s">
        <v>977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978</v>
      </c>
      <c r="B106" s="1" t="s">
        <v>968</v>
      </c>
      <c r="C106" s="1" t="s">
        <v>969</v>
      </c>
      <c r="D106" s="1" t="s">
        <v>970</v>
      </c>
      <c r="E106" s="1" t="s">
        <v>971</v>
      </c>
      <c r="F106" s="1" t="s">
        <v>972</v>
      </c>
      <c r="G106" s="1" t="s">
        <v>973</v>
      </c>
      <c r="H106" s="1" t="s">
        <v>974</v>
      </c>
      <c r="I106" s="1" t="s">
        <v>975</v>
      </c>
      <c r="J106" s="1" t="s">
        <v>976</v>
      </c>
      <c r="K106" s="1" t="s">
        <v>977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979</v>
      </c>
      <c r="B107" s="1" t="s">
        <v>980</v>
      </c>
      <c r="C107" s="1" t="s">
        <v>981</v>
      </c>
      <c r="D107" s="1" t="s">
        <v>982</v>
      </c>
      <c r="E107" s="1" t="s">
        <v>983</v>
      </c>
      <c r="F107" s="1" t="s">
        <v>984</v>
      </c>
      <c r="G107" s="1" t="s">
        <v>985</v>
      </c>
      <c r="H107" s="1" t="s">
        <v>986</v>
      </c>
      <c r="I107" s="1" t="s">
        <v>987</v>
      </c>
      <c r="J107" s="1" t="s">
        <v>710</v>
      </c>
      <c r="K107" s="1" t="s">
        <v>988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989</v>
      </c>
      <c r="B108" s="1" t="s">
        <v>990</v>
      </c>
      <c r="C108" s="1" t="s">
        <v>536</v>
      </c>
      <c r="D108" s="1" t="s">
        <v>991</v>
      </c>
      <c r="E108" s="1" t="s">
        <v>992</v>
      </c>
      <c r="F108" s="1" t="s">
        <v>972</v>
      </c>
      <c r="G108" s="1" t="s">
        <v>993</v>
      </c>
      <c r="H108" s="1" t="s">
        <v>974</v>
      </c>
      <c r="I108" s="1" t="s">
        <v>975</v>
      </c>
      <c r="J108" s="1" t="s">
        <v>976</v>
      </c>
      <c r="K108" s="1" t="s">
        <v>977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994</v>
      </c>
      <c r="B109" s="1" t="s">
        <v>995</v>
      </c>
      <c r="C109" s="1" t="s">
        <v>996</v>
      </c>
      <c r="D109" s="1" t="s">
        <v>997</v>
      </c>
      <c r="E109" s="1" t="s">
        <v>998</v>
      </c>
      <c r="F109" s="1" t="s">
        <v>999</v>
      </c>
      <c r="G109" s="1" t="s">
        <v>1000</v>
      </c>
      <c r="H109" s="1" t="s">
        <v>1001</v>
      </c>
      <c r="I109" s="1" t="s">
        <v>1002</v>
      </c>
      <c r="J109" s="1" t="s">
        <v>1003</v>
      </c>
      <c r="K109" s="1" t="s">
        <v>1004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1005</v>
      </c>
      <c r="B110" s="1" t="s">
        <v>1006</v>
      </c>
      <c r="C110" s="1" t="s">
        <v>939</v>
      </c>
      <c r="D110" s="1" t="s">
        <v>951</v>
      </c>
      <c r="E110" s="1" t="s">
        <v>769</v>
      </c>
      <c r="F110" s="1" t="s">
        <v>1007</v>
      </c>
      <c r="G110" s="1" t="s">
        <v>1008</v>
      </c>
      <c r="H110" s="1" t="s">
        <v>1009</v>
      </c>
      <c r="I110" s="1" t="s">
        <v>1010</v>
      </c>
      <c r="J110" s="1" t="s">
        <v>1011</v>
      </c>
      <c r="K110" s="1" t="s">
        <v>1012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1013</v>
      </c>
      <c r="B111" s="1" t="s">
        <v>1014</v>
      </c>
      <c r="C111" s="1" t="s">
        <v>790</v>
      </c>
      <c r="D111" s="1" t="s">
        <v>571</v>
      </c>
      <c r="E111" s="1" t="s">
        <v>1015</v>
      </c>
      <c r="F111" s="1" t="s">
        <v>1016</v>
      </c>
      <c r="G111" s="1" t="s">
        <v>1017</v>
      </c>
      <c r="H111" s="1" t="s">
        <v>1018</v>
      </c>
      <c r="I111" s="1" t="s">
        <v>1019</v>
      </c>
      <c r="J111" s="1" t="s">
        <v>977</v>
      </c>
      <c r="K111" s="1" t="s">
        <v>1020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1021</v>
      </c>
      <c r="B112" s="1" t="s">
        <v>729</v>
      </c>
      <c r="C112" s="1" t="s">
        <v>375</v>
      </c>
      <c r="D112" s="1" t="s">
        <v>1022</v>
      </c>
      <c r="E112" s="1" t="s">
        <v>1023</v>
      </c>
      <c r="F112" s="1" t="s">
        <v>1024</v>
      </c>
      <c r="G112" s="1" t="s">
        <v>819</v>
      </c>
      <c r="H112" s="1" t="s">
        <v>928</v>
      </c>
      <c r="I112" s="1" t="s">
        <v>1025</v>
      </c>
      <c r="J112" s="1" t="s">
        <v>1026</v>
      </c>
      <c r="K112" s="1" t="s">
        <v>799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1027</v>
      </c>
      <c r="B113" s="1" t="s">
        <v>1028</v>
      </c>
      <c r="C113" s="1" t="s">
        <v>91</v>
      </c>
      <c r="D113" s="1" t="s">
        <v>939</v>
      </c>
      <c r="E113" s="1" t="s">
        <v>1029</v>
      </c>
      <c r="F113" s="1" t="s">
        <v>1030</v>
      </c>
      <c r="G113" s="1" t="s">
        <v>1031</v>
      </c>
      <c r="H113" s="1" t="s">
        <v>1032</v>
      </c>
      <c r="I113" s="1" t="s">
        <v>1033</v>
      </c>
      <c r="J113" s="1" t="s">
        <v>1034</v>
      </c>
      <c r="K113" s="1" t="s">
        <v>1035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1036</v>
      </c>
      <c r="B114" s="1" t="s">
        <v>1028</v>
      </c>
      <c r="C114" s="1" t="s">
        <v>91</v>
      </c>
      <c r="D114" s="1" t="s">
        <v>939</v>
      </c>
      <c r="E114" s="1" t="s">
        <v>1029</v>
      </c>
      <c r="F114" s="1" t="s">
        <v>1030</v>
      </c>
      <c r="G114" s="1" t="s">
        <v>1031</v>
      </c>
      <c r="H114" s="1" t="s">
        <v>1032</v>
      </c>
      <c r="I114" s="1" t="s">
        <v>1033</v>
      </c>
      <c r="J114" s="1" t="s">
        <v>1034</v>
      </c>
      <c r="K114" s="1" t="s">
        <v>1035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1037</v>
      </c>
      <c r="B115" s="1" t="s">
        <v>1038</v>
      </c>
      <c r="C115" s="1" t="s">
        <v>1039</v>
      </c>
      <c r="D115" s="1" t="s">
        <v>1040</v>
      </c>
      <c r="E115" s="1" t="s">
        <v>1041</v>
      </c>
      <c r="F115" s="1" t="s">
        <v>1042</v>
      </c>
      <c r="G115" s="1" t="s">
        <v>1043</v>
      </c>
      <c r="H115" s="1" t="s">
        <v>1044</v>
      </c>
      <c r="I115" s="1" t="s">
        <v>1045</v>
      </c>
      <c r="J115" s="1" t="s">
        <v>739</v>
      </c>
      <c r="K115" s="1" t="s">
        <v>1046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1047</v>
      </c>
      <c r="B116" s="1" t="s">
        <v>1048</v>
      </c>
      <c r="C116" s="1" t="s">
        <v>1049</v>
      </c>
      <c r="D116" s="1" t="s">
        <v>1050</v>
      </c>
      <c r="E116" s="1" t="s">
        <v>1051</v>
      </c>
      <c r="F116" s="1" t="s">
        <v>1052</v>
      </c>
      <c r="G116" s="1" t="s">
        <v>1053</v>
      </c>
      <c r="H116" s="1" t="s">
        <v>1054</v>
      </c>
      <c r="I116" s="1" t="s">
        <v>1055</v>
      </c>
      <c r="J116" s="1" t="s">
        <v>1056</v>
      </c>
      <c r="K116" s="1" t="s">
        <v>1057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1058</v>
      </c>
      <c r="B117" s="1" t="s">
        <v>1059</v>
      </c>
      <c r="C117" s="1" t="s">
        <v>1060</v>
      </c>
      <c r="D117" s="1" t="s">
        <v>1061</v>
      </c>
      <c r="E117" s="1" t="s">
        <v>1062</v>
      </c>
      <c r="F117" s="1" t="s">
        <v>1063</v>
      </c>
      <c r="G117" s="1" t="s">
        <v>1064</v>
      </c>
      <c r="H117" s="1" t="s">
        <v>1065</v>
      </c>
      <c r="I117" s="1" t="s">
        <v>1066</v>
      </c>
      <c r="J117" s="1" t="s">
        <v>1067</v>
      </c>
      <c r="K117" s="1" t="s">
        <v>1068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1069</v>
      </c>
      <c r="B118" s="1" t="s">
        <v>1059</v>
      </c>
      <c r="C118" s="1" t="s">
        <v>1060</v>
      </c>
      <c r="D118" s="1" t="s">
        <v>1061</v>
      </c>
      <c r="E118" s="1" t="s">
        <v>1062</v>
      </c>
      <c r="F118" s="1" t="s">
        <v>1063</v>
      </c>
      <c r="G118" s="1" t="s">
        <v>1064</v>
      </c>
      <c r="H118" s="1" t="s">
        <v>1065</v>
      </c>
      <c r="I118" s="1" t="s">
        <v>1066</v>
      </c>
      <c r="J118" s="1" t="s">
        <v>1067</v>
      </c>
      <c r="K118" s="1" t="s">
        <v>1068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1070</v>
      </c>
      <c r="B119" s="1" t="s">
        <v>1071</v>
      </c>
      <c r="C119" s="1" t="s">
        <v>1072</v>
      </c>
      <c r="D119" s="1" t="s">
        <v>1073</v>
      </c>
      <c r="E119" s="1" t="s">
        <v>1074</v>
      </c>
      <c r="F119" s="1" t="s">
        <v>1075</v>
      </c>
      <c r="G119" s="1" t="s">
        <v>1076</v>
      </c>
      <c r="H119" s="1" t="s">
        <v>1077</v>
      </c>
      <c r="I119" s="1" t="s">
        <v>1078</v>
      </c>
      <c r="J119" s="1" t="s">
        <v>1079</v>
      </c>
      <c r="K119" s="1" t="s">
        <v>1080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1081</v>
      </c>
      <c r="C1" s="1" t="s">
        <v>1082</v>
      </c>
      <c r="D1" s="1" t="s">
        <v>1083</v>
      </c>
      <c r="E1" s="1" t="s">
        <v>1084</v>
      </c>
      <c r="F1" s="1" t="s">
        <v>1085</v>
      </c>
      <c r="G1" s="1" t="s">
        <v>1086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1087</v>
      </c>
      <c r="B2" s="1" t="s">
        <v>1088</v>
      </c>
      <c r="C2" s="1" t="s">
        <v>1089</v>
      </c>
      <c r="D2" s="1" t="s">
        <v>1090</v>
      </c>
      <c r="E2" s="1" t="s">
        <v>1091</v>
      </c>
      <c r="F2" s="1" t="s">
        <v>1092</v>
      </c>
      <c r="G2" s="1" t="s">
        <v>1093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1094</v>
      </c>
      <c r="B3" s="1" t="s">
        <v>1095</v>
      </c>
      <c r="C3" s="1" t="s">
        <v>1096</v>
      </c>
      <c r="D3" s="1" t="s">
        <v>1097</v>
      </c>
      <c r="E3" s="1" t="s">
        <v>1098</v>
      </c>
      <c r="F3" s="1" t="s">
        <v>1099</v>
      </c>
      <c r="G3" s="1" t="s">
        <v>1100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1101</v>
      </c>
      <c r="B4" s="1" t="s">
        <v>1102</v>
      </c>
      <c r="C4" s="1" t="s">
        <v>1103</v>
      </c>
      <c r="D4" s="1" t="s">
        <v>1104</v>
      </c>
      <c r="E4" s="1" t="s">
        <v>1105</v>
      </c>
      <c r="F4" s="1" t="s">
        <v>1106</v>
      </c>
      <c r="G4" s="1" t="s">
        <v>1107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1094</v>
      </c>
      <c r="B5" s="1" t="s">
        <v>1095</v>
      </c>
      <c r="C5" s="1" t="s">
        <v>1108</v>
      </c>
      <c r="D5" s="1" t="s">
        <v>1109</v>
      </c>
      <c r="E5" s="1" t="s">
        <v>1110</v>
      </c>
      <c r="F5" s="1" t="s">
        <v>1111</v>
      </c>
      <c r="G5" s="1" t="s">
        <v>1112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1113</v>
      </c>
      <c r="B6" s="1" t="s">
        <v>1114</v>
      </c>
      <c r="C6" s="1" t="s">
        <v>1115</v>
      </c>
      <c r="D6" s="1" t="s">
        <v>1116</v>
      </c>
      <c r="E6" s="1" t="s">
        <v>1117</v>
      </c>
      <c r="F6" s="1" t="s">
        <v>1118</v>
      </c>
      <c r="G6" s="1" t="s">
        <v>1119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1120</v>
      </c>
      <c r="B7" s="1" t="s">
        <v>1121</v>
      </c>
      <c r="C7" s="1" t="s">
        <v>1122</v>
      </c>
      <c r="D7" s="1" t="s">
        <v>1123</v>
      </c>
      <c r="E7" s="1" t="s">
        <v>1124</v>
      </c>
      <c r="F7" s="1" t="s">
        <v>1125</v>
      </c>
      <c r="G7" s="1" t="s">
        <v>1126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1127</v>
      </c>
      <c r="B8" s="1" t="s">
        <v>1095</v>
      </c>
      <c r="C8" s="1" t="s">
        <v>1128</v>
      </c>
      <c r="D8" s="1" t="s">
        <v>1129</v>
      </c>
      <c r="E8" s="1" t="s">
        <v>1130</v>
      </c>
      <c r="F8" s="1" t="s">
        <v>1131</v>
      </c>
      <c r="G8" s="1" t="s">
        <v>1132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1133</v>
      </c>
      <c r="B9" s="1" t="s">
        <v>1134</v>
      </c>
      <c r="C9" s="1" t="s">
        <v>1135</v>
      </c>
      <c r="D9" s="1" t="s">
        <v>1136</v>
      </c>
      <c r="E9" s="1" t="s">
        <v>1137</v>
      </c>
      <c r="F9" s="1" t="s">
        <v>1138</v>
      </c>
      <c r="G9" s="1" t="s">
        <v>1139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1140</v>
      </c>
      <c r="B10" s="1" t="s">
        <v>1141</v>
      </c>
      <c r="C10" s="1" t="s">
        <v>1142</v>
      </c>
      <c r="D10" s="1" t="s">
        <v>1143</v>
      </c>
      <c r="E10" s="1" t="s">
        <v>1144</v>
      </c>
      <c r="F10" s="1" t="s">
        <v>1145</v>
      </c>
      <c r="G10" s="1" t="s">
        <v>1146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1147</v>
      </c>
      <c r="B11" s="1" t="s">
        <v>1148</v>
      </c>
      <c r="C11" s="1" t="s">
        <v>1149</v>
      </c>
      <c r="D11" s="1" t="s">
        <v>1150</v>
      </c>
      <c r="E11" s="1" t="s">
        <v>1151</v>
      </c>
      <c r="F11" s="1" t="s">
        <v>1152</v>
      </c>
      <c r="G11" s="1" t="s">
        <v>1153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1154</v>
      </c>
      <c r="B12" s="1" t="s">
        <v>1155</v>
      </c>
      <c r="C12" s="1" t="s">
        <v>1156</v>
      </c>
      <c r="D12" s="1" t="s">
        <v>1157</v>
      </c>
      <c r="E12" s="1" t="s">
        <v>1158</v>
      </c>
      <c r="F12" s="1" t="s">
        <v>1159</v>
      </c>
      <c r="G12" s="1" t="s">
        <v>1160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1161</v>
      </c>
      <c r="B13" s="1" t="s">
        <v>1162</v>
      </c>
      <c r="C13" s="1" t="s">
        <v>1163</v>
      </c>
      <c r="D13" s="1" t="s">
        <v>1115</v>
      </c>
      <c r="E13" s="1" t="s">
        <v>1164</v>
      </c>
      <c r="F13" s="1" t="s">
        <v>1165</v>
      </c>
      <c r="G13" s="1" t="s">
        <v>1166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1167</v>
      </c>
      <c r="B14" s="1" t="s">
        <v>1168</v>
      </c>
      <c r="C14" s="1" t="s">
        <v>1169</v>
      </c>
      <c r="D14" s="1" t="s">
        <v>1170</v>
      </c>
      <c r="E14" s="1" t="s">
        <v>1171</v>
      </c>
      <c r="F14" s="1" t="s">
        <v>1172</v>
      </c>
      <c r="G14" s="1" t="s">
        <v>1173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1174</v>
      </c>
      <c r="B15" s="1" t="s">
        <v>157</v>
      </c>
      <c r="C15" s="1" t="s">
        <v>158</v>
      </c>
      <c r="D15" s="1" t="s">
        <v>144</v>
      </c>
      <c r="E15" s="1" t="s">
        <v>159</v>
      </c>
      <c r="F15" s="1" t="s">
        <v>160</v>
      </c>
      <c r="G15" s="1" t="s">
        <v>161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1175</v>
      </c>
      <c r="B16" s="1" t="s">
        <v>1176</v>
      </c>
      <c r="C16" s="1" t="s">
        <v>1177</v>
      </c>
      <c r="D16" s="1" t="s">
        <v>1178</v>
      </c>
      <c r="E16" s="1" t="s">
        <v>1179</v>
      </c>
      <c r="F16" s="1" t="s">
        <v>1180</v>
      </c>
      <c r="G16" s="1" t="s">
        <v>1181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1182</v>
      </c>
      <c r="B17" s="1" t="s">
        <v>1183</v>
      </c>
      <c r="C17" s="1" t="s">
        <v>1184</v>
      </c>
      <c r="D17" s="1" t="s">
        <v>1185</v>
      </c>
      <c r="E17" s="1" t="s">
        <v>1186</v>
      </c>
      <c r="F17" s="1" t="s">
        <v>1187</v>
      </c>
      <c r="G17" s="1" t="s">
        <v>1188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1189</v>
      </c>
      <c r="B18" s="1" t="s">
        <v>1190</v>
      </c>
      <c r="C18" s="1" t="s">
        <v>1191</v>
      </c>
      <c r="D18" s="1" t="s">
        <v>1192</v>
      </c>
      <c r="E18" s="1" t="s">
        <v>1190</v>
      </c>
      <c r="F18" s="1" t="s">
        <v>1193</v>
      </c>
      <c r="G18" s="1" t="s">
        <v>1194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1195</v>
      </c>
      <c r="B19" s="1" t="s">
        <v>246</v>
      </c>
      <c r="C19" s="1" t="s">
        <v>1196</v>
      </c>
      <c r="D19" s="1" t="s">
        <v>1197</v>
      </c>
      <c r="E19" s="1" t="s">
        <v>1198</v>
      </c>
      <c r="F19" s="1" t="s">
        <v>1199</v>
      </c>
      <c r="G19" s="1" t="s">
        <v>1200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1201</v>
      </c>
      <c r="B20" s="1" t="s">
        <v>1202</v>
      </c>
      <c r="C20" s="1" t="s">
        <v>1203</v>
      </c>
      <c r="D20" s="1" t="s">
        <v>1204</v>
      </c>
      <c r="E20" s="1" t="s">
        <v>1205</v>
      </c>
      <c r="F20" s="1" t="s">
        <v>1206</v>
      </c>
      <c r="G20" s="1" t="s">
        <v>1207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1208</v>
      </c>
      <c r="B21" s="1" t="s">
        <v>1209</v>
      </c>
      <c r="C21" s="1" t="s">
        <v>1210</v>
      </c>
      <c r="D21" s="1" t="s">
        <v>1211</v>
      </c>
      <c r="E21" s="1" t="s">
        <v>1212</v>
      </c>
      <c r="F21" s="1" t="s">
        <v>1213</v>
      </c>
      <c r="G21" s="1" t="s">
        <v>1214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1215</v>
      </c>
      <c r="B22" s="1" t="s">
        <v>1216</v>
      </c>
      <c r="C22" s="1" t="s">
        <v>1217</v>
      </c>
      <c r="D22" s="1" t="s">
        <v>1218</v>
      </c>
      <c r="E22" s="1" t="s">
        <v>1219</v>
      </c>
      <c r="F22" s="1" t="s">
        <v>1220</v>
      </c>
      <c r="G22" s="1" t="s">
        <v>1221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1222</v>
      </c>
      <c r="B23" s="1" t="s">
        <v>1223</v>
      </c>
      <c r="C23" s="1" t="s">
        <v>1224</v>
      </c>
      <c r="D23" s="1" t="s">
        <v>1225</v>
      </c>
      <c r="E23" s="1" t="s">
        <v>1226</v>
      </c>
      <c r="F23" s="1" t="s">
        <v>1227</v>
      </c>
      <c r="G23" s="1" t="s">
        <v>1228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1229</v>
      </c>
      <c r="B24" s="1" t="s">
        <v>1230</v>
      </c>
      <c r="C24" s="1" t="s">
        <v>1231</v>
      </c>
      <c r="D24" s="1" t="s">
        <v>1232</v>
      </c>
      <c r="E24" s="1" t="s">
        <v>1233</v>
      </c>
      <c r="F24" s="1" t="s">
        <v>1234</v>
      </c>
      <c r="G24" s="1" t="s">
        <v>1235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1236</v>
      </c>
      <c r="B25" s="1" t="s">
        <v>1237</v>
      </c>
      <c r="C25" s="1" t="s">
        <v>1237</v>
      </c>
      <c r="D25" s="1" t="s">
        <v>1237</v>
      </c>
      <c r="E25" s="1" t="s">
        <v>1237</v>
      </c>
      <c r="F25" s="1" t="s">
        <v>1237</v>
      </c>
      <c r="G25" s="1" t="s">
        <v>1237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1238</v>
      </c>
      <c r="B26" s="1" t="s">
        <v>1239</v>
      </c>
      <c r="C26" s="1" t="s">
        <v>1240</v>
      </c>
      <c r="D26" s="1" t="s">
        <v>1241</v>
      </c>
      <c r="E26" s="1" t="s">
        <v>1242</v>
      </c>
      <c r="F26" s="1" t="s">
        <v>1243</v>
      </c>
      <c r="G26" s="1" t="s">
        <v>1244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1245</v>
      </c>
      <c r="B2" s="1" t="s">
        <v>1246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1247</v>
      </c>
      <c r="B3" s="1" t="s">
        <v>1248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1249</v>
      </c>
      <c r="B4" s="1" t="s">
        <v>1250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1251</v>
      </c>
      <c r="B5" s="1" t="s">
        <v>1252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1253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1254</v>
      </c>
      <c r="B7" s="1" t="s">
        <v>1255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1256</v>
      </c>
      <c r="B8" s="4" t="s">
        <v>1257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1258</v>
      </c>
      <c r="B9" s="1" t="s">
        <v>1259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1260</v>
      </c>
      <c r="B10" s="1" t="s">
        <v>1261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1262</v>
      </c>
      <c r="B11" s="1" t="s">
        <v>1259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1263</v>
      </c>
      <c r="B12" s="1" t="s">
        <v>1264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1265</v>
      </c>
      <c r="B13" s="1" t="s">
        <v>1266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1267</v>
      </c>
      <c r="B14" s="1" t="s">
        <v>1264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1268</v>
      </c>
      <c r="B15" s="1" t="s">
        <v>1269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1270</v>
      </c>
      <c r="B16" s="1">
        <v>23.0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1271</v>
      </c>
      <c r="B17" s="1" t="s">
        <v>1272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1273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1274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1275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1276</v>
      </c>
      <c r="B21" s="1">
        <v>9.86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1277</v>
      </c>
      <c r="B22" s="1">
        <v>9.91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1278</v>
      </c>
      <c r="B23" s="1">
        <v>9.9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1279</v>
      </c>
      <c r="B24" s="1">
        <v>10.079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1280</v>
      </c>
      <c r="B25" s="1">
        <v>9.86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1281</v>
      </c>
      <c r="B26" s="1">
        <v>9.91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1282</v>
      </c>
      <c r="B27" s="1">
        <v>9.9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1283</v>
      </c>
      <c r="B28" s="1">
        <v>10.079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1284</v>
      </c>
      <c r="B29" s="1">
        <v>0.6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1285</v>
      </c>
      <c r="B30" s="1">
        <v>0.048899997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1286</v>
      </c>
      <c r="B31" s="1">
        <v>1.7216928E9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1287</v>
      </c>
      <c r="B32" s="1">
        <v>0.493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1288</v>
      </c>
      <c r="B33" s="1">
        <v>5.85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1289</v>
      </c>
      <c r="B34" s="1">
        <v>0.813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1290</v>
      </c>
      <c r="B35" s="1">
        <v>13.092105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1291</v>
      </c>
      <c r="B36" s="1">
        <v>11028.0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1292</v>
      </c>
      <c r="B37" s="1">
        <v>11028.0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1293</v>
      </c>
      <c r="B38" s="1">
        <v>16845.0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1294</v>
      </c>
      <c r="B39" s="1">
        <v>11820.0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1295</v>
      </c>
      <c r="B40" s="1">
        <v>11820.0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1296</v>
      </c>
      <c r="B41" s="1">
        <v>4.5713484E7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1297</v>
      </c>
      <c r="B42" s="1">
        <v>7.02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1298</v>
      </c>
      <c r="B43" s="1">
        <v>16.25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1299</v>
      </c>
      <c r="B44" s="1">
        <v>3.713621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1300</v>
      </c>
      <c r="B45" s="1">
        <v>10.617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1301</v>
      </c>
      <c r="B46" s="1">
        <v>10.73895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1302</v>
      </c>
      <c r="B47" s="1" t="s">
        <v>1303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1304</v>
      </c>
      <c r="B48" s="1">
        <v>4.651338E7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1305</v>
      </c>
      <c r="B49" s="1">
        <v>0.26368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1306</v>
      </c>
      <c r="B50" s="1">
        <v>2922630.0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1307</v>
      </c>
      <c r="B51" s="1">
        <v>4594320.0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1308</v>
      </c>
      <c r="B52" s="1">
        <v>12578.0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1309</v>
      </c>
      <c r="B53" s="1">
        <v>10494.0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1310</v>
      </c>
      <c r="B54" s="1">
        <v>1.7261856E9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1311</v>
      </c>
      <c r="B55" s="1">
        <v>1.7289504E9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1312</v>
      </c>
      <c r="B56" s="1">
        <v>0.0027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1313</v>
      </c>
      <c r="B57" s="1">
        <v>0.36386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1314</v>
      </c>
      <c r="B58" s="1">
        <v>0.23646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1315</v>
      </c>
      <c r="B59" s="1">
        <v>0.54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1316</v>
      </c>
      <c r="B60" s="1">
        <v>0.0039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1317</v>
      </c>
      <c r="B61" s="1">
        <v>4594320.0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1318</v>
      </c>
      <c r="B62" s="1">
        <v>2.479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1319</v>
      </c>
      <c r="B63" s="1">
        <v>4.013715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1320</v>
      </c>
      <c r="B64" s="1">
        <v>1.7039808E9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1321</v>
      </c>
      <c r="B65" s="1">
        <v>1.7356032E9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1322</v>
      </c>
      <c r="B66" s="1">
        <v>1.7197056E9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1323</v>
      </c>
      <c r="B67" s="1">
        <v>1.074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1324</v>
      </c>
      <c r="B68" s="1">
        <v>3245862.0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1325</v>
      </c>
      <c r="B69" s="1">
        <v>0.76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1326</v>
      </c>
      <c r="B70" s="1" t="s">
        <v>1327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1328</v>
      </c>
      <c r="B71" s="1">
        <v>4.953312E8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1329</v>
      </c>
      <c r="B72" s="1">
        <v>3.779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1330</v>
      </c>
      <c r="B73" s="1">
        <v>12.374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1331</v>
      </c>
      <c r="B74" s="1">
        <v>0.25728774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1332</v>
      </c>
      <c r="B75" s="1">
        <v>0.24749029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1333</v>
      </c>
      <c r="B76" s="1">
        <v>0.35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1334</v>
      </c>
      <c r="B77" s="1">
        <v>1.7216928E9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1335</v>
      </c>
      <c r="B78" s="1" t="s">
        <v>1336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1337</v>
      </c>
      <c r="B79" s="1" t="s">
        <v>1338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1339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1340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1341</v>
      </c>
      <c r="B82" s="1" t="s">
        <v>1342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1343</v>
      </c>
      <c r="B83" s="1" t="s">
        <v>1342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1344</v>
      </c>
      <c r="B84" s="1">
        <v>3.221514E8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1345</v>
      </c>
      <c r="B85" s="1" t="s">
        <v>1346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1347</v>
      </c>
      <c r="B86" s="1" t="s">
        <v>1348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1349</v>
      </c>
      <c r="B87" s="1" t="s">
        <v>1350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1351</v>
      </c>
      <c r="B88" s="1" t="s">
        <v>1352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1353</v>
      </c>
      <c r="B89" s="1">
        <v>-1.8E7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1354</v>
      </c>
      <c r="B90" s="1">
        <v>9.95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1355</v>
      </c>
      <c r="B91" s="1" t="s">
        <v>1356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1357</v>
      </c>
      <c r="B92" s="1">
        <v>9858913.0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1358</v>
      </c>
      <c r="B93" s="1">
        <v>2.146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1359</v>
      </c>
      <c r="B94" s="1">
        <v>3759025.0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1360</v>
      </c>
      <c r="B95" s="1">
        <v>6.734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1361</v>
      </c>
      <c r="B96" s="1">
        <v>7.672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1362</v>
      </c>
      <c r="B97" s="1">
        <v>1.230968E7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1363</v>
      </c>
      <c r="B98" s="1">
        <v>2.679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1364</v>
      </c>
      <c r="B99" s="1">
        <v>0.17766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1365</v>
      </c>
      <c r="B100" s="1">
        <v>0.28717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1366</v>
      </c>
      <c r="B101" s="1">
        <v>3156005.0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1367</v>
      </c>
      <c r="B102" s="1">
        <v>4260483.0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1368</v>
      </c>
      <c r="B103" s="1">
        <v>1.074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1369</v>
      </c>
      <c r="B104" s="1">
        <v>0.279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1370</v>
      </c>
      <c r="B105" s="1">
        <v>0.50655997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1371</v>
      </c>
      <c r="B106" s="1">
        <v>0.30537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1372</v>
      </c>
      <c r="B107" s="1">
        <v>0.32879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1373</v>
      </c>
      <c r="B108" s="1" t="s">
        <v>1303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1374</v>
      </c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46</v>
      </c>
      <c r="B3" s="1">
        <v>3.0</v>
      </c>
      <c r="C3" s="1">
        <v>4.0</v>
      </c>
      <c r="D3" s="1">
        <v>1.0</v>
      </c>
      <c r="E3" s="1">
        <v>3.0</v>
      </c>
      <c r="F3" s="1">
        <v>3.0</v>
      </c>
      <c r="G3" s="1">
        <v>3.0</v>
      </c>
      <c r="H3" s="1">
        <v>3.0</v>
      </c>
      <c r="I3" s="1">
        <v>4.0</v>
      </c>
      <c r="J3" s="1">
        <v>1.0</v>
      </c>
      <c r="K3" s="1">
        <v>2.0</v>
      </c>
      <c r="L3" s="1">
        <f>IF(K3*FORECAST(L2,B3:K3,B2:K2)&gt;0,FORECAST(L2,B3:K3,B2:K2),K3)*$X$1</f>
        <v>2.2</v>
      </c>
      <c r="M3" s="1">
        <f>IF(L3*FORECAST(M2,B3:L3,B2:L2)&gt;0,FORECAST(M2,B3:L3,B2:L2),L3)*$X$1</f>
        <v>2.109090909</v>
      </c>
      <c r="N3" s="1">
        <f>IF(M3*FORECAST(N2,B3:M3,B2:M2)&gt;0,FORECAST(N2,B3:M3,B2:M2),M3)*$X$1</f>
        <v>2.018181818</v>
      </c>
      <c r="O3" s="1">
        <f>IF(N3*FORECAST(O2,B3:N3,B2:N2)&gt;0,FORECAST(O2,B3:N3,B2:N2),N3)*$X$1</f>
        <v>1.927272727</v>
      </c>
      <c r="P3" s="1">
        <f>IF(O3*FORECAST(P2,B3:O3,B2:O2)&gt;0,FORECAST(P2,B3:O3,B2:O2),O3)*$X$1</f>
        <v>1.836363636</v>
      </c>
      <c r="Q3" s="1">
        <f>IF(P3*FORECAST(Q2,B3:P3,B2:P2)&gt;0,FORECAST(Q2,B3:P3,B2:P2),P3)*$X$1</f>
        <v>1.745454545</v>
      </c>
      <c r="R3" s="1">
        <f>IF(Q3*FORECAST(R2,B3:Q3,B2:Q2)&gt;0,FORECAST(R2,B3:Q3,B2:Q2),Q3)*$X$1</f>
        <v>1.654545455</v>
      </c>
      <c r="S3" s="5">
        <f>IF(R3*FORECAST(S2,B3:R3,B2:R2)&gt;0,FORECAST(S2,B3:R3,B2:R2),R3)*$X$1</f>
        <v>1.563636364</v>
      </c>
      <c r="T3" s="5">
        <f>IF(S3*FORECAST(T2,B3:S3,B2:S2)&gt;0,FORECAST(T2,B3:S3,B2:S2),S3)*$X$1</f>
        <v>1.472727273</v>
      </c>
      <c r="U3" s="5">
        <f>IF(T3*FORECAST(U2,B3:T3,B2:T2)&gt;0,FORECAST(U2,B3:T3,B2:T2),T3)*$X$1</f>
        <v>1.381818182</v>
      </c>
      <c r="V3" s="5">
        <f>IF(U3*FORECAST(V2,B3:U3,B2:U2)&gt;0,FORECAST(V2,B3:U3,B2:U2),U3)*$X$1</f>
        <v>1.290909091</v>
      </c>
      <c r="W3" s="5">
        <f>IF(V3*FORECAST(W2,B3:V3,B2:V2)&gt;0,FORECAST(W2,B3:V3,B2:V2),V3)*$X$1</f>
        <v>1.2</v>
      </c>
      <c r="X3" s="2"/>
      <c r="Y3" s="2"/>
      <c r="Z3" s="2"/>
    </row>
    <row r="4">
      <c r="A4" s="3" t="s">
        <v>96</v>
      </c>
      <c r="B4" s="1">
        <v>-11.0</v>
      </c>
      <c r="C4" s="1">
        <v>-11.0</v>
      </c>
      <c r="D4" s="1">
        <v>-10.0</v>
      </c>
      <c r="E4" s="1">
        <v>-8.0</v>
      </c>
      <c r="F4" s="1">
        <v>-8.0</v>
      </c>
      <c r="G4" s="1">
        <v>-7.0</v>
      </c>
      <c r="H4" s="1">
        <v>-8.0</v>
      </c>
      <c r="I4" s="1">
        <v>-8.0</v>
      </c>
      <c r="J4" s="1">
        <v>-6.0</v>
      </c>
      <c r="K4" s="1">
        <v>-9.0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1375</v>
      </c>
      <c r="B5" s="1">
        <v>4.0</v>
      </c>
      <c r="C5" s="1">
        <v>4.0</v>
      </c>
      <c r="D5" s="1">
        <v>4.0</v>
      </c>
      <c r="E5" s="1">
        <v>4.0</v>
      </c>
      <c r="F5" s="1">
        <v>4.0</v>
      </c>
      <c r="G5" s="1">
        <v>4.0</v>
      </c>
      <c r="H5" s="1">
        <v>4.0</v>
      </c>
      <c r="I5" s="1">
        <v>4.0</v>
      </c>
      <c r="J5" s="1">
        <v>4.0</v>
      </c>
      <c r="K5" s="1">
        <v>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1376</v>
      </c>
      <c r="L7" s="1">
        <f>IF(W3*FORECAST(W2,B3:W3,B2:W2)&gt;0,FORECAST(W2,B3:W3,B2:W2),V3)*$X$1 * (1+0.02)/(0.0757-0.02)</f>
        <v>21.97486535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1377</v>
      </c>
      <c r="L8" s="6">
        <f t="array" ref="L8">NPV(0.0757,M3:W3)</f>
        <v>12.5406296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1378</v>
      </c>
      <c r="L9" s="6">
        <f t="array" ref="L9">NPV(0.0757,M16:W16)</f>
        <v>9.847440553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1379</v>
      </c>
      <c r="L10" s="6">
        <f>L8 + L9</f>
        <v>22.38807015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97</v>
      </c>
      <c r="L11" s="1">
        <v>-9.0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1380</v>
      </c>
      <c r="L12" s="6">
        <f>L10 - L11</f>
        <v>31.38807015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1381</v>
      </c>
      <c r="L13" s="1">
        <v>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7.847017538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(1+0.02)/(0.0757-0.02)</f>
        <v>21.97486535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4.0</v>
      </c>
      <c r="C3" s="1">
        <v>4.0</v>
      </c>
      <c r="D3" s="1">
        <v>2.0</v>
      </c>
      <c r="E3" s="1">
        <v>3.0</v>
      </c>
      <c r="F3" s="1">
        <v>4.0</v>
      </c>
      <c r="G3" s="1">
        <v>4.0</v>
      </c>
      <c r="H3" s="1">
        <v>3.0</v>
      </c>
      <c r="I3" s="1">
        <v>4.0</v>
      </c>
      <c r="J3" s="1">
        <v>2.0</v>
      </c>
      <c r="K3" s="1">
        <v>2.0</v>
      </c>
      <c r="L3" s="1">
        <f>IF(K3*FORECAST(L2,B3:K3,B2:K2)&gt;0,FORECAST(L2,B3:K3,B2:K2),K3)*$X$1</f>
        <v>2.466666667</v>
      </c>
      <c r="M3" s="1">
        <f>IF(L3*FORECAST(M2,B3:L3,B2:L2)&gt;0,FORECAST(M2,B3:L3,B2:L2),L3)*$X$1</f>
        <v>2.333333333</v>
      </c>
      <c r="N3" s="1">
        <f>IF(M3*FORECAST(N2,B3:M3,B2:M2)&gt;0,FORECAST(N2,B3:M3,B2:M2),M3)*$X$1</f>
        <v>2.2</v>
      </c>
      <c r="O3" s="1">
        <f>IF(N3*FORECAST(O2,B3:N3,B2:N2)&gt;0,FORECAST(O2,B3:N3,B2:N2),N3)*$X$1</f>
        <v>2.066666667</v>
      </c>
      <c r="P3" s="1">
        <f>IF(O3*FORECAST(P2,B3:O3,B2:O2)&gt;0,FORECAST(P2,B3:O3,B2:O2),O3)*$X$1</f>
        <v>1.933333333</v>
      </c>
      <c r="Q3" s="1">
        <f>IF(P3*FORECAST(Q2,B3:P3,B2:P2)&gt;0,FORECAST(Q2,B3:P3,B2:P2),P3)*$X$1</f>
        <v>1.8</v>
      </c>
      <c r="R3" s="1">
        <f>IF(Q3*FORECAST(R2,B3:Q3,B2:Q2)&gt;0,FORECAST(R2,B3:Q3,B2:Q2),Q3)*$X$1</f>
        <v>1.666666667</v>
      </c>
      <c r="S3" s="5">
        <f>IF(R3*FORECAST(S2,B3:R3,B2:R2)&gt;0,FORECAST(S2,B3:R3,B2:R2),R3)*$X$1</f>
        <v>1.533333333</v>
      </c>
      <c r="T3" s="5">
        <f>IF(S3*FORECAST(T2,B3:S3,B2:S2)&gt;0,FORECAST(T2,B3:S3,B2:S2),S3)*$X$1</f>
        <v>1.4</v>
      </c>
      <c r="U3" s="5">
        <f>IF(T3*FORECAST(U2,B3:T3,B2:T2)&gt;0,FORECAST(U2,B3:T3,B2:T2),T3)*$X$1</f>
        <v>1.266666667</v>
      </c>
      <c r="V3" s="5">
        <f>IF(U3*FORECAST(V2,B3:U3,B2:U2)&gt;0,FORECAST(V2,B3:U3,B2:U2),U3)*$X$1</f>
        <v>1.133333333</v>
      </c>
      <c r="W3" s="5">
        <f>IF(V3*FORECAST(W2,B3:V3,B2:V2)&gt;0,FORECAST(W2,B3:V3,B2:V2),V3)*$X$1</f>
        <v>1</v>
      </c>
      <c r="X3" s="2"/>
      <c r="Y3" s="2"/>
      <c r="Z3" s="2"/>
    </row>
    <row r="4">
      <c r="A4" s="3" t="s">
        <v>96</v>
      </c>
      <c r="B4" s="1">
        <v>-11.0</v>
      </c>
      <c r="C4" s="1">
        <v>-11.0</v>
      </c>
      <c r="D4" s="1">
        <v>-10.0</v>
      </c>
      <c r="E4" s="1">
        <v>-8.0</v>
      </c>
      <c r="F4" s="1">
        <v>-8.0</v>
      </c>
      <c r="G4" s="1">
        <v>-7.0</v>
      </c>
      <c r="H4" s="1">
        <v>-8.0</v>
      </c>
      <c r="I4" s="1">
        <v>-8.0</v>
      </c>
      <c r="J4" s="1">
        <v>-6.0</v>
      </c>
      <c r="K4" s="1">
        <v>-9.0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1375</v>
      </c>
      <c r="B5" s="1">
        <v>4.0</v>
      </c>
      <c r="C5" s="1">
        <v>4.0</v>
      </c>
      <c r="D5" s="1">
        <v>4.0</v>
      </c>
      <c r="E5" s="1">
        <v>4.0</v>
      </c>
      <c r="F5" s="1">
        <v>4.0</v>
      </c>
      <c r="G5" s="1">
        <v>4.0</v>
      </c>
      <c r="H5" s="1">
        <v>4.0</v>
      </c>
      <c r="I5" s="1">
        <v>4.0</v>
      </c>
      <c r="J5" s="1">
        <v>4.0</v>
      </c>
      <c r="K5" s="1">
        <v>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1376</v>
      </c>
      <c r="L7" s="1">
        <f>IF(W3*FORECAST(W2,B3:W3,B2:W2)&gt;0,FORECAST(W2,B3:W3,B2:W2),V3)*$X$1 * (1+0.02)/(0.0757-0.02)</f>
        <v>18.31238779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1377</v>
      </c>
      <c r="L8" s="6">
        <f t="array" ref="L8">NPV(0.0757,M3:W3)</f>
        <v>12.85228153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1378</v>
      </c>
      <c r="L9" s="6">
        <f t="array" ref="L9">NPV(0.0757,M16:W16)</f>
        <v>8.206200461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1379</v>
      </c>
      <c r="L10" s="6">
        <f>L8 + L9</f>
        <v>21.05848199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97</v>
      </c>
      <c r="L11" s="1">
        <v>-9.0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1380</v>
      </c>
      <c r="L12" s="6">
        <f>L10 - L11</f>
        <v>30.05848199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1381</v>
      </c>
      <c r="L13" s="1">
        <v>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7.514620498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(1+0.02)/(0.0757-0.02)</f>
        <v>18.31238779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