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<sst xmlns="http://schemas.openxmlformats.org/spreadsheetml/2006/main" count="1808" uniqueCount="1504">
  <si>
    <t>ticker</t>
  </si>
  <si>
    <t>UBSG</t>
  </si>
  <si>
    <t>nombre</t>
  </si>
  <si>
    <t>UBS GROUP AG</t>
  </si>
  <si>
    <t>empresa</t>
  </si>
  <si>
    <t>Investment Management &amp; Fund Operators</t>
  </si>
  <si>
    <t>Open</t>
  </si>
  <si>
    <t>No encontrado</t>
  </si>
  <si>
    <t>Target Price</t>
  </si>
  <si>
    <t>Valor no disponible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</si>
  <si>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</si>
  <si>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</si>
  <si>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</si>
  <si>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</si>
  <si>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</si>
  <si>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</si>
  <si>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</si>
  <si>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</si>
  <si>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</si>
  <si>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</si>
  <si>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</si>
  <si>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</si>
  <si>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</si>
  <si>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</si>
  <si>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Total Asset Writedown</t>
  </si>
  <si>
    <t>Restructuring Activities</t>
  </si>
  <si>
    <t>Provision for Credit Losses</t>
  </si>
  <si>
    <t>(Income) Loss On Equity Investments - (CF)</t>
  </si>
  <si>
    <t>Change in Trading Asset Securities</t>
  </si>
  <si>
    <t>Change in Other Net Operating Assets (Collected)</t>
  </si>
  <si>
    <t>Other Operating Activities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</si>
  <si>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</si>
  <si>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</si>
  <si>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</si>
  <si>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</si>
  <si>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</si>
  <si>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</si>
  <si>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</si>
  <si>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</si>
  <si>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</si>
  <si>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</si>
  <si>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</si>
  <si>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</si>
  <si>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</si>
  <si>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</si>
  <si>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Repurchase of Common Stock</t>
  </si>
  <si>
    <t>Common Dividends Paid</t>
  </si>
  <si>
    <t>Common &amp; Preferred Stock Dividends Paid</t>
  </si>
  <si>
    <t>Net Increase (Decrease) in Deposit Accounts - (CF)</t>
  </si>
  <si>
    <t>Special Dividend Paid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</si>
  <si>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</si>
  <si>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</si>
  <si>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</si>
  <si>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</si>
  <si>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</si>
  <si>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</si>
  <si>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</si>
  <si>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</si>
  <si>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</si>
  <si>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Assets</t>
  </si>
  <si>
    <t>Cash And Equivalents</t>
  </si>
  <si>
    <t>Investment Securities, Total</t>
  </si>
  <si>
    <t>Trading Asset Securities, Total</t>
  </si>
  <si>
    <t>Total investments</t>
  </si>
  <si>
    <t>Gross Loans</t>
  </si>
  <si>
    <t>Allowance For Loan Losses</t>
  </si>
  <si>
    <t>Other Adjustments to Gross Loans</t>
  </si>
  <si>
    <t>Net Loans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</si>
  <si>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</si>
  <si>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</si>
  <si>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</si>
  <si>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</si>
  <si>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</si>
  <si>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Investment in Real Estate</t>
  </si>
  <si>
    <t>Accrued Interest Receivable</t>
  </si>
  <si>
    <t>Other Receivables</t>
  </si>
  <si>
    <t>Restricted Cash</t>
  </si>
  <si>
    <t>Other Current Assets, Total</t>
  </si>
  <si>
    <t>Deferred Tax Assets Long-Term (Collected)</t>
  </si>
  <si>
    <t>Other Long-Term Assets, Total</t>
  </si>
  <si>
    <t>Total Assets</t>
  </si>
  <si>
    <t>Liabilities</t>
  </si>
  <si>
    <t>Accrued Expenses, Total</t>
  </si>
  <si>
    <t>Interest Bearing Deposits</t>
  </si>
  <si>
    <t>Non-Interest Bearing Deposits</t>
  </si>
  <si>
    <t>Total Deposits</t>
  </si>
  <si>
    <t>Short-Term Borrowings</t>
  </si>
  <si>
    <t>Current Portion of Long-Term Debt</t>
  </si>
  <si>
    <t>Current Portion of Leases</t>
  </si>
  <si>
    <t>Long-Term Debt</t>
  </si>
  <si>
    <t>Long-Term Leases</t>
  </si>
  <si>
    <t>Current Income Taxes Payable</t>
  </si>
  <si>
    <t>Accrued Interest Payable</t>
  </si>
  <si>
    <t>Other Current Liabilities - (Bank / Utility Template)</t>
  </si>
  <si>
    <t>Unearned Revenue Non Current</t>
  </si>
  <si>
    <t>Pension &amp; Other Post Retirement Benefits</t>
  </si>
  <si>
    <t>Deferred Tax Liability Non-Current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</si>
  <si>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</si>
  <si>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</si>
  <si>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</si>
  <si>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</si>
  <si>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</si>
  <si>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</si>
  <si>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</si>
  <si>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</si>
  <si>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</si>
  <si>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</si>
  <si>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</si>
  <si>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</si>
  <si>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</si>
  <si>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</si>
  <si>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13.94</t>
  </si>
  <si>
    <t>14.75</t>
  </si>
  <si>
    <t>14.44</t>
  </si>
  <si>
    <t>13.76</t>
  </si>
  <si>
    <t>14.35</t>
  </si>
  <si>
    <t>15.08</t>
  </si>
  <si>
    <t>16.74</t>
  </si>
  <si>
    <t>17.84</t>
  </si>
  <si>
    <t>18.3</t>
  </si>
  <si>
    <t>26.83</t>
  </si>
  <si>
    <t>Tangible Book Value</t>
  </si>
  <si>
    <t>Tangible Book Value Per Share</t>
  </si>
  <si>
    <t>11.93</t>
  </si>
  <si>
    <t>12.67</t>
  </si>
  <si>
    <t>12.23</t>
  </si>
  <si>
    <t>11.37</t>
  </si>
  <si>
    <t>11.72</t>
  </si>
  <si>
    <t>12.35</t>
  </si>
  <si>
    <t>13.85</t>
  </si>
  <si>
    <t>14.84</t>
  </si>
  <si>
    <t>14.92</t>
  </si>
  <si>
    <t>22.81</t>
  </si>
  <si>
    <t>Tangible Book Value Per Share (As Reported)</t>
  </si>
  <si>
    <t>12.14</t>
  </si>
  <si>
    <t>12.68</t>
  </si>
  <si>
    <t>12.04</t>
  </si>
  <si>
    <t>12.55</t>
  </si>
  <si>
    <t>13.29</t>
  </si>
  <si>
    <t>14.91</t>
  </si>
  <si>
    <t>15.97</t>
  </si>
  <si>
    <t>16.28</t>
  </si>
  <si>
    <t>24.49</t>
  </si>
  <si>
    <t>Average Assets</t>
  </si>
  <si>
    <t>Average Loans</t>
  </si>
  <si>
    <t>Total Debt</t>
  </si>
  <si>
    <t>Deposits at Interest - Cash</t>
  </si>
  <si>
    <t>Debt Equivalent of Unfunded Proj. Benefit Obligation</t>
  </si>
  <si>
    <t>Net Debt</t>
  </si>
  <si>
    <t>Equity Method Investments, Total</t>
  </si>
  <si>
    <t>Full Time Employees</t>
  </si>
  <si>
    <t>Number Of Offices</t>
  </si>
  <si>
    <t>Interest Income On Loans</t>
  </si>
  <si>
    <t>Interest Income On Investments</t>
  </si>
  <si>
    <t>Interest Income, Total</t>
  </si>
  <si>
    <t>Interest On Deposits</t>
  </si>
  <si>
    <t>Total Interest On Borrowings</t>
  </si>
  <si>
    <t>Interest Expense, Total</t>
  </si>
  <si>
    <t>Net Interest Income</t>
  </si>
  <si>
    <t>Income From Trading Activities</t>
  </si>
  <si>
    <t>Gain (Loss) on Sale of Assets</t>
  </si>
  <si>
    <t>Gain (Loss) on Sale of Invest. &amp; Securities - (Rev)</t>
  </si>
  <si>
    <t>Income (Loss) on Equity Invest. (Income Block)</t>
  </si>
  <si>
    <t>Total Other Non Interest Income</t>
  </si>
  <si>
    <t>Non Interest Income, Total</t>
  </si>
  <si>
    <t>Revenues Before Provison For Loan Losses</t>
  </si>
  <si>
    <t>Provision For Loan Losses</t>
  </si>
  <si>
    <t>Total Revenues</t>
  </si>
  <si>
    <t>Salaries And Other Employee Benefits</t>
  </si>
  <si>
    <t>Amort. of Goodwill &amp; Intang. Assets</t>
  </si>
  <si>
    <t>Occupancy Expense</t>
  </si>
  <si>
    <t>Selling General &amp; Admin Expenses, Total</t>
  </si>
  <si>
    <t>Total Other Non Interest Expense</t>
  </si>
  <si>
    <t>Non Interest Expense, Total</t>
  </si>
  <si>
    <t>EBT, Excl. Unusual Items</t>
  </si>
  <si>
    <t>Restructuring Charges</t>
  </si>
  <si>
    <t>Total Merger &amp; Related Restructuring Charges</t>
  </si>
  <si>
    <t>Impairment of Goodwill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</si>
  <si>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</si>
  <si>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</si>
  <si>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</si>
  <si>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</si>
  <si>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</si>
  <si>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</si>
  <si>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</si>
  <si>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</si>
  <si>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</si>
  <si>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</si>
  <si>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</si>
  <si>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</si>
  <si>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0.93</t>
  </si>
  <si>
    <t>1.68</t>
  </si>
  <si>
    <t>0.86</t>
  </si>
  <si>
    <t>0.28</t>
  </si>
  <si>
    <t>1.21</t>
  </si>
  <si>
    <t>1.17</t>
  </si>
  <si>
    <t>1.83</t>
  </si>
  <si>
    <t>2.14</t>
  </si>
  <si>
    <t>2.34</t>
  </si>
  <si>
    <t>8.83</t>
  </si>
  <si>
    <t>Basic EPS - Continuing Operations</t>
  </si>
  <si>
    <t>Basic Weighted Average Shares Outstanding</t>
  </si>
  <si>
    <t>Net EPS - Diluted</t>
  </si>
  <si>
    <t>0.91</t>
  </si>
  <si>
    <t>1.64</t>
  </si>
  <si>
    <t>0.84</t>
  </si>
  <si>
    <t>0.27</t>
  </si>
  <si>
    <t>1.18</t>
  </si>
  <si>
    <t>1.14</t>
  </si>
  <si>
    <t>1.77</t>
  </si>
  <si>
    <t>2.06</t>
  </si>
  <si>
    <t>2.25</t>
  </si>
  <si>
    <t>8.45</t>
  </si>
  <si>
    <t>Diluted EPS - Continuing Operations</t>
  </si>
  <si>
    <t>Diluted Weighted Average Shares Outstanding</t>
  </si>
  <si>
    <t>Normalized Basic EPS</t>
  </si>
  <si>
    <t>0.52</t>
  </si>
  <si>
    <t>1.09</t>
  </si>
  <si>
    <t>1.07</t>
  </si>
  <si>
    <t>1.12</t>
  </si>
  <si>
    <t>1.03</t>
  </si>
  <si>
    <t>1.43</t>
  </si>
  <si>
    <t>1.72</t>
  </si>
  <si>
    <t>1.81</t>
  </si>
  <si>
    <t>1.16</t>
  </si>
  <si>
    <t>Normalized Diluted EPS</t>
  </si>
  <si>
    <t>0.51</t>
  </si>
  <si>
    <t>1.06</t>
  </si>
  <si>
    <t>0.89</t>
  </si>
  <si>
    <t>1.08</t>
  </si>
  <si>
    <t>1.38</t>
  </si>
  <si>
    <t>1.66</t>
  </si>
  <si>
    <t>1.74</t>
  </si>
  <si>
    <t>1.11</t>
  </si>
  <si>
    <t>Dividend Per Share</t>
  </si>
  <si>
    <t>0.5</t>
  </si>
  <si>
    <t>0.6</t>
  </si>
  <si>
    <t>0.65</t>
  </si>
  <si>
    <t>0.71</t>
  </si>
  <si>
    <t>0.73</t>
  </si>
  <si>
    <t>0.37</t>
  </si>
  <si>
    <t>0.55</t>
  </si>
  <si>
    <t>0.7</t>
  </si>
  <si>
    <t>Payout Ratio</t>
  </si>
  <si>
    <t>29.37</t>
  </si>
  <si>
    <t>69.71</t>
  </si>
  <si>
    <t>211.68</t>
  </si>
  <si>
    <t>54.03</t>
  </si>
  <si>
    <t>59.11</t>
  </si>
  <si>
    <t>39.76</t>
  </si>
  <si>
    <t>17.45</t>
  </si>
  <si>
    <t>21.86</t>
  </si>
  <si>
    <t>6.03</t>
  </si>
  <si>
    <t>American Depositary Receipts Ratio (ADR)</t>
  </si>
  <si>
    <t>Effective Tax Rate - (Ratio)</t>
  </si>
  <si>
    <t>-47.97</t>
  </si>
  <si>
    <t>-16.36</t>
  </si>
  <si>
    <t>19.68</t>
  </si>
  <si>
    <t>78.57</t>
  </si>
  <si>
    <t>24.5</t>
  </si>
  <si>
    <t>22.72</t>
  </si>
  <si>
    <t>19.41</t>
  </si>
  <si>
    <t>21.07</t>
  </si>
  <si>
    <t>20.22</t>
  </si>
  <si>
    <t>3.04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</si>
  <si>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</si>
  <si>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</si>
  <si>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</si>
  <si>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</si>
  <si>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</si>
  <si>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</si>
  <si>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</si>
  <si>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Non-Cash Pension Expense</t>
  </si>
  <si>
    <t>Supplemental Operating Expense Items</t>
  </si>
  <si>
    <t>Stock-Based Comp., SG&amp;A Exp. (Total)</t>
  </si>
  <si>
    <t>Total Stock-Based Compensation</t>
  </si>
  <si>
    <t>Profitability</t>
  </si>
  <si>
    <t>Return on Assets</t>
  </si>
  <si>
    <t>0.35</t>
  </si>
  <si>
    <t>0.64</t>
  </si>
  <si>
    <t>0.12</t>
  </si>
  <si>
    <t>0.48</t>
  </si>
  <si>
    <t>0.45</t>
  </si>
  <si>
    <t>0.63</t>
  </si>
  <si>
    <t>0.67</t>
  </si>
  <si>
    <t>0.69</t>
  </si>
  <si>
    <t>1.98</t>
  </si>
  <si>
    <t>Return On Equity %</t>
  </si>
  <si>
    <t>6.98</t>
  </si>
  <si>
    <t>11.44</t>
  </si>
  <si>
    <t>5.89</t>
  </si>
  <si>
    <t>8.56</t>
  </si>
  <si>
    <t>11.49</t>
  </si>
  <si>
    <t>12.4</t>
  </si>
  <si>
    <t>12.96</t>
  </si>
  <si>
    <t>38.74</t>
  </si>
  <si>
    <t>Return on Common Equity</t>
  </si>
  <si>
    <t>7.03</t>
  </si>
  <si>
    <t>11.71</t>
  </si>
  <si>
    <t>5.88</t>
  </si>
  <si>
    <t>2.01</t>
  </si>
  <si>
    <t>8.57</t>
  </si>
  <si>
    <t>8.01</t>
  </si>
  <si>
    <t>11.51</t>
  </si>
  <si>
    <t>12.42</t>
  </si>
  <si>
    <t>12.98</t>
  </si>
  <si>
    <t>38.95</t>
  </si>
  <si>
    <t>Shareholders Value Added</t>
  </si>
  <si>
    <t>Margin Analysis</t>
  </si>
  <si>
    <t>SG&amp;A Margin</t>
  </si>
  <si>
    <t>88.52</t>
  </si>
  <si>
    <t>77.69</t>
  </si>
  <si>
    <t>80.09</t>
  </si>
  <si>
    <t>77.56</t>
  </si>
  <si>
    <t>77.74</t>
  </si>
  <si>
    <t>78.87</t>
  </si>
  <si>
    <t>74.43</t>
  </si>
  <si>
    <t>72.81</t>
  </si>
  <si>
    <t>72.43</t>
  </si>
  <si>
    <t>85.16</t>
  </si>
  <si>
    <t>Net Interest Income / Total Revenues %</t>
  </si>
  <si>
    <t>23.39</t>
  </si>
  <si>
    <t>22.65</t>
  </si>
  <si>
    <t>22.46</t>
  </si>
  <si>
    <t>19.91</t>
  </si>
  <si>
    <t>15.56</t>
  </si>
  <si>
    <t>18.1</t>
  </si>
  <si>
    <t>18.89</t>
  </si>
  <si>
    <t>19.24</t>
  </si>
  <si>
    <t>18.42</t>
  </si>
  <si>
    <t>EBT Excl. Non-Recurring Items Margin %</t>
  </si>
  <si>
    <t>11.19</t>
  </si>
  <si>
    <t>19.59</t>
  </si>
  <si>
    <t>22.2</t>
  </si>
  <si>
    <t>22.06</t>
  </si>
  <si>
    <t>20.9</t>
  </si>
  <si>
    <t>25.4</t>
  </si>
  <si>
    <t>27.19</t>
  </si>
  <si>
    <t>27.57</t>
  </si>
  <si>
    <t>Income From Continuing Operations Margin %</t>
  </si>
  <si>
    <t>12.99</t>
  </si>
  <si>
    <t>20.87</t>
  </si>
  <si>
    <t>11.6</t>
  </si>
  <si>
    <t>3.88</t>
  </si>
  <si>
    <t>14.95</t>
  </si>
  <si>
    <t>14.9</t>
  </si>
  <si>
    <t>20.29</t>
  </si>
  <si>
    <t>21.09</t>
  </si>
  <si>
    <t>22.26</t>
  </si>
  <si>
    <t>70.34</t>
  </si>
  <si>
    <t>Net Income Margin %</t>
  </si>
  <si>
    <t>12.87</t>
  </si>
  <si>
    <t>20.27</t>
  </si>
  <si>
    <t>11.31</t>
  </si>
  <si>
    <t>3.62</t>
  </si>
  <si>
    <t>14.93</t>
  </si>
  <si>
    <t>14.88</t>
  </si>
  <si>
    <t>20.25</t>
  </si>
  <si>
    <t>22.17</t>
  </si>
  <si>
    <t>70.3</t>
  </si>
  <si>
    <t>Net Avail. For Common Margin %</t>
  </si>
  <si>
    <t>12.37</t>
  </si>
  <si>
    <t>Normalized Net Income Margin</t>
  </si>
  <si>
    <t>6.88</t>
  </si>
  <si>
    <t>13.15</t>
  </si>
  <si>
    <t>11.95</t>
  </si>
  <si>
    <t>13.62</t>
  </si>
  <si>
    <t>13.77</t>
  </si>
  <si>
    <t>13.04</t>
  </si>
  <si>
    <t>15.83</t>
  </si>
  <si>
    <t>16.91</t>
  </si>
  <si>
    <t>17.14</t>
  </si>
  <si>
    <t>9.23</t>
  </si>
  <si>
    <t>Asset quality</t>
  </si>
  <si>
    <t>Nonperforming Loans / Total Loans %</t>
  </si>
  <si>
    <t>0.77</t>
  </si>
  <si>
    <t>0.74</t>
  </si>
  <si>
    <t>0.75</t>
  </si>
  <si>
    <t>0.83</t>
  </si>
  <si>
    <t>0.58</t>
  </si>
  <si>
    <t>0.59</t>
  </si>
  <si>
    <t>0.88</t>
  </si>
  <si>
    <t>Nonperforming Loans / Total Assets %</t>
  </si>
  <si>
    <t>0.15</t>
  </si>
  <si>
    <t>0.17</t>
  </si>
  <si>
    <t>0.26</t>
  </si>
  <si>
    <t>0.23</t>
  </si>
  <si>
    <t>0.25</t>
  </si>
  <si>
    <t>0.21</t>
  </si>
  <si>
    <t>0.34</t>
  </si>
  <si>
    <t>Nonperforming Assets / Total Assets %</t>
  </si>
  <si>
    <t>0.18</t>
  </si>
  <si>
    <t>0.24</t>
  </si>
  <si>
    <t>NPAs / Loans and OREO</t>
  </si>
  <si>
    <t>0.79</t>
  </si>
  <si>
    <t>0.76</t>
  </si>
  <si>
    <t>0.78</t>
  </si>
  <si>
    <t>NPAs / Equity</t>
  </si>
  <si>
    <t>3.03</t>
  </si>
  <si>
    <t>2.92</t>
  </si>
  <si>
    <t>4.51</t>
  </si>
  <si>
    <t>4.2</t>
  </si>
  <si>
    <t>4.67</t>
  </si>
  <si>
    <t>4.66</t>
  </si>
  <si>
    <t>5.31</t>
  </si>
  <si>
    <t>3.91</t>
  </si>
  <si>
    <t>4.08</t>
  </si>
  <si>
    <t>6.7</t>
  </si>
  <si>
    <t>Allowance for Credit Losses / Net Charge-offs %</t>
  </si>
  <si>
    <t>560.48</t>
  </si>
  <si>
    <t>593.97</t>
  </si>
  <si>
    <t>484.55</t>
  </si>
  <si>
    <t>671.43</t>
  </si>
  <si>
    <t>521.88</t>
  </si>
  <si>
    <t>843.44</t>
  </si>
  <si>
    <t>421.84</t>
  </si>
  <si>
    <t>Allowance for Credit Losses / Nonperforming Loans %</t>
  </si>
  <si>
    <t>43.38</t>
  </si>
  <si>
    <t>42.27</t>
  </si>
  <si>
    <t>24.84</t>
  </si>
  <si>
    <t>31.41</t>
  </si>
  <si>
    <t>41.42</t>
  </si>
  <si>
    <t>41.73</t>
  </si>
  <si>
    <t>46.22</t>
  </si>
  <si>
    <t>52.41</t>
  </si>
  <si>
    <t>49.29</t>
  </si>
  <si>
    <t>39.79</t>
  </si>
  <si>
    <t>Allowance for Credit Losses / Total Loans %</t>
  </si>
  <si>
    <t>0.22</t>
  </si>
  <si>
    <t>0.19</t>
  </si>
  <si>
    <t>0.2</t>
  </si>
  <si>
    <t>0.31</t>
  </si>
  <si>
    <t>0.38</t>
  </si>
  <si>
    <t>0.3</t>
  </si>
  <si>
    <t>0.29</t>
  </si>
  <si>
    <t>Net Charge-offs / Total Average Loans %</t>
  </si>
  <si>
    <t>0.04</t>
  </si>
  <si>
    <t>0.02</t>
  </si>
  <si>
    <t>0.01</t>
  </si>
  <si>
    <t>Provision for Loan Losses / Net Charge-offs %</t>
  </si>
  <si>
    <t>62.9</t>
  </si>
  <si>
    <t>100.86</t>
  </si>
  <si>
    <t>30.08</t>
  </si>
  <si>
    <t>130.61</t>
  </si>
  <si>
    <t>61.46</t>
  </si>
  <si>
    <t>63.93</t>
  </si>
  <si>
    <t>199.43</t>
  </si>
  <si>
    <t>-125.42</t>
  </si>
  <si>
    <t>39.19</t>
  </si>
  <si>
    <t>Earning Assets / IBL</t>
  </si>
  <si>
    <t>93.2</t>
  </si>
  <si>
    <t>94.15</t>
  </si>
  <si>
    <t>92.07</t>
  </si>
  <si>
    <t>96.4</t>
  </si>
  <si>
    <t>97.47</t>
  </si>
  <si>
    <t>Interest Income / Average Assets</t>
  </si>
  <si>
    <t>1.25</t>
  </si>
  <si>
    <t>1.24</t>
  </si>
  <si>
    <t>1.34</t>
  </si>
  <si>
    <t>1.1</t>
  </si>
  <si>
    <t>2.38</t>
  </si>
  <si>
    <t>Interest Expense / Average Assets</t>
  </si>
  <si>
    <t>0.61</t>
  </si>
  <si>
    <t>0.72</t>
  </si>
  <si>
    <t>1.89</t>
  </si>
  <si>
    <t>Net Interest Income / Average Assets</t>
  </si>
  <si>
    <t>0.62</t>
  </si>
  <si>
    <t>0.49</t>
  </si>
  <si>
    <t>Non Interest Income / Average Assets</t>
  </si>
  <si>
    <t>2.05</t>
  </si>
  <si>
    <t>2.27</t>
  </si>
  <si>
    <t>2.13</t>
  </si>
  <si>
    <t>2.33</t>
  </si>
  <si>
    <t>2.23</t>
  </si>
  <si>
    <t>Non Interest Expense / Average Asset</t>
  </si>
  <si>
    <t>2.36</t>
  </si>
  <si>
    <t>2.21</t>
  </si>
  <si>
    <t>2.09</t>
  </si>
  <si>
    <t>2.26</t>
  </si>
  <si>
    <t>Capital And Funding</t>
  </si>
  <si>
    <t>Total Average Common Equity / Total Average Assets %</t>
  </si>
  <si>
    <t>4.75</t>
  </si>
  <si>
    <t>5.28</t>
  </si>
  <si>
    <t>5.8</t>
  </si>
  <si>
    <t>5.66</t>
  </si>
  <si>
    <t>5.56</t>
  </si>
  <si>
    <t>5.57</t>
  </si>
  <si>
    <t>5.43</t>
  </si>
  <si>
    <t>5.35</t>
  </si>
  <si>
    <t>5.29</t>
  </si>
  <si>
    <t>5.07</t>
  </si>
  <si>
    <t>Total Average Equity / Total Average Assets %</t>
  </si>
  <si>
    <t>5.02</t>
  </si>
  <si>
    <t>5.94</t>
  </si>
  <si>
    <t>5.7</t>
  </si>
  <si>
    <t>5.58</t>
  </si>
  <si>
    <t>5.45</t>
  </si>
  <si>
    <t>5.38</t>
  </si>
  <si>
    <t>5.32</t>
  </si>
  <si>
    <t>5.1</t>
  </si>
  <si>
    <t>Total Equity + Allowance for Loan Losses / Total Loans %</t>
  </si>
  <si>
    <t>15.96</t>
  </si>
  <si>
    <t>17.49</t>
  </si>
  <si>
    <t>17.46</t>
  </si>
  <si>
    <t>16.04</t>
  </si>
  <si>
    <t>16.49</t>
  </si>
  <si>
    <t>16.89</t>
  </si>
  <si>
    <t>15.93</t>
  </si>
  <si>
    <t>15.09</t>
  </si>
  <si>
    <t>14.58</t>
  </si>
  <si>
    <t>13.45</t>
  </si>
  <si>
    <t>Gross Loans / Total Deposits %</t>
  </si>
  <si>
    <t>78.37</t>
  </si>
  <si>
    <t>82.08</t>
  </si>
  <si>
    <t>73.3</t>
  </si>
  <si>
    <t>79.07</t>
  </si>
  <si>
    <t>77.88</t>
  </si>
  <si>
    <t>73.38</t>
  </si>
  <si>
    <t>72.91</t>
  </si>
  <si>
    <t>75.69</t>
  </si>
  <si>
    <t>75.8</t>
  </si>
  <si>
    <t>83.02</t>
  </si>
  <si>
    <t>Net Loans / Total Deposits %</t>
  </si>
  <si>
    <t>78.19</t>
  </si>
  <si>
    <t>81.88</t>
  </si>
  <si>
    <t>73.14</t>
  </si>
  <si>
    <t>78.9</t>
  </si>
  <si>
    <t>77.63</t>
  </si>
  <si>
    <t>73.13</t>
  </si>
  <si>
    <t>72.62</t>
  </si>
  <si>
    <t>75.46</t>
  </si>
  <si>
    <t>75.58</t>
  </si>
  <si>
    <t>82.73</t>
  </si>
  <si>
    <t>Tier 1 Capital Ratio %</t>
  </si>
  <si>
    <t>19.4</t>
  </si>
  <si>
    <t>19.9</t>
  </si>
  <si>
    <t>18.2</t>
  </si>
  <si>
    <t>17.55</t>
  </si>
  <si>
    <t>20.02</t>
  </si>
  <si>
    <t>19.43</t>
  </si>
  <si>
    <t>18.25</t>
  </si>
  <si>
    <t>16.9</t>
  </si>
  <si>
    <t>Total Capital Ratio %</t>
  </si>
  <si>
    <t>25.5</t>
  </si>
  <si>
    <t>26.6</t>
  </si>
  <si>
    <t>21.9</t>
  </si>
  <si>
    <t>20.09</t>
  </si>
  <si>
    <t>22.23</t>
  </si>
  <si>
    <t>21.18</t>
  </si>
  <si>
    <t>20.49</t>
  </si>
  <si>
    <t>18.4</t>
  </si>
  <si>
    <t>Core Tier 1 Capital Ratio</t>
  </si>
  <si>
    <t>16.8</t>
  </si>
  <si>
    <t>12.94</t>
  </si>
  <si>
    <t>13.73</t>
  </si>
  <si>
    <t>13.8</t>
  </si>
  <si>
    <t>14.98</t>
  </si>
  <si>
    <t>14.22</t>
  </si>
  <si>
    <t>14.36</t>
  </si>
  <si>
    <t>Tier 2 Capital Ratio</t>
  </si>
  <si>
    <t>6.05</t>
  </si>
  <si>
    <t>5.64</t>
  </si>
  <si>
    <t>5.11</t>
  </si>
  <si>
    <t>3.67</t>
  </si>
  <si>
    <t>2.54</t>
  </si>
  <si>
    <t>1.75</t>
  </si>
  <si>
    <t>0</t>
  </si>
  <si>
    <t>Equity Tier 1 Capital Ratio</t>
  </si>
  <si>
    <t>19.94</t>
  </si>
  <si>
    <t>22.96</t>
  </si>
  <si>
    <t>20.88</t>
  </si>
  <si>
    <t>18.8</t>
  </si>
  <si>
    <t>18.54</t>
  </si>
  <si>
    <t>18.32</t>
  </si>
  <si>
    <t>17.96</t>
  </si>
  <si>
    <t>15.84</t>
  </si>
  <si>
    <t>14.38</t>
  </si>
  <si>
    <t>Coverage Ratio</t>
  </si>
  <si>
    <t>57.72</t>
  </si>
  <si>
    <t>56.2</t>
  </si>
  <si>
    <t>61.13</t>
  </si>
  <si>
    <t>61.27</t>
  </si>
  <si>
    <t>43.62</t>
  </si>
  <si>
    <t>44.58</t>
  </si>
  <si>
    <t>49.88</t>
  </si>
  <si>
    <t>71.9</t>
  </si>
  <si>
    <t>53.79</t>
  </si>
  <si>
    <t>60.08</t>
  </si>
  <si>
    <t>Interbank Ratio</t>
  </si>
  <si>
    <t>168.72</t>
  </si>
  <si>
    <t>434.26</t>
  </si>
  <si>
    <t>444.69</t>
  </si>
  <si>
    <t>388.56</t>
  </si>
  <si>
    <t>857.65</t>
  </si>
  <si>
    <t>106.01</t>
  </si>
  <si>
    <t>92.15</t>
  </si>
  <si>
    <t>95.75</t>
  </si>
  <si>
    <t>25.77</t>
  </si>
  <si>
    <t>Fixed Charges Coverage</t>
  </si>
  <si>
    <t>EBT + Interest on Borrowings / Interest on Borrowings</t>
  </si>
  <si>
    <t>2.29</t>
  </si>
  <si>
    <t>2.51</t>
  </si>
  <si>
    <t>10.2</t>
  </si>
  <si>
    <t>EBT + Interest Expense / Interest Expense</t>
  </si>
  <si>
    <t>1.37</t>
  </si>
  <si>
    <t>1.85</t>
  </si>
  <si>
    <t>1.55</t>
  </si>
  <si>
    <t>1.69</t>
  </si>
  <si>
    <t>1.54</t>
  </si>
  <si>
    <t>1.51</t>
  </si>
  <si>
    <t>2.59</t>
  </si>
  <si>
    <t>2.46</t>
  </si>
  <si>
    <t>2.02</t>
  </si>
  <si>
    <t>Growth Over Prior Year</t>
  </si>
  <si>
    <t>Net Interest Income, 1 Yr. Growth %</t>
  </si>
  <si>
    <t>2.7</t>
  </si>
  <si>
    <t>-4.72</t>
  </si>
  <si>
    <t>1.78</t>
  </si>
  <si>
    <t>-9.5</t>
  </si>
  <si>
    <t>-10.82</t>
  </si>
  <si>
    <t>30.21</t>
  </si>
  <si>
    <t>-1.25</t>
  </si>
  <si>
    <t>10.21</t>
  </si>
  <si>
    <t>Non Interest Income, 1 Yr. Growth %</t>
  </si>
  <si>
    <t>-2.89</t>
  </si>
  <si>
    <t>11.32</t>
  </si>
  <si>
    <t>-8.52</t>
  </si>
  <si>
    <t>3.29</t>
  </si>
  <si>
    <t>-3.37</t>
  </si>
  <si>
    <t>11.23</t>
  </si>
  <si>
    <t>5.26</t>
  </si>
  <si>
    <t>-3.26</t>
  </si>
  <si>
    <t>20.43</t>
  </si>
  <si>
    <t>Provision For Loan Losses, 1 Yr. Growth %</t>
  </si>
  <si>
    <t>-68.38</t>
  </si>
  <si>
    <t>245.95</t>
  </si>
  <si>
    <t>-9.92</t>
  </si>
  <si>
    <t>-33.9</t>
  </si>
  <si>
    <t>789.74</t>
  </si>
  <si>
    <t>-121.33</t>
  </si>
  <si>
    <t>-119.59</t>
  </si>
  <si>
    <t>Total Revenues, 1 Yr. Growth %</t>
  </si>
  <si>
    <t>0.36</t>
  </si>
  <si>
    <t>9.2</t>
  </si>
  <si>
    <t>-7.45</t>
  </si>
  <si>
    <t>2.63</t>
  </si>
  <si>
    <t>-4.49</t>
  </si>
  <si>
    <t>12.09</t>
  </si>
  <si>
    <t>9.62</t>
  </si>
  <si>
    <t>-3.36</t>
  </si>
  <si>
    <t>15.53</t>
  </si>
  <si>
    <t>Earnings From Cont. Operations, 1 Yr. Growth %</t>
  </si>
  <si>
    <t>7.66</t>
  </si>
  <si>
    <t>75.44</t>
  </si>
  <si>
    <t>-48.54</t>
  </si>
  <si>
    <t>-65.64</t>
  </si>
  <si>
    <t>332.41</t>
  </si>
  <si>
    <t>-4.71</t>
  </si>
  <si>
    <t>52.48</t>
  </si>
  <si>
    <t>13.91</t>
  </si>
  <si>
    <t>2.35</t>
  </si>
  <si>
    <t>263.68</t>
  </si>
  <si>
    <t>Net Income, 1 Yr. Growth %</t>
  </si>
  <si>
    <t>6.87</t>
  </si>
  <si>
    <t>71.92</t>
  </si>
  <si>
    <t>-48.35</t>
  </si>
  <si>
    <t>-67.13</t>
  </si>
  <si>
    <t>366.05</t>
  </si>
  <si>
    <t>-4.69</t>
  </si>
  <si>
    <t>52.35</t>
  </si>
  <si>
    <t>2.32</t>
  </si>
  <si>
    <t>264.99</t>
  </si>
  <si>
    <t>Normalized Net Income, 1 Yr. Growth %</t>
  </si>
  <si>
    <t>-27.31</t>
  </si>
  <si>
    <t>108.74</t>
  </si>
  <si>
    <t>-15.9</t>
  </si>
  <si>
    <t>16.34</t>
  </si>
  <si>
    <t>4.04</t>
  </si>
  <si>
    <t>-9.86</t>
  </si>
  <si>
    <t>43.49</t>
  </si>
  <si>
    <t>15.68</t>
  </si>
  <si>
    <t>-0.86</t>
  </si>
  <si>
    <t>-37.15</t>
  </si>
  <si>
    <t>Diluted EPS Before Extra, 1 Yr. Growth %</t>
  </si>
  <si>
    <t>9.64</t>
  </si>
  <si>
    <t>80.22</t>
  </si>
  <si>
    <t>-48.78</t>
  </si>
  <si>
    <t>-67.86</t>
  </si>
  <si>
    <t>370.02</t>
  </si>
  <si>
    <t>-2.98</t>
  </si>
  <si>
    <t>55.13</t>
  </si>
  <si>
    <t>16.48</t>
  </si>
  <si>
    <t>9.22</t>
  </si>
  <si>
    <t>275.56</t>
  </si>
  <si>
    <t>Dividend Per Share, 1 Yr. Growth %</t>
  </si>
  <si>
    <t>8.33</t>
  </si>
  <si>
    <t>6.66</t>
  </si>
  <si>
    <t>2.61</t>
  </si>
  <si>
    <t>-49.32</t>
  </si>
  <si>
    <t>35.14</t>
  </si>
  <si>
    <t>27.27</t>
  </si>
  <si>
    <t>Gross Loans, 1 Yr. Growth %</t>
  </si>
  <si>
    <t>9.63</t>
  </si>
  <si>
    <t>-0.38</t>
  </si>
  <si>
    <t>-3.03</t>
  </si>
  <si>
    <t>4.16</t>
  </si>
  <si>
    <t>-1.94</t>
  </si>
  <si>
    <t>1.97</t>
  </si>
  <si>
    <t>16.27</t>
  </si>
  <si>
    <t>3.83</t>
  </si>
  <si>
    <t>-2.99</t>
  </si>
  <si>
    <t>65.79</t>
  </si>
  <si>
    <t>Allowance For Loan Losses, 1 Yr. Growth %</t>
  </si>
  <si>
    <t>-1.56</t>
  </si>
  <si>
    <t>-13.5</t>
  </si>
  <si>
    <t>10.4</t>
  </si>
  <si>
    <t>-10.3</t>
  </si>
  <si>
    <t>2.69</t>
  </si>
  <si>
    <t>42.66</t>
  </si>
  <si>
    <t>-20.62</t>
  </si>
  <si>
    <t>-8.07</t>
  </si>
  <si>
    <t>100.87</t>
  </si>
  <si>
    <t>Net Loans, 1 Yr. Growth %</t>
  </si>
  <si>
    <t>-0.4</t>
  </si>
  <si>
    <t>-3.02</t>
  </si>
  <si>
    <t>4.13</t>
  </si>
  <si>
    <t>-1.93</t>
  </si>
  <si>
    <t>1.96</t>
  </si>
  <si>
    <t>16.2</t>
  </si>
  <si>
    <t>3.93</t>
  </si>
  <si>
    <t>-2.97</t>
  </si>
  <si>
    <t>65.69</t>
  </si>
  <si>
    <t>Non Performing Loans, 1 Yr. Growth %</t>
  </si>
  <si>
    <t>1.26</t>
  </si>
  <si>
    <t>47.18</t>
  </si>
  <si>
    <t>-12.67</t>
  </si>
  <si>
    <t>12.56</t>
  </si>
  <si>
    <t>1.94</t>
  </si>
  <si>
    <t>28.79</t>
  </si>
  <si>
    <t>-24.84</t>
  </si>
  <si>
    <t>-2.26</t>
  </si>
  <si>
    <t>148.86</t>
  </si>
  <si>
    <t>Non Performing Assets, 1 Yr. Growth %</t>
  </si>
  <si>
    <t>1.42</t>
  </si>
  <si>
    <t>1.76</t>
  </si>
  <si>
    <t>46.36</t>
  </si>
  <si>
    <t>-12.04</t>
  </si>
  <si>
    <t>12.17</t>
  </si>
  <si>
    <t>2.94</t>
  </si>
  <si>
    <t>Total Assets, 1 Yr. Growth %</t>
  </si>
  <si>
    <t>4.85</t>
  </si>
  <si>
    <t>-11.26</t>
  </si>
  <si>
    <t>-0.83</t>
  </si>
  <si>
    <t>-2.07</t>
  </si>
  <si>
    <t>15.8</t>
  </si>
  <si>
    <t>-0.76</t>
  </si>
  <si>
    <t>-1.15</t>
  </si>
  <si>
    <t>55.5</t>
  </si>
  <si>
    <t>Total Deposits, 1 Yr Growth %</t>
  </si>
  <si>
    <t>4.96</t>
  </si>
  <si>
    <t>-4.88</t>
  </si>
  <si>
    <t>8.58</t>
  </si>
  <si>
    <t>-3.46</t>
  </si>
  <si>
    <t>0.06</t>
  </si>
  <si>
    <t>6.78</t>
  </si>
  <si>
    <t>17.03</t>
  </si>
  <si>
    <t>3.32</t>
  </si>
  <si>
    <t>-3.13</t>
  </si>
  <si>
    <t>50.85</t>
  </si>
  <si>
    <t>Tangible Book Value, 1 Yr. Growth %</t>
  </si>
  <si>
    <t>4.69</t>
  </si>
  <si>
    <t>9.71</t>
  </si>
  <si>
    <t>-4.45</t>
  </si>
  <si>
    <t>-6.8</t>
  </si>
  <si>
    <t>-0.26</t>
  </si>
  <si>
    <t>10.19</t>
  </si>
  <si>
    <t>2.57</t>
  </si>
  <si>
    <t>-8.1</t>
  </si>
  <si>
    <t>57.84</t>
  </si>
  <si>
    <t>Average Interest Earning Assets, 1 Yr. Growth %</t>
  </si>
  <si>
    <t>-4.56</t>
  </si>
  <si>
    <t>3.51</t>
  </si>
  <si>
    <t>-0.74</t>
  </si>
  <si>
    <t>-0.46</t>
  </si>
  <si>
    <t>29.77</t>
  </si>
  <si>
    <t>Average Interest Bearing Liabilities, 1 Yr. Growth %</t>
  </si>
  <si>
    <t>-4.78</t>
  </si>
  <si>
    <t>2.47</t>
  </si>
  <si>
    <t>1.5</t>
  </si>
  <si>
    <t>-1.16</t>
  </si>
  <si>
    <t>28.34</t>
  </si>
  <si>
    <t>Common Equity, 1 Yr. Growth %</t>
  </si>
  <si>
    <t>9.3</t>
  </si>
  <si>
    <t>-3.06</t>
  </si>
  <si>
    <t>0.82</t>
  </si>
  <si>
    <t>9.07</t>
  </si>
  <si>
    <t>-6.24</t>
  </si>
  <si>
    <t>51.4</t>
  </si>
  <si>
    <t>Total Equity, 1 Yr. Growth %</t>
  </si>
  <si>
    <t>8.88</t>
  </si>
  <si>
    <t>5.41</t>
  </si>
  <si>
    <t>-5.24</t>
  </si>
  <si>
    <t>-5.58</t>
  </si>
  <si>
    <t>1.05</t>
  </si>
  <si>
    <t>3.02</t>
  </si>
  <si>
    <t>9.31</t>
  </si>
  <si>
    <t>2.07</t>
  </si>
  <si>
    <t>-6.2</t>
  </si>
  <si>
    <t>51.42</t>
  </si>
  <si>
    <t>Compound Annual Growth Rate Over Two Years</t>
  </si>
  <si>
    <t>Net Interest Income, 2 Yr. CAGR %</t>
  </si>
  <si>
    <t>4.71</t>
  </si>
  <si>
    <t>7.87</t>
  </si>
  <si>
    <t>-1.08</t>
  </si>
  <si>
    <t>-1.53</t>
  </si>
  <si>
    <t>-3.63</t>
  </si>
  <si>
    <t>-13.9</t>
  </si>
  <si>
    <t>7.76</t>
  </si>
  <si>
    <t>22.05</t>
  </si>
  <si>
    <t>6.28</t>
  </si>
  <si>
    <t>4.32</t>
  </si>
  <si>
    <t>Non Interest Income, 2 Yr. CAGR %</t>
  </si>
  <si>
    <t>4.95</t>
  </si>
  <si>
    <t>4.43</t>
  </si>
  <si>
    <t>-2.79</t>
  </si>
  <si>
    <t>1.79</t>
  </si>
  <si>
    <t>3.17</t>
  </si>
  <si>
    <t>8.13</t>
  </si>
  <si>
    <t>7.69</t>
  </si>
  <si>
    <t>Provision For Loan Losses, 2 Yr. CAGR %</t>
  </si>
  <si>
    <t>-18.7</t>
  </si>
  <si>
    <t>52.97</t>
  </si>
  <si>
    <t>-31.13</t>
  </si>
  <si>
    <t>4.6</t>
  </si>
  <si>
    <t>76.22</t>
  </si>
  <si>
    <t>-22.84</t>
  </si>
  <si>
    <t>142.52</t>
  </si>
  <si>
    <t>37.75</t>
  </si>
  <si>
    <t>-79.56</t>
  </si>
  <si>
    <t>164.7</t>
  </si>
  <si>
    <t>Total Revenues, 2 Yr. CAGR %</t>
  </si>
  <si>
    <t>4.99</t>
  </si>
  <si>
    <t>5.05</t>
  </si>
  <si>
    <t>0.53</t>
  </si>
  <si>
    <t>-2.54</t>
  </si>
  <si>
    <t>-1.13</t>
  </si>
  <si>
    <t>10.78</t>
  </si>
  <si>
    <t>3.08</t>
  </si>
  <si>
    <t>5.47</t>
  </si>
  <si>
    <t>Earnings From Cont. Operations, 2 Yr. CAGR %</t>
  </si>
  <si>
    <t>27.05</t>
  </si>
  <si>
    <t>37.43</t>
  </si>
  <si>
    <t>-4.99</t>
  </si>
  <si>
    <t>-57.95</t>
  </si>
  <si>
    <t>14.8</t>
  </si>
  <si>
    <t>102.99</t>
  </si>
  <si>
    <t>20.54</t>
  </si>
  <si>
    <t>31.79</t>
  </si>
  <si>
    <t>7.97</t>
  </si>
  <si>
    <t>92.93</t>
  </si>
  <si>
    <t>Net Income, 2 Yr. CAGR %</t>
  </si>
  <si>
    <t>26.35</t>
  </si>
  <si>
    <t>35.55</t>
  </si>
  <si>
    <t>-5.76</t>
  </si>
  <si>
    <t>-58.8</t>
  </si>
  <si>
    <t>16.14</t>
  </si>
  <si>
    <t>110.75</t>
  </si>
  <si>
    <t>20.5</t>
  </si>
  <si>
    <t>31.63</t>
  </si>
  <si>
    <t>93.25</t>
  </si>
  <si>
    <t>Normalized Net Income, 2 Yr. CAGR %</t>
  </si>
  <si>
    <t>38.14</t>
  </si>
  <si>
    <t>32.49</t>
  </si>
  <si>
    <t>-0.85</t>
  </si>
  <si>
    <t>8.61</t>
  </si>
  <si>
    <t>-2.8</t>
  </si>
  <si>
    <t>14.37</t>
  </si>
  <si>
    <t>29.68</t>
  </si>
  <si>
    <t>-21.55</t>
  </si>
  <si>
    <t>Diluted EPS Before Extra, 2 Yr. CAGR %</t>
  </si>
  <si>
    <t>17.35</t>
  </si>
  <si>
    <t>40.57</t>
  </si>
  <si>
    <t>-3.92</t>
  </si>
  <si>
    <t>-59.42</t>
  </si>
  <si>
    <t>15.55</t>
  </si>
  <si>
    <t>113.54</t>
  </si>
  <si>
    <t>22.68</t>
  </si>
  <si>
    <t>34.43</t>
  </si>
  <si>
    <t>12.79</t>
  </si>
  <si>
    <t>102.53</t>
  </si>
  <si>
    <t>Dividend Per Share, 2 Yr. CAGR %</t>
  </si>
  <si>
    <t>82.57</t>
  </si>
  <si>
    <t>54.92</t>
  </si>
  <si>
    <t>9.54</t>
  </si>
  <si>
    <t>9.74</t>
  </si>
  <si>
    <t>4.62</t>
  </si>
  <si>
    <t>-27.88</t>
  </si>
  <si>
    <t>-17.24</t>
  </si>
  <si>
    <t>21.92</t>
  </si>
  <si>
    <t>Gross Loans, 2 Yr. CAGR %</t>
  </si>
  <si>
    <t>7.17</t>
  </si>
  <si>
    <t>4.5</t>
  </si>
  <si>
    <t>-1.72</t>
  </si>
  <si>
    <t>4.19</t>
  </si>
  <si>
    <t>-0.68</t>
  </si>
  <si>
    <t>11.67</t>
  </si>
  <si>
    <t>26.61</t>
  </si>
  <si>
    <t>Allowance For Loan Losses, 2 Yr. CAGR %</t>
  </si>
  <si>
    <t>-1.21</t>
  </si>
  <si>
    <t>-7.4</t>
  </si>
  <si>
    <t>-2.28</t>
  </si>
  <si>
    <t>-4.02</t>
  </si>
  <si>
    <t>21.04</t>
  </si>
  <si>
    <t>10.26</t>
  </si>
  <si>
    <t>-14.58</t>
  </si>
  <si>
    <t>35.89</t>
  </si>
  <si>
    <t>Net Loans, 2 Yr. CAGR %</t>
  </si>
  <si>
    <t>7.05</t>
  </si>
  <si>
    <t>-1.71</t>
  </si>
  <si>
    <t>4.03</t>
  </si>
  <si>
    <t>8.85</t>
  </si>
  <si>
    <t>11.69</t>
  </si>
  <si>
    <t>0.42</t>
  </si>
  <si>
    <t>26.58</t>
  </si>
  <si>
    <t>Non Performing Loans, 2 Yr. CAGR %</t>
  </si>
  <si>
    <t>2.8</t>
  </si>
  <si>
    <t>22.37</t>
  </si>
  <si>
    <t>13.37</t>
  </si>
  <si>
    <t>1.31</t>
  </si>
  <si>
    <t>7.12</t>
  </si>
  <si>
    <t>-1.61</t>
  </si>
  <si>
    <t>-14.29</t>
  </si>
  <si>
    <t>55.96</t>
  </si>
  <si>
    <t>Non Performing Assets, 2 Yr. CAGR %</t>
  </si>
  <si>
    <t>1.59</t>
  </si>
  <si>
    <t>22.04</t>
  </si>
  <si>
    <t>13.46</t>
  </si>
  <si>
    <t>7.46</t>
  </si>
  <si>
    <t>13.19</t>
  </si>
  <si>
    <t>Total Assets, 2 Yr. CAGR %</t>
  </si>
  <si>
    <t>-8.16</t>
  </si>
  <si>
    <t>-3.54</t>
  </si>
  <si>
    <t>-6.19</t>
  </si>
  <si>
    <t>-1.45</t>
  </si>
  <si>
    <t>8.38</t>
  </si>
  <si>
    <t>7.2</t>
  </si>
  <si>
    <t>-0.96</t>
  </si>
  <si>
    <t>23.98</t>
  </si>
  <si>
    <t>Total Deposits, 2 Yr CAGR %</t>
  </si>
  <si>
    <t>4.8</t>
  </si>
  <si>
    <t>-0.08</t>
  </si>
  <si>
    <t>1.63</t>
  </si>
  <si>
    <t>0.43</t>
  </si>
  <si>
    <t>3.36</t>
  </si>
  <si>
    <t>11.78</t>
  </si>
  <si>
    <t>9.96</t>
  </si>
  <si>
    <t>Tangible Book Value, 2 Yr. CAGR %</t>
  </si>
  <si>
    <t>-2.92</t>
  </si>
  <si>
    <t>2.39</t>
  </si>
  <si>
    <t>-5.63</t>
  </si>
  <si>
    <t>6.64</t>
  </si>
  <si>
    <t>6.31</t>
  </si>
  <si>
    <t>-2.91</t>
  </si>
  <si>
    <t>20.44</t>
  </si>
  <si>
    <t>Average Interest Earning Assets, 2 Yr. CAGR %</t>
  </si>
  <si>
    <t>-10.12</t>
  </si>
  <si>
    <t>-0.61</t>
  </si>
  <si>
    <t>1.36</t>
  </si>
  <si>
    <t>1.87</t>
  </si>
  <si>
    <t>13.65</t>
  </si>
  <si>
    <t>Average Interest Bearing Liabilities, 2 Yr. CAGR %</t>
  </si>
  <si>
    <t>-10.4</t>
  </si>
  <si>
    <t>-1.22</t>
  </si>
  <si>
    <t>2.22</t>
  </si>
  <si>
    <t>12.63</t>
  </si>
  <si>
    <t>Common Equity, 2 Yr. CAGR %</t>
  </si>
  <si>
    <t>7.35</t>
  </si>
  <si>
    <t>2.93</t>
  </si>
  <si>
    <t>-3.78</t>
  </si>
  <si>
    <t>1.92</t>
  </si>
  <si>
    <t>5.98</t>
  </si>
  <si>
    <t>5.5</t>
  </si>
  <si>
    <t>-2.18</t>
  </si>
  <si>
    <t>19.14</t>
  </si>
  <si>
    <t>Total Equity, 2 Yr. CAGR %</t>
  </si>
  <si>
    <t>8.78</t>
  </si>
  <si>
    <t>7.13</t>
  </si>
  <si>
    <t>-0.06</t>
  </si>
  <si>
    <t>-5.41</t>
  </si>
  <si>
    <t>-0.45</t>
  </si>
  <si>
    <t>2.03</t>
  </si>
  <si>
    <t>6.09</t>
  </si>
  <si>
    <t>5.63</t>
  </si>
  <si>
    <t>-2.15</t>
  </si>
  <si>
    <t>19.17</t>
  </si>
  <si>
    <t>Compound Annual Growth Rate Over Three Years</t>
  </si>
  <si>
    <t>Net Interest Income, 3 Yr. CAGR %</t>
  </si>
  <si>
    <t>-1.34</t>
  </si>
  <si>
    <t>3.49</t>
  </si>
  <si>
    <t>-0.14</t>
  </si>
  <si>
    <t>-4.15</t>
  </si>
  <si>
    <t>-11.47</t>
  </si>
  <si>
    <t>9.92</t>
  </si>
  <si>
    <t>7.57</t>
  </si>
  <si>
    <t>Non Interest Income, 3 Yr. CAGR %</t>
  </si>
  <si>
    <t>1.7</t>
  </si>
  <si>
    <t>-0.04</t>
  </si>
  <si>
    <t>4.79</t>
  </si>
  <si>
    <t>3.86</t>
  </si>
  <si>
    <t>4.33</t>
  </si>
  <si>
    <t>7.01</t>
  </si>
  <si>
    <t>Provision For Loan Losses, 3 Yr. CAGR %</t>
  </si>
  <si>
    <t>-2.44</t>
  </si>
  <si>
    <t>-0.28</t>
  </si>
  <si>
    <t>-9.55</t>
  </si>
  <si>
    <t>17.95</t>
  </si>
  <si>
    <t>27.09</t>
  </si>
  <si>
    <t>74.33</t>
  </si>
  <si>
    <t>7.84</t>
  </si>
  <si>
    <t>-28.09</t>
  </si>
  <si>
    <t>14.32</t>
  </si>
  <si>
    <t>Total Revenues, 3 Yr. CAGR %</t>
  </si>
  <si>
    <t>6.38</t>
  </si>
  <si>
    <t>1.22</t>
  </si>
  <si>
    <t>-0.91</t>
  </si>
  <si>
    <t>3.05</t>
  </si>
  <si>
    <t>5.19</t>
  </si>
  <si>
    <t>5.96</t>
  </si>
  <si>
    <t>6.94</t>
  </si>
  <si>
    <t>Earnings From Cont. Operations, 3 Yr. CAGR %</t>
  </si>
  <si>
    <t>-6.17</t>
  </si>
  <si>
    <t>41.48</t>
  </si>
  <si>
    <t>-0.95</t>
  </si>
  <si>
    <t>-32.31</t>
  </si>
  <si>
    <t>-11.34</t>
  </si>
  <si>
    <t>7.89</t>
  </si>
  <si>
    <t>84.52</t>
  </si>
  <si>
    <t>18.29</t>
  </si>
  <si>
    <t>21.14</t>
  </si>
  <si>
    <t>61.85</t>
  </si>
  <si>
    <t>Net Income, 3 Yr. CAGR %</t>
  </si>
  <si>
    <t>-4.47</t>
  </si>
  <si>
    <t>40.01</t>
  </si>
  <si>
    <t>-1.73</t>
  </si>
  <si>
    <t>-33.67</t>
  </si>
  <si>
    <t>-10.52</t>
  </si>
  <si>
    <t>8.73</t>
  </si>
  <si>
    <t>89.14</t>
  </si>
  <si>
    <t>21.03</t>
  </si>
  <si>
    <t>61.95</t>
  </si>
  <si>
    <t>Normalized Net Income, 3 Yr. CAGR %</t>
  </si>
  <si>
    <t>-14.16</t>
  </si>
  <si>
    <t>58.52</t>
  </si>
  <si>
    <t>10.31</t>
  </si>
  <si>
    <t>27.08</t>
  </si>
  <si>
    <t>8.69</t>
  </si>
  <si>
    <t>15.29</t>
  </si>
  <si>
    <t>18.21</t>
  </si>
  <si>
    <t>-10.37</t>
  </si>
  <si>
    <t>Diluted EPS Before Extra, 3 Yr. CAGR %</t>
  </si>
  <si>
    <t>-5.55</t>
  </si>
  <si>
    <t>35.39</t>
  </si>
  <si>
    <t>0.4</t>
  </si>
  <si>
    <t>-33.3</t>
  </si>
  <si>
    <t>9.01</t>
  </si>
  <si>
    <t>91.97</t>
  </si>
  <si>
    <t>20.58</t>
  </si>
  <si>
    <t>25.44</t>
  </si>
  <si>
    <t>68.43</t>
  </si>
  <si>
    <t>Dividend Per Share, 3 Yr. CAGR %</t>
  </si>
  <si>
    <t>58.74</t>
  </si>
  <si>
    <t>33.89</t>
  </si>
  <si>
    <t>9.14</t>
  </si>
  <si>
    <t>5.27</t>
  </si>
  <si>
    <t>7.31</t>
  </si>
  <si>
    <t>-17.83</t>
  </si>
  <si>
    <t>-11.09</t>
  </si>
  <si>
    <t>-9.01</t>
  </si>
  <si>
    <t>23.68</t>
  </si>
  <si>
    <t>Gross Loans, 3 Yr. CAGR %</t>
  </si>
  <si>
    <t>6.44</t>
  </si>
  <si>
    <t>4.59</t>
  </si>
  <si>
    <t>1.93</t>
  </si>
  <si>
    <t>0.16</t>
  </si>
  <si>
    <t>2.98</t>
  </si>
  <si>
    <t>4.68</t>
  </si>
  <si>
    <t>8.34</t>
  </si>
  <si>
    <t>6.55</t>
  </si>
  <si>
    <t>18.51</t>
  </si>
  <si>
    <t>Allowance For Loan Losses, 3 Yr. CAGR %</t>
  </si>
  <si>
    <t>-5.49</t>
  </si>
  <si>
    <t>-1.81</t>
  </si>
  <si>
    <t>12.69</t>
  </si>
  <si>
    <t>7.68</t>
  </si>
  <si>
    <t>3.78</t>
  </si>
  <si>
    <t>13.59</t>
  </si>
  <si>
    <t>Net Loans, 3 Yr. CAGR %</t>
  </si>
  <si>
    <t>6.36</t>
  </si>
  <si>
    <t>2.87</t>
  </si>
  <si>
    <t>4.65</t>
  </si>
  <si>
    <t>8.35</t>
  </si>
  <si>
    <t>6.57</t>
  </si>
  <si>
    <t>18.53</t>
  </si>
  <si>
    <t>Non Performing Loans, 3 Yr. CAGR %</t>
  </si>
  <si>
    <t>1.57</t>
  </si>
  <si>
    <t>2.45</t>
  </si>
  <si>
    <t>14.89</t>
  </si>
  <si>
    <t>9.36</t>
  </si>
  <si>
    <t>1.52</t>
  </si>
  <si>
    <t>-0.44</t>
  </si>
  <si>
    <t>-1.83</t>
  </si>
  <si>
    <t>22.27</t>
  </si>
  <si>
    <t>Non Performing Assets, 3 Yr. CAGR %</t>
  </si>
  <si>
    <t>2.31</t>
  </si>
  <si>
    <t>14.74</t>
  </si>
  <si>
    <t>9.42</t>
  </si>
  <si>
    <t>12.85</t>
  </si>
  <si>
    <t>Total Assets, 3 Yr. CAGR %</t>
  </si>
  <si>
    <t>-9.15</t>
  </si>
  <si>
    <t>-9.21</t>
  </si>
  <si>
    <t>-2.65</t>
  </si>
  <si>
    <t>-4.84</t>
  </si>
  <si>
    <t>1.9</t>
  </si>
  <si>
    <t>6.22</t>
  </si>
  <si>
    <t>5.24</t>
  </si>
  <si>
    <t>4.34</t>
  </si>
  <si>
    <t>15.11</t>
  </si>
  <si>
    <t>Total Deposits, 3 Yr CAGR %</t>
  </si>
  <si>
    <t>6.21</t>
  </si>
  <si>
    <t>1.47</t>
  </si>
  <si>
    <t>2.73</t>
  </si>
  <si>
    <t>-0.1</t>
  </si>
  <si>
    <t>2.5</t>
  </si>
  <si>
    <t>7.73</t>
  </si>
  <si>
    <t>8.89</t>
  </si>
  <si>
    <t>14.72</t>
  </si>
  <si>
    <t>Tangible Book Value, 3 Yr. CAGR %</t>
  </si>
  <si>
    <t>-3.73</t>
  </si>
  <si>
    <t>3.15</t>
  </si>
  <si>
    <t>-0.77</t>
  </si>
  <si>
    <t>-3.61</t>
  </si>
  <si>
    <t>-1.31</t>
  </si>
  <si>
    <t>4.29</t>
  </si>
  <si>
    <t>1.28</t>
  </si>
  <si>
    <t>14.16</t>
  </si>
  <si>
    <t>Average Interest Earning Assets, 3 Yr. CAGR %</t>
  </si>
  <si>
    <t>-8.67</t>
  </si>
  <si>
    <t>-5.79</t>
  </si>
  <si>
    <t>-0.65</t>
  </si>
  <si>
    <t>10.43</t>
  </si>
  <si>
    <t>Average Interest Bearing Liabilities, 3 Yr. CAGR %</t>
  </si>
  <si>
    <t>-6.3</t>
  </si>
  <si>
    <t>-0.32</t>
  </si>
  <si>
    <t>10.28</t>
  </si>
  <si>
    <t>Common Equity, 3 Yr. CAGR %</t>
  </si>
  <si>
    <t>1.41</t>
  </si>
  <si>
    <t>3.76</t>
  </si>
  <si>
    <t>-1.99</t>
  </si>
  <si>
    <t>1.01</t>
  </si>
  <si>
    <t>4.23</t>
  </si>
  <si>
    <t>Total Equity, 3 Yr. CAGR %</t>
  </si>
  <si>
    <t>7.64</t>
  </si>
  <si>
    <t>2.83</t>
  </si>
  <si>
    <t>4.38</t>
  </si>
  <si>
    <t>4.73</t>
  </si>
  <si>
    <t>1.53</t>
  </si>
  <si>
    <t>13.18</t>
  </si>
  <si>
    <t>Compound Annual Growth Rate Over Five Years</t>
  </si>
  <si>
    <t>Net Interest Income, 5 Yr. CAGR %</t>
  </si>
  <si>
    <t>1.61</t>
  </si>
  <si>
    <t>-1.24</t>
  </si>
  <si>
    <t>-7.83</t>
  </si>
  <si>
    <t>-5.08</t>
  </si>
  <si>
    <t>0.66</t>
  </si>
  <si>
    <t>7.65</t>
  </si>
  <si>
    <t>Non Interest Income, 5 Yr. CAGR %</t>
  </si>
  <si>
    <t>3.68</t>
  </si>
  <si>
    <t>-1.48</t>
  </si>
  <si>
    <t>2.99</t>
  </si>
  <si>
    <t>1.73</t>
  </si>
  <si>
    <t>1.95</t>
  </si>
  <si>
    <t>0.08</t>
  </si>
  <si>
    <t>3.3</t>
  </si>
  <si>
    <t>5.46</t>
  </si>
  <si>
    <t>Provision For Loan Losses, 5 Yr. CAGR %</t>
  </si>
  <si>
    <t>-46.81</t>
  </si>
  <si>
    <t>12.13</t>
  </si>
  <si>
    <t>-15.12</t>
  </si>
  <si>
    <t>18.35</t>
  </si>
  <si>
    <t>-0.64</t>
  </si>
  <si>
    <t>39.32</t>
  </si>
  <si>
    <t>31.25</t>
  </si>
  <si>
    <t>-26.04</t>
  </si>
  <si>
    <t>54.45</t>
  </si>
  <si>
    <t>Total Revenues, 5 Yr. CAGR %</t>
  </si>
  <si>
    <t>4.4</t>
  </si>
  <si>
    <t>-0.89</t>
  </si>
  <si>
    <t>2.72</t>
  </si>
  <si>
    <t>-0.01</t>
  </si>
  <si>
    <t>4.26</t>
  </si>
  <si>
    <t>3.07</t>
  </si>
  <si>
    <t>5.37</t>
  </si>
  <si>
    <t>Earnings From Cont. Operations, 5 Yr. CAGR %</t>
  </si>
  <si>
    <t>11.82</t>
  </si>
  <si>
    <t>-3.81</t>
  </si>
  <si>
    <t>-5.7</t>
  </si>
  <si>
    <t>-12.92</t>
  </si>
  <si>
    <t>5.65</t>
  </si>
  <si>
    <t>2.78</t>
  </si>
  <si>
    <t>-1.86</t>
  </si>
  <si>
    <t>16.88</t>
  </si>
  <si>
    <t>48.92</t>
  </si>
  <si>
    <t>43.86</t>
  </si>
  <si>
    <t>Net Income, 5 Yr. CAGR %</t>
  </si>
  <si>
    <t>-3.6</t>
  </si>
  <si>
    <t>-14.17</t>
  </si>
  <si>
    <t>-1.33</t>
  </si>
  <si>
    <t>17.37</t>
  </si>
  <si>
    <t>51.09</t>
  </si>
  <si>
    <t>43.88</t>
  </si>
  <si>
    <t>Normalized Net Income, 5 Yr. CAGR %</t>
  </si>
  <si>
    <t>-2.5</t>
  </si>
  <si>
    <t>2.12</t>
  </si>
  <si>
    <t>31.39</t>
  </si>
  <si>
    <t>13.63</t>
  </si>
  <si>
    <t>2.41</t>
  </si>
  <si>
    <t>11.2</t>
  </si>
  <si>
    <t>8.12</t>
  </si>
  <si>
    <t>-1.37</t>
  </si>
  <si>
    <t>Diluted EPS Before Extra, 5 Yr. CAGR %</t>
  </si>
  <si>
    <t>4.22</t>
  </si>
  <si>
    <t>-3.3</t>
  </si>
  <si>
    <t>-4.9</t>
  </si>
  <si>
    <t>-16.39</t>
  </si>
  <si>
    <t>6.85</t>
  </si>
  <si>
    <t>3.94</t>
  </si>
  <si>
    <t>-0.94</t>
  </si>
  <si>
    <t>55.18</t>
  </si>
  <si>
    <t>48.38</t>
  </si>
  <si>
    <t>Dividend Per Share, 5 Yr. CAGR %</t>
  </si>
  <si>
    <t>43.1</t>
  </si>
  <si>
    <t>34.08</t>
  </si>
  <si>
    <t>22.87</t>
  </si>
  <si>
    <t>-11.41</t>
  </si>
  <si>
    <t>-3.28</t>
  </si>
  <si>
    <t>Gross Loans, 5 Yr. CAGR %</t>
  </si>
  <si>
    <t>3.1</t>
  </si>
  <si>
    <t>-0.18</t>
  </si>
  <si>
    <t>6.37</t>
  </si>
  <si>
    <t>3.6</t>
  </si>
  <si>
    <t>15.31</t>
  </si>
  <si>
    <t>Allowance For Loan Losses, 5 Yr. CAGR %</t>
  </si>
  <si>
    <t>6.91</t>
  </si>
  <si>
    <t>7.47</t>
  </si>
  <si>
    <t>13.52</t>
  </si>
  <si>
    <t>18.18</t>
  </si>
  <si>
    <t>Net Loans, 5 Yr. CAGR %</t>
  </si>
  <si>
    <t>3.98</t>
  </si>
  <si>
    <t>2.89</t>
  </si>
  <si>
    <t>-0.2</t>
  </si>
  <si>
    <t>3.61</t>
  </si>
  <si>
    <t>15.3</t>
  </si>
  <si>
    <t>Non Performing Loans, 5 Yr. CAGR %</t>
  </si>
  <si>
    <t>-21.58</t>
  </si>
  <si>
    <t>9.43</t>
  </si>
  <si>
    <t>6.68</t>
  </si>
  <si>
    <t>8.51</t>
  </si>
  <si>
    <t>8.31</t>
  </si>
  <si>
    <t>Non Performing Assets, 5 Yr. CAGR %</t>
  </si>
  <si>
    <t>6.63</t>
  </si>
  <si>
    <t>8.5</t>
  </si>
  <si>
    <t>8.48</t>
  </si>
  <si>
    <t>10.91</t>
  </si>
  <si>
    <t>18.56</t>
  </si>
  <si>
    <t>Total Assets, 5 Yr. CAGR %</t>
  </si>
  <si>
    <t>-4.51</t>
  </si>
  <si>
    <t>-6.44</t>
  </si>
  <si>
    <t>-7.98</t>
  </si>
  <si>
    <t>-6.18</t>
  </si>
  <si>
    <t>-1.43</t>
  </si>
  <si>
    <t>-2.39</t>
  </si>
  <si>
    <t>Total Deposits, 5 Yr CAGR %</t>
  </si>
  <si>
    <t>3.87</t>
  </si>
  <si>
    <t>3.26</t>
  </si>
  <si>
    <t>4.35</t>
  </si>
  <si>
    <t>3.53</t>
  </si>
  <si>
    <t>5.42</t>
  </si>
  <si>
    <t>13.54</t>
  </si>
  <si>
    <t>Tangible Book Value, 5 Yr. CAGR %</t>
  </si>
  <si>
    <t>2.81</t>
  </si>
  <si>
    <t>1.67</t>
  </si>
  <si>
    <t>-1.64</t>
  </si>
  <si>
    <t>0.57</t>
  </si>
  <si>
    <t>-0.02</t>
  </si>
  <si>
    <t>-1.74</t>
  </si>
  <si>
    <t>1.65</t>
  </si>
  <si>
    <t>1.35</t>
  </si>
  <si>
    <t>11.09</t>
  </si>
  <si>
    <t>Average Interest Earning Assets, 5 Yr. CAGR %</t>
  </si>
  <si>
    <t>Average Interest Bearing Liabilities, 5 Yr. CAGR %</t>
  </si>
  <si>
    <t>-3.51</t>
  </si>
  <si>
    <t>Common Equity, 5 Yr. CAGR %</t>
  </si>
  <si>
    <t>6.06</t>
  </si>
  <si>
    <t>4.81</t>
  </si>
  <si>
    <t>2.19</t>
  </si>
  <si>
    <t>2.77</t>
  </si>
  <si>
    <t>1.62</t>
  </si>
  <si>
    <t>10.22</t>
  </si>
  <si>
    <t>Total Equity, 5 Yr. CAGR %</t>
  </si>
  <si>
    <t>7.59</t>
  </si>
  <si>
    <t>-0.51</t>
  </si>
  <si>
    <t>-1.6</t>
  </si>
  <si>
    <t>10.29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</si>
  <si>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</si>
  <si>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</si>
  <si>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</si>
  <si>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</si>
  <si>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</si>
  <si>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</si>
  <si>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</si>
  <si>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</si>
  <si>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</si>
  <si>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44,391</t>
  </si>
  <si>
    <t>44,742</t>
  </si>
  <si>
    <t>56,576</t>
  </si>
  <si>
    <t>54,752</t>
  </si>
  <si>
    <t>84,388</t>
  </si>
  <si>
    <t>96,750</t>
  </si>
  <si>
    <t>-</t>
  </si>
  <si>
    <t>Change</t>
  </si>
  <si>
    <t>0.79%</t>
  </si>
  <si>
    <t>26.45%</t>
  </si>
  <si>
    <t>-3.22%</t>
  </si>
  <si>
    <t>54.13%</t>
  </si>
  <si>
    <t>14.65%</t>
  </si>
  <si>
    <t>0%</t>
  </si>
  <si>
    <t>Enterprise Value (EV)
                                    1</t>
  </si>
  <si>
    <t>54,071</t>
  </si>
  <si>
    <t>37,687</t>
  </si>
  <si>
    <t>18,842</t>
  </si>
  <si>
    <t>15,118</t>
  </si>
  <si>
    <t>79,713</t>
  </si>
  <si>
    <t>105,644</t>
  </si>
  <si>
    <t>102,184</t>
  </si>
  <si>
    <t>99,024</t>
  </si>
  <si>
    <t>-30.3%</t>
  </si>
  <si>
    <t>-50.01%</t>
  </si>
  <si>
    <t>-19.76%</t>
  </si>
  <si>
    <t>427.26%</t>
  </si>
  <si>
    <t>32.53%</t>
  </si>
  <si>
    <t>-3.28%</t>
  </si>
  <si>
    <t>-3.09%</t>
  </si>
  <si>
    <t>P/E ratio</t>
  </si>
  <si>
    <t>11.1x</t>
  </si>
  <si>
    <t>7.84x</t>
  </si>
  <si>
    <t>8.57x</t>
  </si>
  <si>
    <t>8.28x</t>
  </si>
  <si>
    <t>3.4x</t>
  </si>
  <si>
    <t>23x</t>
  </si>
  <si>
    <t>16.2x</t>
  </si>
  <si>
    <t>11.3x</t>
  </si>
  <si>
    <t>PBR</t>
  </si>
  <si>
    <t>0.84x</t>
  </si>
  <si>
    <t>0.99x</t>
  </si>
  <si>
    <t>1.03x</t>
  </si>
  <si>
    <t>1.1x</t>
  </si>
  <si>
    <t>1.23x</t>
  </si>
  <si>
    <t>1.16x</t>
  </si>
  <si>
    <t>1.07x</t>
  </si>
  <si>
    <t>PEG</t>
  </si>
  <si>
    <t>0.2x</t>
  </si>
  <si>
    <t>0.4x</t>
  </si>
  <si>
    <t>0.98x</t>
  </si>
  <si>
    <t>0x</t>
  </si>
  <si>
    <t>-0.3x</t>
  </si>
  <si>
    <t>0.3x</t>
  </si>
  <si>
    <t>Capitalization / Revenue</t>
  </si>
  <si>
    <t>1.58x</t>
  </si>
  <si>
    <t>1.52x</t>
  </si>
  <si>
    <t>1.72x</t>
  </si>
  <si>
    <t>2.37x</t>
  </si>
  <si>
    <t>2.3x</t>
  </si>
  <si>
    <t>2.32x</t>
  </si>
  <si>
    <t>2.26x</t>
  </si>
  <si>
    <t>EV / Revenue</t>
  </si>
  <si>
    <t>1.93x</t>
  </si>
  <si>
    <t>1.28x</t>
  </si>
  <si>
    <t>0.57x</t>
  </si>
  <si>
    <t>0.47x</t>
  </si>
  <si>
    <t>2.24x</t>
  </si>
  <si>
    <t>2.51x</t>
  </si>
  <si>
    <t>2.45x</t>
  </si>
  <si>
    <t>2.31x</t>
  </si>
  <si>
    <t>EV / EBITDA</t>
  </si>
  <si>
    <t>EV / EBIT</t>
  </si>
  <si>
    <t>9.86x</t>
  </si>
  <si>
    <t>4.75x</t>
  </si>
  <si>
    <t>2.17x</t>
  </si>
  <si>
    <t>1.7x</t>
  </si>
  <si>
    <t>45.1x</t>
  </si>
  <si>
    <t>16x</t>
  </si>
  <si>
    <t>11.9x</t>
  </si>
  <si>
    <t>9.02x</t>
  </si>
  <si>
    <t>EV / FCF</t>
  </si>
  <si>
    <t>FCF Yield</t>
  </si>
  <si>
    <t>Dividend per Share
                                    2</t>
  </si>
  <si>
    <t>0.7075</t>
  </si>
  <si>
    <t>0.3289</t>
  </si>
  <si>
    <t>0.4652</t>
  </si>
  <si>
    <t>0.5043</t>
  </si>
  <si>
    <t>0.6101</t>
  </si>
  <si>
    <t>0.7034</t>
  </si>
  <si>
    <t>0.7829</t>
  </si>
  <si>
    <t>0.858</t>
  </si>
  <si>
    <t>Rate of return</t>
  </si>
  <si>
    <t>5.79%</t>
  </si>
  <si>
    <t>2.64%</t>
  </si>
  <si>
    <t>2.83%</t>
  </si>
  <si>
    <t>2.93%</t>
  </si>
  <si>
    <t>2.34%</t>
  </si>
  <si>
    <t>2.32%</t>
  </si>
  <si>
    <t>2.58%</t>
  </si>
  <si>
    <t>EPS
                                    2</t>
  </si>
  <si>
    <t>1.105</t>
  </si>
  <si>
    <t>1.591</t>
  </si>
  <si>
    <t>1.916</t>
  </si>
  <si>
    <t>2.078</t>
  </si>
  <si>
    <t>7.679</t>
  </si>
  <si>
    <t>1.318</t>
  </si>
  <si>
    <t>2.687</t>
  </si>
  <si>
    <t>Distribution rate</t>
  </si>
  <si>
    <t>64%</t>
  </si>
  <si>
    <t>20.7%</t>
  </si>
  <si>
    <t>24.3%</t>
  </si>
  <si>
    <t>7.95%</t>
  </si>
  <si>
    <t>53.4%</t>
  </si>
  <si>
    <t>41.9%</t>
  </si>
  <si>
    <t>31.9%</t>
  </si>
  <si>
    <t>Net sales
                                    1</t>
  </si>
  <si>
    <t>28,075</t>
  </si>
  <si>
    <t>29,407</t>
  </si>
  <si>
    <t>32,928</t>
  </si>
  <si>
    <t>31,923</t>
  </si>
  <si>
    <t>35,591</t>
  </si>
  <si>
    <t>42,058</t>
  </si>
  <si>
    <t>41,722</t>
  </si>
  <si>
    <t>42,846</t>
  </si>
  <si>
    <t>EBITDA</t>
  </si>
  <si>
    <t>EBIT
                                    1</t>
  </si>
  <si>
    <t>5,482</t>
  </si>
  <si>
    <t>7,929</t>
  </si>
  <si>
    <t>8,685</t>
  </si>
  <si>
    <t>8,897</t>
  </si>
  <si>
    <t>1,768</t>
  </si>
  <si>
    <t>6,607</t>
  </si>
  <si>
    <t>8,557</t>
  </si>
  <si>
    <t>10,984</t>
  </si>
  <si>
    <t>Net income
                                    1</t>
  </si>
  <si>
    <t>4,171</t>
  </si>
  <si>
    <t>5,892</t>
  </si>
  <si>
    <t>6,937</t>
  </si>
  <si>
    <t>7,047</t>
  </si>
  <si>
    <t>25,300</t>
  </si>
  <si>
    <t>4,297</t>
  </si>
  <si>
    <t>5,729</t>
  </si>
  <si>
    <t>8,265</t>
  </si>
  <si>
    <t>Net Debt
                                    1</t>
  </si>
  <si>
    <t>9,680</t>
  </si>
  <si>
    <t>-7,054</t>
  </si>
  <si>
    <t>-37,735</t>
  </si>
  <si>
    <t>-39,634</t>
  </si>
  <si>
    <t>-4,675</t>
  </si>
  <si>
    <t>8,894</t>
  </si>
  <si>
    <t>5,434</t>
  </si>
  <si>
    <t>2,274</t>
  </si>
  <si>
    <t>Reference price
                                    2</t>
  </si>
  <si>
    <t>12.22</t>
  </si>
  <si>
    <t>12.47</t>
  </si>
  <si>
    <t>16.42</t>
  </si>
  <si>
    <t>17.20</t>
  </si>
  <si>
    <t>26.10</t>
  </si>
  <si>
    <t>30.37</t>
  </si>
  <si>
    <t>Nbr of stocks (in thousands)</t>
  </si>
  <si>
    <t>3,631,180</t>
  </si>
  <si>
    <t>3,587,944</t>
  </si>
  <si>
    <t>3,445,569</t>
  </si>
  <si>
    <t>3,182,354</t>
  </si>
  <si>
    <t>3,233,265</t>
  </si>
  <si>
    <t>3,185,707</t>
  </si>
  <si>
    <t>Announcement Date</t>
  </si>
  <si>
    <t>1/21/20</t>
  </si>
  <si>
    <t>1/26/21</t>
  </si>
  <si>
    <t>2/1/22</t>
  </si>
  <si>
    <t>1/31/23</t>
  </si>
  <si>
    <t>2/6/24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</si>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</sst>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 t="s">
        <v>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3971.0</v>
      </c>
      <c r="C2" s="1">
        <v>6820.000000000001</v>
      </c>
      <c r="D2" s="1">
        <v>3520.0</v>
      </c>
      <c r="E2" s="1">
        <v>1155.0</v>
      </c>
      <c r="F2" s="1">
        <v>4972.0</v>
      </c>
      <c r="G2" s="1">
        <v>4730.0</v>
      </c>
      <c r="H2" s="1">
        <v>7216.000000000001</v>
      </c>
      <c r="I2" s="1">
        <v>8206.0</v>
      </c>
      <c r="J2" s="1">
        <v>8393.0</v>
      </c>
      <c r="K2" s="1">
        <v>30635.0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866.8000000000001</v>
      </c>
      <c r="C3" s="1">
        <v>998.8000000000001</v>
      </c>
      <c r="D3" s="1">
        <v>1071.4</v>
      </c>
      <c r="E3" s="1">
        <v>1133.0</v>
      </c>
      <c r="F3" s="1">
        <v>653.4000000000001</v>
      </c>
      <c r="G3" s="1">
        <v>1177.0</v>
      </c>
      <c r="H3" s="1">
        <v>1298.0</v>
      </c>
      <c r="I3" s="1">
        <v>1243.0</v>
      </c>
      <c r="J3" s="1">
        <v>1133.0</v>
      </c>
      <c r="K3" s="1">
        <v>1705.0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89.10000000000001</v>
      </c>
      <c r="C4" s="1">
        <v>103.4</v>
      </c>
      <c r="D4" s="1">
        <v>100.1</v>
      </c>
      <c r="E4" s="1">
        <v>77.0</v>
      </c>
      <c r="F4" s="1">
        <v>67.10000000000001</v>
      </c>
      <c r="G4" s="1">
        <v>71.5</v>
      </c>
      <c r="H4" s="1">
        <v>60.50000000000001</v>
      </c>
      <c r="I4" s="1">
        <v>34.1</v>
      </c>
      <c r="J4" s="1">
        <v>28.6</v>
      </c>
      <c r="K4" s="1">
        <v>147.4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955.9000000000001</v>
      </c>
      <c r="C5" s="1">
        <v>1100.0</v>
      </c>
      <c r="D5" s="1">
        <v>1166.0</v>
      </c>
      <c r="E5" s="1">
        <v>1210.0</v>
      </c>
      <c r="F5" s="1">
        <v>720.5000000000001</v>
      </c>
      <c r="G5" s="1">
        <v>1243.0</v>
      </c>
      <c r="H5" s="1">
        <v>1364.0</v>
      </c>
      <c r="I5" s="1">
        <v>1276.0</v>
      </c>
      <c r="J5" s="1">
        <v>1155.0</v>
      </c>
      <c r="K5" s="1">
        <v>1859.0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614.9000000000001</v>
      </c>
      <c r="G6" s="1">
        <v>724.9000000000001</v>
      </c>
      <c r="H6" s="1">
        <v>895.4000000000001</v>
      </c>
      <c r="I6" s="1">
        <v>1039.5</v>
      </c>
      <c r="J6" s="1">
        <v>1100.0</v>
      </c>
      <c r="K6" s="1">
        <v>1617.0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-249.7</v>
      </c>
      <c r="C7" s="1">
        <v>-1027.4</v>
      </c>
      <c r="D7" s="1">
        <v>-1298.0</v>
      </c>
      <c r="E7" s="1">
        <v>-223.3</v>
      </c>
      <c r="F7" s="1">
        <v>-50.6</v>
      </c>
      <c r="G7" s="1">
        <v>242.0</v>
      </c>
      <c r="H7" s="1">
        <v>-767.8000000000001</v>
      </c>
      <c r="I7" s="1">
        <v>-253.0</v>
      </c>
      <c r="J7" s="1">
        <v>-1617.0</v>
      </c>
      <c r="K7" s="1">
        <v>-112.2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12.1</v>
      </c>
      <c r="D8" s="1">
        <v>0.0</v>
      </c>
      <c r="E8" s="1">
        <v>0.0</v>
      </c>
      <c r="F8" s="1">
        <v>86.9</v>
      </c>
      <c r="G8" s="1">
        <v>161.7</v>
      </c>
      <c r="H8" s="1">
        <v>81.4</v>
      </c>
      <c r="I8" s="1">
        <v>11.0</v>
      </c>
      <c r="J8" s="1">
        <v>3.3</v>
      </c>
      <c r="K8" s="1">
        <v>652.3000000000001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34.1</v>
      </c>
      <c r="C9" s="1">
        <v>15.4</v>
      </c>
      <c r="D9" s="1">
        <v>12.1</v>
      </c>
      <c r="E9" s="1">
        <v>7.700000000000001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85.80000000000001</v>
      </c>
      <c r="C10" s="1">
        <v>128.7</v>
      </c>
      <c r="D10" s="1">
        <v>40.7</v>
      </c>
      <c r="E10" s="1">
        <v>140.8</v>
      </c>
      <c r="F10" s="1">
        <v>129.8</v>
      </c>
      <c r="G10" s="1">
        <v>85.80000000000001</v>
      </c>
      <c r="H10" s="1">
        <v>763.4000000000001</v>
      </c>
      <c r="I10" s="1">
        <v>-162.8</v>
      </c>
      <c r="J10" s="1">
        <v>31.9</v>
      </c>
      <c r="K10" s="1">
        <v>1144.0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-103.4</v>
      </c>
      <c r="C11" s="1">
        <v>-185.9</v>
      </c>
      <c r="D11" s="1">
        <v>-116.6</v>
      </c>
      <c r="E11" s="1">
        <v>-74.80000000000001</v>
      </c>
      <c r="F11" s="1">
        <v>-580.8000000000001</v>
      </c>
      <c r="G11" s="1">
        <v>-49.50000000000001</v>
      </c>
      <c r="H11" s="1">
        <v>-92.4</v>
      </c>
      <c r="I11" s="1">
        <v>-115.5</v>
      </c>
      <c r="J11" s="1">
        <v>-35.2</v>
      </c>
      <c r="K11" s="1">
        <v>382.8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-3168.0</v>
      </c>
      <c r="C12" s="1">
        <v>6050.000000000001</v>
      </c>
      <c r="D12" s="1">
        <v>6655.000000000001</v>
      </c>
      <c r="E12" s="1">
        <v>-24035.0</v>
      </c>
      <c r="F12" s="1">
        <v>12221.0</v>
      </c>
      <c r="G12" s="1">
        <v>-20713.0</v>
      </c>
      <c r="H12" s="1">
        <v>12386.0</v>
      </c>
      <c r="I12" s="1">
        <v>-11572.0</v>
      </c>
      <c r="J12" s="1">
        <v>8811.0</v>
      </c>
      <c r="K12" s="1">
        <v>4037.0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15378.0</v>
      </c>
      <c r="C13" s="1">
        <v>10461.0</v>
      </c>
      <c r="D13" s="1">
        <v>-74712.0</v>
      </c>
      <c r="E13" s="1">
        <v>-24552.0</v>
      </c>
      <c r="F13" s="1">
        <v>10824.0</v>
      </c>
      <c r="G13" s="1">
        <v>1969.0</v>
      </c>
      <c r="H13" s="1">
        <v>-32164.0</v>
      </c>
      <c r="I13" s="1">
        <v>-226.6</v>
      </c>
      <c r="J13" s="1">
        <v>11242.0</v>
      </c>
      <c r="K13" s="1">
        <v>37004.0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-7667.000000000001</v>
      </c>
      <c r="C14" s="1">
        <v>280.5</v>
      </c>
      <c r="D14" s="1">
        <v>9680.0</v>
      </c>
      <c r="E14" s="1">
        <v>4334.0</v>
      </c>
      <c r="F14" s="1">
        <v>-7183.000000000001</v>
      </c>
      <c r="G14" s="1">
        <v>7733.000000000001</v>
      </c>
      <c r="H14" s="1">
        <v>-6017.000000000001</v>
      </c>
      <c r="I14" s="1">
        <v>3553.0</v>
      </c>
      <c r="J14" s="1">
        <v>-12980.0</v>
      </c>
      <c r="K14" s="1">
        <v>-40612.0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9240.0</v>
      </c>
      <c r="C15" s="1">
        <v>23661.0</v>
      </c>
      <c r="D15" s="1">
        <v>-55033.00000000001</v>
      </c>
      <c r="E15" s="1">
        <v>-42031.0</v>
      </c>
      <c r="F15" s="1">
        <v>21758.0</v>
      </c>
      <c r="G15" s="1">
        <v>-3861.0</v>
      </c>
      <c r="H15" s="1">
        <v>-16335.0</v>
      </c>
      <c r="I15" s="1">
        <v>1760.0</v>
      </c>
      <c r="J15" s="1">
        <v>16115.0</v>
      </c>
      <c r="K15" s="1">
        <v>36608.0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-2112.0</v>
      </c>
      <c r="C16" s="1">
        <v>-2024.0</v>
      </c>
      <c r="D16" s="1">
        <v>-1958.0</v>
      </c>
      <c r="E16" s="1">
        <v>-1749.0</v>
      </c>
      <c r="F16" s="1">
        <v>-1859.0</v>
      </c>
      <c r="G16" s="1">
        <v>-1738.0</v>
      </c>
      <c r="H16" s="1">
        <v>-2035.0</v>
      </c>
      <c r="I16" s="1">
        <v>-2024.0</v>
      </c>
      <c r="J16" s="1">
        <v>-1804.0</v>
      </c>
      <c r="K16" s="1">
        <v>-1848.0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385.0000000000001</v>
      </c>
      <c r="C17" s="1">
        <v>596.2</v>
      </c>
      <c r="D17" s="1">
        <v>229.9</v>
      </c>
      <c r="E17" s="1">
        <v>74.80000000000001</v>
      </c>
      <c r="F17" s="1">
        <v>125.4</v>
      </c>
      <c r="G17" s="1">
        <v>12.1</v>
      </c>
      <c r="H17" s="1">
        <v>402.6</v>
      </c>
      <c r="I17" s="1">
        <v>324.5</v>
      </c>
      <c r="J17" s="1">
        <v>177.1</v>
      </c>
      <c r="K17" s="1">
        <v>71.5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-19.8</v>
      </c>
      <c r="C18" s="1">
        <v>-14.3</v>
      </c>
      <c r="D18" s="1">
        <v>-28.6</v>
      </c>
      <c r="E18" s="1">
        <v>-112.2</v>
      </c>
      <c r="F18" s="1">
        <v>-315.7</v>
      </c>
      <c r="G18" s="1">
        <v>-28.6</v>
      </c>
      <c r="H18" s="1">
        <v>-50.6</v>
      </c>
      <c r="I18" s="1">
        <v>-1.1</v>
      </c>
      <c r="J18" s="1">
        <v>-3.3</v>
      </c>
      <c r="K18" s="1">
        <v>119900.0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77.0</v>
      </c>
      <c r="C19" s="1">
        <v>524.7</v>
      </c>
      <c r="D19" s="1">
        <v>102.3</v>
      </c>
      <c r="E19" s="1">
        <v>369.6</v>
      </c>
      <c r="F19" s="1">
        <v>150.7</v>
      </c>
      <c r="G19" s="1">
        <v>125.4</v>
      </c>
      <c r="H19" s="1">
        <v>741.4000000000001</v>
      </c>
      <c r="I19" s="1">
        <v>652.3000000000001</v>
      </c>
      <c r="J19" s="1">
        <v>1903.0</v>
      </c>
      <c r="K19" s="1">
        <v>133.1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4521.0</v>
      </c>
      <c r="C20" s="1">
        <v>-8360.0</v>
      </c>
      <c r="D20" s="1">
        <v>41613.0</v>
      </c>
      <c r="E20" s="1">
        <v>7029.000000000001</v>
      </c>
      <c r="F20" s="1">
        <v>-4851.0</v>
      </c>
      <c r="G20" s="1">
        <v>-80.30000000000001</v>
      </c>
      <c r="H20" s="1">
        <v>-6523.000000000001</v>
      </c>
      <c r="I20" s="1">
        <v>-1276.0</v>
      </c>
      <c r="J20" s="1">
        <v>-13959.0</v>
      </c>
      <c r="K20" s="1">
        <v>-4158.0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1.1</v>
      </c>
      <c r="C21" s="1">
        <v>-1.1</v>
      </c>
      <c r="D21" s="1">
        <v>-1.1</v>
      </c>
      <c r="E21" s="1">
        <v>-1.1</v>
      </c>
      <c r="F21" s="1">
        <v>0.0</v>
      </c>
      <c r="G21" s="1">
        <v>0.0</v>
      </c>
      <c r="H21" s="1">
        <v>1.1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2860.0</v>
      </c>
      <c r="C22" s="1">
        <v>-9284.0</v>
      </c>
      <c r="D22" s="1">
        <v>39963.0</v>
      </c>
      <c r="E22" s="1">
        <v>5610.0</v>
      </c>
      <c r="F22" s="1">
        <v>-6743.000000000001</v>
      </c>
      <c r="G22" s="1">
        <v>-1716.0</v>
      </c>
      <c r="H22" s="1">
        <v>-7458.000000000001</v>
      </c>
      <c r="I22" s="1">
        <v>-2332.0</v>
      </c>
      <c r="J22" s="1">
        <v>-13695.0</v>
      </c>
      <c r="K22" s="1">
        <v>113300.0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5984.000000000001</v>
      </c>
      <c r="E23" s="1">
        <v>26554.0</v>
      </c>
      <c r="F23" s="1">
        <v>0.0</v>
      </c>
      <c r="G23" s="1">
        <v>0.0</v>
      </c>
      <c r="H23" s="1">
        <v>26224.0</v>
      </c>
      <c r="I23" s="1">
        <v>0.0</v>
      </c>
      <c r="J23" s="1">
        <v>0.0</v>
      </c>
      <c r="K23" s="1">
        <v>3487.0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45078.00000000001</v>
      </c>
      <c r="C24" s="1">
        <v>52569.00000000001</v>
      </c>
      <c r="D24" s="1">
        <v>36586.0</v>
      </c>
      <c r="E24" s="1">
        <v>54461.00000000001</v>
      </c>
      <c r="F24" s="1">
        <v>66748.0</v>
      </c>
      <c r="G24" s="1">
        <v>71555.0</v>
      </c>
      <c r="H24" s="1">
        <v>88286.0</v>
      </c>
      <c r="I24" s="1">
        <v>108097.0</v>
      </c>
      <c r="J24" s="1">
        <v>87032.0</v>
      </c>
      <c r="K24" s="1">
        <v>121000.0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45078.00000000001</v>
      </c>
      <c r="C25" s="1">
        <v>52569.00000000001</v>
      </c>
      <c r="D25" s="1">
        <v>42570.0</v>
      </c>
      <c r="E25" s="1">
        <v>81015.0</v>
      </c>
      <c r="F25" s="1">
        <v>66748.0</v>
      </c>
      <c r="G25" s="1">
        <v>71555.0</v>
      </c>
      <c r="H25" s="1">
        <v>114400.0</v>
      </c>
      <c r="I25" s="1">
        <v>108097.0</v>
      </c>
      <c r="J25" s="1">
        <v>87032.0</v>
      </c>
      <c r="K25" s="1">
        <v>124300.0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-3212.0</v>
      </c>
      <c r="C26" s="1">
        <v>-7040.000000000001</v>
      </c>
      <c r="D26" s="1">
        <v>0.0</v>
      </c>
      <c r="E26" s="1">
        <v>0.0</v>
      </c>
      <c r="F26" s="1">
        <v>-13464.0</v>
      </c>
      <c r="G26" s="1">
        <v>-18865.0</v>
      </c>
      <c r="H26" s="1">
        <v>0.0</v>
      </c>
      <c r="I26" s="1">
        <v>-3399.0</v>
      </c>
      <c r="J26" s="1">
        <v>-13475.0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-37631.0</v>
      </c>
      <c r="C27" s="1">
        <v>-48642.00000000001</v>
      </c>
      <c r="D27" s="1">
        <v>-37268.0</v>
      </c>
      <c r="E27" s="1">
        <v>-47630.00000000001</v>
      </c>
      <c r="F27" s="1">
        <v>-48774.00000000001</v>
      </c>
      <c r="G27" s="1">
        <v>-76340.0</v>
      </c>
      <c r="H27" s="1">
        <v>-96437.00000000001</v>
      </c>
      <c r="I27" s="1">
        <v>-87901.0</v>
      </c>
      <c r="J27" s="1">
        <v>-74437.0</v>
      </c>
      <c r="K27" s="1">
        <v>-182600.0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-40843.0</v>
      </c>
      <c r="C28" s="1">
        <v>-55682.00000000001</v>
      </c>
      <c r="D28" s="1">
        <v>-37268.0</v>
      </c>
      <c r="E28" s="1">
        <v>-47630.00000000001</v>
      </c>
      <c r="F28" s="1">
        <v>-62249.00000000001</v>
      </c>
      <c r="G28" s="1">
        <v>-95205.00000000001</v>
      </c>
      <c r="H28" s="1">
        <v>-96437.00000000001</v>
      </c>
      <c r="I28" s="1">
        <v>-91300.00000000001</v>
      </c>
      <c r="J28" s="1">
        <v>-87912.0</v>
      </c>
      <c r="K28" s="1">
        <v>-182600.0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-763.4000000000001</v>
      </c>
      <c r="C29" s="1">
        <v>-929.5000000000001</v>
      </c>
      <c r="D29" s="1">
        <v>-1375.0</v>
      </c>
      <c r="E29" s="1">
        <v>-803.0000000000001</v>
      </c>
      <c r="F29" s="1">
        <v>-1573.0</v>
      </c>
      <c r="G29" s="1">
        <v>-1716.0</v>
      </c>
      <c r="H29" s="1">
        <v>-1529.0</v>
      </c>
      <c r="I29" s="1">
        <v>-3674.0</v>
      </c>
      <c r="J29" s="1">
        <v>-6611.000000000001</v>
      </c>
      <c r="K29" s="1">
        <v>-3058.0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-1031.8</v>
      </c>
      <c r="C30" s="1">
        <v>-2002.0</v>
      </c>
      <c r="D30" s="1">
        <v>-2453.0</v>
      </c>
      <c r="E30" s="1">
        <v>-2453.0</v>
      </c>
      <c r="F30" s="1">
        <v>-2684.0</v>
      </c>
      <c r="G30" s="1">
        <v>-2794.0</v>
      </c>
      <c r="H30" s="1">
        <v>-2871.0</v>
      </c>
      <c r="I30" s="1">
        <v>-1430.0</v>
      </c>
      <c r="J30" s="1">
        <v>-1837.0</v>
      </c>
      <c r="K30" s="1">
        <v>-1848.0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-1031.8</v>
      </c>
      <c r="C31" s="1">
        <v>-2002.0</v>
      </c>
      <c r="D31" s="1">
        <v>-2453.0</v>
      </c>
      <c r="E31" s="1">
        <v>-2453.0</v>
      </c>
      <c r="F31" s="1">
        <v>-2684.0</v>
      </c>
      <c r="G31" s="1">
        <v>-2794.0</v>
      </c>
      <c r="H31" s="1">
        <v>-2871.0</v>
      </c>
      <c r="I31" s="1">
        <v>-1430.0</v>
      </c>
      <c r="J31" s="1">
        <v>-1837.0</v>
      </c>
      <c r="K31" s="1">
        <v>-1848.0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-20240.0</v>
      </c>
      <c r="D32" s="1">
        <v>36927.0</v>
      </c>
      <c r="E32" s="1">
        <v>-13970.0</v>
      </c>
      <c r="F32" s="1">
        <v>10054.0</v>
      </c>
      <c r="G32" s="1">
        <v>25542.0</v>
      </c>
      <c r="H32" s="1">
        <v>56980.00000000001</v>
      </c>
      <c r="I32" s="1">
        <v>32802.0</v>
      </c>
      <c r="J32" s="1">
        <v>0.0</v>
      </c>
      <c r="K32" s="1">
        <v>58069.00000000001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-1031.8</v>
      </c>
      <c r="D33" s="1">
        <v>-1024.1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-122.1</v>
      </c>
      <c r="C34" s="1">
        <v>-170.5</v>
      </c>
      <c r="D34" s="1">
        <v>-1507.0</v>
      </c>
      <c r="E34" s="1">
        <v>-859.1</v>
      </c>
      <c r="F34" s="1">
        <v>-35.2</v>
      </c>
      <c r="G34" s="1">
        <v>-8.8</v>
      </c>
      <c r="H34" s="1">
        <v>-7.700000000000001</v>
      </c>
      <c r="I34" s="1">
        <v>-311.3</v>
      </c>
      <c r="J34" s="1">
        <v>-677.6</v>
      </c>
      <c r="K34" s="1">
        <v>-793.1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2321.0</v>
      </c>
      <c r="C35" s="1">
        <v>-27500.0</v>
      </c>
      <c r="D35" s="1">
        <v>35860.0</v>
      </c>
      <c r="E35" s="1">
        <v>15301.0</v>
      </c>
      <c r="F35" s="1">
        <v>10263.0</v>
      </c>
      <c r="G35" s="1">
        <v>-2640.0</v>
      </c>
      <c r="H35" s="1">
        <v>70662.90000000001</v>
      </c>
      <c r="I35" s="1">
        <v>44187.0</v>
      </c>
      <c r="J35" s="1">
        <v>-9999.0</v>
      </c>
      <c r="K35" s="1">
        <v>-6028.000000000001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9471.0</v>
      </c>
      <c r="C36" s="1">
        <v>-1914.0</v>
      </c>
      <c r="D36" s="1">
        <v>-886.6</v>
      </c>
      <c r="E36" s="1">
        <v>291.5</v>
      </c>
      <c r="F36" s="1">
        <v>-1903.0</v>
      </c>
      <c r="G36" s="1">
        <v>1386.0</v>
      </c>
      <c r="H36" s="1">
        <v>12155.0</v>
      </c>
      <c r="I36" s="1">
        <v>-5841.000000000001</v>
      </c>
      <c r="J36" s="1">
        <v>-6226.000000000001</v>
      </c>
      <c r="K36" s="1">
        <v>15356.0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-1.1</v>
      </c>
      <c r="C37" s="1">
        <v>-1.1</v>
      </c>
      <c r="D37" s="1">
        <v>1.1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-1.1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23881.0</v>
      </c>
      <c r="C38" s="1">
        <v>-15037.0</v>
      </c>
      <c r="D38" s="1">
        <v>19899.0</v>
      </c>
      <c r="E38" s="1">
        <v>-20834.0</v>
      </c>
      <c r="F38" s="1">
        <v>23364.0</v>
      </c>
      <c r="G38" s="1">
        <v>-6831.000000000001</v>
      </c>
      <c r="H38" s="1">
        <v>59026.00000000001</v>
      </c>
      <c r="I38" s="1">
        <v>37774.0</v>
      </c>
      <c r="J38" s="1">
        <v>-13805.0</v>
      </c>
      <c r="K38" s="1">
        <v>159500.0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5896.000000000001</v>
      </c>
      <c r="C40" s="1">
        <v>5797.000000000001</v>
      </c>
      <c r="D40" s="1">
        <v>6743.000000000001</v>
      </c>
      <c r="E40" s="1">
        <v>7227.000000000001</v>
      </c>
      <c r="F40" s="1">
        <v>5005.0</v>
      </c>
      <c r="G40" s="1">
        <v>11847.0</v>
      </c>
      <c r="H40" s="1">
        <v>6952.000000000001</v>
      </c>
      <c r="I40" s="1">
        <v>5181.0</v>
      </c>
      <c r="J40" s="1">
        <v>9020.0</v>
      </c>
      <c r="K40" s="1">
        <v>39567.0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660.0</v>
      </c>
      <c r="C41" s="1">
        <v>606.1</v>
      </c>
      <c r="D41" s="1">
        <v>721.6</v>
      </c>
      <c r="E41" s="1">
        <v>1122.0</v>
      </c>
      <c r="F41" s="1">
        <v>1046.1</v>
      </c>
      <c r="G41" s="1">
        <v>884.4000000000001</v>
      </c>
      <c r="H41" s="1">
        <v>1100.0</v>
      </c>
      <c r="I41" s="1">
        <v>1243.0</v>
      </c>
      <c r="J41" s="1">
        <v>1738.0</v>
      </c>
      <c r="K41" s="1">
        <v>2035.0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4235.0</v>
      </c>
      <c r="C42" s="1">
        <v>-3124.0</v>
      </c>
      <c r="D42" s="1">
        <v>5291.0</v>
      </c>
      <c r="E42" s="1">
        <v>33385.0</v>
      </c>
      <c r="F42" s="1">
        <v>4499.0</v>
      </c>
      <c r="G42" s="1">
        <v>-23650.0</v>
      </c>
      <c r="H42" s="1">
        <v>18073.0</v>
      </c>
      <c r="I42" s="1">
        <v>16797.0</v>
      </c>
      <c r="J42" s="1">
        <v>-884.4000000000001</v>
      </c>
      <c r="K42" s="1">
        <v>-58388.00000000001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128700.0</v>
      </c>
      <c r="C3" s="1">
        <v>108988.0</v>
      </c>
      <c r="D3" s="1">
        <v>129800.0</v>
      </c>
      <c r="E3" s="1">
        <v>109747.0</v>
      </c>
      <c r="F3" s="1">
        <v>133100.0</v>
      </c>
      <c r="G3" s="1">
        <v>128700.0</v>
      </c>
      <c r="H3" s="1">
        <v>187000.0</v>
      </c>
      <c r="I3" s="1">
        <v>223300.0</v>
      </c>
      <c r="J3" s="1">
        <v>196900.0</v>
      </c>
      <c r="K3" s="1">
        <v>361900.0000000001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143000.0</v>
      </c>
      <c r="C4" s="1">
        <v>146300.0</v>
      </c>
      <c r="D4" s="1">
        <v>171600.0</v>
      </c>
      <c r="E4" s="1">
        <v>168300.0</v>
      </c>
      <c r="F4" s="1">
        <v>204600.0</v>
      </c>
      <c r="G4" s="1">
        <v>206800.0</v>
      </c>
      <c r="H4" s="1">
        <v>127600.0</v>
      </c>
      <c r="I4" s="1">
        <v>92125.00000000001</v>
      </c>
      <c r="J4" s="1">
        <v>114400.0</v>
      </c>
      <c r="K4" s="1">
        <v>168300.0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433400.0000000001</v>
      </c>
      <c r="C5" s="1">
        <v>320100.0</v>
      </c>
      <c r="D5" s="1">
        <v>280500.0</v>
      </c>
      <c r="E5" s="1">
        <v>273900.0</v>
      </c>
      <c r="F5" s="1">
        <v>253000.0</v>
      </c>
      <c r="G5" s="1">
        <v>273900.0</v>
      </c>
      <c r="H5" s="1">
        <v>313500.0</v>
      </c>
      <c r="I5" s="1">
        <v>226600.0</v>
      </c>
      <c r="J5" s="1">
        <v>220000.0</v>
      </c>
      <c r="K5" s="1">
        <v>288200.0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576400.0</v>
      </c>
      <c r="C6" s="1">
        <v>466400.0000000001</v>
      </c>
      <c r="D6" s="1">
        <v>452100.0000000001</v>
      </c>
      <c r="E6" s="1">
        <v>442200.0000000001</v>
      </c>
      <c r="F6" s="1">
        <v>457600.0000000001</v>
      </c>
      <c r="G6" s="1">
        <v>480700.0000000001</v>
      </c>
      <c r="H6" s="1">
        <v>441100.0000000001</v>
      </c>
      <c r="I6" s="1">
        <v>317900.0</v>
      </c>
      <c r="J6" s="1">
        <v>334400.0</v>
      </c>
      <c r="K6" s="1">
        <v>455400.0000000001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353100.0</v>
      </c>
      <c r="C7" s="1">
        <v>352000.0</v>
      </c>
      <c r="D7" s="1">
        <v>342100.0</v>
      </c>
      <c r="E7" s="1">
        <v>355300.0</v>
      </c>
      <c r="F7" s="1">
        <v>359700.0</v>
      </c>
      <c r="G7" s="1">
        <v>361900.0000000001</v>
      </c>
      <c r="H7" s="1">
        <v>420200.0000000001</v>
      </c>
      <c r="I7" s="1">
        <v>451000.0000000001</v>
      </c>
      <c r="J7" s="1">
        <v>437800.0000000001</v>
      </c>
      <c r="K7" s="1">
        <v>723800.0000000001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-764.5000000000001</v>
      </c>
      <c r="C8" s="1">
        <v>-757.9000000000001</v>
      </c>
      <c r="D8" s="1">
        <v>-655.6</v>
      </c>
      <c r="E8" s="1">
        <v>-723.8000000000001</v>
      </c>
      <c r="F8" s="1">
        <v>-1100.0</v>
      </c>
      <c r="G8" s="1">
        <v>-1133.0</v>
      </c>
      <c r="H8" s="1">
        <v>-1617.0</v>
      </c>
      <c r="I8" s="1">
        <v>-1375.0</v>
      </c>
      <c r="J8" s="1">
        <v>-1265.0</v>
      </c>
      <c r="K8" s="1">
        <v>-2541.0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-72.60000000000001</v>
      </c>
      <c r="C9" s="1">
        <v>-73.7</v>
      </c>
      <c r="D9" s="1">
        <v>-62.7</v>
      </c>
      <c r="E9" s="1">
        <v>-67.10000000000001</v>
      </c>
      <c r="F9" s="1">
        <v>-63.8</v>
      </c>
      <c r="G9" s="1">
        <v>-97.9</v>
      </c>
      <c r="H9" s="1">
        <v>-66.0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353100.0</v>
      </c>
      <c r="C10" s="1">
        <v>352000.0</v>
      </c>
      <c r="D10" s="1">
        <v>341000.0</v>
      </c>
      <c r="E10" s="1">
        <v>355300.0</v>
      </c>
      <c r="F10" s="1">
        <v>358600.0</v>
      </c>
      <c r="G10" s="1">
        <v>360800.0000000001</v>
      </c>
      <c r="H10" s="1">
        <v>419100.0000000001</v>
      </c>
      <c r="I10" s="1">
        <v>449900.0000000001</v>
      </c>
      <c r="J10" s="1">
        <v>436700.0000000001</v>
      </c>
      <c r="K10" s="1">
        <v>720500.0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16918.0</v>
      </c>
      <c r="C11" s="1">
        <v>16566.0</v>
      </c>
      <c r="D11" s="1">
        <v>16181.0</v>
      </c>
      <c r="E11" s="1">
        <v>15895.0</v>
      </c>
      <c r="F11" s="1">
        <v>15752.0</v>
      </c>
      <c r="G11" s="1">
        <v>19547.0</v>
      </c>
      <c r="H11" s="1">
        <v>20317.0</v>
      </c>
      <c r="I11" s="1">
        <v>20317.0</v>
      </c>
      <c r="J11" s="1">
        <v>18898.0</v>
      </c>
      <c r="K11" s="1">
        <v>26609.0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-9955.0</v>
      </c>
      <c r="C12" s="1">
        <v>-9460.0</v>
      </c>
      <c r="D12" s="1">
        <v>-8855.0</v>
      </c>
      <c r="E12" s="1">
        <v>-8943.0</v>
      </c>
      <c r="F12" s="1">
        <v>-8811.0</v>
      </c>
      <c r="G12" s="1">
        <v>-9196.0</v>
      </c>
      <c r="H12" s="1">
        <v>-10054.0</v>
      </c>
      <c r="I12" s="1">
        <v>-10362.0</v>
      </c>
      <c r="J12" s="1">
        <v>-10054.0</v>
      </c>
      <c r="K12" s="1">
        <v>-12925.0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6963.000000000001</v>
      </c>
      <c r="C13" s="1">
        <v>7106.000000000001</v>
      </c>
      <c r="D13" s="1">
        <v>7326.000000000001</v>
      </c>
      <c r="E13" s="1">
        <v>6952.000000000001</v>
      </c>
      <c r="F13" s="1">
        <v>6941.000000000001</v>
      </c>
      <c r="G13" s="1">
        <v>10351.0</v>
      </c>
      <c r="H13" s="1">
        <v>10263.0</v>
      </c>
      <c r="I13" s="1">
        <v>9955.0</v>
      </c>
      <c r="J13" s="1">
        <v>8842.900000000001</v>
      </c>
      <c r="K13" s="1">
        <v>13684.0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7007.000000000001</v>
      </c>
      <c r="C14" s="1">
        <v>6864.000000000001</v>
      </c>
      <c r="D14" s="1">
        <v>6941.000000000001</v>
      </c>
      <c r="E14" s="1">
        <v>6798.000000000001</v>
      </c>
      <c r="F14" s="1">
        <v>7029.000000000001</v>
      </c>
      <c r="G14" s="1">
        <v>7018.000000000001</v>
      </c>
      <c r="H14" s="1">
        <v>6798.000000000001</v>
      </c>
      <c r="I14" s="1">
        <v>6743.000000000001</v>
      </c>
      <c r="J14" s="1">
        <v>6644.000000000001</v>
      </c>
      <c r="K14" s="1">
        <v>6644.000000000001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1031.8</v>
      </c>
      <c r="C15" s="1">
        <v>1716.0</v>
      </c>
      <c r="D15" s="1">
        <v>2112.0</v>
      </c>
      <c r="E15" s="1">
        <v>2992.0</v>
      </c>
      <c r="F15" s="1">
        <v>3619.0</v>
      </c>
      <c r="G15" s="1">
        <v>3828.0</v>
      </c>
      <c r="H15" s="1">
        <v>4488.0</v>
      </c>
      <c r="I15" s="1">
        <v>4499.0</v>
      </c>
      <c r="J15" s="1">
        <v>4917.0</v>
      </c>
      <c r="K15" s="1">
        <v>7579.000000000001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5.5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1606.0</v>
      </c>
      <c r="C17" s="1">
        <v>1441.0</v>
      </c>
      <c r="D17" s="1">
        <v>1474.0</v>
      </c>
      <c r="E17" s="1">
        <v>1496.0</v>
      </c>
      <c r="F17" s="1">
        <v>763.4000000000001</v>
      </c>
      <c r="G17" s="1">
        <v>0.0</v>
      </c>
      <c r="H17" s="1">
        <v>0.0</v>
      </c>
      <c r="I17" s="1">
        <v>572.0</v>
      </c>
      <c r="J17" s="1">
        <v>1386.0</v>
      </c>
      <c r="K17" s="1">
        <v>3476.0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1">
        <v>15807.0</v>
      </c>
      <c r="C18" s="1">
        <v>14157.0</v>
      </c>
      <c r="D18" s="1">
        <v>12507.0</v>
      </c>
      <c r="E18" s="1">
        <v>22880.0</v>
      </c>
      <c r="F18" s="1">
        <v>20812.0</v>
      </c>
      <c r="G18" s="1">
        <v>20471.0</v>
      </c>
      <c r="H18" s="1">
        <v>109384.0</v>
      </c>
      <c r="I18" s="1">
        <v>109527.0</v>
      </c>
      <c r="J18" s="1">
        <v>97625.00000000001</v>
      </c>
      <c r="K18" s="1">
        <v>139700.0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1">
        <v>60544.00000000001</v>
      </c>
      <c r="C19" s="1">
        <v>58641.00000000001</v>
      </c>
      <c r="D19" s="1">
        <v>48884.00000000001</v>
      </c>
      <c r="E19" s="1">
        <v>42086.0</v>
      </c>
      <c r="F19" s="1">
        <v>45980.00000000001</v>
      </c>
      <c r="G19" s="1">
        <v>39523.0</v>
      </c>
      <c r="H19" s="1">
        <v>40117.0</v>
      </c>
      <c r="I19" s="1">
        <v>37312.0</v>
      </c>
      <c r="J19" s="1">
        <v>42592.0</v>
      </c>
      <c r="K19" s="1">
        <v>59400.00000000001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2849.0</v>
      </c>
      <c r="C20" s="1">
        <v>2937.0</v>
      </c>
      <c r="D20" s="1">
        <v>8217.0</v>
      </c>
      <c r="E20" s="1">
        <v>2684.0</v>
      </c>
      <c r="F20" s="1">
        <v>7348.000000000001</v>
      </c>
      <c r="G20" s="1">
        <v>7722.000000000001</v>
      </c>
      <c r="H20" s="1">
        <v>9911.0</v>
      </c>
      <c r="I20" s="1">
        <v>57651.00000000001</v>
      </c>
      <c r="J20" s="1">
        <v>72292.0</v>
      </c>
      <c r="K20" s="1">
        <v>104280.0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12166.0</v>
      </c>
      <c r="C21" s="1">
        <v>14124.0</v>
      </c>
      <c r="D21" s="1">
        <v>14476.0</v>
      </c>
      <c r="E21" s="1">
        <v>10824.0</v>
      </c>
      <c r="F21" s="1">
        <v>11110.0</v>
      </c>
      <c r="G21" s="1">
        <v>10494.0</v>
      </c>
      <c r="H21" s="1">
        <v>10131.0</v>
      </c>
      <c r="I21" s="1">
        <v>9768.0</v>
      </c>
      <c r="J21" s="1">
        <v>10329.0</v>
      </c>
      <c r="K21" s="1">
        <v>11748.0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3135.0</v>
      </c>
      <c r="C22" s="1">
        <v>3124.0</v>
      </c>
      <c r="D22" s="1">
        <v>3234.0</v>
      </c>
      <c r="E22" s="1">
        <v>3685.0</v>
      </c>
      <c r="F22" s="1">
        <v>1584.0</v>
      </c>
      <c r="G22" s="1">
        <v>380.6</v>
      </c>
      <c r="H22" s="1">
        <v>358.6</v>
      </c>
      <c r="I22" s="1">
        <v>1188.0</v>
      </c>
      <c r="J22" s="1">
        <v>1925.0</v>
      </c>
      <c r="K22" s="1">
        <v>2948.0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1168200.0</v>
      </c>
      <c r="C23" s="1">
        <v>1037300.0</v>
      </c>
      <c r="D23" s="1">
        <v>1028500.0</v>
      </c>
      <c r="E23" s="1">
        <v>1007600.0</v>
      </c>
      <c r="F23" s="1">
        <v>1053800.0</v>
      </c>
      <c r="G23" s="1">
        <v>1069200.0</v>
      </c>
      <c r="H23" s="1">
        <v>1238600.0</v>
      </c>
      <c r="I23" s="1">
        <v>1228700.0</v>
      </c>
      <c r="J23" s="1">
        <v>1214400.0</v>
      </c>
      <c r="K23" s="1">
        <v>1888700.0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48521.00000000001</v>
      </c>
      <c r="C25" s="1">
        <v>56474.00000000001</v>
      </c>
      <c r="D25" s="1">
        <v>41162.0</v>
      </c>
      <c r="E25" s="1">
        <v>38764.0</v>
      </c>
      <c r="F25" s="1">
        <v>48191.00000000001</v>
      </c>
      <c r="G25" s="1">
        <v>48433.00000000001</v>
      </c>
      <c r="H25" s="1">
        <v>50435.00000000001</v>
      </c>
      <c r="I25" s="1">
        <v>56661.00000000001</v>
      </c>
      <c r="J25" s="1">
        <v>57398.00000000001</v>
      </c>
      <c r="K25" s="1">
        <v>59565.00000000001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451000.0000000001</v>
      </c>
      <c r="C26" s="1">
        <v>429000.0000000001</v>
      </c>
      <c r="D26" s="1">
        <v>466400.0000000001</v>
      </c>
      <c r="E26" s="1">
        <v>242000.0</v>
      </c>
      <c r="F26" s="1">
        <v>261800.0</v>
      </c>
      <c r="G26" s="1">
        <v>299200.0</v>
      </c>
      <c r="H26" s="1">
        <v>316800.0</v>
      </c>
      <c r="I26" s="1">
        <v>325600.0</v>
      </c>
      <c r="J26" s="1">
        <v>378400.0000000001</v>
      </c>
      <c r="K26" s="1">
        <v>606100.0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0.0</v>
      </c>
      <c r="C27" s="1">
        <v>0.0</v>
      </c>
      <c r="D27" s="1">
        <v>0.0</v>
      </c>
      <c r="E27" s="1">
        <v>207900.0</v>
      </c>
      <c r="F27" s="1">
        <v>200200.0</v>
      </c>
      <c r="G27" s="1">
        <v>193600.0</v>
      </c>
      <c r="H27" s="1">
        <v>259600.0</v>
      </c>
      <c r="I27" s="1">
        <v>270600.0</v>
      </c>
      <c r="J27" s="1">
        <v>199100.0</v>
      </c>
      <c r="K27" s="1">
        <v>265100.0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451000.0000000001</v>
      </c>
      <c r="C28" s="1">
        <v>429000.0000000001</v>
      </c>
      <c r="D28" s="1">
        <v>466400.0000000001</v>
      </c>
      <c r="E28" s="1">
        <v>449900.0000000001</v>
      </c>
      <c r="F28" s="1">
        <v>462000.0000000001</v>
      </c>
      <c r="G28" s="1">
        <v>492800.0000000001</v>
      </c>
      <c r="H28" s="1">
        <v>577500.0</v>
      </c>
      <c r="I28" s="1">
        <v>596200.0</v>
      </c>
      <c r="J28" s="1">
        <v>577500.0</v>
      </c>
      <c r="K28" s="1">
        <v>871200.0000000001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321200.0</v>
      </c>
      <c r="C29" s="1">
        <v>212300.0</v>
      </c>
      <c r="D29" s="1">
        <v>201300.0</v>
      </c>
      <c r="E29" s="1">
        <v>185900.0</v>
      </c>
      <c r="F29" s="1">
        <v>191400.0</v>
      </c>
      <c r="G29" s="1">
        <v>162800.0</v>
      </c>
      <c r="H29" s="1">
        <v>236500.0</v>
      </c>
      <c r="I29" s="1">
        <v>188100.0</v>
      </c>
      <c r="J29" s="1">
        <v>220000.0</v>
      </c>
      <c r="K29" s="1">
        <v>261800.0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63074.00000000001</v>
      </c>
      <c r="C30" s="1">
        <v>58278.00000000001</v>
      </c>
      <c r="D30" s="1">
        <v>53834.00000000001</v>
      </c>
      <c r="E30" s="1">
        <v>57706.00000000001</v>
      </c>
      <c r="F30" s="1">
        <v>59818.00000000001</v>
      </c>
      <c r="G30" s="1">
        <v>61061.00000000001</v>
      </c>
      <c r="H30" s="1">
        <v>55022.00000000001</v>
      </c>
      <c r="I30" s="1">
        <v>60467.00000000001</v>
      </c>
      <c r="J30" s="1">
        <v>17380.0</v>
      </c>
      <c r="K30" s="1">
        <v>93896.00000000001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33.0</v>
      </c>
      <c r="C31" s="1">
        <v>0.0</v>
      </c>
      <c r="D31" s="1">
        <v>16.5</v>
      </c>
      <c r="E31" s="1">
        <v>0.0</v>
      </c>
      <c r="F31" s="1">
        <v>3.3</v>
      </c>
      <c r="G31" s="1">
        <v>770.0000000000001</v>
      </c>
      <c r="H31" s="1">
        <v>770.0000000000001</v>
      </c>
      <c r="I31" s="1">
        <v>770.0000000000001</v>
      </c>
      <c r="J31" s="1">
        <v>770.0000000000001</v>
      </c>
      <c r="K31" s="1">
        <v>1100.0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113300.0</v>
      </c>
      <c r="C32" s="1">
        <v>113300.0</v>
      </c>
      <c r="D32" s="1">
        <v>110000.0</v>
      </c>
      <c r="E32" s="1">
        <v>124300.0</v>
      </c>
      <c r="F32" s="1">
        <v>128700.0</v>
      </c>
      <c r="G32" s="1">
        <v>125400.0</v>
      </c>
      <c r="H32" s="1">
        <v>133100.0</v>
      </c>
      <c r="I32" s="1">
        <v>147400.0</v>
      </c>
      <c r="J32" s="1">
        <v>174900.0</v>
      </c>
      <c r="K32" s="1">
        <v>360800.0000000001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39.6</v>
      </c>
      <c r="C33" s="1">
        <v>0.0</v>
      </c>
      <c r="D33" s="1">
        <v>8.8</v>
      </c>
      <c r="E33" s="1">
        <v>0.0</v>
      </c>
      <c r="F33" s="1">
        <v>22.0</v>
      </c>
      <c r="G33" s="1">
        <v>3564.0</v>
      </c>
      <c r="H33" s="1">
        <v>3553.0</v>
      </c>
      <c r="I33" s="1">
        <v>3146.0</v>
      </c>
      <c r="J33" s="1">
        <v>2893.0</v>
      </c>
      <c r="K33" s="1">
        <v>4950.0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618.2</v>
      </c>
      <c r="C34" s="1">
        <v>839.3000000000001</v>
      </c>
      <c r="D34" s="1">
        <v>995.5000000000001</v>
      </c>
      <c r="E34" s="1">
        <v>944.9000000000001</v>
      </c>
      <c r="F34" s="1">
        <v>1005.4</v>
      </c>
      <c r="G34" s="1">
        <v>937.2</v>
      </c>
      <c r="H34" s="1">
        <v>1111.0</v>
      </c>
      <c r="I34" s="1">
        <v>1540.0</v>
      </c>
      <c r="J34" s="1">
        <v>1177.0</v>
      </c>
      <c r="K34" s="1">
        <v>1606.0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1463.0</v>
      </c>
      <c r="C35" s="1">
        <v>1573.0</v>
      </c>
      <c r="D35" s="1">
        <v>1705.0</v>
      </c>
      <c r="E35" s="1">
        <v>1661.0</v>
      </c>
      <c r="F35" s="1">
        <v>1694.0</v>
      </c>
      <c r="G35" s="1">
        <v>1716.0</v>
      </c>
      <c r="H35" s="1">
        <v>1496.0</v>
      </c>
      <c r="I35" s="1">
        <v>1199.0</v>
      </c>
      <c r="J35" s="1">
        <v>2145.0</v>
      </c>
      <c r="K35" s="1">
        <v>7359.000000000001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77363.0</v>
      </c>
      <c r="C36" s="1">
        <v>78782.0</v>
      </c>
      <c r="D36" s="1">
        <v>74371.0</v>
      </c>
      <c r="E36" s="1">
        <v>70158.0</v>
      </c>
      <c r="F36" s="1">
        <v>63635.00000000001</v>
      </c>
      <c r="G36" s="1">
        <v>71401.0</v>
      </c>
      <c r="H36" s="1">
        <v>78001.0</v>
      </c>
      <c r="I36" s="1">
        <v>71258.0</v>
      </c>
      <c r="J36" s="1">
        <v>72545.0</v>
      </c>
      <c r="K36" s="1">
        <v>83314.0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284.9</v>
      </c>
      <c r="C37" s="1">
        <v>231.0</v>
      </c>
      <c r="D37" s="1">
        <v>184.8</v>
      </c>
      <c r="E37" s="1">
        <v>165.0</v>
      </c>
      <c r="F37" s="1">
        <v>236.5</v>
      </c>
      <c r="G37" s="1">
        <v>155.1</v>
      </c>
      <c r="H37" s="1">
        <v>250.8</v>
      </c>
      <c r="I37" s="1">
        <v>264.0</v>
      </c>
      <c r="J37" s="1">
        <v>258.5</v>
      </c>
      <c r="K37" s="1">
        <v>698.5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1507.0</v>
      </c>
      <c r="C38" s="1">
        <v>809.6</v>
      </c>
      <c r="D38" s="1">
        <v>1397.0</v>
      </c>
      <c r="E38" s="1">
        <v>1017.5</v>
      </c>
      <c r="F38" s="1">
        <v>852.5000000000001</v>
      </c>
      <c r="G38" s="1">
        <v>696.3000000000001</v>
      </c>
      <c r="H38" s="1">
        <v>794.2</v>
      </c>
      <c r="I38" s="1">
        <v>696.3000000000001</v>
      </c>
      <c r="J38" s="1">
        <v>515.9000000000001</v>
      </c>
      <c r="K38" s="1">
        <v>875.6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88.0</v>
      </c>
      <c r="C39" s="1">
        <v>61.60000000000001</v>
      </c>
      <c r="D39" s="1">
        <v>48.40000000000001</v>
      </c>
      <c r="E39" s="1">
        <v>58.3</v>
      </c>
      <c r="F39" s="1">
        <v>96.80000000000001</v>
      </c>
      <c r="G39" s="1">
        <v>342.1</v>
      </c>
      <c r="H39" s="1">
        <v>620.4000000000001</v>
      </c>
      <c r="I39" s="1">
        <v>330.0</v>
      </c>
      <c r="J39" s="1">
        <v>259.6</v>
      </c>
      <c r="K39" s="1">
        <v>357.5000000000001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>
        <v>30470.0</v>
      </c>
      <c r="C40" s="1">
        <v>23188.0</v>
      </c>
      <c r="D40" s="1">
        <v>17050.0</v>
      </c>
      <c r="E40" s="1">
        <v>20229.0</v>
      </c>
      <c r="F40" s="1">
        <v>38049.0</v>
      </c>
      <c r="G40" s="1">
        <v>37983.0</v>
      </c>
      <c r="H40" s="1">
        <v>33627.0</v>
      </c>
      <c r="I40" s="1">
        <v>34518.0</v>
      </c>
      <c r="J40" s="1">
        <v>24618.0</v>
      </c>
      <c r="K40" s="1">
        <v>46442.00000000001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98</v>
      </c>
      <c r="B41" s="1">
        <v>1108800.0</v>
      </c>
      <c r="C41" s="1">
        <v>974600.0000000001</v>
      </c>
      <c r="D41" s="1">
        <v>969100.0000000001</v>
      </c>
      <c r="E41" s="1">
        <v>950400.0000000001</v>
      </c>
      <c r="F41" s="1">
        <v>995500.0000000001</v>
      </c>
      <c r="G41" s="1">
        <v>1008700.0</v>
      </c>
      <c r="H41" s="1">
        <v>1172600.0</v>
      </c>
      <c r="I41" s="1">
        <v>1161600.0</v>
      </c>
      <c r="J41" s="1">
        <v>1151700.0</v>
      </c>
      <c r="K41" s="1">
        <v>1794100.0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99</v>
      </c>
      <c r="B42" s="1">
        <v>409.2</v>
      </c>
      <c r="C42" s="1">
        <v>423.5000000000001</v>
      </c>
      <c r="D42" s="1">
        <v>423.5000000000001</v>
      </c>
      <c r="E42" s="1">
        <v>423.5000000000001</v>
      </c>
      <c r="F42" s="1">
        <v>371.8</v>
      </c>
      <c r="G42" s="1">
        <v>371.8</v>
      </c>
      <c r="H42" s="1">
        <v>371.8</v>
      </c>
      <c r="I42" s="1">
        <v>354.2</v>
      </c>
      <c r="J42" s="1">
        <v>334.4</v>
      </c>
      <c r="K42" s="1">
        <v>380.6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>
        <v>35849.0</v>
      </c>
      <c r="C43" s="1">
        <v>34276.0</v>
      </c>
      <c r="D43" s="1">
        <v>31075.0</v>
      </c>
      <c r="E43" s="1">
        <v>28534.0</v>
      </c>
      <c r="F43" s="1">
        <v>22924.0</v>
      </c>
      <c r="G43" s="1">
        <v>19866.0</v>
      </c>
      <c r="H43" s="1">
        <v>18425.0</v>
      </c>
      <c r="I43" s="1">
        <v>17523.0</v>
      </c>
      <c r="J43" s="1">
        <v>14905.0</v>
      </c>
      <c r="K43" s="1">
        <v>14542.0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>
        <v>24343.0</v>
      </c>
      <c r="C44" s="1">
        <v>32450.0</v>
      </c>
      <c r="D44" s="1">
        <v>34892.0</v>
      </c>
      <c r="E44" s="1">
        <v>36025.0</v>
      </c>
      <c r="F44" s="1">
        <v>33495.0</v>
      </c>
      <c r="G44" s="1">
        <v>37565.0</v>
      </c>
      <c r="H44" s="1">
        <v>42658.0</v>
      </c>
      <c r="I44" s="1">
        <v>48235.00000000001</v>
      </c>
      <c r="J44" s="1">
        <v>55000.00000000001</v>
      </c>
      <c r="K44" s="1">
        <v>82368.0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>
        <v>-1529.0</v>
      </c>
      <c r="C45" s="1">
        <v>-1859.0</v>
      </c>
      <c r="D45" s="1">
        <v>-2475.0</v>
      </c>
      <c r="E45" s="1">
        <v>-2343.0</v>
      </c>
      <c r="F45" s="1">
        <v>-2893.0</v>
      </c>
      <c r="G45" s="1">
        <v>-3663.0</v>
      </c>
      <c r="H45" s="1">
        <v>-4477.0</v>
      </c>
      <c r="I45" s="1">
        <v>-5148.0</v>
      </c>
      <c r="J45" s="1">
        <v>-7557.000000000001</v>
      </c>
      <c r="K45" s="1">
        <v>-5280.0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103</v>
      </c>
      <c r="B46" s="1">
        <v>-3399.0</v>
      </c>
      <c r="C46" s="1">
        <v>-4455.0</v>
      </c>
      <c r="D46" s="1">
        <v>-4939.0</v>
      </c>
      <c r="E46" s="1">
        <v>-6303.000000000001</v>
      </c>
      <c r="F46" s="1">
        <v>4323.0</v>
      </c>
      <c r="G46" s="1">
        <v>5830.000000000001</v>
      </c>
      <c r="H46" s="1">
        <v>8415.0</v>
      </c>
      <c r="I46" s="1">
        <v>5764.000000000001</v>
      </c>
      <c r="J46" s="1">
        <v>-114.4</v>
      </c>
      <c r="K46" s="1">
        <v>2706.0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104</v>
      </c>
      <c r="B47" s="1">
        <v>55671.00000000001</v>
      </c>
      <c r="C47" s="1">
        <v>60841.00000000001</v>
      </c>
      <c r="D47" s="1">
        <v>58982.00000000001</v>
      </c>
      <c r="E47" s="1">
        <v>56331.00000000001</v>
      </c>
      <c r="F47" s="1">
        <v>58223.00000000001</v>
      </c>
      <c r="G47" s="1">
        <v>59983.00000000001</v>
      </c>
      <c r="H47" s="1">
        <v>65384.00000000001</v>
      </c>
      <c r="I47" s="1">
        <v>66726.0</v>
      </c>
      <c r="J47" s="1">
        <v>62568.00000000001</v>
      </c>
      <c r="K47" s="1">
        <v>94721.00000000001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105</v>
      </c>
      <c r="B48" s="1">
        <v>4136.0</v>
      </c>
      <c r="C48" s="1">
        <v>2200.0</v>
      </c>
      <c r="D48" s="1">
        <v>750.2</v>
      </c>
      <c r="E48" s="1">
        <v>62.7</v>
      </c>
      <c r="F48" s="1">
        <v>193.6</v>
      </c>
      <c r="G48" s="1">
        <v>191.4</v>
      </c>
      <c r="H48" s="1">
        <v>350.9</v>
      </c>
      <c r="I48" s="1">
        <v>374.0000000000001</v>
      </c>
      <c r="J48" s="1">
        <v>376.2</v>
      </c>
      <c r="K48" s="1">
        <v>584.1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106</v>
      </c>
      <c r="B49" s="1">
        <v>59807.00000000001</v>
      </c>
      <c r="C49" s="1">
        <v>63041.00000000001</v>
      </c>
      <c r="D49" s="1">
        <v>59730.00000000001</v>
      </c>
      <c r="E49" s="1">
        <v>56397.00000000001</v>
      </c>
      <c r="F49" s="1">
        <v>58410.00000000001</v>
      </c>
      <c r="G49" s="1">
        <v>60181.00000000001</v>
      </c>
      <c r="H49" s="1">
        <v>65736.0</v>
      </c>
      <c r="I49" s="1">
        <v>67100.0</v>
      </c>
      <c r="J49" s="1">
        <v>62942.00000000001</v>
      </c>
      <c r="K49" s="1">
        <v>95304.00000000001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107</v>
      </c>
      <c r="B50" s="1">
        <v>1168200.0</v>
      </c>
      <c r="C50" s="1">
        <v>1037300.0</v>
      </c>
      <c r="D50" s="1">
        <v>1028500.0</v>
      </c>
      <c r="E50" s="1">
        <v>1007600.0</v>
      </c>
      <c r="F50" s="1">
        <v>1053800.0</v>
      </c>
      <c r="G50" s="1">
        <v>1069200.0</v>
      </c>
      <c r="H50" s="1">
        <v>1238600.0</v>
      </c>
      <c r="I50" s="1">
        <v>1228700.0</v>
      </c>
      <c r="J50" s="1">
        <v>1214400.0</v>
      </c>
      <c r="K50" s="1">
        <v>1888700.0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55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108</v>
      </c>
      <c r="B52" s="1">
        <v>3993.0</v>
      </c>
      <c r="C52" s="1">
        <v>4125.0</v>
      </c>
      <c r="D52" s="1">
        <v>4081.0</v>
      </c>
      <c r="E52" s="1">
        <v>4092.0</v>
      </c>
      <c r="F52" s="1">
        <v>4059.0</v>
      </c>
      <c r="G52" s="1">
        <v>3982.0</v>
      </c>
      <c r="H52" s="1">
        <v>3905.0</v>
      </c>
      <c r="I52" s="1">
        <v>3740.0</v>
      </c>
      <c r="J52" s="1">
        <v>3421.0</v>
      </c>
      <c r="K52" s="1">
        <v>3531.0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109</v>
      </c>
      <c r="B53" s="1">
        <v>3993.0</v>
      </c>
      <c r="C53" s="1">
        <v>4125.0</v>
      </c>
      <c r="D53" s="1">
        <v>4081.0</v>
      </c>
      <c r="E53" s="1">
        <v>4092.0</v>
      </c>
      <c r="F53" s="1">
        <v>4059.0</v>
      </c>
      <c r="G53" s="1">
        <v>3982.0</v>
      </c>
      <c r="H53" s="1">
        <v>3905.0</v>
      </c>
      <c r="I53" s="1">
        <v>3740.0</v>
      </c>
      <c r="J53" s="1">
        <v>3421.0</v>
      </c>
      <c r="K53" s="1">
        <v>3531.0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110</v>
      </c>
      <c r="B54" s="1" t="s">
        <v>111</v>
      </c>
      <c r="C54" s="1" t="s">
        <v>112</v>
      </c>
      <c r="D54" s="1" t="s">
        <v>113</v>
      </c>
      <c r="E54" s="1" t="s">
        <v>114</v>
      </c>
      <c r="F54" s="1" t="s">
        <v>115</v>
      </c>
      <c r="G54" s="1" t="s">
        <v>116</v>
      </c>
      <c r="H54" s="1" t="s">
        <v>117</v>
      </c>
      <c r="I54" s="1" t="s">
        <v>118</v>
      </c>
      <c r="J54" s="1" t="s">
        <v>119</v>
      </c>
      <c r="K54" s="1" t="s">
        <v>120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121</v>
      </c>
      <c r="B55" s="1">
        <v>47630.00000000001</v>
      </c>
      <c r="C55" s="1">
        <v>52261.00000000001</v>
      </c>
      <c r="D55" s="1">
        <v>49940.00000000001</v>
      </c>
      <c r="E55" s="1">
        <v>46541.00000000001</v>
      </c>
      <c r="F55" s="1">
        <v>47575.00000000001</v>
      </c>
      <c r="G55" s="1">
        <v>49137.00000000001</v>
      </c>
      <c r="H55" s="1">
        <v>54098.00000000001</v>
      </c>
      <c r="I55" s="1">
        <v>55495.00000000001</v>
      </c>
      <c r="J55" s="1">
        <v>50996.00000000001</v>
      </c>
      <c r="K55" s="1">
        <v>80498.0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122</v>
      </c>
      <c r="B56" s="1" t="s">
        <v>123</v>
      </c>
      <c r="C56" s="1" t="s">
        <v>124</v>
      </c>
      <c r="D56" s="1" t="s">
        <v>125</v>
      </c>
      <c r="E56" s="1" t="s">
        <v>126</v>
      </c>
      <c r="F56" s="1" t="s">
        <v>127</v>
      </c>
      <c r="G56" s="1" t="s">
        <v>128</v>
      </c>
      <c r="H56" s="1" t="s">
        <v>129</v>
      </c>
      <c r="I56" s="1" t="s">
        <v>130</v>
      </c>
      <c r="J56" s="1" t="s">
        <v>131</v>
      </c>
      <c r="K56" s="1" t="s">
        <v>132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133</v>
      </c>
      <c r="B57" s="1" t="s">
        <v>134</v>
      </c>
      <c r="C57" s="1">
        <v>14.3</v>
      </c>
      <c r="D57" s="1" t="s">
        <v>135</v>
      </c>
      <c r="E57" s="1" t="s">
        <v>136</v>
      </c>
      <c r="F57" s="1" t="s">
        <v>137</v>
      </c>
      <c r="G57" s="1" t="s">
        <v>138</v>
      </c>
      <c r="H57" s="1" t="s">
        <v>139</v>
      </c>
      <c r="I57" s="1" t="s">
        <v>140</v>
      </c>
      <c r="J57" s="1" t="s">
        <v>141</v>
      </c>
      <c r="K57" s="1" t="s">
        <v>142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143</v>
      </c>
      <c r="B58" s="1">
        <v>1159400.0</v>
      </c>
      <c r="C58" s="1">
        <v>1164900.0</v>
      </c>
      <c r="D58" s="1">
        <v>1130800.0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1312300.0</v>
      </c>
      <c r="K58" s="1">
        <v>1642300.0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144</v>
      </c>
      <c r="B59" s="1">
        <v>332200.0</v>
      </c>
      <c r="C59" s="1">
        <v>345400.0</v>
      </c>
      <c r="D59" s="1">
        <v>338800.0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440000.0000000001</v>
      </c>
      <c r="K59" s="1">
        <v>591800.0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145</v>
      </c>
      <c r="B60" s="1">
        <v>497200.0000000001</v>
      </c>
      <c r="C60" s="1">
        <v>382800.0000000001</v>
      </c>
      <c r="D60" s="1">
        <v>366300.0000000001</v>
      </c>
      <c r="E60" s="1">
        <v>367400.0000000001</v>
      </c>
      <c r="F60" s="1">
        <v>380600.0000000001</v>
      </c>
      <c r="G60" s="1">
        <v>354200.0</v>
      </c>
      <c r="H60" s="1">
        <v>429000.0000000001</v>
      </c>
      <c r="I60" s="1">
        <v>399300.0000000001</v>
      </c>
      <c r="J60" s="1">
        <v>415800.0000000001</v>
      </c>
      <c r="K60" s="1">
        <v>722700.0000000001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146</v>
      </c>
      <c r="B61" s="1">
        <v>25201.0</v>
      </c>
      <c r="C61" s="1">
        <v>12914.0</v>
      </c>
      <c r="D61" s="1">
        <v>14762.0</v>
      </c>
      <c r="E61" s="1">
        <v>15950.0</v>
      </c>
      <c r="F61" s="1">
        <v>19591.0</v>
      </c>
      <c r="G61" s="1">
        <v>14212.0</v>
      </c>
      <c r="H61" s="1">
        <v>16984.0</v>
      </c>
      <c r="I61" s="1">
        <v>16687.0</v>
      </c>
      <c r="J61" s="1">
        <v>28556.0</v>
      </c>
      <c r="K61" s="1">
        <v>28864.0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147</v>
      </c>
      <c r="B62" s="1">
        <v>1386.0</v>
      </c>
      <c r="C62" s="1">
        <v>-782.1</v>
      </c>
      <c r="D62" s="1">
        <v>-669.9000000000001</v>
      </c>
      <c r="E62" s="1">
        <v>-2585.0</v>
      </c>
      <c r="F62" s="1">
        <v>-2860.0</v>
      </c>
      <c r="G62" s="1">
        <v>-3531.0</v>
      </c>
      <c r="H62" s="1">
        <v>-4730.0</v>
      </c>
      <c r="I62" s="1">
        <v>-6996.000000000001</v>
      </c>
      <c r="J62" s="1">
        <v>-8613.0</v>
      </c>
      <c r="K62" s="1">
        <v>-10846.0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148</v>
      </c>
      <c r="B63" s="1">
        <v>-143000.0</v>
      </c>
      <c r="C63" s="1">
        <v>-122100.0</v>
      </c>
      <c r="D63" s="1">
        <v>-117700.0</v>
      </c>
      <c r="E63" s="1">
        <v>-100485.0</v>
      </c>
      <c r="F63" s="1">
        <v>-96448.00000000001</v>
      </c>
      <c r="G63" s="1">
        <v>-129800.0</v>
      </c>
      <c r="H63" s="1">
        <v>-70961.0</v>
      </c>
      <c r="I63" s="1">
        <v>-50567.00000000001</v>
      </c>
      <c r="J63" s="1">
        <v>-2057.0</v>
      </c>
      <c r="K63" s="1">
        <v>71874.0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149</v>
      </c>
      <c r="B64" s="1">
        <v>1019.7</v>
      </c>
      <c r="C64" s="1">
        <v>1049.4</v>
      </c>
      <c r="D64" s="1">
        <v>1059.3</v>
      </c>
      <c r="E64" s="1">
        <v>1122.0</v>
      </c>
      <c r="F64" s="1">
        <v>1210.0</v>
      </c>
      <c r="G64" s="1">
        <v>1155.0</v>
      </c>
      <c r="H64" s="1">
        <v>1716.0</v>
      </c>
      <c r="I64" s="1">
        <v>1364.0</v>
      </c>
      <c r="J64" s="1">
        <v>1210.0</v>
      </c>
      <c r="K64" s="1">
        <v>2607.0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150</v>
      </c>
      <c r="B65" s="1">
        <v>6.600000000000001</v>
      </c>
      <c r="C65" s="1">
        <v>6.600000000000001</v>
      </c>
      <c r="D65" s="1">
        <v>5.5</v>
      </c>
      <c r="E65" s="1">
        <v>6.600000000000001</v>
      </c>
      <c r="F65" s="1">
        <v>6.600000000000001</v>
      </c>
      <c r="G65" s="1">
        <v>6.600000000000001</v>
      </c>
      <c r="H65" s="1">
        <v>7.700000000000001</v>
      </c>
      <c r="I65" s="1">
        <v>7.700000000000001</v>
      </c>
      <c r="J65" s="1">
        <v>7.700000000000001</v>
      </c>
      <c r="K65" s="1">
        <v>12.1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151</v>
      </c>
      <c r="B66" s="1">
        <v>940.5000000000001</v>
      </c>
      <c r="C66" s="1">
        <v>941.6</v>
      </c>
      <c r="D66" s="1">
        <v>897.6</v>
      </c>
      <c r="E66" s="1">
        <v>0.0</v>
      </c>
      <c r="F66" s="1">
        <v>0.0</v>
      </c>
      <c r="G66" s="1">
        <v>0.0</v>
      </c>
      <c r="H66" s="1">
        <v>0.0</v>
      </c>
      <c r="I66" s="1">
        <v>0.0</v>
      </c>
      <c r="J66" s="1">
        <v>0.0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152</v>
      </c>
      <c r="B2" s="1">
        <v>14509.0</v>
      </c>
      <c r="C2" s="1">
        <v>14498.0</v>
      </c>
      <c r="D2" s="1">
        <v>15169.0</v>
      </c>
      <c r="E2" s="1">
        <v>15609.0</v>
      </c>
      <c r="F2" s="1">
        <v>18777.0</v>
      </c>
      <c r="G2" s="1">
        <v>16940.0</v>
      </c>
      <c r="H2" s="1">
        <v>10439.0</v>
      </c>
      <c r="I2" s="1">
        <v>10956.0</v>
      </c>
      <c r="J2" s="1">
        <v>14498.0</v>
      </c>
      <c r="K2" s="1">
        <v>34914.0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153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1650.0</v>
      </c>
      <c r="I3" s="1">
        <v>0.0</v>
      </c>
      <c r="J3" s="1">
        <v>0.0</v>
      </c>
      <c r="K3" s="1">
        <v>4147.0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154</v>
      </c>
      <c r="B4" s="1">
        <v>14509.0</v>
      </c>
      <c r="C4" s="1">
        <v>14498.0</v>
      </c>
      <c r="D4" s="1">
        <v>15169.0</v>
      </c>
      <c r="E4" s="1">
        <v>15609.0</v>
      </c>
      <c r="F4" s="1">
        <v>18777.0</v>
      </c>
      <c r="G4" s="1">
        <v>16940.0</v>
      </c>
      <c r="H4" s="1">
        <v>12100.0</v>
      </c>
      <c r="I4" s="1">
        <v>10956.0</v>
      </c>
      <c r="J4" s="1">
        <v>14498.0</v>
      </c>
      <c r="K4" s="1">
        <v>39061.0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155</v>
      </c>
      <c r="B5" s="1">
        <v>7304.000000000001</v>
      </c>
      <c r="C5" s="1">
        <v>7084.000000000001</v>
      </c>
      <c r="D5" s="1">
        <v>8107.000000000001</v>
      </c>
      <c r="E5" s="1">
        <v>8426.0</v>
      </c>
      <c r="F5" s="1">
        <v>7029.000000000001</v>
      </c>
      <c r="G5" s="1">
        <v>7909.000000000001</v>
      </c>
      <c r="H5" s="1">
        <v>4675.0</v>
      </c>
      <c r="I5" s="1">
        <v>3586.0</v>
      </c>
      <c r="J5" s="1">
        <v>7216.000000000001</v>
      </c>
      <c r="K5" s="1">
        <v>31042.0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156</v>
      </c>
      <c r="B6" s="1">
        <v>0.0</v>
      </c>
      <c r="C6" s="1">
        <v>0.0</v>
      </c>
      <c r="D6" s="1">
        <v>0.0</v>
      </c>
      <c r="E6" s="1">
        <v>0.0</v>
      </c>
      <c r="F6" s="1">
        <v>5115.0</v>
      </c>
      <c r="G6" s="1">
        <v>4070.0</v>
      </c>
      <c r="H6" s="1">
        <v>974.6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157</v>
      </c>
      <c r="B7" s="1">
        <v>7304.000000000001</v>
      </c>
      <c r="C7" s="1">
        <v>7084.000000000001</v>
      </c>
      <c r="D7" s="1">
        <v>8107.000000000001</v>
      </c>
      <c r="E7" s="1">
        <v>8426.0</v>
      </c>
      <c r="F7" s="1">
        <v>12144.0</v>
      </c>
      <c r="G7" s="1">
        <v>11990.0</v>
      </c>
      <c r="H7" s="1">
        <v>5643.000000000001</v>
      </c>
      <c r="I7" s="1">
        <v>3586.0</v>
      </c>
      <c r="J7" s="1">
        <v>7216.000000000001</v>
      </c>
      <c r="K7" s="1">
        <v>31042.0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158</v>
      </c>
      <c r="B8" s="1">
        <v>7216.000000000001</v>
      </c>
      <c r="C8" s="1">
        <v>7403.000000000001</v>
      </c>
      <c r="D8" s="1">
        <v>7051.000000000001</v>
      </c>
      <c r="E8" s="1">
        <v>7183.000000000001</v>
      </c>
      <c r="F8" s="1">
        <v>6622.000000000001</v>
      </c>
      <c r="G8" s="1">
        <v>4950.0</v>
      </c>
      <c r="H8" s="1">
        <v>6446.000000000001</v>
      </c>
      <c r="I8" s="1">
        <v>7370.000000000001</v>
      </c>
      <c r="J8" s="1">
        <v>7282.000000000001</v>
      </c>
      <c r="K8" s="1">
        <v>8030.000000000001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159</v>
      </c>
      <c r="B9" s="1">
        <v>4224.0</v>
      </c>
      <c r="C9" s="1">
        <v>6314.000000000001</v>
      </c>
      <c r="D9" s="1">
        <v>5445.0</v>
      </c>
      <c r="E9" s="1">
        <v>5467.0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160</v>
      </c>
      <c r="B10" s="1">
        <v>110.0</v>
      </c>
      <c r="C10" s="1">
        <v>706.2</v>
      </c>
      <c r="D10" s="1">
        <v>-27.5</v>
      </c>
      <c r="E10" s="1">
        <v>168.3</v>
      </c>
      <c r="F10" s="1">
        <v>71.5</v>
      </c>
      <c r="G10" s="1">
        <v>-20.9</v>
      </c>
      <c r="H10" s="1">
        <v>1014.2</v>
      </c>
      <c r="I10" s="1">
        <v>220.0</v>
      </c>
      <c r="J10" s="1">
        <v>312.4</v>
      </c>
      <c r="K10" s="1">
        <v>13.2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161</v>
      </c>
      <c r="B11" s="1">
        <v>233.2</v>
      </c>
      <c r="C11" s="1">
        <v>276.1</v>
      </c>
      <c r="D11" s="1">
        <v>375.1</v>
      </c>
      <c r="E11" s="1">
        <v>188.1</v>
      </c>
      <c r="F11" s="1">
        <v>259.6</v>
      </c>
      <c r="G11" s="1">
        <v>37.40000000000001</v>
      </c>
      <c r="H11" s="1">
        <v>72.60000000000001</v>
      </c>
      <c r="I11" s="1">
        <v>55.00000000000001</v>
      </c>
      <c r="J11" s="1">
        <v>927.3000000000001</v>
      </c>
      <c r="K11" s="1">
        <v>7.700000000000001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162</v>
      </c>
      <c r="B12" s="1">
        <v>103.4</v>
      </c>
      <c r="C12" s="1">
        <v>185.9</v>
      </c>
      <c r="D12" s="1">
        <v>116.6</v>
      </c>
      <c r="E12" s="1">
        <v>82.5</v>
      </c>
      <c r="F12" s="1">
        <v>75.9</v>
      </c>
      <c r="G12" s="1">
        <v>50.6</v>
      </c>
      <c r="H12" s="1">
        <v>63.8</v>
      </c>
      <c r="I12" s="1">
        <v>115.5</v>
      </c>
      <c r="J12" s="1">
        <v>35.2</v>
      </c>
      <c r="K12" s="1">
        <v>-382.8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163</v>
      </c>
      <c r="B13" s="1">
        <v>19030.0</v>
      </c>
      <c r="C13" s="1">
        <v>18898.0</v>
      </c>
      <c r="D13" s="1">
        <v>18238.0</v>
      </c>
      <c r="E13" s="1">
        <v>19030.0</v>
      </c>
      <c r="F13" s="1">
        <v>26378.0</v>
      </c>
      <c r="G13" s="1">
        <v>26884.0</v>
      </c>
      <c r="H13" s="1">
        <v>28787.0</v>
      </c>
      <c r="I13" s="1">
        <v>31119.0</v>
      </c>
      <c r="J13" s="1">
        <v>29326.0</v>
      </c>
      <c r="K13" s="1">
        <v>37048.0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164</v>
      </c>
      <c r="B14" s="1">
        <v>23705.0</v>
      </c>
      <c r="C14" s="1">
        <v>26389.0</v>
      </c>
      <c r="D14" s="1">
        <v>24134.0</v>
      </c>
      <c r="E14" s="1">
        <v>24937.0</v>
      </c>
      <c r="F14" s="1">
        <v>26785.0</v>
      </c>
      <c r="G14" s="1">
        <v>26950.0</v>
      </c>
      <c r="H14" s="1">
        <v>29942.0</v>
      </c>
      <c r="I14" s="1">
        <v>31515.0</v>
      </c>
      <c r="J14" s="1">
        <v>30602.0</v>
      </c>
      <c r="K14" s="1">
        <v>36685.0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165</v>
      </c>
      <c r="B15" s="1">
        <v>30910.0</v>
      </c>
      <c r="C15" s="1">
        <v>33792.0</v>
      </c>
      <c r="D15" s="1">
        <v>31196.0</v>
      </c>
      <c r="E15" s="1">
        <v>32120.0</v>
      </c>
      <c r="F15" s="1">
        <v>33418.0</v>
      </c>
      <c r="G15" s="1">
        <v>31900.0</v>
      </c>
      <c r="H15" s="1">
        <v>36388.0</v>
      </c>
      <c r="I15" s="1">
        <v>38885.0</v>
      </c>
      <c r="J15" s="1">
        <v>37884.0</v>
      </c>
      <c r="K15" s="1">
        <v>44715.0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166</v>
      </c>
      <c r="B16" s="1">
        <v>85.80000000000001</v>
      </c>
      <c r="C16" s="1">
        <v>128.7</v>
      </c>
      <c r="D16" s="1">
        <v>40.7</v>
      </c>
      <c r="E16" s="1">
        <v>140.8</v>
      </c>
      <c r="F16" s="1">
        <v>129.8</v>
      </c>
      <c r="G16" s="1">
        <v>85.80000000000001</v>
      </c>
      <c r="H16" s="1">
        <v>763.4000000000001</v>
      </c>
      <c r="I16" s="1">
        <v>-162.8</v>
      </c>
      <c r="J16" s="1">
        <v>31.9</v>
      </c>
      <c r="K16" s="1">
        <v>1144.0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167</v>
      </c>
      <c r="B17" s="1">
        <v>30833.0</v>
      </c>
      <c r="C17" s="1">
        <v>33660.0</v>
      </c>
      <c r="D17" s="1">
        <v>31152.0</v>
      </c>
      <c r="E17" s="1">
        <v>31977.0</v>
      </c>
      <c r="F17" s="1">
        <v>33286.0</v>
      </c>
      <c r="G17" s="1">
        <v>31823.0</v>
      </c>
      <c r="H17" s="1">
        <v>35629.0</v>
      </c>
      <c r="I17" s="1">
        <v>39050.0</v>
      </c>
      <c r="J17" s="1">
        <v>37862.0</v>
      </c>
      <c r="K17" s="1">
        <v>43571.0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168</v>
      </c>
      <c r="B18" s="1">
        <v>15400.0</v>
      </c>
      <c r="C18" s="1">
        <v>15961.0</v>
      </c>
      <c r="D18" s="1">
        <v>15466.0</v>
      </c>
      <c r="E18" s="1">
        <v>16126.0</v>
      </c>
      <c r="F18" s="1">
        <v>16687.0</v>
      </c>
      <c r="G18" s="1">
        <v>16786.0</v>
      </c>
      <c r="H18" s="1">
        <v>18084.0</v>
      </c>
      <c r="I18" s="1">
        <v>19195.0</v>
      </c>
      <c r="J18" s="1">
        <v>19448.0</v>
      </c>
      <c r="K18" s="1">
        <v>24981.0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169</v>
      </c>
      <c r="B19" s="1">
        <v>89.10000000000001</v>
      </c>
      <c r="C19" s="1">
        <v>103.4</v>
      </c>
      <c r="D19" s="1">
        <v>100.1</v>
      </c>
      <c r="E19" s="1">
        <v>77.0</v>
      </c>
      <c r="F19" s="1">
        <v>67.10000000000001</v>
      </c>
      <c r="G19" s="1">
        <v>71.5</v>
      </c>
      <c r="H19" s="1">
        <v>60.50000000000001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170</v>
      </c>
      <c r="B20" s="1">
        <v>866.8000000000001</v>
      </c>
      <c r="C20" s="1">
        <v>998.8000000000001</v>
      </c>
      <c r="D20" s="1">
        <v>1071.4</v>
      </c>
      <c r="E20" s="1">
        <v>1111.0</v>
      </c>
      <c r="F20" s="1">
        <v>1210.0</v>
      </c>
      <c r="G20" s="1">
        <v>1892.0</v>
      </c>
      <c r="H20" s="1">
        <v>2200.0</v>
      </c>
      <c r="I20" s="1">
        <v>2321.0</v>
      </c>
      <c r="J20" s="1">
        <v>2266.0</v>
      </c>
      <c r="K20" s="1">
        <v>2541.0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171</v>
      </c>
      <c r="B21" s="1">
        <v>11022.0</v>
      </c>
      <c r="C21" s="1">
        <v>9196.0</v>
      </c>
      <c r="D21" s="1">
        <v>8415.0</v>
      </c>
      <c r="E21" s="1">
        <v>7568.000000000001</v>
      </c>
      <c r="F21" s="1">
        <v>7975.000000000001</v>
      </c>
      <c r="G21" s="1">
        <v>6424.000000000001</v>
      </c>
      <c r="H21" s="1">
        <v>6237.000000000001</v>
      </c>
      <c r="I21" s="1">
        <v>6919.000000000001</v>
      </c>
      <c r="J21" s="1">
        <v>5709.000000000001</v>
      </c>
      <c r="K21" s="1">
        <v>9592.0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172</v>
      </c>
      <c r="B22" s="1">
        <v>-1.1</v>
      </c>
      <c r="C22" s="1">
        <v>0.0</v>
      </c>
      <c r="D22" s="1">
        <v>1.1</v>
      </c>
      <c r="E22" s="1">
        <v>-1.1</v>
      </c>
      <c r="F22" s="1">
        <v>-1.1</v>
      </c>
      <c r="G22" s="1">
        <v>2.2</v>
      </c>
      <c r="H22" s="1">
        <v>0.0</v>
      </c>
      <c r="I22" s="1">
        <v>0.0</v>
      </c>
      <c r="J22" s="1">
        <v>0.0</v>
      </c>
      <c r="K22" s="1">
        <v>2.2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173</v>
      </c>
      <c r="B23" s="1">
        <v>27379.0</v>
      </c>
      <c r="C23" s="1">
        <v>26257.0</v>
      </c>
      <c r="D23" s="1">
        <v>25047.0</v>
      </c>
      <c r="E23" s="1">
        <v>24871.0</v>
      </c>
      <c r="F23" s="1">
        <v>25938.0</v>
      </c>
      <c r="G23" s="1">
        <v>25168.0</v>
      </c>
      <c r="H23" s="1">
        <v>26576.0</v>
      </c>
      <c r="I23" s="1">
        <v>28435.0</v>
      </c>
      <c r="J23" s="1">
        <v>27423.0</v>
      </c>
      <c r="K23" s="1">
        <v>37114.0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174</v>
      </c>
      <c r="B24" s="1">
        <v>3454.0</v>
      </c>
      <c r="C24" s="1">
        <v>7403.000000000001</v>
      </c>
      <c r="D24" s="1">
        <v>6105.000000000001</v>
      </c>
      <c r="E24" s="1">
        <v>7095.000000000001</v>
      </c>
      <c r="F24" s="1">
        <v>7348.000000000001</v>
      </c>
      <c r="G24" s="1">
        <v>6644.000000000001</v>
      </c>
      <c r="H24" s="1">
        <v>9042.0</v>
      </c>
      <c r="I24" s="1">
        <v>10615.0</v>
      </c>
      <c r="J24" s="1">
        <v>10439.0</v>
      </c>
      <c r="K24" s="1">
        <v>6468.000000000001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175</v>
      </c>
      <c r="B25" s="1">
        <v>-744.7</v>
      </c>
      <c r="C25" s="1">
        <v>-1364.0</v>
      </c>
      <c r="D25" s="1">
        <v>-1606.0</v>
      </c>
      <c r="E25" s="1">
        <v>-1287.0</v>
      </c>
      <c r="F25" s="1">
        <v>-617.1</v>
      </c>
      <c r="G25" s="1">
        <v>-313.5</v>
      </c>
      <c r="H25" s="1">
        <v>0.0</v>
      </c>
      <c r="I25" s="1">
        <v>-220.0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176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-4928.0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177</v>
      </c>
      <c r="B27" s="1">
        <v>0.0</v>
      </c>
      <c r="C27" s="1">
        <v>0.0</v>
      </c>
      <c r="D27" s="1">
        <v>0.0</v>
      </c>
      <c r="E27" s="1">
        <v>0.0</v>
      </c>
      <c r="F27" s="1">
        <v>-49.50000000000001</v>
      </c>
      <c r="G27" s="1">
        <v>-121.0</v>
      </c>
      <c r="H27" s="1">
        <v>0.0</v>
      </c>
      <c r="I27" s="1">
        <v>0.0</v>
      </c>
      <c r="J27" s="1">
        <v>0.0</v>
      </c>
      <c r="K27" s="1">
        <v>30525.0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178</v>
      </c>
      <c r="B28" s="1">
        <v>0.0</v>
      </c>
      <c r="C28" s="1">
        <v>-12.1</v>
      </c>
      <c r="D28" s="1">
        <v>0.0</v>
      </c>
      <c r="E28" s="1">
        <v>-19.8</v>
      </c>
      <c r="F28" s="1">
        <v>-86.9</v>
      </c>
      <c r="G28" s="1">
        <v>-40.7</v>
      </c>
      <c r="H28" s="1">
        <v>-81.4</v>
      </c>
      <c r="I28" s="1">
        <v>-11.0</v>
      </c>
      <c r="J28" s="1">
        <v>-3.3</v>
      </c>
      <c r="K28" s="1">
        <v>-652.3000000000001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179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-39.6</v>
      </c>
      <c r="H29" s="1">
        <v>4.4</v>
      </c>
      <c r="I29" s="1">
        <v>44.0</v>
      </c>
      <c r="J29" s="1">
        <v>130.9</v>
      </c>
      <c r="K29" s="1">
        <v>202.4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180</v>
      </c>
      <c r="B30" s="1">
        <v>2706.0</v>
      </c>
      <c r="C30" s="1">
        <v>6039.000000000001</v>
      </c>
      <c r="D30" s="1">
        <v>4499.0</v>
      </c>
      <c r="E30" s="1">
        <v>5797.000000000001</v>
      </c>
      <c r="F30" s="1">
        <v>6589.000000000001</v>
      </c>
      <c r="G30" s="1">
        <v>6138.000000000001</v>
      </c>
      <c r="H30" s="1">
        <v>8976.0</v>
      </c>
      <c r="I30" s="1">
        <v>10428.0</v>
      </c>
      <c r="J30" s="1">
        <v>10560.0</v>
      </c>
      <c r="K30" s="1">
        <v>31614.0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181</v>
      </c>
      <c r="B31" s="1">
        <v>-1298.0</v>
      </c>
      <c r="C31" s="1">
        <v>-987.8000000000001</v>
      </c>
      <c r="D31" s="1">
        <v>885.5000000000001</v>
      </c>
      <c r="E31" s="1">
        <v>4554.0</v>
      </c>
      <c r="F31" s="1">
        <v>1617.0</v>
      </c>
      <c r="G31" s="1">
        <v>1397.0</v>
      </c>
      <c r="H31" s="1">
        <v>1738.0</v>
      </c>
      <c r="I31" s="1">
        <v>2200.0</v>
      </c>
      <c r="J31" s="1">
        <v>2134.0</v>
      </c>
      <c r="K31" s="1">
        <v>960.3000000000001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182</v>
      </c>
      <c r="B32" s="1">
        <v>4004.0</v>
      </c>
      <c r="C32" s="1">
        <v>7029.000000000001</v>
      </c>
      <c r="D32" s="1">
        <v>3619.0</v>
      </c>
      <c r="E32" s="1">
        <v>1243.0</v>
      </c>
      <c r="F32" s="1">
        <v>4972.0</v>
      </c>
      <c r="G32" s="1">
        <v>4741.0</v>
      </c>
      <c r="H32" s="1">
        <v>7227.000000000001</v>
      </c>
      <c r="I32" s="1">
        <v>8239.0</v>
      </c>
      <c r="J32" s="1">
        <v>8426.0</v>
      </c>
      <c r="K32" s="1">
        <v>30646.0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183</v>
      </c>
      <c r="B33" s="1">
        <v>4004.0</v>
      </c>
      <c r="C33" s="1">
        <v>7029.000000000001</v>
      </c>
      <c r="D33" s="1">
        <v>3619.0</v>
      </c>
      <c r="E33" s="1">
        <v>1243.0</v>
      </c>
      <c r="F33" s="1">
        <v>4972.0</v>
      </c>
      <c r="G33" s="1">
        <v>4741.0</v>
      </c>
      <c r="H33" s="1">
        <v>7227.000000000001</v>
      </c>
      <c r="I33" s="1">
        <v>8239.0</v>
      </c>
      <c r="J33" s="1">
        <v>8426.0</v>
      </c>
      <c r="K33" s="1">
        <v>30646.0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105</v>
      </c>
      <c r="B34" s="1">
        <v>-35.2</v>
      </c>
      <c r="C34" s="1">
        <v>-201.3</v>
      </c>
      <c r="D34" s="1">
        <v>-90.2</v>
      </c>
      <c r="E34" s="1">
        <v>-83.60000000000001</v>
      </c>
      <c r="F34" s="1">
        <v>-7.700000000000001</v>
      </c>
      <c r="G34" s="1">
        <v>-6.600000000000001</v>
      </c>
      <c r="H34" s="1">
        <v>-16.5</v>
      </c>
      <c r="I34" s="1">
        <v>-31.9</v>
      </c>
      <c r="J34" s="1">
        <v>-35.2</v>
      </c>
      <c r="K34" s="1">
        <v>-17.6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184</v>
      </c>
      <c r="B35" s="1">
        <v>3971.0</v>
      </c>
      <c r="C35" s="1">
        <v>6820.000000000001</v>
      </c>
      <c r="D35" s="1">
        <v>3520.0</v>
      </c>
      <c r="E35" s="1">
        <v>1155.0</v>
      </c>
      <c r="F35" s="1">
        <v>4972.0</v>
      </c>
      <c r="G35" s="1">
        <v>4730.0</v>
      </c>
      <c r="H35" s="1">
        <v>7216.000000000001</v>
      </c>
      <c r="I35" s="1">
        <v>8206.0</v>
      </c>
      <c r="J35" s="1">
        <v>8393.0</v>
      </c>
      <c r="K35" s="1">
        <v>30635.0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185</v>
      </c>
      <c r="B36" s="1">
        <v>156.2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186</v>
      </c>
      <c r="B37" s="1">
        <v>3817.0</v>
      </c>
      <c r="C37" s="1">
        <v>6820.000000000001</v>
      </c>
      <c r="D37" s="1">
        <v>3520.0</v>
      </c>
      <c r="E37" s="1">
        <v>1155.0</v>
      </c>
      <c r="F37" s="1">
        <v>4972.0</v>
      </c>
      <c r="G37" s="1">
        <v>4730.0</v>
      </c>
      <c r="H37" s="1">
        <v>7216.000000000001</v>
      </c>
      <c r="I37" s="1">
        <v>8206.0</v>
      </c>
      <c r="J37" s="1">
        <v>8393.0</v>
      </c>
      <c r="K37" s="1">
        <v>30635.0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187</v>
      </c>
      <c r="B38" s="1">
        <v>3817.0</v>
      </c>
      <c r="C38" s="1">
        <v>6820.000000000001</v>
      </c>
      <c r="D38" s="1">
        <v>3520.0</v>
      </c>
      <c r="E38" s="1">
        <v>1155.0</v>
      </c>
      <c r="F38" s="1">
        <v>4972.0</v>
      </c>
      <c r="G38" s="1">
        <v>4730.0</v>
      </c>
      <c r="H38" s="1">
        <v>7216.000000000001</v>
      </c>
      <c r="I38" s="1">
        <v>8206.0</v>
      </c>
      <c r="J38" s="1">
        <v>8393.0</v>
      </c>
      <c r="K38" s="1">
        <v>30635.0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188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189</v>
      </c>
      <c r="B40" s="1" t="s">
        <v>190</v>
      </c>
      <c r="C40" s="1" t="s">
        <v>191</v>
      </c>
      <c r="D40" s="1" t="s">
        <v>192</v>
      </c>
      <c r="E40" s="1" t="s">
        <v>193</v>
      </c>
      <c r="F40" s="1" t="s">
        <v>194</v>
      </c>
      <c r="G40" s="1" t="s">
        <v>195</v>
      </c>
      <c r="H40" s="1" t="s">
        <v>196</v>
      </c>
      <c r="I40" s="1" t="s">
        <v>197</v>
      </c>
      <c r="J40" s="1" t="s">
        <v>198</v>
      </c>
      <c r="K40" s="1" t="s">
        <v>199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200</v>
      </c>
      <c r="B41" s="1" t="s">
        <v>190</v>
      </c>
      <c r="C41" s="1" t="s">
        <v>191</v>
      </c>
      <c r="D41" s="1" t="s">
        <v>192</v>
      </c>
      <c r="E41" s="1" t="s">
        <v>193</v>
      </c>
      <c r="F41" s="1" t="s">
        <v>194</v>
      </c>
      <c r="G41" s="1" t="s">
        <v>195</v>
      </c>
      <c r="H41" s="1" t="s">
        <v>196</v>
      </c>
      <c r="I41" s="1" t="s">
        <v>197</v>
      </c>
      <c r="J41" s="1" t="s">
        <v>198</v>
      </c>
      <c r="K41" s="1" t="s">
        <v>199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201</v>
      </c>
      <c r="B42" s="1">
        <v>3720.0</v>
      </c>
      <c r="C42" s="1">
        <v>3690.0</v>
      </c>
      <c r="D42" s="1">
        <v>3720.0</v>
      </c>
      <c r="E42" s="1">
        <v>3720.0</v>
      </c>
      <c r="F42" s="1">
        <v>3730.0</v>
      </c>
      <c r="G42" s="1">
        <v>3660.0</v>
      </c>
      <c r="H42" s="1">
        <v>3580.0</v>
      </c>
      <c r="I42" s="1">
        <v>3480.0</v>
      </c>
      <c r="J42" s="1">
        <v>3260.0</v>
      </c>
      <c r="K42" s="1">
        <v>3150.0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202</v>
      </c>
      <c r="B43" s="1" t="s">
        <v>203</v>
      </c>
      <c r="C43" s="1" t="s">
        <v>204</v>
      </c>
      <c r="D43" s="1" t="s">
        <v>205</v>
      </c>
      <c r="E43" s="1" t="s">
        <v>206</v>
      </c>
      <c r="F43" s="1" t="s">
        <v>207</v>
      </c>
      <c r="G43" s="1" t="s">
        <v>208</v>
      </c>
      <c r="H43" s="1" t="s">
        <v>209</v>
      </c>
      <c r="I43" s="1" t="s">
        <v>210</v>
      </c>
      <c r="J43" s="1" t="s">
        <v>211</v>
      </c>
      <c r="K43" s="1" t="s">
        <v>212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213</v>
      </c>
      <c r="B44" s="1" t="s">
        <v>203</v>
      </c>
      <c r="C44" s="1" t="s">
        <v>204</v>
      </c>
      <c r="D44" s="1" t="s">
        <v>205</v>
      </c>
      <c r="E44" s="1" t="s">
        <v>206</v>
      </c>
      <c r="F44" s="1" t="s">
        <v>207</v>
      </c>
      <c r="G44" s="1" t="s">
        <v>208</v>
      </c>
      <c r="H44" s="1" t="s">
        <v>209</v>
      </c>
      <c r="I44" s="1" t="s">
        <v>210</v>
      </c>
      <c r="J44" s="1" t="s">
        <v>211</v>
      </c>
      <c r="K44" s="1" t="s">
        <v>212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214</v>
      </c>
      <c r="B45" s="1">
        <v>3810.0</v>
      </c>
      <c r="C45" s="1">
        <v>3780.0</v>
      </c>
      <c r="D45" s="1">
        <v>3820.0</v>
      </c>
      <c r="E45" s="1">
        <v>3840.0</v>
      </c>
      <c r="F45" s="1">
        <v>3840.0</v>
      </c>
      <c r="G45" s="1">
        <v>3770.0</v>
      </c>
      <c r="H45" s="1">
        <v>3710.0</v>
      </c>
      <c r="I45" s="1">
        <v>3630.0</v>
      </c>
      <c r="J45" s="1">
        <v>3400.0</v>
      </c>
      <c r="K45" s="1">
        <v>3300.0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215</v>
      </c>
      <c r="B46" s="1" t="s">
        <v>216</v>
      </c>
      <c r="C46" s="1" t="s">
        <v>217</v>
      </c>
      <c r="D46" s="1" t="s">
        <v>203</v>
      </c>
      <c r="E46" s="1" t="s">
        <v>218</v>
      </c>
      <c r="F46" s="1" t="s">
        <v>219</v>
      </c>
      <c r="G46" s="1" t="s">
        <v>220</v>
      </c>
      <c r="H46" s="1" t="s">
        <v>221</v>
      </c>
      <c r="I46" s="1" t="s">
        <v>222</v>
      </c>
      <c r="J46" s="1" t="s">
        <v>223</v>
      </c>
      <c r="K46" s="1" t="s">
        <v>224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225</v>
      </c>
      <c r="B47" s="1" t="s">
        <v>226</v>
      </c>
      <c r="C47" s="1" t="s">
        <v>227</v>
      </c>
      <c r="D47" s="1" t="s">
        <v>228</v>
      </c>
      <c r="E47" s="1" t="s">
        <v>220</v>
      </c>
      <c r="F47" s="1" t="s">
        <v>229</v>
      </c>
      <c r="G47" s="1">
        <v>1.0</v>
      </c>
      <c r="H47" s="1" t="s">
        <v>230</v>
      </c>
      <c r="I47" s="1" t="s">
        <v>231</v>
      </c>
      <c r="J47" s="1" t="s">
        <v>232</v>
      </c>
      <c r="K47" s="1" t="s">
        <v>233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234</v>
      </c>
      <c r="B48" s="1" t="s">
        <v>235</v>
      </c>
      <c r="C48" s="1" t="s">
        <v>236</v>
      </c>
      <c r="D48" s="1" t="s">
        <v>236</v>
      </c>
      <c r="E48" s="1" t="s">
        <v>237</v>
      </c>
      <c r="F48" s="1" t="s">
        <v>238</v>
      </c>
      <c r="G48" s="1" t="s">
        <v>239</v>
      </c>
      <c r="H48" s="1" t="s">
        <v>240</v>
      </c>
      <c r="I48" s="1" t="s">
        <v>235</v>
      </c>
      <c r="J48" s="1" t="s">
        <v>241</v>
      </c>
      <c r="K48" s="1" t="s">
        <v>242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243</v>
      </c>
      <c r="B49" s="1">
        <v>26.0</v>
      </c>
      <c r="C49" s="1" t="s">
        <v>244</v>
      </c>
      <c r="D49" s="1" t="s">
        <v>245</v>
      </c>
      <c r="E49" s="1" t="s">
        <v>246</v>
      </c>
      <c r="F49" s="1" t="s">
        <v>247</v>
      </c>
      <c r="G49" s="1" t="s">
        <v>248</v>
      </c>
      <c r="H49" s="1" t="s">
        <v>249</v>
      </c>
      <c r="I49" s="1" t="s">
        <v>250</v>
      </c>
      <c r="J49" s="1" t="s">
        <v>251</v>
      </c>
      <c r="K49" s="1" t="s">
        <v>252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253</v>
      </c>
      <c r="B50" s="1">
        <v>1.0</v>
      </c>
      <c r="C50" s="1">
        <v>1.0</v>
      </c>
      <c r="D50" s="1">
        <v>1.0</v>
      </c>
      <c r="E50" s="1">
        <v>1.0</v>
      </c>
      <c r="F50" s="1">
        <v>1.0</v>
      </c>
      <c r="G50" s="1">
        <v>1.0</v>
      </c>
      <c r="H50" s="1">
        <v>1.0</v>
      </c>
      <c r="I50" s="1">
        <v>1.0</v>
      </c>
      <c r="J50" s="1">
        <v>1.0</v>
      </c>
      <c r="K50" s="1">
        <v>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55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254</v>
      </c>
      <c r="B52" s="1" t="s">
        <v>255</v>
      </c>
      <c r="C52" s="1" t="s">
        <v>256</v>
      </c>
      <c r="D52" s="1" t="s">
        <v>257</v>
      </c>
      <c r="E52" s="1" t="s">
        <v>258</v>
      </c>
      <c r="F52" s="1" t="s">
        <v>259</v>
      </c>
      <c r="G52" s="1" t="s">
        <v>260</v>
      </c>
      <c r="H52" s="1" t="s">
        <v>261</v>
      </c>
      <c r="I52" s="1" t="s">
        <v>262</v>
      </c>
      <c r="J52" s="1" t="s">
        <v>263</v>
      </c>
      <c r="K52" s="1" t="s">
        <v>264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265</v>
      </c>
      <c r="B53" s="1">
        <v>50.6</v>
      </c>
      <c r="C53" s="1">
        <v>262.9</v>
      </c>
      <c r="D53" s="1">
        <v>504.9</v>
      </c>
      <c r="E53" s="1">
        <v>492.8000000000001</v>
      </c>
      <c r="F53" s="1">
        <v>515.9000000000001</v>
      </c>
      <c r="G53" s="1">
        <v>401.5000000000001</v>
      </c>
      <c r="H53" s="1">
        <v>530.2</v>
      </c>
      <c r="I53" s="1">
        <v>748.0000000000001</v>
      </c>
      <c r="J53" s="1">
        <v>803.0000000000001</v>
      </c>
      <c r="K53" s="1">
        <v>971.3000000000001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266</v>
      </c>
      <c r="B54" s="1">
        <v>449.9</v>
      </c>
      <c r="C54" s="1">
        <v>523.6</v>
      </c>
      <c r="D54" s="1">
        <v>388.3</v>
      </c>
      <c r="E54" s="1">
        <v>469.7</v>
      </c>
      <c r="F54" s="1">
        <v>632.5</v>
      </c>
      <c r="G54" s="1">
        <v>468.6</v>
      </c>
      <c r="H54" s="1">
        <v>823.9000000000001</v>
      </c>
      <c r="I54" s="1">
        <v>972.4000000000001</v>
      </c>
      <c r="J54" s="1">
        <v>789.8000000000001</v>
      </c>
      <c r="K54" s="1">
        <v>752.4000000000001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267</v>
      </c>
      <c r="B55" s="1">
        <v>500.5000000000001</v>
      </c>
      <c r="C55" s="1">
        <v>786.5000000000001</v>
      </c>
      <c r="D55" s="1">
        <v>893.2</v>
      </c>
      <c r="E55" s="1">
        <v>962.5000000000001</v>
      </c>
      <c r="F55" s="1">
        <v>1144.0</v>
      </c>
      <c r="G55" s="1">
        <v>870.1</v>
      </c>
      <c r="H55" s="1">
        <v>1353.0</v>
      </c>
      <c r="I55" s="1">
        <v>1716.0</v>
      </c>
      <c r="J55" s="1">
        <v>1595.0</v>
      </c>
      <c r="K55" s="1">
        <v>1727.0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268</v>
      </c>
      <c r="B56" s="1">
        <v>1485.0</v>
      </c>
      <c r="C56" s="1">
        <v>363.0000000000001</v>
      </c>
      <c r="D56" s="1">
        <v>698.5</v>
      </c>
      <c r="E56" s="1">
        <v>40.7</v>
      </c>
      <c r="F56" s="1">
        <v>2618.0</v>
      </c>
      <c r="G56" s="1">
        <v>291.5</v>
      </c>
      <c r="H56" s="1">
        <v>127.6</v>
      </c>
      <c r="I56" s="1">
        <v>37.40000000000001</v>
      </c>
      <c r="J56" s="1">
        <v>-16.5</v>
      </c>
      <c r="K56" s="1">
        <v>167.2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269</v>
      </c>
      <c r="B57" s="1">
        <v>-3278.0</v>
      </c>
      <c r="C57" s="1">
        <v>-2134.0</v>
      </c>
      <c r="D57" s="1">
        <v>-706.2</v>
      </c>
      <c r="E57" s="1">
        <v>3553.0</v>
      </c>
      <c r="F57" s="1">
        <v>-2145.0</v>
      </c>
      <c r="G57" s="1">
        <v>232.1</v>
      </c>
      <c r="H57" s="1">
        <v>259.6</v>
      </c>
      <c r="I57" s="1">
        <v>440.0000000000001</v>
      </c>
      <c r="J57" s="1">
        <v>559.9000000000001</v>
      </c>
      <c r="K57" s="1">
        <v>-930.6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270</v>
      </c>
      <c r="B58" s="1">
        <v>-1804.0</v>
      </c>
      <c r="C58" s="1">
        <v>-1771.0</v>
      </c>
      <c r="D58" s="1">
        <v>-7.700000000000001</v>
      </c>
      <c r="E58" s="1">
        <v>3586.0</v>
      </c>
      <c r="F58" s="1">
        <v>466.4</v>
      </c>
      <c r="G58" s="1">
        <v>523.6</v>
      </c>
      <c r="H58" s="1">
        <v>387.2</v>
      </c>
      <c r="I58" s="1">
        <v>477.4</v>
      </c>
      <c r="J58" s="1">
        <v>543.4000000000001</v>
      </c>
      <c r="K58" s="1">
        <v>-763.4000000000001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271</v>
      </c>
      <c r="B59" s="1">
        <v>2123.0</v>
      </c>
      <c r="C59" s="1">
        <v>4433.0</v>
      </c>
      <c r="D59" s="1">
        <v>3729.0</v>
      </c>
      <c r="E59" s="1">
        <v>4356.0</v>
      </c>
      <c r="F59" s="1">
        <v>4587.0</v>
      </c>
      <c r="G59" s="1">
        <v>4147.0</v>
      </c>
      <c r="H59" s="1">
        <v>5643.000000000001</v>
      </c>
      <c r="I59" s="1">
        <v>6600.000000000001</v>
      </c>
      <c r="J59" s="1">
        <v>6490.000000000001</v>
      </c>
      <c r="K59" s="1">
        <v>4026.0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272</v>
      </c>
      <c r="B60" s="1">
        <v>2.2</v>
      </c>
      <c r="C60" s="1">
        <v>-59.40000000000001</v>
      </c>
      <c r="D60" s="1">
        <v>-74.80000000000001</v>
      </c>
      <c r="E60" s="1">
        <v>-6.600000000000001</v>
      </c>
      <c r="F60" s="1">
        <v>-248.6</v>
      </c>
      <c r="G60" s="1">
        <v>28.6</v>
      </c>
      <c r="H60" s="1">
        <v>29.7</v>
      </c>
      <c r="I60" s="1">
        <v>-61.60000000000001</v>
      </c>
      <c r="J60" s="1">
        <v>-11.0</v>
      </c>
      <c r="K60" s="1">
        <v>259.6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273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274</v>
      </c>
      <c r="B62" s="1">
        <v>1098.9</v>
      </c>
      <c r="C62" s="1">
        <v>1133.0</v>
      </c>
      <c r="D62" s="1">
        <v>1001.0</v>
      </c>
      <c r="E62" s="1">
        <v>767.8000000000001</v>
      </c>
      <c r="F62" s="1">
        <v>743.6</v>
      </c>
      <c r="G62" s="1">
        <v>680.9000000000001</v>
      </c>
      <c r="H62" s="1">
        <v>864.6</v>
      </c>
      <c r="I62" s="1">
        <v>809.6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275</v>
      </c>
      <c r="B63" s="1">
        <v>1098.9</v>
      </c>
      <c r="C63" s="1">
        <v>1133.0</v>
      </c>
      <c r="D63" s="1">
        <v>1001.0</v>
      </c>
      <c r="E63" s="1">
        <v>767.8000000000001</v>
      </c>
      <c r="F63" s="1">
        <v>743.6</v>
      </c>
      <c r="G63" s="1">
        <v>680.9000000000001</v>
      </c>
      <c r="H63" s="1">
        <v>864.6</v>
      </c>
      <c r="I63" s="1">
        <v>809.6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277</v>
      </c>
      <c r="B3" s="1" t="s">
        <v>278</v>
      </c>
      <c r="C3" s="1" t="s">
        <v>279</v>
      </c>
      <c r="D3" s="1" t="s">
        <v>278</v>
      </c>
      <c r="E3" s="1" t="s">
        <v>280</v>
      </c>
      <c r="F3" s="1" t="s">
        <v>281</v>
      </c>
      <c r="G3" s="1" t="s">
        <v>282</v>
      </c>
      <c r="H3" s="1" t="s">
        <v>283</v>
      </c>
      <c r="I3" s="1" t="s">
        <v>284</v>
      </c>
      <c r="J3" s="1" t="s">
        <v>285</v>
      </c>
      <c r="K3" s="1" t="s">
        <v>286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287</v>
      </c>
      <c r="B4" s="1" t="s">
        <v>288</v>
      </c>
      <c r="C4" s="1" t="s">
        <v>289</v>
      </c>
      <c r="D4" s="1" t="s">
        <v>290</v>
      </c>
      <c r="E4" s="1" t="s">
        <v>197</v>
      </c>
      <c r="F4" s="1" t="s">
        <v>291</v>
      </c>
      <c r="G4" s="1">
        <v>8.8</v>
      </c>
      <c r="H4" s="1" t="s">
        <v>292</v>
      </c>
      <c r="I4" s="1" t="s">
        <v>293</v>
      </c>
      <c r="J4" s="1" t="s">
        <v>294</v>
      </c>
      <c r="K4" s="1" t="s">
        <v>295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296</v>
      </c>
      <c r="B5" s="1" t="s">
        <v>297</v>
      </c>
      <c r="C5" s="1" t="s">
        <v>298</v>
      </c>
      <c r="D5" s="1" t="s">
        <v>299</v>
      </c>
      <c r="E5" s="1" t="s">
        <v>300</v>
      </c>
      <c r="F5" s="1" t="s">
        <v>301</v>
      </c>
      <c r="G5" s="1" t="s">
        <v>302</v>
      </c>
      <c r="H5" s="1" t="s">
        <v>303</v>
      </c>
      <c r="I5" s="1" t="s">
        <v>304</v>
      </c>
      <c r="J5" s="1" t="s">
        <v>305</v>
      </c>
      <c r="K5" s="1" t="s">
        <v>306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307</v>
      </c>
      <c r="B6" s="1">
        <v>-1980.0</v>
      </c>
      <c r="C6" s="1">
        <v>785.4000000000001</v>
      </c>
      <c r="D6" s="1">
        <v>-2563.0</v>
      </c>
      <c r="E6" s="1">
        <v>-4884.0</v>
      </c>
      <c r="F6" s="1">
        <v>-1540.0</v>
      </c>
      <c r="G6" s="1">
        <v>-2090.0</v>
      </c>
      <c r="H6" s="1">
        <v>-247.5</v>
      </c>
      <c r="I6" s="1">
        <v>447.7</v>
      </c>
      <c r="J6" s="1">
        <v>664.4000000000001</v>
      </c>
      <c r="K6" s="1">
        <v>24420.0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309</v>
      </c>
      <c r="B8" s="1" t="s">
        <v>310</v>
      </c>
      <c r="C8" s="1" t="s">
        <v>311</v>
      </c>
      <c r="D8" s="1" t="s">
        <v>312</v>
      </c>
      <c r="E8" s="1" t="s">
        <v>313</v>
      </c>
      <c r="F8" s="1" t="s">
        <v>314</v>
      </c>
      <c r="G8" s="1" t="s">
        <v>315</v>
      </c>
      <c r="H8" s="1" t="s">
        <v>316</v>
      </c>
      <c r="I8" s="1" t="s">
        <v>317</v>
      </c>
      <c r="J8" s="1" t="s">
        <v>318</v>
      </c>
      <c r="K8" s="1" t="s">
        <v>319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320</v>
      </c>
      <c r="B9" s="1" t="s">
        <v>321</v>
      </c>
      <c r="C9" s="1">
        <v>24.2</v>
      </c>
      <c r="D9" s="1" t="s">
        <v>322</v>
      </c>
      <c r="E9" s="1" t="s">
        <v>323</v>
      </c>
      <c r="F9" s="1" t="s">
        <v>324</v>
      </c>
      <c r="G9" s="1" t="s">
        <v>325</v>
      </c>
      <c r="H9" s="1" t="s">
        <v>326</v>
      </c>
      <c r="I9" s="1" t="s">
        <v>327</v>
      </c>
      <c r="J9" s="1" t="s">
        <v>328</v>
      </c>
      <c r="K9" s="1" t="s">
        <v>329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330</v>
      </c>
      <c r="B10" s="1" t="s">
        <v>331</v>
      </c>
      <c r="C10" s="1">
        <v>24.2</v>
      </c>
      <c r="D10" s="1" t="s">
        <v>332</v>
      </c>
      <c r="E10" s="1" t="s">
        <v>333</v>
      </c>
      <c r="F10" s="1" t="s">
        <v>334</v>
      </c>
      <c r="G10" s="1" t="s">
        <v>335</v>
      </c>
      <c r="H10" s="1" t="s">
        <v>336</v>
      </c>
      <c r="I10" s="1" t="s">
        <v>337</v>
      </c>
      <c r="J10" s="1" t="s">
        <v>338</v>
      </c>
      <c r="K10" s="1" t="s">
        <v>130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339</v>
      </c>
      <c r="B11" s="1" t="s">
        <v>340</v>
      </c>
      <c r="C11" s="1" t="s">
        <v>341</v>
      </c>
      <c r="D11" s="1" t="s">
        <v>342</v>
      </c>
      <c r="E11" s="1" t="s">
        <v>343</v>
      </c>
      <c r="F11" s="1" t="s">
        <v>344</v>
      </c>
      <c r="G11" s="1" t="s">
        <v>345</v>
      </c>
      <c r="H11" s="1" t="s">
        <v>346</v>
      </c>
      <c r="I11" s="1" t="s">
        <v>347</v>
      </c>
      <c r="J11" s="1" t="s">
        <v>348</v>
      </c>
      <c r="K11" s="1" t="s">
        <v>349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350</v>
      </c>
      <c r="B12" s="1" t="s">
        <v>351</v>
      </c>
      <c r="C12" s="1" t="s">
        <v>352</v>
      </c>
      <c r="D12" s="1" t="s">
        <v>353</v>
      </c>
      <c r="E12" s="1" t="s">
        <v>354</v>
      </c>
      <c r="F12" s="1" t="s">
        <v>355</v>
      </c>
      <c r="G12" s="1" t="s">
        <v>356</v>
      </c>
      <c r="H12" s="1" t="s">
        <v>357</v>
      </c>
      <c r="I12" s="1">
        <v>23.1</v>
      </c>
      <c r="J12" s="1" t="s">
        <v>358</v>
      </c>
      <c r="K12" s="1" t="s">
        <v>359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360</v>
      </c>
      <c r="B13" s="1" t="s">
        <v>361</v>
      </c>
      <c r="C13" s="1" t="s">
        <v>352</v>
      </c>
      <c r="D13" s="1" t="s">
        <v>353</v>
      </c>
      <c r="E13" s="1" t="s">
        <v>354</v>
      </c>
      <c r="F13" s="1" t="s">
        <v>355</v>
      </c>
      <c r="G13" s="1" t="s">
        <v>356</v>
      </c>
      <c r="H13" s="1" t="s">
        <v>357</v>
      </c>
      <c r="I13" s="1">
        <v>23.1</v>
      </c>
      <c r="J13" s="1" t="s">
        <v>358</v>
      </c>
      <c r="K13" s="1" t="s">
        <v>359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362</v>
      </c>
      <c r="B14" s="1" t="s">
        <v>363</v>
      </c>
      <c r="C14" s="1" t="s">
        <v>364</v>
      </c>
      <c r="D14" s="1" t="s">
        <v>365</v>
      </c>
      <c r="E14" s="1" t="s">
        <v>366</v>
      </c>
      <c r="F14" s="1" t="s">
        <v>367</v>
      </c>
      <c r="G14" s="1" t="s">
        <v>368</v>
      </c>
      <c r="H14" s="1" t="s">
        <v>369</v>
      </c>
      <c r="I14" s="1" t="s">
        <v>370</v>
      </c>
      <c r="J14" s="1" t="s">
        <v>371</v>
      </c>
      <c r="K14" s="1" t="s">
        <v>372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373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374</v>
      </c>
      <c r="B16" s="1" t="s">
        <v>235</v>
      </c>
      <c r="C16" s="1" t="s">
        <v>226</v>
      </c>
      <c r="D16" s="1" t="s">
        <v>375</v>
      </c>
      <c r="E16" s="1" t="s">
        <v>237</v>
      </c>
      <c r="F16" s="1" t="s">
        <v>376</v>
      </c>
      <c r="G16" s="1" t="s">
        <v>377</v>
      </c>
      <c r="H16" s="1" t="s">
        <v>378</v>
      </c>
      <c r="I16" s="1" t="s">
        <v>379</v>
      </c>
      <c r="J16" s="1" t="s">
        <v>380</v>
      </c>
      <c r="K16" s="1" t="s">
        <v>381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382</v>
      </c>
      <c r="B17" s="1" t="s">
        <v>383</v>
      </c>
      <c r="C17" s="1" t="s">
        <v>384</v>
      </c>
      <c r="D17" s="1" t="s">
        <v>385</v>
      </c>
      <c r="E17" s="1" t="s">
        <v>386</v>
      </c>
      <c r="F17" s="1" t="s">
        <v>387</v>
      </c>
      <c r="G17" s="1" t="s">
        <v>387</v>
      </c>
      <c r="H17" s="1" t="s">
        <v>193</v>
      </c>
      <c r="I17" s="1" t="s">
        <v>388</v>
      </c>
      <c r="J17" s="1" t="s">
        <v>388</v>
      </c>
      <c r="K17" s="1" t="s">
        <v>389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390</v>
      </c>
      <c r="B18" s="1" t="s">
        <v>383</v>
      </c>
      <c r="C18" s="1" t="s">
        <v>391</v>
      </c>
      <c r="D18" s="1" t="s">
        <v>385</v>
      </c>
      <c r="E18" s="1" t="s">
        <v>392</v>
      </c>
      <c r="F18" s="1" t="s">
        <v>385</v>
      </c>
      <c r="G18" s="1" t="s">
        <v>385</v>
      </c>
      <c r="H18" s="1" t="s">
        <v>193</v>
      </c>
      <c r="I18" s="1" t="s">
        <v>388</v>
      </c>
      <c r="J18" s="1" t="s">
        <v>388</v>
      </c>
      <c r="K18" s="1" t="s">
        <v>389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393</v>
      </c>
      <c r="B19" s="1" t="s">
        <v>226</v>
      </c>
      <c r="C19" s="1" t="s">
        <v>216</v>
      </c>
      <c r="D19" s="1" t="s">
        <v>394</v>
      </c>
      <c r="E19" s="1" t="s">
        <v>284</v>
      </c>
      <c r="F19" s="1" t="s">
        <v>395</v>
      </c>
      <c r="G19" s="1" t="s">
        <v>396</v>
      </c>
      <c r="H19" s="1" t="s">
        <v>378</v>
      </c>
      <c r="I19" s="1" t="s">
        <v>379</v>
      </c>
      <c r="J19" s="1" t="s">
        <v>380</v>
      </c>
      <c r="K19" s="1" t="s">
        <v>381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397</v>
      </c>
      <c r="B20" s="1" t="s">
        <v>398</v>
      </c>
      <c r="C20" s="1" t="s">
        <v>399</v>
      </c>
      <c r="D20" s="1" t="s">
        <v>400</v>
      </c>
      <c r="E20" s="1" t="s">
        <v>401</v>
      </c>
      <c r="F20" s="1" t="s">
        <v>402</v>
      </c>
      <c r="G20" s="1" t="s">
        <v>403</v>
      </c>
      <c r="H20" s="1" t="s">
        <v>404</v>
      </c>
      <c r="I20" s="1" t="s">
        <v>405</v>
      </c>
      <c r="J20" s="1" t="s">
        <v>406</v>
      </c>
      <c r="K20" s="1" t="s">
        <v>407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408</v>
      </c>
      <c r="B21" s="1" t="s">
        <v>409</v>
      </c>
      <c r="C21" s="1" t="s">
        <v>410</v>
      </c>
      <c r="D21" s="1" t="s">
        <v>411</v>
      </c>
      <c r="E21" s="1" t="s">
        <v>412</v>
      </c>
      <c r="F21" s="1" t="s">
        <v>413</v>
      </c>
      <c r="G21" s="1" t="s">
        <v>414</v>
      </c>
      <c r="H21" s="1" t="s">
        <v>415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416</v>
      </c>
      <c r="B22" s="1" t="s">
        <v>417</v>
      </c>
      <c r="C22" s="1" t="s">
        <v>418</v>
      </c>
      <c r="D22" s="1" t="s">
        <v>419</v>
      </c>
      <c r="E22" s="1" t="s">
        <v>420</v>
      </c>
      <c r="F22" s="1" t="s">
        <v>421</v>
      </c>
      <c r="G22" s="1" t="s">
        <v>422</v>
      </c>
      <c r="H22" s="1" t="s">
        <v>423</v>
      </c>
      <c r="I22" s="1" t="s">
        <v>424</v>
      </c>
      <c r="J22" s="1" t="s">
        <v>425</v>
      </c>
      <c r="K22" s="1" t="s">
        <v>426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427</v>
      </c>
      <c r="B23" s="1" t="s">
        <v>428</v>
      </c>
      <c r="C23" s="1" t="s">
        <v>428</v>
      </c>
      <c r="D23" s="1" t="s">
        <v>429</v>
      </c>
      <c r="E23" s="1" t="s">
        <v>430</v>
      </c>
      <c r="F23" s="1" t="s">
        <v>431</v>
      </c>
      <c r="G23" s="1" t="s">
        <v>431</v>
      </c>
      <c r="H23" s="1" t="s">
        <v>432</v>
      </c>
      <c r="I23" s="1" t="s">
        <v>433</v>
      </c>
      <c r="J23" s="1" t="s">
        <v>434</v>
      </c>
      <c r="K23" s="1" t="s">
        <v>278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435</v>
      </c>
      <c r="B24" s="1" t="s">
        <v>436</v>
      </c>
      <c r="C24" s="1" t="s">
        <v>436</v>
      </c>
      <c r="D24" s="1" t="s">
        <v>436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 t="s">
        <v>437</v>
      </c>
      <c r="K24" s="1" t="s">
        <v>438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439</v>
      </c>
      <c r="B25" s="1" t="s">
        <v>440</v>
      </c>
      <c r="C25" s="1" t="s">
        <v>441</v>
      </c>
      <c r="D25" s="1" t="s">
        <v>442</v>
      </c>
      <c r="E25" s="1" t="s">
        <v>443</v>
      </c>
      <c r="F25" s="1" t="s">
        <v>444</v>
      </c>
      <c r="G25" s="1" t="s">
        <v>445</v>
      </c>
      <c r="H25" s="1" t="s">
        <v>446</v>
      </c>
      <c r="I25" s="1" t="s">
        <v>447</v>
      </c>
      <c r="J25" s="1" t="s">
        <v>448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449</v>
      </c>
      <c r="B26" s="1" t="s">
        <v>450</v>
      </c>
      <c r="C26" s="1" t="s">
        <v>451</v>
      </c>
      <c r="D26" s="1" t="s">
        <v>452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 t="s">
        <v>453</v>
      </c>
      <c r="K26" s="1" t="s">
        <v>454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455</v>
      </c>
      <c r="B27" s="1" t="s">
        <v>456</v>
      </c>
      <c r="C27" s="1" t="s">
        <v>457</v>
      </c>
      <c r="D27" s="1" t="s">
        <v>458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 t="s">
        <v>459</v>
      </c>
      <c r="K27" s="1" t="s">
        <v>460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461</v>
      </c>
      <c r="B28" s="1" t="s">
        <v>283</v>
      </c>
      <c r="C28" s="1" t="s">
        <v>462</v>
      </c>
      <c r="D28" s="1" t="s">
        <v>463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 t="s">
        <v>241</v>
      </c>
      <c r="K28" s="1" t="s">
        <v>464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465</v>
      </c>
      <c r="B29" s="1" t="s">
        <v>466</v>
      </c>
      <c r="C29" s="1" t="s">
        <v>279</v>
      </c>
      <c r="D29" s="1" t="s">
        <v>466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 t="s">
        <v>241</v>
      </c>
      <c r="K29" s="1" t="s">
        <v>467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468</v>
      </c>
      <c r="B30" s="1" t="s">
        <v>469</v>
      </c>
      <c r="C30" s="1" t="s">
        <v>470</v>
      </c>
      <c r="D30" s="1" t="s">
        <v>471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 t="s">
        <v>472</v>
      </c>
      <c r="K30" s="1" t="s">
        <v>473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474</v>
      </c>
      <c r="B31" s="1" t="s">
        <v>475</v>
      </c>
      <c r="C31" s="1" t="s">
        <v>211</v>
      </c>
      <c r="D31" s="1" t="s">
        <v>476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 t="s">
        <v>477</v>
      </c>
      <c r="K31" s="1" t="s">
        <v>478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480</v>
      </c>
      <c r="B33" s="1" t="s">
        <v>481</v>
      </c>
      <c r="C33" s="1" t="s">
        <v>482</v>
      </c>
      <c r="D33" s="1" t="s">
        <v>483</v>
      </c>
      <c r="E33" s="1" t="s">
        <v>484</v>
      </c>
      <c r="F33" s="1" t="s">
        <v>485</v>
      </c>
      <c r="G33" s="1" t="s">
        <v>486</v>
      </c>
      <c r="H33" s="1" t="s">
        <v>487</v>
      </c>
      <c r="I33" s="1" t="s">
        <v>488</v>
      </c>
      <c r="J33" s="1" t="s">
        <v>489</v>
      </c>
      <c r="K33" s="1" t="s">
        <v>490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491</v>
      </c>
      <c r="B34" s="1" t="s">
        <v>492</v>
      </c>
      <c r="C34" s="1" t="s">
        <v>486</v>
      </c>
      <c r="D34" s="1" t="s">
        <v>493</v>
      </c>
      <c r="E34" s="1" t="s">
        <v>494</v>
      </c>
      <c r="F34" s="1" t="s">
        <v>486</v>
      </c>
      <c r="G34" s="1" t="s">
        <v>495</v>
      </c>
      <c r="H34" s="1" t="s">
        <v>496</v>
      </c>
      <c r="I34" s="1" t="s">
        <v>497</v>
      </c>
      <c r="J34" s="1" t="s">
        <v>498</v>
      </c>
      <c r="K34" s="1" t="s">
        <v>499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500</v>
      </c>
      <c r="B35" s="1" t="s">
        <v>501</v>
      </c>
      <c r="C35" s="1" t="s">
        <v>502</v>
      </c>
      <c r="D35" s="1" t="s">
        <v>503</v>
      </c>
      <c r="E35" s="1" t="s">
        <v>504</v>
      </c>
      <c r="F35" s="1" t="s">
        <v>505</v>
      </c>
      <c r="G35" s="1" t="s">
        <v>506</v>
      </c>
      <c r="H35" s="1" t="s">
        <v>507</v>
      </c>
      <c r="I35" s="1" t="s">
        <v>508</v>
      </c>
      <c r="J35" s="1" t="s">
        <v>509</v>
      </c>
      <c r="K35" s="1" t="s">
        <v>510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511</v>
      </c>
      <c r="B36" s="1" t="s">
        <v>512</v>
      </c>
      <c r="C36" s="1" t="s">
        <v>513</v>
      </c>
      <c r="D36" s="1" t="s">
        <v>514</v>
      </c>
      <c r="E36" s="1" t="s">
        <v>515</v>
      </c>
      <c r="F36" s="1" t="s">
        <v>516</v>
      </c>
      <c r="G36" s="1" t="s">
        <v>517</v>
      </c>
      <c r="H36" s="1" t="s">
        <v>518</v>
      </c>
      <c r="I36" s="1" t="s">
        <v>519</v>
      </c>
      <c r="J36" s="1" t="s">
        <v>520</v>
      </c>
      <c r="K36" s="1" t="s">
        <v>521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522</v>
      </c>
      <c r="B37" s="1" t="s">
        <v>523</v>
      </c>
      <c r="C37" s="1" t="s">
        <v>524</v>
      </c>
      <c r="D37" s="1" t="s">
        <v>525</v>
      </c>
      <c r="E37" s="1" t="s">
        <v>526</v>
      </c>
      <c r="F37" s="1" t="s">
        <v>527</v>
      </c>
      <c r="G37" s="1" t="s">
        <v>528</v>
      </c>
      <c r="H37" s="1" t="s">
        <v>529</v>
      </c>
      <c r="I37" s="1" t="s">
        <v>530</v>
      </c>
      <c r="J37" s="1" t="s">
        <v>531</v>
      </c>
      <c r="K37" s="1" t="s">
        <v>532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533</v>
      </c>
      <c r="B38" s="1" t="s">
        <v>534</v>
      </c>
      <c r="C38" s="1">
        <v>23.1</v>
      </c>
      <c r="D38" s="1" t="s">
        <v>535</v>
      </c>
      <c r="E38" s="1" t="s">
        <v>536</v>
      </c>
      <c r="F38" s="1" t="s">
        <v>537</v>
      </c>
      <c r="G38" s="1" t="s">
        <v>538</v>
      </c>
      <c r="H38" s="1" t="s">
        <v>539</v>
      </c>
      <c r="I38" s="1" t="s">
        <v>538</v>
      </c>
      <c r="J38" s="1" t="s">
        <v>540</v>
      </c>
      <c r="K38" s="1" t="s">
        <v>541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542</v>
      </c>
      <c r="B39" s="1" t="s">
        <v>543</v>
      </c>
      <c r="C39" s="1" t="s">
        <v>544</v>
      </c>
      <c r="D39" s="1">
        <v>27.5</v>
      </c>
      <c r="E39" s="1" t="s">
        <v>545</v>
      </c>
      <c r="F39" s="1" t="s">
        <v>546</v>
      </c>
      <c r="G39" s="1" t="s">
        <v>547</v>
      </c>
      <c r="H39" s="1" t="s">
        <v>548</v>
      </c>
      <c r="I39" s="1" t="s">
        <v>549</v>
      </c>
      <c r="J39" s="1" t="s">
        <v>550</v>
      </c>
      <c r="K39" s="1" t="s">
        <v>541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551</v>
      </c>
      <c r="B40" s="1" t="s">
        <v>534</v>
      </c>
      <c r="C40" s="1">
        <v>20.9</v>
      </c>
      <c r="D40" s="1" t="s">
        <v>552</v>
      </c>
      <c r="E40" s="1" t="s">
        <v>345</v>
      </c>
      <c r="F40" s="1" t="s">
        <v>553</v>
      </c>
      <c r="G40" s="1" t="s">
        <v>554</v>
      </c>
      <c r="H40" s="1" t="s">
        <v>555</v>
      </c>
      <c r="I40" s="1" t="s">
        <v>556</v>
      </c>
      <c r="J40" s="1" t="s">
        <v>557</v>
      </c>
      <c r="K40" s="1" t="s">
        <v>558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559</v>
      </c>
      <c r="B41" s="1" t="s">
        <v>560</v>
      </c>
      <c r="C41" s="1" t="s">
        <v>561</v>
      </c>
      <c r="D41" s="1" t="s">
        <v>562</v>
      </c>
      <c r="E41" s="1" t="s">
        <v>563</v>
      </c>
      <c r="F41" s="1" t="s">
        <v>564</v>
      </c>
      <c r="G41" s="1" t="s">
        <v>476</v>
      </c>
      <c r="H41" s="1" t="s">
        <v>565</v>
      </c>
      <c r="I41" s="1" t="s">
        <v>281</v>
      </c>
      <c r="J41" s="1" t="s">
        <v>383</v>
      </c>
      <c r="K41" s="1" t="s">
        <v>566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567</v>
      </c>
      <c r="B42" s="1" t="s">
        <v>568</v>
      </c>
      <c r="C42" s="1" t="s">
        <v>569</v>
      </c>
      <c r="D42" s="1" t="s">
        <v>570</v>
      </c>
      <c r="E42" s="1" t="s">
        <v>571</v>
      </c>
      <c r="F42" s="1" t="s">
        <v>537</v>
      </c>
      <c r="G42" s="1" t="s">
        <v>572</v>
      </c>
      <c r="H42" s="1" t="s">
        <v>573</v>
      </c>
      <c r="I42" s="1" t="s">
        <v>574</v>
      </c>
      <c r="J42" s="1" t="s">
        <v>575</v>
      </c>
      <c r="K42" s="1" t="s">
        <v>576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577</v>
      </c>
      <c r="B43" s="1" t="s">
        <v>578</v>
      </c>
      <c r="C43" s="1" t="s">
        <v>579</v>
      </c>
      <c r="D43" s="1" t="s">
        <v>580</v>
      </c>
      <c r="E43" s="1" t="s">
        <v>581</v>
      </c>
      <c r="F43" s="1" t="s">
        <v>582</v>
      </c>
      <c r="G43" s="1" t="s">
        <v>583</v>
      </c>
      <c r="H43" s="1" t="s">
        <v>584</v>
      </c>
      <c r="I43" s="1" t="s">
        <v>585</v>
      </c>
      <c r="J43" s="1" t="s">
        <v>586</v>
      </c>
      <c r="K43" s="1" t="s">
        <v>587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588</v>
      </c>
      <c r="B44" s="1" t="s">
        <v>589</v>
      </c>
      <c r="C44" s="1" t="s">
        <v>590</v>
      </c>
      <c r="D44" s="1" t="s">
        <v>591</v>
      </c>
      <c r="E44" s="1" t="s">
        <v>592</v>
      </c>
      <c r="F44" s="1" t="s">
        <v>593</v>
      </c>
      <c r="G44" s="1">
        <v>0.0</v>
      </c>
      <c r="H44" s="1" t="s">
        <v>594</v>
      </c>
      <c r="I44" s="1" t="s">
        <v>595</v>
      </c>
      <c r="J44" s="1" t="s">
        <v>596</v>
      </c>
      <c r="K44" s="1" t="s">
        <v>597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599</v>
      </c>
      <c r="B46" s="1">
        <v>0.0</v>
      </c>
      <c r="C46" s="1">
        <v>0.0</v>
      </c>
      <c r="D46" s="1">
        <v>0.0</v>
      </c>
      <c r="E46" s="1">
        <v>0.0</v>
      </c>
      <c r="F46" s="1" t="s">
        <v>600</v>
      </c>
      <c r="G46" s="1" t="s">
        <v>601</v>
      </c>
      <c r="H46" s="1" t="s">
        <v>602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603</v>
      </c>
      <c r="B47" s="1" t="s">
        <v>604</v>
      </c>
      <c r="C47" s="1" t="s">
        <v>605</v>
      </c>
      <c r="D47" s="1" t="s">
        <v>606</v>
      </c>
      <c r="E47" s="1" t="s">
        <v>607</v>
      </c>
      <c r="F47" s="1" t="s">
        <v>608</v>
      </c>
      <c r="G47" s="1" t="s">
        <v>609</v>
      </c>
      <c r="H47" s="1" t="s">
        <v>610</v>
      </c>
      <c r="I47" s="1" t="s">
        <v>405</v>
      </c>
      <c r="J47" s="1" t="s">
        <v>611</v>
      </c>
      <c r="K47" s="1" t="s">
        <v>612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613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614</v>
      </c>
      <c r="B49" s="1" t="s">
        <v>138</v>
      </c>
      <c r="C49" s="1" t="s">
        <v>615</v>
      </c>
      <c r="D49" s="1" t="s">
        <v>616</v>
      </c>
      <c r="E49" s="1" t="s">
        <v>617</v>
      </c>
      <c r="F49" s="1" t="s">
        <v>618</v>
      </c>
      <c r="G49" s="1" t="s">
        <v>619</v>
      </c>
      <c r="H49" s="1" t="s">
        <v>620</v>
      </c>
      <c r="I49" s="1" t="s">
        <v>576</v>
      </c>
      <c r="J49" s="1" t="s">
        <v>621</v>
      </c>
      <c r="K49" s="1" t="s">
        <v>622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623</v>
      </c>
      <c r="B50" s="1" t="s">
        <v>624</v>
      </c>
      <c r="C50" s="1" t="s">
        <v>625</v>
      </c>
      <c r="D50" s="1" t="s">
        <v>626</v>
      </c>
      <c r="E50" s="1" t="s">
        <v>627</v>
      </c>
      <c r="F50" s="1" t="s">
        <v>486</v>
      </c>
      <c r="G50" s="1" t="s">
        <v>628</v>
      </c>
      <c r="H50" s="1" t="s">
        <v>629</v>
      </c>
      <c r="I50" s="1" t="s">
        <v>630</v>
      </c>
      <c r="J50" s="1" t="s">
        <v>631</v>
      </c>
      <c r="K50" s="1" t="s">
        <v>632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633</v>
      </c>
      <c r="B51" s="1">
        <v>61.60000000000001</v>
      </c>
      <c r="C51" s="1">
        <v>55.00000000000001</v>
      </c>
      <c r="D51" s="1" t="s">
        <v>634</v>
      </c>
      <c r="E51" s="1" t="s">
        <v>635</v>
      </c>
      <c r="F51" s="1" t="s">
        <v>636</v>
      </c>
      <c r="G51" s="1" t="s">
        <v>637</v>
      </c>
      <c r="H51" s="1" t="s">
        <v>638</v>
      </c>
      <c r="I51" s="1" t="s">
        <v>639</v>
      </c>
      <c r="J51" s="1" t="s">
        <v>640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641</v>
      </c>
      <c r="B52" s="1" t="s">
        <v>642</v>
      </c>
      <c r="C52" s="1" t="s">
        <v>643</v>
      </c>
      <c r="D52" s="1" t="s">
        <v>644</v>
      </c>
      <c r="E52" s="1" t="s">
        <v>645</v>
      </c>
      <c r="F52" s="1" t="s">
        <v>211</v>
      </c>
      <c r="G52" s="1" t="s">
        <v>646</v>
      </c>
      <c r="H52" s="1" t="s">
        <v>647</v>
      </c>
      <c r="I52" s="1" t="s">
        <v>648</v>
      </c>
      <c r="J52" s="1" t="s">
        <v>649</v>
      </c>
      <c r="K52" s="1" t="s">
        <v>650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651</v>
      </c>
      <c r="B53" s="1" t="s">
        <v>652</v>
      </c>
      <c r="C53" s="1" t="s">
        <v>653</v>
      </c>
      <c r="D53" s="1" t="s">
        <v>654</v>
      </c>
      <c r="E53" s="1" t="s">
        <v>655</v>
      </c>
      <c r="F53" s="1" t="s">
        <v>656</v>
      </c>
      <c r="G53" s="1" t="s">
        <v>657</v>
      </c>
      <c r="H53" s="1" t="s">
        <v>658</v>
      </c>
      <c r="I53" s="1" t="s">
        <v>659</v>
      </c>
      <c r="J53" s="1" t="s">
        <v>660</v>
      </c>
      <c r="K53" s="1" t="s">
        <v>661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662</v>
      </c>
      <c r="B54" s="1" t="s">
        <v>663</v>
      </c>
      <c r="C54" s="1" t="s">
        <v>664</v>
      </c>
      <c r="D54" s="1" t="s">
        <v>665</v>
      </c>
      <c r="E54" s="1" t="s">
        <v>666</v>
      </c>
      <c r="F54" s="1" t="s">
        <v>667</v>
      </c>
      <c r="G54" s="1" t="s">
        <v>668</v>
      </c>
      <c r="H54" s="1" t="s">
        <v>669</v>
      </c>
      <c r="I54" s="1" t="s">
        <v>554</v>
      </c>
      <c r="J54" s="1" t="s">
        <v>670</v>
      </c>
      <c r="K54" s="1" t="s">
        <v>671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672</v>
      </c>
      <c r="B55" s="1" t="s">
        <v>673</v>
      </c>
      <c r="C55" s="1" t="s">
        <v>674</v>
      </c>
      <c r="D55" s="1" t="s">
        <v>675</v>
      </c>
      <c r="E55" s="1" t="s">
        <v>676</v>
      </c>
      <c r="F55" s="1" t="s">
        <v>677</v>
      </c>
      <c r="G55" s="1" t="s">
        <v>678</v>
      </c>
      <c r="H55" s="1" t="s">
        <v>679</v>
      </c>
      <c r="I55" s="1" t="s">
        <v>680</v>
      </c>
      <c r="J55" s="1" t="s">
        <v>681</v>
      </c>
      <c r="K55" s="1" t="s">
        <v>682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683</v>
      </c>
      <c r="B56" s="1" t="s">
        <v>684</v>
      </c>
      <c r="C56" s="1" t="s">
        <v>685</v>
      </c>
      <c r="D56" s="1" t="s">
        <v>686</v>
      </c>
      <c r="E56" s="1" t="s">
        <v>687</v>
      </c>
      <c r="F56" s="1" t="s">
        <v>688</v>
      </c>
      <c r="G56" s="1" t="s">
        <v>689</v>
      </c>
      <c r="H56" s="1" t="s">
        <v>690</v>
      </c>
      <c r="I56" s="1" t="s">
        <v>691</v>
      </c>
      <c r="J56" s="1" t="s">
        <v>692</v>
      </c>
      <c r="K56" s="1" t="s">
        <v>693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694</v>
      </c>
      <c r="B57" s="1">
        <v>110.0</v>
      </c>
      <c r="C57" s="1">
        <v>22.0</v>
      </c>
      <c r="D57" s="1" t="s">
        <v>566</v>
      </c>
      <c r="E57" s="1" t="s">
        <v>695</v>
      </c>
      <c r="F57" s="1" t="s">
        <v>696</v>
      </c>
      <c r="G57" s="1" t="s">
        <v>697</v>
      </c>
      <c r="H57" s="1" t="s">
        <v>698</v>
      </c>
      <c r="I57" s="1" t="s">
        <v>699</v>
      </c>
      <c r="J57" s="1">
        <v>11.0</v>
      </c>
      <c r="K57" s="1" t="s">
        <v>700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701</v>
      </c>
      <c r="B58" s="1" t="s">
        <v>702</v>
      </c>
      <c r="C58" s="1" t="s">
        <v>703</v>
      </c>
      <c r="D58" s="1" t="s">
        <v>704</v>
      </c>
      <c r="E58" s="1" t="s">
        <v>705</v>
      </c>
      <c r="F58" s="1" t="s">
        <v>706</v>
      </c>
      <c r="G58" s="1" t="s">
        <v>707</v>
      </c>
      <c r="H58" s="1" t="s">
        <v>708</v>
      </c>
      <c r="I58" s="1" t="s">
        <v>709</v>
      </c>
      <c r="J58" s="1" t="s">
        <v>710</v>
      </c>
      <c r="K58" s="1" t="s">
        <v>711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712</v>
      </c>
      <c r="B59" s="1" t="s">
        <v>713</v>
      </c>
      <c r="C59" s="1" t="s">
        <v>681</v>
      </c>
      <c r="D59" s="1" t="s">
        <v>714</v>
      </c>
      <c r="E59" s="1" t="s">
        <v>715</v>
      </c>
      <c r="F59" s="1" t="s">
        <v>716</v>
      </c>
      <c r="G59" s="1" t="s">
        <v>717</v>
      </c>
      <c r="H59" s="1" t="s">
        <v>718</v>
      </c>
      <c r="I59" s="1" t="s">
        <v>719</v>
      </c>
      <c r="J59" s="1" t="s">
        <v>720</v>
      </c>
      <c r="K59" s="1" t="s">
        <v>721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722</v>
      </c>
      <c r="B60" s="1" t="s">
        <v>684</v>
      </c>
      <c r="C60" s="1" t="s">
        <v>723</v>
      </c>
      <c r="D60" s="1" t="s">
        <v>724</v>
      </c>
      <c r="E60" s="1" t="s">
        <v>725</v>
      </c>
      <c r="F60" s="1" t="s">
        <v>726</v>
      </c>
      <c r="G60" s="1" t="s">
        <v>727</v>
      </c>
      <c r="H60" s="1" t="s">
        <v>728</v>
      </c>
      <c r="I60" s="1" t="s">
        <v>729</v>
      </c>
      <c r="J60" s="1" t="s">
        <v>730</v>
      </c>
      <c r="K60" s="1" t="s">
        <v>731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732</v>
      </c>
      <c r="B61" s="1" t="s">
        <v>733</v>
      </c>
      <c r="C61" s="1" t="s">
        <v>565</v>
      </c>
      <c r="D61" s="1" t="s">
        <v>734</v>
      </c>
      <c r="E61" s="1" t="s">
        <v>735</v>
      </c>
      <c r="F61" s="1" t="s">
        <v>736</v>
      </c>
      <c r="G61" s="1" t="s">
        <v>737</v>
      </c>
      <c r="H61" s="1" t="s">
        <v>738</v>
      </c>
      <c r="I61" s="1" t="s">
        <v>739</v>
      </c>
      <c r="J61" s="1" t="s">
        <v>740</v>
      </c>
      <c r="K61" s="1" t="s">
        <v>741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742</v>
      </c>
      <c r="B62" s="1" t="s">
        <v>743</v>
      </c>
      <c r="C62" s="1" t="s">
        <v>744</v>
      </c>
      <c r="D62" s="1" t="s">
        <v>745</v>
      </c>
      <c r="E62" s="1" t="s">
        <v>746</v>
      </c>
      <c r="F62" s="1" t="s">
        <v>747</v>
      </c>
      <c r="G62" s="1" t="s">
        <v>748</v>
      </c>
      <c r="H62" s="1" t="s">
        <v>738</v>
      </c>
      <c r="I62" s="1" t="s">
        <v>739</v>
      </c>
      <c r="J62" s="1" t="s">
        <v>740</v>
      </c>
      <c r="K62" s="1" t="s">
        <v>741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749</v>
      </c>
      <c r="B63" s="1" t="s">
        <v>750</v>
      </c>
      <c r="C63" s="1" t="s">
        <v>751</v>
      </c>
      <c r="D63" s="1" t="s">
        <v>752</v>
      </c>
      <c r="E63" s="1" t="s">
        <v>753</v>
      </c>
      <c r="F63" s="1" t="s">
        <v>469</v>
      </c>
      <c r="G63" s="1" t="s">
        <v>221</v>
      </c>
      <c r="H63" s="1" t="s">
        <v>754</v>
      </c>
      <c r="I63" s="1" t="s">
        <v>755</v>
      </c>
      <c r="J63" s="1" t="s">
        <v>756</v>
      </c>
      <c r="K63" s="1" t="s">
        <v>757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758</v>
      </c>
      <c r="B64" s="1" t="s">
        <v>759</v>
      </c>
      <c r="C64" s="1" t="s">
        <v>760</v>
      </c>
      <c r="D64" s="1" t="s">
        <v>761</v>
      </c>
      <c r="E64" s="1" t="s">
        <v>762</v>
      </c>
      <c r="F64" s="1" t="s">
        <v>763</v>
      </c>
      <c r="G64" s="1" t="s">
        <v>764</v>
      </c>
      <c r="H64" s="1" t="s">
        <v>765</v>
      </c>
      <c r="I64" s="1" t="s">
        <v>766</v>
      </c>
      <c r="J64" s="1" t="s">
        <v>767</v>
      </c>
      <c r="K64" s="1" t="s">
        <v>768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769</v>
      </c>
      <c r="B65" s="1" t="s">
        <v>770</v>
      </c>
      <c r="C65" s="1" t="s">
        <v>771</v>
      </c>
      <c r="D65" s="1" t="s">
        <v>772</v>
      </c>
      <c r="E65" s="1" t="s">
        <v>773</v>
      </c>
      <c r="F65" s="1" t="s">
        <v>774</v>
      </c>
      <c r="G65" s="1" t="s">
        <v>627</v>
      </c>
      <c r="H65" s="1" t="s">
        <v>775</v>
      </c>
      <c r="I65" s="1" t="s">
        <v>776</v>
      </c>
      <c r="J65" s="1" t="s">
        <v>777</v>
      </c>
      <c r="K65" s="1" t="s">
        <v>778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779</v>
      </c>
      <c r="B66" s="1" t="s">
        <v>780</v>
      </c>
      <c r="C66" s="1" t="s">
        <v>781</v>
      </c>
      <c r="D66" s="1" t="s">
        <v>782</v>
      </c>
      <c r="E66" s="1">
        <v>0.0</v>
      </c>
      <c r="F66" s="1">
        <v>0.0</v>
      </c>
      <c r="G66" s="1">
        <v>0.0</v>
      </c>
      <c r="H66" s="1">
        <v>0.0</v>
      </c>
      <c r="I66" s="1">
        <v>0.0</v>
      </c>
      <c r="J66" s="1" t="s">
        <v>783</v>
      </c>
      <c r="K66" s="1" t="s">
        <v>784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785</v>
      </c>
      <c r="B67" s="1" t="s">
        <v>786</v>
      </c>
      <c r="C67" s="1" t="s">
        <v>787</v>
      </c>
      <c r="D67" s="1" t="s">
        <v>788</v>
      </c>
      <c r="E67" s="1">
        <v>0.0</v>
      </c>
      <c r="F67" s="1">
        <v>0.0</v>
      </c>
      <c r="G67" s="1">
        <v>0.0</v>
      </c>
      <c r="H67" s="1">
        <v>0.0</v>
      </c>
      <c r="I67" s="1">
        <v>0.0</v>
      </c>
      <c r="J67" s="1" t="s">
        <v>789</v>
      </c>
      <c r="K67" s="1" t="s">
        <v>790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791</v>
      </c>
      <c r="B68" s="1" t="s">
        <v>487</v>
      </c>
      <c r="C68" s="1" t="s">
        <v>792</v>
      </c>
      <c r="D68" s="1" t="s">
        <v>793</v>
      </c>
      <c r="E68" s="1" t="s">
        <v>646</v>
      </c>
      <c r="F68" s="1" t="s">
        <v>794</v>
      </c>
      <c r="G68" s="1" t="s">
        <v>398</v>
      </c>
      <c r="H68" s="1" t="s">
        <v>795</v>
      </c>
      <c r="I68" s="1" t="s">
        <v>469</v>
      </c>
      <c r="J68" s="1" t="s">
        <v>796</v>
      </c>
      <c r="K68" s="1" t="s">
        <v>797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798</v>
      </c>
      <c r="B69" s="1" t="s">
        <v>799</v>
      </c>
      <c r="C69" s="1" t="s">
        <v>800</v>
      </c>
      <c r="D69" s="1" t="s">
        <v>801</v>
      </c>
      <c r="E69" s="1" t="s">
        <v>802</v>
      </c>
      <c r="F69" s="1" t="s">
        <v>803</v>
      </c>
      <c r="G69" s="1" t="s">
        <v>804</v>
      </c>
      <c r="H69" s="1" t="s">
        <v>805</v>
      </c>
      <c r="I69" s="1" t="s">
        <v>806</v>
      </c>
      <c r="J69" s="1" t="s">
        <v>807</v>
      </c>
      <c r="K69" s="1" t="s">
        <v>808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809</v>
      </c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810</v>
      </c>
      <c r="B71" s="1" t="s">
        <v>811</v>
      </c>
      <c r="C71" s="1" t="s">
        <v>812</v>
      </c>
      <c r="D71" s="1" t="s">
        <v>813</v>
      </c>
      <c r="E71" s="1" t="s">
        <v>814</v>
      </c>
      <c r="F71" s="1" t="s">
        <v>815</v>
      </c>
      <c r="G71" s="1" t="s">
        <v>816</v>
      </c>
      <c r="H71" s="1" t="s">
        <v>817</v>
      </c>
      <c r="I71" s="1" t="s">
        <v>818</v>
      </c>
      <c r="J71" s="1" t="s">
        <v>819</v>
      </c>
      <c r="K71" s="1" t="s">
        <v>820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821</v>
      </c>
      <c r="B72" s="1" t="s">
        <v>822</v>
      </c>
      <c r="C72" s="1" t="s">
        <v>823</v>
      </c>
      <c r="D72" s="1" t="s">
        <v>203</v>
      </c>
      <c r="E72" s="1" t="s">
        <v>824</v>
      </c>
      <c r="F72" s="1" t="s">
        <v>820</v>
      </c>
      <c r="G72" s="1" t="s">
        <v>825</v>
      </c>
      <c r="H72" s="1" t="s">
        <v>826</v>
      </c>
      <c r="I72" s="1" t="s">
        <v>827</v>
      </c>
      <c r="J72" s="1" t="s">
        <v>233</v>
      </c>
      <c r="K72" s="1" t="s">
        <v>828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829</v>
      </c>
      <c r="B73" s="1" t="s">
        <v>830</v>
      </c>
      <c r="C73" s="1" t="s">
        <v>831</v>
      </c>
      <c r="D73" s="1" t="s">
        <v>832</v>
      </c>
      <c r="E73" s="1" t="s">
        <v>833</v>
      </c>
      <c r="F73" s="1" t="s">
        <v>834</v>
      </c>
      <c r="G73" s="1" t="s">
        <v>835</v>
      </c>
      <c r="H73" s="1" t="s">
        <v>836</v>
      </c>
      <c r="I73" s="1" t="s">
        <v>837</v>
      </c>
      <c r="J73" s="1" t="s">
        <v>838</v>
      </c>
      <c r="K73" s="1" t="s">
        <v>839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840</v>
      </c>
      <c r="B74" s="1" t="s">
        <v>841</v>
      </c>
      <c r="C74" s="1" t="s">
        <v>842</v>
      </c>
      <c r="D74" s="1" t="s">
        <v>843</v>
      </c>
      <c r="E74" s="1" t="s">
        <v>844</v>
      </c>
      <c r="F74" s="1" t="s">
        <v>611</v>
      </c>
      <c r="G74" s="1" t="s">
        <v>845</v>
      </c>
      <c r="H74" s="1" t="s">
        <v>264</v>
      </c>
      <c r="I74" s="1" t="s">
        <v>846</v>
      </c>
      <c r="J74" s="1" t="s">
        <v>847</v>
      </c>
      <c r="K74" s="1" t="s">
        <v>848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849</v>
      </c>
      <c r="B75" s="1" t="s">
        <v>850</v>
      </c>
      <c r="C75" s="1" t="s">
        <v>851</v>
      </c>
      <c r="D75" s="1" t="s">
        <v>852</v>
      </c>
      <c r="E75" s="1" t="s">
        <v>853</v>
      </c>
      <c r="F75" s="1" t="s">
        <v>854</v>
      </c>
      <c r="G75" s="1" t="s">
        <v>855</v>
      </c>
      <c r="H75" s="1" t="s">
        <v>856</v>
      </c>
      <c r="I75" s="1" t="s">
        <v>857</v>
      </c>
      <c r="J75" s="1" t="s">
        <v>858</v>
      </c>
      <c r="K75" s="1" t="s">
        <v>859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860</v>
      </c>
      <c r="B76" s="1" t="s">
        <v>861</v>
      </c>
      <c r="C76" s="1" t="s">
        <v>862</v>
      </c>
      <c r="D76" s="1" t="s">
        <v>863</v>
      </c>
      <c r="E76" s="1" t="s">
        <v>864</v>
      </c>
      <c r="F76" s="1" t="s">
        <v>865</v>
      </c>
      <c r="G76" s="1" t="s">
        <v>866</v>
      </c>
      <c r="H76" s="1" t="s">
        <v>867</v>
      </c>
      <c r="I76" s="1" t="s">
        <v>868</v>
      </c>
      <c r="J76" s="1" t="s">
        <v>812</v>
      </c>
      <c r="K76" s="1" t="s">
        <v>869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870</v>
      </c>
      <c r="B77" s="1" t="s">
        <v>871</v>
      </c>
      <c r="C77" s="1" t="s">
        <v>861</v>
      </c>
      <c r="D77" s="1" t="s">
        <v>872</v>
      </c>
      <c r="E77" s="1" t="s">
        <v>873</v>
      </c>
      <c r="F77" s="1" t="s">
        <v>874</v>
      </c>
      <c r="G77" s="1" t="s">
        <v>875</v>
      </c>
      <c r="H77" s="1" t="s">
        <v>876</v>
      </c>
      <c r="I77" s="1" t="s">
        <v>877</v>
      </c>
      <c r="J77" s="1" t="s">
        <v>817</v>
      </c>
      <c r="K77" s="1" t="s">
        <v>878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879</v>
      </c>
      <c r="B78" s="1" t="s">
        <v>880</v>
      </c>
      <c r="C78" s="1" t="s">
        <v>881</v>
      </c>
      <c r="D78" s="1" t="s">
        <v>882</v>
      </c>
      <c r="E78" s="1" t="s">
        <v>883</v>
      </c>
      <c r="F78" s="1" t="s">
        <v>884</v>
      </c>
      <c r="G78" s="1" t="s">
        <v>885</v>
      </c>
      <c r="H78" s="1" t="s">
        <v>886</v>
      </c>
      <c r="I78" s="1" t="s">
        <v>887</v>
      </c>
      <c r="J78" s="1" t="s">
        <v>888</v>
      </c>
      <c r="K78" s="1" t="s">
        <v>889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890</v>
      </c>
      <c r="B79" s="1" t="s">
        <v>891</v>
      </c>
      <c r="C79" s="1" t="s">
        <v>892</v>
      </c>
      <c r="D79" s="1" t="s">
        <v>893</v>
      </c>
      <c r="E79" s="1" t="s">
        <v>406</v>
      </c>
      <c r="F79" s="1" t="s">
        <v>894</v>
      </c>
      <c r="G79" s="1" t="s">
        <v>895</v>
      </c>
      <c r="H79" s="1" t="s">
        <v>896</v>
      </c>
      <c r="I79" s="1" t="s">
        <v>897</v>
      </c>
      <c r="J79" s="1" t="s">
        <v>898</v>
      </c>
      <c r="K79" s="1" t="s">
        <v>573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899</v>
      </c>
      <c r="B80" s="1" t="s">
        <v>900</v>
      </c>
      <c r="C80" s="1" t="s">
        <v>901</v>
      </c>
      <c r="D80" s="1" t="s">
        <v>902</v>
      </c>
      <c r="E80" s="1" t="s">
        <v>467</v>
      </c>
      <c r="F80" s="1" t="s">
        <v>903</v>
      </c>
      <c r="G80" s="1" t="s">
        <v>904</v>
      </c>
      <c r="H80" s="1" t="s">
        <v>799</v>
      </c>
      <c r="I80" s="1" t="s">
        <v>905</v>
      </c>
      <c r="J80" s="1" t="s">
        <v>642</v>
      </c>
      <c r="K80" s="1" t="s">
        <v>906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907</v>
      </c>
      <c r="B81" s="1">
        <v>0.0</v>
      </c>
      <c r="C81" s="1" t="s">
        <v>908</v>
      </c>
      <c r="D81" s="1" t="s">
        <v>909</v>
      </c>
      <c r="E81" s="1" t="s">
        <v>910</v>
      </c>
      <c r="F81" s="1">
        <v>0.0</v>
      </c>
      <c r="G81" s="1" t="s">
        <v>911</v>
      </c>
      <c r="H81" s="1" t="s">
        <v>912</v>
      </c>
      <c r="I81" s="1" t="s">
        <v>913</v>
      </c>
      <c r="J81" s="1" t="s">
        <v>914</v>
      </c>
      <c r="K81" s="1" t="s">
        <v>915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916</v>
      </c>
      <c r="B82" s="1" t="s">
        <v>917</v>
      </c>
      <c r="C82" s="1" t="s">
        <v>901</v>
      </c>
      <c r="D82" s="1" t="s">
        <v>918</v>
      </c>
      <c r="E82" s="1" t="s">
        <v>467</v>
      </c>
      <c r="F82" s="1" t="s">
        <v>919</v>
      </c>
      <c r="G82" s="1" t="s">
        <v>904</v>
      </c>
      <c r="H82" s="1" t="s">
        <v>920</v>
      </c>
      <c r="I82" s="1" t="s">
        <v>921</v>
      </c>
      <c r="J82" s="1" t="s">
        <v>922</v>
      </c>
      <c r="K82" s="1" t="s">
        <v>923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924</v>
      </c>
      <c r="B83" s="1" t="s">
        <v>925</v>
      </c>
      <c r="C83" s="1" t="s">
        <v>609</v>
      </c>
      <c r="D83" s="1" t="s">
        <v>926</v>
      </c>
      <c r="E83" s="1" t="s">
        <v>927</v>
      </c>
      <c r="F83" s="1" t="s">
        <v>928</v>
      </c>
      <c r="G83" s="1" t="s">
        <v>929</v>
      </c>
      <c r="H83" s="1" t="s">
        <v>509</v>
      </c>
      <c r="I83" s="1" t="s">
        <v>930</v>
      </c>
      <c r="J83" s="1" t="s">
        <v>931</v>
      </c>
      <c r="K83" s="1" t="s">
        <v>932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933</v>
      </c>
      <c r="B84" s="1" t="s">
        <v>610</v>
      </c>
      <c r="C84" s="1" t="s">
        <v>934</v>
      </c>
      <c r="D84" s="1" t="s">
        <v>935</v>
      </c>
      <c r="E84" s="1" t="s">
        <v>936</v>
      </c>
      <c r="F84" s="1">
        <v>0.0</v>
      </c>
      <c r="G84" s="1" t="s">
        <v>937</v>
      </c>
      <c r="H84" s="1" t="s">
        <v>938</v>
      </c>
      <c r="I84" s="1" t="s">
        <v>930</v>
      </c>
      <c r="J84" s="1" t="s">
        <v>931</v>
      </c>
      <c r="K84" s="1" t="s">
        <v>932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939</v>
      </c>
      <c r="B85" s="1" t="s">
        <v>940</v>
      </c>
      <c r="C85" s="1" t="s">
        <v>941</v>
      </c>
      <c r="D85" s="1" t="s">
        <v>942</v>
      </c>
      <c r="E85" s="1" t="s">
        <v>943</v>
      </c>
      <c r="F85" s="1" t="s">
        <v>471</v>
      </c>
      <c r="G85" s="1" t="s">
        <v>232</v>
      </c>
      <c r="H85" s="1" t="s">
        <v>944</v>
      </c>
      <c r="I85" s="1" t="s">
        <v>945</v>
      </c>
      <c r="J85" s="1" t="s">
        <v>946</v>
      </c>
      <c r="K85" s="1" t="s">
        <v>947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948</v>
      </c>
      <c r="B86" s="1" t="s">
        <v>949</v>
      </c>
      <c r="C86" s="1" t="s">
        <v>950</v>
      </c>
      <c r="D86" s="1" t="s">
        <v>951</v>
      </c>
      <c r="E86" s="1" t="s">
        <v>460</v>
      </c>
      <c r="F86" s="1" t="s">
        <v>952</v>
      </c>
      <c r="G86" s="1" t="s">
        <v>953</v>
      </c>
      <c r="H86" s="1" t="s">
        <v>954</v>
      </c>
      <c r="I86" s="1" t="s">
        <v>955</v>
      </c>
      <c r="J86" s="1" t="s">
        <v>436</v>
      </c>
      <c r="K86" s="1" t="s">
        <v>570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956</v>
      </c>
      <c r="B87" s="1" t="s">
        <v>957</v>
      </c>
      <c r="C87" s="1" t="s">
        <v>900</v>
      </c>
      <c r="D87" s="1" t="s">
        <v>958</v>
      </c>
      <c r="E87" s="1" t="s">
        <v>959</v>
      </c>
      <c r="F87" s="1" t="s">
        <v>941</v>
      </c>
      <c r="G87" s="1" t="s">
        <v>788</v>
      </c>
      <c r="H87" s="1" t="s">
        <v>960</v>
      </c>
      <c r="I87" s="1" t="s">
        <v>961</v>
      </c>
      <c r="J87" s="1" t="s">
        <v>962</v>
      </c>
      <c r="K87" s="1" t="s">
        <v>963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964</v>
      </c>
      <c r="B88" s="1" t="s">
        <v>965</v>
      </c>
      <c r="C88" s="1" t="s">
        <v>966</v>
      </c>
      <c r="D88" s="1" t="s">
        <v>967</v>
      </c>
      <c r="E88" s="1">
        <v>0.0</v>
      </c>
      <c r="F88" s="1">
        <v>0.0</v>
      </c>
      <c r="G88" s="1">
        <v>0.0</v>
      </c>
      <c r="H88" s="1">
        <v>0.0</v>
      </c>
      <c r="I88" s="1">
        <v>0.0</v>
      </c>
      <c r="J88" s="1" t="s">
        <v>968</v>
      </c>
      <c r="K88" s="1" t="s">
        <v>969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970</v>
      </c>
      <c r="B89" s="1" t="s">
        <v>971</v>
      </c>
      <c r="C89" s="1" t="s">
        <v>972</v>
      </c>
      <c r="D89" s="1" t="s">
        <v>286</v>
      </c>
      <c r="E89" s="1">
        <v>0.0</v>
      </c>
      <c r="F89" s="1">
        <v>0.0</v>
      </c>
      <c r="G89" s="1">
        <v>0.0</v>
      </c>
      <c r="H89" s="1">
        <v>0.0</v>
      </c>
      <c r="I89" s="1">
        <v>0.0</v>
      </c>
      <c r="J89" s="1" t="s">
        <v>973</v>
      </c>
      <c r="K89" s="1" t="s">
        <v>974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975</v>
      </c>
      <c r="B90" s="1" t="s">
        <v>822</v>
      </c>
      <c r="C90" s="1" t="s">
        <v>976</v>
      </c>
      <c r="D90" s="1" t="s">
        <v>977</v>
      </c>
      <c r="E90" s="1" t="s">
        <v>978</v>
      </c>
      <c r="F90" s="1" t="s">
        <v>438</v>
      </c>
      <c r="G90" s="1" t="s">
        <v>979</v>
      </c>
      <c r="H90" s="1" t="s">
        <v>980</v>
      </c>
      <c r="I90" s="1" t="s">
        <v>981</v>
      </c>
      <c r="J90" s="1" t="s">
        <v>982</v>
      </c>
      <c r="K90" s="1" t="s">
        <v>983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984</v>
      </c>
      <c r="B91" s="1" t="s">
        <v>985</v>
      </c>
      <c r="C91" s="1" t="s">
        <v>986</v>
      </c>
      <c r="D91" s="1" t="s">
        <v>987</v>
      </c>
      <c r="E91" s="1" t="s">
        <v>988</v>
      </c>
      <c r="F91" s="1" t="s">
        <v>989</v>
      </c>
      <c r="G91" s="1" t="s">
        <v>990</v>
      </c>
      <c r="H91" s="1" t="s">
        <v>991</v>
      </c>
      <c r="I91" s="1" t="s">
        <v>992</v>
      </c>
      <c r="J91" s="1" t="s">
        <v>993</v>
      </c>
      <c r="K91" s="1" t="s">
        <v>994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995</v>
      </c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996</v>
      </c>
      <c r="B93" s="1" t="s">
        <v>997</v>
      </c>
      <c r="C93" s="1" t="s">
        <v>677</v>
      </c>
      <c r="D93" s="1" t="s">
        <v>998</v>
      </c>
      <c r="E93" s="1" t="s">
        <v>999</v>
      </c>
      <c r="F93" s="1" t="s">
        <v>1000</v>
      </c>
      <c r="G93" s="1" t="s">
        <v>1001</v>
      </c>
      <c r="H93" s="1" t="s">
        <v>789</v>
      </c>
      <c r="I93" s="1" t="s">
        <v>1002</v>
      </c>
      <c r="J93" s="1" t="s">
        <v>554</v>
      </c>
      <c r="K93" s="1" t="s">
        <v>1003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1004</v>
      </c>
      <c r="B94" s="1" t="s">
        <v>394</v>
      </c>
      <c r="C94" s="1" t="s">
        <v>297</v>
      </c>
      <c r="D94" s="1" t="s">
        <v>950</v>
      </c>
      <c r="E94" s="1" t="s">
        <v>1005</v>
      </c>
      <c r="F94" s="1" t="s">
        <v>1006</v>
      </c>
      <c r="G94" s="1" t="s">
        <v>847</v>
      </c>
      <c r="H94" s="1" t="s">
        <v>1007</v>
      </c>
      <c r="I94" s="1" t="s">
        <v>1008</v>
      </c>
      <c r="J94" s="1" t="s">
        <v>1009</v>
      </c>
      <c r="K94" s="1" t="s">
        <v>1010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1011</v>
      </c>
      <c r="B95" s="1" t="s">
        <v>1012</v>
      </c>
      <c r="C95" s="1" t="s">
        <v>1013</v>
      </c>
      <c r="D95" s="1" t="s">
        <v>1014</v>
      </c>
      <c r="E95" s="1" t="s">
        <v>1015</v>
      </c>
      <c r="F95" s="1" t="s">
        <v>774</v>
      </c>
      <c r="G95" s="1" t="s">
        <v>1016</v>
      </c>
      <c r="H95" s="1" t="s">
        <v>1017</v>
      </c>
      <c r="I95" s="1" t="s">
        <v>1018</v>
      </c>
      <c r="J95" s="1" t="s">
        <v>1019</v>
      </c>
      <c r="K95" s="1" t="s">
        <v>1020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1021</v>
      </c>
      <c r="B96" s="1" t="s">
        <v>193</v>
      </c>
      <c r="C96" s="1" t="s">
        <v>1022</v>
      </c>
      <c r="D96" s="1" t="s">
        <v>242</v>
      </c>
      <c r="E96" s="1" t="s">
        <v>1023</v>
      </c>
      <c r="F96" s="1" t="s">
        <v>1024</v>
      </c>
      <c r="G96" s="1" t="s">
        <v>280</v>
      </c>
      <c r="H96" s="1" t="s">
        <v>1025</v>
      </c>
      <c r="I96" s="1" t="s">
        <v>1026</v>
      </c>
      <c r="J96" s="1" t="s">
        <v>1027</v>
      </c>
      <c r="K96" s="1" t="s">
        <v>1028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1029</v>
      </c>
      <c r="B97" s="1" t="s">
        <v>1030</v>
      </c>
      <c r="C97" s="1" t="s">
        <v>1031</v>
      </c>
      <c r="D97" s="1" t="s">
        <v>1032</v>
      </c>
      <c r="E97" s="1" t="s">
        <v>1033</v>
      </c>
      <c r="F97" s="1" t="s">
        <v>1034</v>
      </c>
      <c r="G97" s="1" t="s">
        <v>1035</v>
      </c>
      <c r="H97" s="1" t="s">
        <v>1036</v>
      </c>
      <c r="I97" s="1" t="s">
        <v>1037</v>
      </c>
      <c r="J97" s="1" t="s">
        <v>1038</v>
      </c>
      <c r="K97" s="1" t="s">
        <v>1039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1040</v>
      </c>
      <c r="B98" s="1" t="s">
        <v>1041</v>
      </c>
      <c r="C98" s="1" t="s">
        <v>1042</v>
      </c>
      <c r="D98" s="1" t="s">
        <v>1043</v>
      </c>
      <c r="E98" s="1" t="s">
        <v>1044</v>
      </c>
      <c r="F98" s="1" t="s">
        <v>1045</v>
      </c>
      <c r="G98" s="1" t="s">
        <v>1046</v>
      </c>
      <c r="H98" s="1" t="s">
        <v>1047</v>
      </c>
      <c r="I98" s="1" t="s">
        <v>536</v>
      </c>
      <c r="J98" s="1" t="s">
        <v>1048</v>
      </c>
      <c r="K98" s="1" t="s">
        <v>1049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1050</v>
      </c>
      <c r="B99" s="1" t="s">
        <v>1051</v>
      </c>
      <c r="C99" s="1" t="s">
        <v>1052</v>
      </c>
      <c r="D99" s="1" t="s">
        <v>1053</v>
      </c>
      <c r="E99" s="1" t="s">
        <v>1054</v>
      </c>
      <c r="F99" s="1" t="s">
        <v>236</v>
      </c>
      <c r="G99" s="1" t="s">
        <v>473</v>
      </c>
      <c r="H99" s="1" t="s">
        <v>1055</v>
      </c>
      <c r="I99" s="1" t="s">
        <v>1056</v>
      </c>
      <c r="J99" s="1" t="s">
        <v>1057</v>
      </c>
      <c r="K99" s="1" t="s">
        <v>1058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1059</v>
      </c>
      <c r="B100" s="1" t="s">
        <v>1060</v>
      </c>
      <c r="C100" s="1" t="s">
        <v>1061</v>
      </c>
      <c r="D100" s="1" t="s">
        <v>1062</v>
      </c>
      <c r="E100" s="1" t="s">
        <v>1063</v>
      </c>
      <c r="F100" s="1">
        <v>-12.1</v>
      </c>
      <c r="G100" s="1" t="s">
        <v>1064</v>
      </c>
      <c r="H100" s="1" t="s">
        <v>1065</v>
      </c>
      <c r="I100" s="1" t="s">
        <v>1066</v>
      </c>
      <c r="J100" s="1" t="s">
        <v>1067</v>
      </c>
      <c r="K100" s="1" t="s">
        <v>1068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1069</v>
      </c>
      <c r="B101" s="1">
        <v>78.10000000000001</v>
      </c>
      <c r="C101" s="1" t="s">
        <v>1070</v>
      </c>
      <c r="D101" s="1" t="s">
        <v>1071</v>
      </c>
      <c r="E101" s="1" t="s">
        <v>1072</v>
      </c>
      <c r="F101" s="1" t="s">
        <v>1073</v>
      </c>
      <c r="G101" s="1" t="s">
        <v>1074</v>
      </c>
      <c r="H101" s="1" t="s">
        <v>1075</v>
      </c>
      <c r="I101" s="1" t="s">
        <v>1076</v>
      </c>
      <c r="J101" s="1" t="s">
        <v>1077</v>
      </c>
      <c r="K101" s="1" t="s">
        <v>1078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1079</v>
      </c>
      <c r="B102" s="1" t="s">
        <v>1080</v>
      </c>
      <c r="C102" s="1" t="s">
        <v>1081</v>
      </c>
      <c r="D102" s="1" t="s">
        <v>1082</v>
      </c>
      <c r="E102" s="1" t="s">
        <v>430</v>
      </c>
      <c r="F102" s="1" t="s">
        <v>1083</v>
      </c>
      <c r="G102" s="1" t="s">
        <v>1084</v>
      </c>
      <c r="H102" s="1" t="s">
        <v>1085</v>
      </c>
      <c r="I102" s="1" t="s">
        <v>1086</v>
      </c>
      <c r="J102" s="1" t="s">
        <v>1087</v>
      </c>
      <c r="K102" s="1" t="s">
        <v>1088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1089</v>
      </c>
      <c r="B103" s="1">
        <v>0.0</v>
      </c>
      <c r="C103" s="1">
        <v>0.0</v>
      </c>
      <c r="D103" s="1" t="s">
        <v>1090</v>
      </c>
      <c r="E103" s="1" t="s">
        <v>1091</v>
      </c>
      <c r="F103" s="1" t="s">
        <v>1092</v>
      </c>
      <c r="G103" s="1">
        <v>0.0</v>
      </c>
      <c r="H103" s="1" t="s">
        <v>893</v>
      </c>
      <c r="I103" s="1" t="s">
        <v>1093</v>
      </c>
      <c r="J103" s="1" t="s">
        <v>1094</v>
      </c>
      <c r="K103" s="1" t="s">
        <v>1095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1096</v>
      </c>
      <c r="B104" s="1" t="s">
        <v>1097</v>
      </c>
      <c r="C104" s="1" t="s">
        <v>400</v>
      </c>
      <c r="D104" s="1" t="s">
        <v>737</v>
      </c>
      <c r="E104" s="1" t="s">
        <v>430</v>
      </c>
      <c r="F104" s="1" t="s">
        <v>280</v>
      </c>
      <c r="G104" s="1" t="s">
        <v>1098</v>
      </c>
      <c r="H104" s="1" t="s">
        <v>1099</v>
      </c>
      <c r="I104" s="1" t="s">
        <v>1100</v>
      </c>
      <c r="J104" s="1" t="s">
        <v>1101</v>
      </c>
      <c r="K104" s="1" t="s">
        <v>1102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1103</v>
      </c>
      <c r="B105" s="1" t="s">
        <v>1104</v>
      </c>
      <c r="C105" s="1" t="s">
        <v>1105</v>
      </c>
      <c r="D105" s="1" t="s">
        <v>1106</v>
      </c>
      <c r="E105" s="1" t="s">
        <v>1107</v>
      </c>
      <c r="F105" s="1" t="s">
        <v>510</v>
      </c>
      <c r="G105" s="1" t="s">
        <v>1108</v>
      </c>
      <c r="H105" s="1" t="s">
        <v>659</v>
      </c>
      <c r="I105" s="1" t="s">
        <v>1109</v>
      </c>
      <c r="J105" s="1" t="s">
        <v>1110</v>
      </c>
      <c r="K105" s="1" t="s">
        <v>1111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1112</v>
      </c>
      <c r="B106" s="1">
        <v>0.0</v>
      </c>
      <c r="C106" s="1" t="s">
        <v>1113</v>
      </c>
      <c r="D106" s="1" t="s">
        <v>1114</v>
      </c>
      <c r="E106" s="1" t="s">
        <v>1115</v>
      </c>
      <c r="F106" s="1" t="s">
        <v>927</v>
      </c>
      <c r="G106" s="1">
        <v>0.0</v>
      </c>
      <c r="H106" s="1" t="s">
        <v>1116</v>
      </c>
      <c r="I106" s="1" t="s">
        <v>621</v>
      </c>
      <c r="J106" s="1" t="s">
        <v>1110</v>
      </c>
      <c r="K106" s="1" t="s">
        <v>1111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1117</v>
      </c>
      <c r="B107" s="1" t="s">
        <v>1118</v>
      </c>
      <c r="C107" s="1" t="s">
        <v>1119</v>
      </c>
      <c r="D107" s="1" t="s">
        <v>1120</v>
      </c>
      <c r="E107" s="1" t="s">
        <v>1121</v>
      </c>
      <c r="F107" s="1" t="s">
        <v>438</v>
      </c>
      <c r="G107" s="1" t="s">
        <v>1122</v>
      </c>
      <c r="H107" s="1" t="s">
        <v>1123</v>
      </c>
      <c r="I107" s="1" t="s">
        <v>1124</v>
      </c>
      <c r="J107" s="1" t="s">
        <v>1125</v>
      </c>
      <c r="K107" s="1" t="s">
        <v>1126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1127</v>
      </c>
      <c r="B108" s="1" t="s">
        <v>1128</v>
      </c>
      <c r="C108" s="1" t="s">
        <v>1129</v>
      </c>
      <c r="D108" s="1" t="s">
        <v>1130</v>
      </c>
      <c r="E108" s="1" t="s">
        <v>1131</v>
      </c>
      <c r="F108" s="1" t="s">
        <v>979</v>
      </c>
      <c r="G108" s="1" t="s">
        <v>1132</v>
      </c>
      <c r="H108" s="1" t="s">
        <v>1133</v>
      </c>
      <c r="I108" s="1" t="s">
        <v>1134</v>
      </c>
      <c r="J108" s="1" t="s">
        <v>800</v>
      </c>
      <c r="K108" s="1" t="s">
        <v>1135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1136</v>
      </c>
      <c r="B109" s="1" t="s">
        <v>1137</v>
      </c>
      <c r="C109" s="1" t="s">
        <v>219</v>
      </c>
      <c r="D109" s="1" t="s">
        <v>1138</v>
      </c>
      <c r="E109" s="1" t="s">
        <v>1139</v>
      </c>
      <c r="F109" s="1" t="s">
        <v>1140</v>
      </c>
      <c r="G109" s="1" t="s">
        <v>1141</v>
      </c>
      <c r="H109" s="1" t="s">
        <v>1142</v>
      </c>
      <c r="I109" s="1" t="s">
        <v>1073</v>
      </c>
      <c r="J109" s="1" t="s">
        <v>1143</v>
      </c>
      <c r="K109" s="1" t="s">
        <v>1144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1145</v>
      </c>
      <c r="B110" s="1" t="s">
        <v>1146</v>
      </c>
      <c r="C110" s="1" t="s">
        <v>1147</v>
      </c>
      <c r="D110" s="1" t="s">
        <v>1148</v>
      </c>
      <c r="E110" s="1">
        <v>0.0</v>
      </c>
      <c r="F110" s="1">
        <v>0.0</v>
      </c>
      <c r="G110" s="1">
        <v>0.0</v>
      </c>
      <c r="H110" s="1">
        <v>0.0</v>
      </c>
      <c r="I110" s="1">
        <v>0.0</v>
      </c>
      <c r="J110" s="1">
        <v>0.0</v>
      </c>
      <c r="K110" s="1" t="s">
        <v>1149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1150</v>
      </c>
      <c r="B111" s="1">
        <v>-7.700000000000001</v>
      </c>
      <c r="C111" s="1" t="s">
        <v>1151</v>
      </c>
      <c r="D111" s="1" t="s">
        <v>1152</v>
      </c>
      <c r="E111" s="1">
        <v>0.0</v>
      </c>
      <c r="F111" s="1">
        <v>0.0</v>
      </c>
      <c r="G111" s="1">
        <v>0.0</v>
      </c>
      <c r="H111" s="1">
        <v>0.0</v>
      </c>
      <c r="I111" s="1">
        <v>0.0</v>
      </c>
      <c r="J111" s="1">
        <v>0.0</v>
      </c>
      <c r="K111" s="1" t="s">
        <v>1153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1154</v>
      </c>
      <c r="B112" s="1" t="s">
        <v>1155</v>
      </c>
      <c r="C112" s="1" t="s">
        <v>1022</v>
      </c>
      <c r="D112" s="1" t="s">
        <v>1156</v>
      </c>
      <c r="E112" s="1" t="s">
        <v>1062</v>
      </c>
      <c r="F112" s="1" t="s">
        <v>1157</v>
      </c>
      <c r="G112" s="1" t="s">
        <v>1158</v>
      </c>
      <c r="H112" s="1" t="s">
        <v>1159</v>
      </c>
      <c r="I112" s="1" t="s">
        <v>1099</v>
      </c>
      <c r="J112" s="1" t="s">
        <v>221</v>
      </c>
      <c r="K112" s="1" t="s">
        <v>364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1160</v>
      </c>
      <c r="B113" s="1" t="s">
        <v>1008</v>
      </c>
      <c r="C113" s="1" t="s">
        <v>1161</v>
      </c>
      <c r="D113" s="1" t="s">
        <v>1162</v>
      </c>
      <c r="E113" s="1" t="s">
        <v>706</v>
      </c>
      <c r="F113" s="1" t="s">
        <v>704</v>
      </c>
      <c r="G113" s="1" t="s">
        <v>285</v>
      </c>
      <c r="H113" s="1" t="s">
        <v>1163</v>
      </c>
      <c r="I113" s="1" t="s">
        <v>1164</v>
      </c>
      <c r="J113" s="1" t="s">
        <v>1165</v>
      </c>
      <c r="K113" s="1" t="s">
        <v>1166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1167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1168</v>
      </c>
      <c r="B115" s="1" t="s">
        <v>389</v>
      </c>
      <c r="C115" s="1" t="s">
        <v>1169</v>
      </c>
      <c r="D115" s="1" t="s">
        <v>1170</v>
      </c>
      <c r="E115" s="1" t="s">
        <v>617</v>
      </c>
      <c r="F115" s="1" t="s">
        <v>281</v>
      </c>
      <c r="G115" s="1" t="s">
        <v>1171</v>
      </c>
      <c r="H115" s="1" t="s">
        <v>1172</v>
      </c>
      <c r="I115" s="1" t="s">
        <v>1173</v>
      </c>
      <c r="J115" s="1" t="s">
        <v>565</v>
      </c>
      <c r="K115" s="1" t="s">
        <v>1174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1175</v>
      </c>
      <c r="B116" s="1" t="s">
        <v>1176</v>
      </c>
      <c r="C116" s="1" t="s">
        <v>1177</v>
      </c>
      <c r="D116" s="1" t="s">
        <v>205</v>
      </c>
      <c r="E116" s="1" t="s">
        <v>1178</v>
      </c>
      <c r="F116" s="1" t="s">
        <v>1179</v>
      </c>
      <c r="G116" s="1" t="s">
        <v>1180</v>
      </c>
      <c r="H116" s="1" t="s">
        <v>1181</v>
      </c>
      <c r="I116" s="1" t="s">
        <v>490</v>
      </c>
      <c r="J116" s="1" t="s">
        <v>1182</v>
      </c>
      <c r="K116" s="1" t="s">
        <v>1183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1184</v>
      </c>
      <c r="B117" s="1" t="s">
        <v>1185</v>
      </c>
      <c r="C117" s="1" t="s">
        <v>1186</v>
      </c>
      <c r="D117" s="1" t="s">
        <v>1187</v>
      </c>
      <c r="E117" s="1" t="s">
        <v>204</v>
      </c>
      <c r="F117" s="1" t="s">
        <v>1188</v>
      </c>
      <c r="G117" s="1" t="s">
        <v>1189</v>
      </c>
      <c r="H117" s="1" t="s">
        <v>1190</v>
      </c>
      <c r="I117" s="1" t="s">
        <v>1191</v>
      </c>
      <c r="J117" s="1" t="s">
        <v>1192</v>
      </c>
      <c r="K117" s="1" t="s">
        <v>1193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1194</v>
      </c>
      <c r="B118" s="1" t="s">
        <v>1195</v>
      </c>
      <c r="C118" s="1" t="s">
        <v>1196</v>
      </c>
      <c r="D118" s="1" t="s">
        <v>432</v>
      </c>
      <c r="E118" s="1" t="s">
        <v>1197</v>
      </c>
      <c r="F118" s="1" t="s">
        <v>221</v>
      </c>
      <c r="G118" s="1" t="s">
        <v>1198</v>
      </c>
      <c r="H118" s="1" t="s">
        <v>1141</v>
      </c>
      <c r="I118" s="1" t="s">
        <v>1199</v>
      </c>
      <c r="J118" s="1" t="s">
        <v>1200</v>
      </c>
      <c r="K118" s="1" t="s">
        <v>1201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1202</v>
      </c>
      <c r="B119" s="1" t="s">
        <v>1203</v>
      </c>
      <c r="C119" s="1" t="s">
        <v>1204</v>
      </c>
      <c r="D119" s="1" t="s">
        <v>1205</v>
      </c>
      <c r="E119" s="1" t="s">
        <v>1206</v>
      </c>
      <c r="F119" s="1" t="s">
        <v>1207</v>
      </c>
      <c r="G119" s="1" t="s">
        <v>1208</v>
      </c>
      <c r="H119" s="1" t="s">
        <v>1209</v>
      </c>
      <c r="I119" s="1" t="s">
        <v>1210</v>
      </c>
      <c r="J119" s="1" t="s">
        <v>1211</v>
      </c>
      <c r="K119" s="1" t="s">
        <v>1212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1213</v>
      </c>
      <c r="B120" s="1" t="s">
        <v>252</v>
      </c>
      <c r="C120" s="1" t="s">
        <v>1214</v>
      </c>
      <c r="D120" s="1" t="s">
        <v>852</v>
      </c>
      <c r="E120" s="1" t="s">
        <v>1215</v>
      </c>
      <c r="F120" s="1" t="s">
        <v>1207</v>
      </c>
      <c r="G120" s="1" t="s">
        <v>977</v>
      </c>
      <c r="H120" s="1" t="s">
        <v>1216</v>
      </c>
      <c r="I120" s="1" t="s">
        <v>1217</v>
      </c>
      <c r="J120" s="1" t="s">
        <v>1218</v>
      </c>
      <c r="K120" s="1" t="s">
        <v>1219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1220</v>
      </c>
      <c r="B121" s="1" t="s">
        <v>1221</v>
      </c>
      <c r="C121" s="1" t="s">
        <v>621</v>
      </c>
      <c r="D121" s="1" t="s">
        <v>1222</v>
      </c>
      <c r="E121" s="1" t="s">
        <v>1223</v>
      </c>
      <c r="F121" s="1" t="s">
        <v>602</v>
      </c>
      <c r="G121" s="1" t="s">
        <v>1224</v>
      </c>
      <c r="H121" s="1" t="s">
        <v>1225</v>
      </c>
      <c r="I121" s="1" t="s">
        <v>1226</v>
      </c>
      <c r="J121" s="1" t="s">
        <v>1227</v>
      </c>
      <c r="K121" s="1" t="s">
        <v>1228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1229</v>
      </c>
      <c r="B122" s="1" t="s">
        <v>1230</v>
      </c>
      <c r="C122" s="1" t="s">
        <v>1231</v>
      </c>
      <c r="D122" s="1" t="s">
        <v>1232</v>
      </c>
      <c r="E122" s="1" t="s">
        <v>1233</v>
      </c>
      <c r="F122" s="1" t="s">
        <v>1234</v>
      </c>
      <c r="G122" s="1" t="s">
        <v>1235</v>
      </c>
      <c r="H122" s="1" t="s">
        <v>1236</v>
      </c>
      <c r="I122" s="1" t="s">
        <v>572</v>
      </c>
      <c r="J122" s="1" t="s">
        <v>1237</v>
      </c>
      <c r="K122" s="1" t="s">
        <v>1238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1239</v>
      </c>
      <c r="B123" s="1">
        <v>0.0</v>
      </c>
      <c r="C123" s="1">
        <v>0.0</v>
      </c>
      <c r="D123" s="1" t="s">
        <v>1240</v>
      </c>
      <c r="E123" s="1" t="s">
        <v>1241</v>
      </c>
      <c r="F123" s="1" t="s">
        <v>1242</v>
      </c>
      <c r="G123" s="1" t="s">
        <v>900</v>
      </c>
      <c r="H123" s="1" t="s">
        <v>1243</v>
      </c>
      <c r="I123" s="1" t="s">
        <v>1244</v>
      </c>
      <c r="J123" s="1" t="s">
        <v>978</v>
      </c>
      <c r="K123" s="1" t="s">
        <v>1152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1245</v>
      </c>
      <c r="B124" s="1" t="s">
        <v>709</v>
      </c>
      <c r="C124" s="1" t="s">
        <v>919</v>
      </c>
      <c r="D124" s="1" t="s">
        <v>1246</v>
      </c>
      <c r="E124" s="1" t="s">
        <v>977</v>
      </c>
      <c r="F124" s="1" t="s">
        <v>968</v>
      </c>
      <c r="G124" s="1" t="s">
        <v>1247</v>
      </c>
      <c r="H124" s="1" t="s">
        <v>233</v>
      </c>
      <c r="I124" s="1" t="s">
        <v>1248</v>
      </c>
      <c r="J124" s="1" t="s">
        <v>1249</v>
      </c>
      <c r="K124" s="1" t="s">
        <v>1250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1251</v>
      </c>
      <c r="B125" s="1">
        <v>0.0</v>
      </c>
      <c r="C125" s="1">
        <v>0.0</v>
      </c>
      <c r="D125" s="1">
        <v>0.0</v>
      </c>
      <c r="E125" s="1">
        <v>0.0</v>
      </c>
      <c r="F125" s="1" t="s">
        <v>1252</v>
      </c>
      <c r="G125" s="1" t="s">
        <v>1253</v>
      </c>
      <c r="H125" s="1" t="s">
        <v>1254</v>
      </c>
      <c r="I125" s="1">
        <v>0.0</v>
      </c>
      <c r="J125" s="1" t="s">
        <v>379</v>
      </c>
      <c r="K125" s="1" t="s">
        <v>1255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1256</v>
      </c>
      <c r="B126" s="1" t="s">
        <v>1094</v>
      </c>
      <c r="C126" s="1" t="s">
        <v>1257</v>
      </c>
      <c r="D126" s="1" t="s">
        <v>1025</v>
      </c>
      <c r="E126" s="1" t="s">
        <v>1258</v>
      </c>
      <c r="F126" s="1" t="s">
        <v>605</v>
      </c>
      <c r="G126" s="1" t="s">
        <v>1259</v>
      </c>
      <c r="H126" s="1" t="s">
        <v>218</v>
      </c>
      <c r="I126" s="1" t="s">
        <v>961</v>
      </c>
      <c r="J126" s="1" t="s">
        <v>1260</v>
      </c>
      <c r="K126" s="1" t="s">
        <v>1261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1262</v>
      </c>
      <c r="B127" s="1" t="s">
        <v>1263</v>
      </c>
      <c r="C127" s="1" t="s">
        <v>756</v>
      </c>
      <c r="D127" s="1" t="s">
        <v>1264</v>
      </c>
      <c r="E127" s="1" t="s">
        <v>1265</v>
      </c>
      <c r="F127" s="1" t="s">
        <v>1266</v>
      </c>
      <c r="G127" s="1" t="s">
        <v>1267</v>
      </c>
      <c r="H127" s="1" t="s">
        <v>303</v>
      </c>
      <c r="I127" s="1" t="s">
        <v>387</v>
      </c>
      <c r="J127" s="1" t="s">
        <v>231</v>
      </c>
      <c r="K127" s="1" t="s">
        <v>983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1268</v>
      </c>
      <c r="B128" s="1">
        <v>0.0</v>
      </c>
      <c r="C128" s="1">
        <v>0.0</v>
      </c>
      <c r="D128" s="1">
        <v>0.0</v>
      </c>
      <c r="E128" s="1" t="s">
        <v>1269</v>
      </c>
      <c r="F128" s="1" t="s">
        <v>1270</v>
      </c>
      <c r="G128" s="1" t="s">
        <v>1271</v>
      </c>
      <c r="H128" s="1" t="s">
        <v>1272</v>
      </c>
      <c r="I128" s="1">
        <v>0.0</v>
      </c>
      <c r="J128" s="1" t="s">
        <v>217</v>
      </c>
      <c r="K128" s="1" t="s">
        <v>1273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1" t="s">
        <v>1274</v>
      </c>
      <c r="B129" s="1" t="s">
        <v>1275</v>
      </c>
      <c r="C129" s="1" t="s">
        <v>1276</v>
      </c>
      <c r="D129" s="1" t="s">
        <v>1277</v>
      </c>
      <c r="E129" s="1" t="s">
        <v>1278</v>
      </c>
      <c r="F129" s="1" t="s">
        <v>1279</v>
      </c>
      <c r="G129" s="1" t="s">
        <v>1280</v>
      </c>
      <c r="H129" s="1" t="s">
        <v>459</v>
      </c>
      <c r="I129" s="1" t="s">
        <v>1257</v>
      </c>
      <c r="J129" s="1" t="s">
        <v>627</v>
      </c>
      <c r="K129" s="1" t="s">
        <v>361</v>
      </c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1" t="s">
        <v>1281</v>
      </c>
      <c r="B130" s="1" t="s">
        <v>1282</v>
      </c>
      <c r="C130" s="1" t="s">
        <v>1283</v>
      </c>
      <c r="D130" s="1" t="s">
        <v>1284</v>
      </c>
      <c r="E130" s="1" t="s">
        <v>196</v>
      </c>
      <c r="F130" s="1" t="s">
        <v>233</v>
      </c>
      <c r="G130" s="1" t="s">
        <v>208</v>
      </c>
      <c r="H130" s="1" t="s">
        <v>1285</v>
      </c>
      <c r="I130" s="1" t="s">
        <v>1286</v>
      </c>
      <c r="J130" s="1" t="s">
        <v>1081</v>
      </c>
      <c r="K130" s="1" t="s">
        <v>1287</v>
      </c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1" t="s">
        <v>1288</v>
      </c>
      <c r="B131" s="1" t="s">
        <v>1289</v>
      </c>
      <c r="C131" s="1" t="s">
        <v>1290</v>
      </c>
      <c r="D131" s="1" t="s">
        <v>1216</v>
      </c>
      <c r="E131" s="1" t="s">
        <v>1291</v>
      </c>
      <c r="F131" s="1" t="s">
        <v>1292</v>
      </c>
      <c r="G131" s="1" t="s">
        <v>1293</v>
      </c>
      <c r="H131" s="1" t="s">
        <v>1294</v>
      </c>
      <c r="I131" s="1" t="s">
        <v>1295</v>
      </c>
      <c r="J131" s="1" t="s">
        <v>1296</v>
      </c>
      <c r="K131" s="1" t="s">
        <v>1297</v>
      </c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1" t="s">
        <v>1298</v>
      </c>
      <c r="B132" s="1">
        <v>0.0</v>
      </c>
      <c r="C132" s="1">
        <v>0.0</v>
      </c>
      <c r="D132" s="1" t="s">
        <v>786</v>
      </c>
      <c r="E132" s="1">
        <v>0.0</v>
      </c>
      <c r="F132" s="1">
        <v>0.0</v>
      </c>
      <c r="G132" s="1">
        <v>0.0</v>
      </c>
      <c r="H132" s="1">
        <v>0.0</v>
      </c>
      <c r="I132" s="1">
        <v>0.0</v>
      </c>
      <c r="J132" s="1">
        <v>0.0</v>
      </c>
      <c r="K132" s="1">
        <v>0.0</v>
      </c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1" t="s">
        <v>1299</v>
      </c>
      <c r="B133" s="1">
        <v>0.0</v>
      </c>
      <c r="C133" s="1">
        <v>0.0</v>
      </c>
      <c r="D133" s="1" t="s">
        <v>1300</v>
      </c>
      <c r="E133" s="1">
        <v>0.0</v>
      </c>
      <c r="F133" s="1">
        <v>0.0</v>
      </c>
      <c r="G133" s="1">
        <v>0.0</v>
      </c>
      <c r="H133" s="1">
        <v>0.0</v>
      </c>
      <c r="I133" s="1">
        <v>0.0</v>
      </c>
      <c r="J133" s="1">
        <v>0.0</v>
      </c>
      <c r="K133" s="1">
        <v>0.0</v>
      </c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1" t="s">
        <v>1301</v>
      </c>
      <c r="B134" s="1" t="s">
        <v>1302</v>
      </c>
      <c r="C134" s="1" t="s">
        <v>1303</v>
      </c>
      <c r="D134" s="1" t="s">
        <v>612</v>
      </c>
      <c r="E134" s="1" t="s">
        <v>1304</v>
      </c>
      <c r="F134" s="1" t="s">
        <v>204</v>
      </c>
      <c r="G134" s="1" t="s">
        <v>192</v>
      </c>
      <c r="H134" s="1">
        <v>-1.1</v>
      </c>
      <c r="I134" s="1" t="s">
        <v>1305</v>
      </c>
      <c r="J134" s="1" t="s">
        <v>1306</v>
      </c>
      <c r="K134" s="1" t="s">
        <v>1307</v>
      </c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1" t="s">
        <v>1308</v>
      </c>
      <c r="B135" s="1" t="s">
        <v>1309</v>
      </c>
      <c r="C135" s="1" t="s">
        <v>485</v>
      </c>
      <c r="D135" s="1" t="s">
        <v>470</v>
      </c>
      <c r="E135" s="1" t="s">
        <v>973</v>
      </c>
      <c r="F135" s="1" t="s">
        <v>203</v>
      </c>
      <c r="G135" s="1" t="s">
        <v>1310</v>
      </c>
      <c r="H135" s="1" t="s">
        <v>1311</v>
      </c>
      <c r="I135" s="1" t="s">
        <v>645</v>
      </c>
      <c r="J135" s="1" t="s">
        <v>222</v>
      </c>
      <c r="K135" s="1" t="s">
        <v>1312</v>
      </c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1313</v>
      </c>
      <c r="C1" s="1" t="s">
        <v>1314</v>
      </c>
      <c r="D1" s="1" t="s">
        <v>1315</v>
      </c>
      <c r="E1" s="1" t="s">
        <v>1316</v>
      </c>
      <c r="F1" s="1" t="s">
        <v>1317</v>
      </c>
      <c r="G1" s="1" t="s">
        <v>1318</v>
      </c>
      <c r="H1" s="1" t="s">
        <v>1319</v>
      </c>
      <c r="I1" s="1" t="s">
        <v>1320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1321</v>
      </c>
      <c r="B2" s="1" t="s">
        <v>1322</v>
      </c>
      <c r="C2" s="1" t="s">
        <v>1323</v>
      </c>
      <c r="D2" s="1" t="s">
        <v>1324</v>
      </c>
      <c r="E2" s="1" t="s">
        <v>1325</v>
      </c>
      <c r="F2" s="1" t="s">
        <v>1326</v>
      </c>
      <c r="G2" s="1" t="s">
        <v>1327</v>
      </c>
      <c r="H2" s="1" t="s">
        <v>1327</v>
      </c>
      <c r="I2" s="1" t="s">
        <v>1328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1329</v>
      </c>
      <c r="B3" s="1" t="s">
        <v>1328</v>
      </c>
      <c r="C3" s="1" t="s">
        <v>1330</v>
      </c>
      <c r="D3" s="1" t="s">
        <v>1331</v>
      </c>
      <c r="E3" s="1" t="s">
        <v>1332</v>
      </c>
      <c r="F3" s="1" t="s">
        <v>1333</v>
      </c>
      <c r="G3" s="1" t="s">
        <v>1334</v>
      </c>
      <c r="H3" s="1" t="s">
        <v>1335</v>
      </c>
      <c r="I3" s="1" t="s">
        <v>1328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1336</v>
      </c>
      <c r="B4" s="1" t="s">
        <v>1337</v>
      </c>
      <c r="C4" s="1" t="s">
        <v>1338</v>
      </c>
      <c r="D4" s="1" t="s">
        <v>1339</v>
      </c>
      <c r="E4" s="1" t="s">
        <v>1340</v>
      </c>
      <c r="F4" s="1" t="s">
        <v>1341</v>
      </c>
      <c r="G4" s="1" t="s">
        <v>1342</v>
      </c>
      <c r="H4" s="1" t="s">
        <v>1343</v>
      </c>
      <c r="I4" s="1" t="s">
        <v>1344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1329</v>
      </c>
      <c r="B5" s="1" t="s">
        <v>1328</v>
      </c>
      <c r="C5" s="1" t="s">
        <v>1345</v>
      </c>
      <c r="D5" s="1" t="s">
        <v>1346</v>
      </c>
      <c r="E5" s="1" t="s">
        <v>1347</v>
      </c>
      <c r="F5" s="1" t="s">
        <v>1348</v>
      </c>
      <c r="G5" s="1" t="s">
        <v>1349</v>
      </c>
      <c r="H5" s="1" t="s">
        <v>1350</v>
      </c>
      <c r="I5" s="1" t="s">
        <v>1351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1352</v>
      </c>
      <c r="B6" s="1" t="s">
        <v>1353</v>
      </c>
      <c r="C6" s="1" t="s">
        <v>1354</v>
      </c>
      <c r="D6" s="1" t="s">
        <v>1355</v>
      </c>
      <c r="E6" s="1" t="s">
        <v>1356</v>
      </c>
      <c r="F6" s="1" t="s">
        <v>1357</v>
      </c>
      <c r="G6" s="1" t="s">
        <v>1358</v>
      </c>
      <c r="H6" s="1" t="s">
        <v>1359</v>
      </c>
      <c r="I6" s="1" t="s">
        <v>1360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1361</v>
      </c>
      <c r="B7" s="1" t="s">
        <v>1362</v>
      </c>
      <c r="C7" s="1" t="s">
        <v>1362</v>
      </c>
      <c r="D7" s="1" t="s">
        <v>1363</v>
      </c>
      <c r="E7" s="1" t="s">
        <v>1364</v>
      </c>
      <c r="F7" s="1" t="s">
        <v>1365</v>
      </c>
      <c r="G7" s="1" t="s">
        <v>1366</v>
      </c>
      <c r="H7" s="1" t="s">
        <v>1367</v>
      </c>
      <c r="I7" s="1" t="s">
        <v>1368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1369</v>
      </c>
      <c r="B8" s="1" t="s">
        <v>1328</v>
      </c>
      <c r="C8" s="1" t="s">
        <v>1370</v>
      </c>
      <c r="D8" s="1" t="s">
        <v>1371</v>
      </c>
      <c r="E8" s="1" t="s">
        <v>1372</v>
      </c>
      <c r="F8" s="1" t="s">
        <v>1373</v>
      </c>
      <c r="G8" s="1" t="s">
        <v>1374</v>
      </c>
      <c r="H8" s="1" t="s">
        <v>1371</v>
      </c>
      <c r="I8" s="1" t="s">
        <v>1375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1376</v>
      </c>
      <c r="B9" s="1" t="s">
        <v>1377</v>
      </c>
      <c r="C9" s="1" t="s">
        <v>1378</v>
      </c>
      <c r="D9" s="1" t="s">
        <v>1379</v>
      </c>
      <c r="E9" s="1" t="s">
        <v>1379</v>
      </c>
      <c r="F9" s="1" t="s">
        <v>1380</v>
      </c>
      <c r="G9" s="1" t="s">
        <v>1381</v>
      </c>
      <c r="H9" s="1" t="s">
        <v>1382</v>
      </c>
      <c r="I9" s="1" t="s">
        <v>1383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1384</v>
      </c>
      <c r="B10" s="1" t="s">
        <v>1385</v>
      </c>
      <c r="C10" s="1" t="s">
        <v>1386</v>
      </c>
      <c r="D10" s="1" t="s">
        <v>1387</v>
      </c>
      <c r="E10" s="1" t="s">
        <v>1388</v>
      </c>
      <c r="F10" s="1" t="s">
        <v>1389</v>
      </c>
      <c r="G10" s="1" t="s">
        <v>1390</v>
      </c>
      <c r="H10" s="1" t="s">
        <v>1391</v>
      </c>
      <c r="I10" s="1" t="s">
        <v>1392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1393</v>
      </c>
      <c r="B11" s="1" t="s">
        <v>1328</v>
      </c>
      <c r="C11" s="1" t="s">
        <v>1328</v>
      </c>
      <c r="D11" s="1" t="s">
        <v>1328</v>
      </c>
      <c r="E11" s="1" t="s">
        <v>1328</v>
      </c>
      <c r="F11" s="1" t="s">
        <v>1328</v>
      </c>
      <c r="G11" s="1" t="s">
        <v>1328</v>
      </c>
      <c r="H11" s="1" t="s">
        <v>1328</v>
      </c>
      <c r="I11" s="1" t="s">
        <v>1328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1394</v>
      </c>
      <c r="B12" s="1" t="s">
        <v>1395</v>
      </c>
      <c r="C12" s="1" t="s">
        <v>1396</v>
      </c>
      <c r="D12" s="1" t="s">
        <v>1397</v>
      </c>
      <c r="E12" s="1" t="s">
        <v>1398</v>
      </c>
      <c r="F12" s="1" t="s">
        <v>1399</v>
      </c>
      <c r="G12" s="1" t="s">
        <v>1400</v>
      </c>
      <c r="H12" s="1" t="s">
        <v>1401</v>
      </c>
      <c r="I12" s="1" t="s">
        <v>1402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1403</v>
      </c>
      <c r="B13" s="1" t="s">
        <v>1328</v>
      </c>
      <c r="C13" s="1" t="s">
        <v>1328</v>
      </c>
      <c r="D13" s="1" t="s">
        <v>1328</v>
      </c>
      <c r="E13" s="1" t="s">
        <v>1328</v>
      </c>
      <c r="F13" s="1" t="s">
        <v>1328</v>
      </c>
      <c r="G13" s="1" t="s">
        <v>1328</v>
      </c>
      <c r="H13" s="1" t="s">
        <v>1328</v>
      </c>
      <c r="I13" s="1" t="s">
        <v>1328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1404</v>
      </c>
      <c r="B14" s="1" t="s">
        <v>1328</v>
      </c>
      <c r="C14" s="1" t="s">
        <v>1328</v>
      </c>
      <c r="D14" s="1" t="s">
        <v>1328</v>
      </c>
      <c r="E14" s="1" t="s">
        <v>1328</v>
      </c>
      <c r="F14" s="1" t="s">
        <v>1328</v>
      </c>
      <c r="G14" s="1" t="s">
        <v>1328</v>
      </c>
      <c r="H14" s="1" t="s">
        <v>1328</v>
      </c>
      <c r="I14" s="1" t="s">
        <v>1328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1405</v>
      </c>
      <c r="B15" s="1" t="s">
        <v>1406</v>
      </c>
      <c r="C15" s="1" t="s">
        <v>1407</v>
      </c>
      <c r="D15" s="1" t="s">
        <v>1408</v>
      </c>
      <c r="E15" s="1" t="s">
        <v>1409</v>
      </c>
      <c r="F15" s="1" t="s">
        <v>1410</v>
      </c>
      <c r="G15" s="1" t="s">
        <v>1411</v>
      </c>
      <c r="H15" s="1" t="s">
        <v>1412</v>
      </c>
      <c r="I15" s="1" t="s">
        <v>1413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1414</v>
      </c>
      <c r="B16" s="1" t="s">
        <v>1415</v>
      </c>
      <c r="C16" s="1" t="s">
        <v>1416</v>
      </c>
      <c r="D16" s="1" t="s">
        <v>1417</v>
      </c>
      <c r="E16" s="1" t="s">
        <v>1418</v>
      </c>
      <c r="F16" s="1" t="s">
        <v>1419</v>
      </c>
      <c r="G16" s="1" t="s">
        <v>1420</v>
      </c>
      <c r="H16" s="1" t="s">
        <v>1421</v>
      </c>
      <c r="I16" s="1" t="s">
        <v>1417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1422</v>
      </c>
      <c r="B17" s="1" t="s">
        <v>1423</v>
      </c>
      <c r="C17" s="1" t="s">
        <v>1424</v>
      </c>
      <c r="D17" s="1" t="s">
        <v>1425</v>
      </c>
      <c r="E17" s="1" t="s">
        <v>1426</v>
      </c>
      <c r="F17" s="1" t="s">
        <v>1427</v>
      </c>
      <c r="G17" s="1" t="s">
        <v>1428</v>
      </c>
      <c r="H17" s="1" t="s">
        <v>968</v>
      </c>
      <c r="I17" s="1" t="s">
        <v>1429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1430</v>
      </c>
      <c r="B18" s="1" t="s">
        <v>1431</v>
      </c>
      <c r="C18" s="1" t="s">
        <v>1432</v>
      </c>
      <c r="D18" s="1" t="s">
        <v>1433</v>
      </c>
      <c r="E18" s="1" t="s">
        <v>1433</v>
      </c>
      <c r="F18" s="1" t="s">
        <v>1434</v>
      </c>
      <c r="G18" s="1" t="s">
        <v>1435</v>
      </c>
      <c r="H18" s="1" t="s">
        <v>1436</v>
      </c>
      <c r="I18" s="1" t="s">
        <v>1437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1438</v>
      </c>
      <c r="B19" s="1" t="s">
        <v>1439</v>
      </c>
      <c r="C19" s="1" t="s">
        <v>1440</v>
      </c>
      <c r="D19" s="1" t="s">
        <v>1441</v>
      </c>
      <c r="E19" s="1" t="s">
        <v>1442</v>
      </c>
      <c r="F19" s="1" t="s">
        <v>1443</v>
      </c>
      <c r="G19" s="1" t="s">
        <v>1444</v>
      </c>
      <c r="H19" s="1" t="s">
        <v>1445</v>
      </c>
      <c r="I19" s="1" t="s">
        <v>1446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1447</v>
      </c>
      <c r="B20" s="1" t="s">
        <v>1328</v>
      </c>
      <c r="C20" s="1" t="s">
        <v>1328</v>
      </c>
      <c r="D20" s="1" t="s">
        <v>1328</v>
      </c>
      <c r="E20" s="1" t="s">
        <v>1328</v>
      </c>
      <c r="F20" s="1" t="s">
        <v>1328</v>
      </c>
      <c r="G20" s="1" t="s">
        <v>1328</v>
      </c>
      <c r="H20" s="1" t="s">
        <v>1328</v>
      </c>
      <c r="I20" s="1" t="s">
        <v>1328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1448</v>
      </c>
      <c r="B21" s="1" t="s">
        <v>1449</v>
      </c>
      <c r="C21" s="1" t="s">
        <v>1450</v>
      </c>
      <c r="D21" s="1" t="s">
        <v>1451</v>
      </c>
      <c r="E21" s="1" t="s">
        <v>1452</v>
      </c>
      <c r="F21" s="1" t="s">
        <v>1453</v>
      </c>
      <c r="G21" s="1" t="s">
        <v>1454</v>
      </c>
      <c r="H21" s="1" t="s">
        <v>1455</v>
      </c>
      <c r="I21" s="1" t="s">
        <v>1456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1457</v>
      </c>
      <c r="B22" s="1" t="s">
        <v>1458</v>
      </c>
      <c r="C22" s="1" t="s">
        <v>1459</v>
      </c>
      <c r="D22" s="1" t="s">
        <v>1460</v>
      </c>
      <c r="E22" s="1" t="s">
        <v>1461</v>
      </c>
      <c r="F22" s="1" t="s">
        <v>1462</v>
      </c>
      <c r="G22" s="1" t="s">
        <v>1463</v>
      </c>
      <c r="H22" s="1" t="s">
        <v>1464</v>
      </c>
      <c r="I22" s="1" t="s">
        <v>1465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1466</v>
      </c>
      <c r="B23" s="1" t="s">
        <v>1467</v>
      </c>
      <c r="C23" s="1" t="s">
        <v>1468</v>
      </c>
      <c r="D23" s="1" t="s">
        <v>1469</v>
      </c>
      <c r="E23" s="1" t="s">
        <v>1470</v>
      </c>
      <c r="F23" s="1" t="s">
        <v>1471</v>
      </c>
      <c r="G23" s="1" t="s">
        <v>1472</v>
      </c>
      <c r="H23" s="1" t="s">
        <v>1473</v>
      </c>
      <c r="I23" s="1" t="s">
        <v>1474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1475</v>
      </c>
      <c r="B24" s="1" t="s">
        <v>1476</v>
      </c>
      <c r="C24" s="1" t="s">
        <v>1477</v>
      </c>
      <c r="D24" s="1" t="s">
        <v>1478</v>
      </c>
      <c r="E24" s="1" t="s">
        <v>1479</v>
      </c>
      <c r="F24" s="1" t="s">
        <v>1480</v>
      </c>
      <c r="G24" s="1" t="s">
        <v>1481</v>
      </c>
      <c r="H24" s="1" t="s">
        <v>1481</v>
      </c>
      <c r="I24" s="1" t="s">
        <v>1481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1482</v>
      </c>
      <c r="B25" s="1" t="s">
        <v>1483</v>
      </c>
      <c r="C25" s="1" t="s">
        <v>1484</v>
      </c>
      <c r="D25" s="1" t="s">
        <v>1485</v>
      </c>
      <c r="E25" s="1" t="s">
        <v>1486</v>
      </c>
      <c r="F25" s="1" t="s">
        <v>1487</v>
      </c>
      <c r="G25" s="1" t="s">
        <v>1488</v>
      </c>
      <c r="H25" s="1" t="s">
        <v>1488</v>
      </c>
      <c r="I25" s="1" t="s">
        <v>1328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1489</v>
      </c>
      <c r="B26" s="1" t="s">
        <v>1490</v>
      </c>
      <c r="C26" s="1" t="s">
        <v>1491</v>
      </c>
      <c r="D26" s="1" t="s">
        <v>1492</v>
      </c>
      <c r="E26" s="1" t="s">
        <v>1493</v>
      </c>
      <c r="F26" s="1" t="s">
        <v>1494</v>
      </c>
      <c r="G26" s="1" t="s">
        <v>1328</v>
      </c>
      <c r="H26" s="1" t="s">
        <v>1328</v>
      </c>
      <c r="I26" s="1" t="s">
        <v>1328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1495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1496</v>
      </c>
      <c r="B3" s="2"/>
      <c r="C3" s="2"/>
      <c r="D3" s="2"/>
      <c r="E3" s="2"/>
      <c r="F3" s="2"/>
      <c r="G3" s="2"/>
      <c r="H3" s="2"/>
      <c r="I3" s="2"/>
      <c r="J3" s="2"/>
      <c r="K3" s="2"/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1" t="str">
        <f>IF(P3*FORECAST(Q2,B3:P3,B2:P2)&gt;0,FORECAST(Q2,B3:P3,B2:P2),P3)*$X$1</f>
        <v>#N/A</v>
      </c>
      <c r="R3" s="1" t="str">
        <f>IF(Q3*FORECAST(R2,B3:Q3,B2:Q2)&gt;0,FORECAST(R2,B3:Q3,B2:Q2),Q3)*$X$1</f>
        <v>#N/A</v>
      </c>
      <c r="S3" s="4" t="str">
        <f>IF(R3*FORECAST(S2,B3:R3,B2:R2)&gt;0,FORECAST(S2,B3:R3,B2:R2),R3)*$X$1</f>
        <v>#N/A</v>
      </c>
      <c r="T3" s="4" t="str">
        <f>IF(S3*FORECAST(T2,B3:S3,B2:S2)&gt;0,FORECAST(T2,B3:S3,B2:S2),S3)*$X$1</f>
        <v>#N/A</v>
      </c>
      <c r="U3" s="4" t="str">
        <f>IF(T3*FORECAST(U2,B3:T3,B2:T2)&gt;0,FORECAST(U2,B3:T3,B2:T2),T3)*$X$1</f>
        <v>#N/A</v>
      </c>
      <c r="V3" s="4" t="str">
        <f>IF(U3*FORECAST(V2,B3:U3,B2:U2)&gt;0,FORECAST(V2,B3:U3,B2:U2),U3)*$X$1</f>
        <v>#N/A</v>
      </c>
      <c r="W3" s="4" t="str">
        <f>IF(V3*FORECAST(W2,B3:V3,B2:V2)&gt;0,FORECAST(W2,B3:V3,B2:V2),V3)*$X$1</f>
        <v>#N/A</v>
      </c>
      <c r="X3" s="2"/>
      <c r="Y3" s="2"/>
      <c r="Z3" s="2"/>
    </row>
    <row r="4">
      <c r="A4" s="3" t="s">
        <v>145</v>
      </c>
      <c r="B4" s="1">
        <v>-143000.0</v>
      </c>
      <c r="C4" s="1">
        <v>-122100.0</v>
      </c>
      <c r="D4" s="1">
        <v>-117700.0</v>
      </c>
      <c r="E4" s="1">
        <v>-100485.0</v>
      </c>
      <c r="F4" s="1">
        <v>-96448.00000000001</v>
      </c>
      <c r="G4" s="1">
        <v>-129800.0</v>
      </c>
      <c r="H4" s="1">
        <v>-70961.0</v>
      </c>
      <c r="I4" s="1">
        <v>-50567.00000000001</v>
      </c>
      <c r="J4" s="1">
        <v>-2057.0</v>
      </c>
      <c r="K4" s="1">
        <v>71874.0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1497</v>
      </c>
      <c r="B5" s="1">
        <v>3810.0</v>
      </c>
      <c r="C5" s="1">
        <v>3780.0</v>
      </c>
      <c r="D5" s="1">
        <v>3820.0</v>
      </c>
      <c r="E5" s="1">
        <v>3840.0</v>
      </c>
      <c r="F5" s="1">
        <v>3840.0</v>
      </c>
      <c r="G5" s="1">
        <v>3770.0</v>
      </c>
      <c r="H5" s="1">
        <v>3710.0</v>
      </c>
      <c r="I5" s="1">
        <v>3630.0</v>
      </c>
      <c r="J5" s="1">
        <v>3400.0</v>
      </c>
      <c r="K5" s="1">
        <v>3300.0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1498</v>
      </c>
      <c r="L7" s="1" t="str">
        <f>IF(W3*FORECAST(W2,B3:W3,B2:W2)&gt;0,FORECAST(W2,B3:W3,B2:W2),V3)*$X$1 * (1+0.02)/(0.0773-0.02)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1499</v>
      </c>
      <c r="L8" s="1" t="str">
        <f t="array" ref="L8">NPV(0.0773,M3:W3)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1500</v>
      </c>
      <c r="L9" s="1" t="str">
        <f t="array" ref="L9">NPV(0.0773,M16:W16)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1501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148</v>
      </c>
      <c r="L11" s="1">
        <v>71874.0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1502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1503</v>
      </c>
      <c r="L13" s="1">
        <v>3300.0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 t="str">
        <f>IF(W3*FORECAST(W2,B3:W3,B2:W2)&gt;0,FORECAST(W2,B3:W3,B2:W2),V3)*$X$1 * (1+0.02)/(0.0773-0.02)</f>
        <v>#N/A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18</v>
      </c>
      <c r="B3" s="4">
        <v>4004.0</v>
      </c>
      <c r="C3" s="4">
        <v>7029.000000000001</v>
      </c>
      <c r="D3" s="4">
        <v>3619.0</v>
      </c>
      <c r="E3" s="4">
        <v>1243.0</v>
      </c>
      <c r="F3" s="4">
        <v>4972.0</v>
      </c>
      <c r="G3" s="4">
        <v>4741.0</v>
      </c>
      <c r="H3" s="4">
        <v>7227.000000000001</v>
      </c>
      <c r="I3" s="4">
        <v>8239.0</v>
      </c>
      <c r="J3" s="4">
        <v>8426.0</v>
      </c>
      <c r="K3" s="4">
        <v>30646.0</v>
      </c>
      <c r="L3" s="1">
        <f>IF(K3*FORECAST(L2,B3:K3,B2:K2)&gt;0,FORECAST(L2,B3:K3,B2:K2),K3)*$X$1</f>
        <v>17693.86667</v>
      </c>
      <c r="M3" s="1">
        <f>IF(L3*FORECAST(M2,B3:L3,B2:L2)&gt;0,FORECAST(M2,B3:L3,B2:L2),L3)*$X$1</f>
        <v>19453.73333</v>
      </c>
      <c r="N3" s="1">
        <f>IF(M3*FORECAST(N2,B3:M3,B2:M2)&gt;0,FORECAST(N2,B3:M3,B2:M2),M3)*$X$1</f>
        <v>21213.6</v>
      </c>
      <c r="O3" s="1">
        <f>IF(N3*FORECAST(O2,B3:N3,B2:N2)&gt;0,FORECAST(O2,B3:N3,B2:N2),N3)*$X$1</f>
        <v>22973.46667</v>
      </c>
      <c r="P3" s="1">
        <f>IF(O3*FORECAST(P2,B3:O3,B2:O2)&gt;0,FORECAST(P2,B3:O3,B2:O2),O3)*$X$1</f>
        <v>24733.33333</v>
      </c>
      <c r="Q3" s="1">
        <f>IF(P3*FORECAST(Q2,B3:P3,B2:P2)&gt;0,FORECAST(Q2,B3:P3,B2:P2),P3)*$X$1</f>
        <v>26493.2</v>
      </c>
      <c r="R3" s="1">
        <f>IF(Q3*FORECAST(R2,B3:Q3,B2:Q2)&gt;0,FORECAST(R2,B3:Q3,B2:Q2),Q3)*$X$1</f>
        <v>28253.06667</v>
      </c>
      <c r="S3" s="4">
        <f>IF(R3*FORECAST(S2,B3:R3,B2:R2)&gt;0,FORECAST(S2,B3:R3,B2:R2),R3)*$X$1</f>
        <v>30012.93333</v>
      </c>
      <c r="T3" s="4">
        <f>IF(S3*FORECAST(T2,B3:S3,B2:S2)&gt;0,FORECAST(T2,B3:S3,B2:S2),S3)*$X$1</f>
        <v>31772.8</v>
      </c>
      <c r="U3" s="4">
        <f>IF(T3*FORECAST(U2,B3:T3,B2:T2)&gt;0,FORECAST(U2,B3:T3,B2:T2),T3)*$X$1</f>
        <v>33532.66667</v>
      </c>
      <c r="V3" s="4">
        <f>IF(U3*FORECAST(V2,B3:U3,B2:U2)&gt;0,FORECAST(V2,B3:U3,B2:U2),U3)*$X$1</f>
        <v>35292.53333</v>
      </c>
      <c r="W3" s="4">
        <f>IF(V3*FORECAST(W2,B3:V3,B2:V2)&gt;0,FORECAST(W2,B3:V3,B2:V2),V3)*$X$1</f>
        <v>37052.4</v>
      </c>
      <c r="X3" s="2"/>
      <c r="Y3" s="2"/>
      <c r="Z3" s="2"/>
    </row>
    <row r="4">
      <c r="A4" s="3" t="s">
        <v>145</v>
      </c>
      <c r="B4" s="1">
        <v>-143000.0</v>
      </c>
      <c r="C4" s="1">
        <v>-122100.0</v>
      </c>
      <c r="D4" s="1">
        <v>-117700.0</v>
      </c>
      <c r="E4" s="1">
        <v>-100485.0</v>
      </c>
      <c r="F4" s="1">
        <v>-96448.00000000001</v>
      </c>
      <c r="G4" s="1">
        <v>-129800.0</v>
      </c>
      <c r="H4" s="1">
        <v>-70961.0</v>
      </c>
      <c r="I4" s="1">
        <v>-50567.00000000001</v>
      </c>
      <c r="J4" s="1">
        <v>-2057.0</v>
      </c>
      <c r="K4" s="1">
        <v>71874.0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1497</v>
      </c>
      <c r="B5" s="1">
        <v>3810.0</v>
      </c>
      <c r="C5" s="1">
        <v>3780.0</v>
      </c>
      <c r="D5" s="1">
        <v>3820.0</v>
      </c>
      <c r="E5" s="1">
        <v>3840.0</v>
      </c>
      <c r="F5" s="1">
        <v>3840.0</v>
      </c>
      <c r="G5" s="1">
        <v>3770.0</v>
      </c>
      <c r="H5" s="1">
        <v>3710.0</v>
      </c>
      <c r="I5" s="1">
        <v>3630.0</v>
      </c>
      <c r="J5" s="1">
        <v>3400.0</v>
      </c>
      <c r="K5" s="1">
        <v>3300.0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1498</v>
      </c>
      <c r="L7" s="1">
        <f>IF(W3*FORECAST(W2,B3:W3,B2:W2)&gt;0,FORECAST(W2,B3:W3,B2:W2),V3)*$X$1 * (1+0.02)/(0.0773-0.02)</f>
        <v>659571.5183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1499</v>
      </c>
      <c r="L8" s="5">
        <f t="array" ref="L8">NPV(0.0773,M3:W3)</f>
        <v>194993.3087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1500</v>
      </c>
      <c r="L9" s="5">
        <f t="array" ref="L9">NPV(0.0773,M16:W16)</f>
        <v>290776.0518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1501</v>
      </c>
      <c r="L10" s="5">
        <f>L8 + L9</f>
        <v>485769.3605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148</v>
      </c>
      <c r="L11" s="1">
        <v>71874.0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1502</v>
      </c>
      <c r="L12" s="5">
        <f>L10 - L11</f>
        <v>413895.3605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1503</v>
      </c>
      <c r="L13" s="1">
        <v>3300.0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125.4228365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(1+0.02)/(0.0773-0.02)</f>
        <v>659571.5183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