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<sst xmlns="http://schemas.openxmlformats.org/spreadsheetml/2006/main" count="1926" uniqueCount="1689">
  <si>
    <t>ticker</t>
  </si>
  <si>
    <t>UAL</t>
  </si>
  <si>
    <t>nombre</t>
  </si>
  <si>
    <t>UNITED AIRLINES HOLDINGS</t>
  </si>
  <si>
    <t>empresa</t>
  </si>
  <si>
    <t>Airlines</t>
  </si>
  <si>
    <t>Open</t>
  </si>
  <si>
    <t>Target Price</t>
  </si>
  <si>
    <t>Upside</t>
  </si>
  <si>
    <t>-355.45%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</si>
  <si>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</si>
  <si>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</si>
  <si>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</si>
  <si>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</si>
  <si>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</si>
  <si>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</si>
  <si>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</si>
  <si>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</si>
  <si>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</si>
  <si>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</si>
  <si>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</si>
  <si>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</si>
  <si>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</si>
  <si>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</si>
  <si>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</si>
  <si>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</si>
  <si>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</si>
  <si>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</si>
  <si>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</si>
  <si>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</si>
  <si>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</si>
  <si>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</si>
  <si>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</si>
  <si>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</si>
  <si>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</si>
  <si>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</si>
  <si>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</si>
  <si>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</si>
  <si>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</si>
  <si>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</si>
  <si>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</si>
  <si>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</si>
  <si>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</si>
  <si>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</si>
  <si>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</si>
  <si>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</si>
  <si>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</si>
  <si>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</si>
  <si>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</si>
  <si>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</si>
  <si>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</si>
  <si>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</si>
  <si>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</si>
  <si>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</si>
  <si>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</si>
  <si>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</si>
  <si>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</si>
  <si>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</si>
  <si>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</si>
  <si>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</si>
  <si>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</si>
  <si>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</si>
  <si>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</si>
  <si>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</si>
  <si>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</si>
  <si>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</si>
  <si>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</si>
  <si>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</si>
  <si>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</si>
  <si>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</si>
  <si>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</si>
  <si>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</si>
  <si>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</si>
  <si>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</si>
  <si>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</si>
  <si>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</si>
  <si>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</si>
  <si>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</si>
  <si>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</si>
  <si>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</si>
  <si>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</si>
  <si>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</si>
  <si>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</si>
  <si>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</si>
  <si>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</si>
  <si>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</si>
  <si>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</si>
  <si>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</si>
  <si>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</si>
  <si>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</si>
  <si>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</si>
  <si>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</si>
  <si>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</si>
  <si>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</si>
  <si>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</si>
  <si>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</si>
  <si>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</si>
  <si>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</si>
  <si>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</si>
  <si>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</si>
  <si>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</si>
  <si>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6.4</t>
  </si>
  <si>
    <t>24.59</t>
  </si>
  <si>
    <t>27.52</t>
  </si>
  <si>
    <t>30.69</t>
  </si>
  <si>
    <t>37.03</t>
  </si>
  <si>
    <t>45.9</t>
  </si>
  <si>
    <t>19.11</t>
  </si>
  <si>
    <t>15.53</t>
  </si>
  <si>
    <t>21.09</t>
  </si>
  <si>
    <t>28.43</t>
  </si>
  <si>
    <t>Tangible Book Value</t>
  </si>
  <si>
    <t>Tangible Book Value Per Share</t>
  </si>
  <si>
    <t>-17.12</t>
  </si>
  <si>
    <t>0.84</t>
  </si>
  <si>
    <t>1.6</t>
  </si>
  <si>
    <t>2.59</t>
  </si>
  <si>
    <t>8.57</t>
  </si>
  <si>
    <t>15.92</t>
  </si>
  <si>
    <t>-4.51</t>
  </si>
  <si>
    <t>-7.11</t>
  </si>
  <si>
    <t>-1.2</t>
  </si>
  <si>
    <t>6.32</t>
  </si>
  <si>
    <t>Total Debt</t>
  </si>
  <si>
    <t>Net Debt</t>
  </si>
  <si>
    <t>Debt Equivalent of Unfunded Proj. Benefit Obligation</t>
  </si>
  <si>
    <t>Debt Equivalent Oper. Leases</t>
  </si>
  <si>
    <t>Equity Method Investments, Total</t>
  </si>
  <si>
    <t>Account Code - Inventory Valuation</t>
  </si>
  <si>
    <t>Inventories - Others</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</si>
  <si>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</si>
  <si>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</si>
  <si>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</si>
  <si>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</si>
  <si>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</si>
  <si>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</si>
  <si>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</si>
  <si>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</si>
  <si>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</si>
  <si>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</si>
  <si>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</si>
  <si>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</si>
  <si>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</si>
  <si>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</si>
  <si>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</si>
  <si>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</si>
  <si>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</si>
  <si>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</si>
  <si>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</si>
  <si>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</si>
  <si>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</si>
  <si>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</si>
  <si>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</si>
  <si>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</si>
  <si>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</si>
  <si>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</si>
  <si>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</si>
  <si>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</si>
  <si>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</si>
  <si>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</si>
  <si>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</si>
  <si>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</si>
  <si>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</si>
  <si>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</si>
  <si>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</si>
  <si>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3.05</t>
  </si>
  <si>
    <t>19.52</t>
  </si>
  <si>
    <t>6.86</t>
  </si>
  <si>
    <t>7.04</t>
  </si>
  <si>
    <t>7.73</t>
  </si>
  <si>
    <t>11.63</t>
  </si>
  <si>
    <t>-25.3</t>
  </si>
  <si>
    <t>-6.1</t>
  </si>
  <si>
    <t>2.26</t>
  </si>
  <si>
    <t>7.99</t>
  </si>
  <si>
    <t>Basic EPS - Continuing Operations</t>
  </si>
  <si>
    <t>Basic Weighted Average Shares Outstanding</t>
  </si>
  <si>
    <t>Net EPS - Diluted</t>
  </si>
  <si>
    <t>2.93</t>
  </si>
  <si>
    <t>19.47</t>
  </si>
  <si>
    <t>6.85</t>
  </si>
  <si>
    <t>7.02</t>
  </si>
  <si>
    <t>7.7</t>
  </si>
  <si>
    <t>11.58</t>
  </si>
  <si>
    <t>2.23</t>
  </si>
  <si>
    <t>7.89</t>
  </si>
  <si>
    <t>Diluted EPS - Continuing Operations</t>
  </si>
  <si>
    <t>Diluted Weighted Average Shares Outstanding</t>
  </si>
  <si>
    <t>Normalized Basic EPS</t>
  </si>
  <si>
    <t>3.31</t>
  </si>
  <si>
    <t>8.44</t>
  </si>
  <si>
    <t>6.56</t>
  </si>
  <si>
    <t>7.15</t>
  </si>
  <si>
    <t>9.68</t>
  </si>
  <si>
    <t>-22.46</t>
  </si>
  <si>
    <t>-11.28</t>
  </si>
  <si>
    <t>2.14</t>
  </si>
  <si>
    <t>8.24</t>
  </si>
  <si>
    <t>Normalized Diluted EPS</t>
  </si>
  <si>
    <t>3.14</t>
  </si>
  <si>
    <t>7.87</t>
  </si>
  <si>
    <t>8.43</t>
  </si>
  <si>
    <t>6.54</t>
  </si>
  <si>
    <t>7.12</t>
  </si>
  <si>
    <t>9.64</t>
  </si>
  <si>
    <t>2.11</t>
  </si>
  <si>
    <t>8.13</t>
  </si>
  <si>
    <t>American Depositary Receipts Ratio (ADR)</t>
  </si>
  <si>
    <t>EBITDA</t>
  </si>
  <si>
    <t>EBITA</t>
  </si>
  <si>
    <t>EBIT</t>
  </si>
  <si>
    <t>EBITDAR</t>
  </si>
  <si>
    <t>Total Revenues (As Reported)</t>
  </si>
  <si>
    <t>Effective Tax Rate - (Ratio)</t>
  </si>
  <si>
    <t>-0.35</t>
  </si>
  <si>
    <t>-73.97</t>
  </si>
  <si>
    <t>40.74</t>
  </si>
  <si>
    <t>28.94</t>
  </si>
  <si>
    <t>19.9</t>
  </si>
  <si>
    <t>23.12</t>
  </si>
  <si>
    <t>19.87</t>
  </si>
  <si>
    <t>23.19</t>
  </si>
  <si>
    <t>25.56</t>
  </si>
  <si>
    <t>22.7</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</si>
  <si>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</si>
  <si>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</si>
  <si>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</si>
  <si>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</si>
  <si>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</si>
  <si>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</si>
  <si>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</si>
  <si>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</si>
  <si>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</si>
  <si>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</si>
  <si>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</si>
  <si>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</si>
  <si>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</si>
  <si>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COGS (Total)</t>
  </si>
  <si>
    <t>Stock-Based Comp., Other (Total)</t>
  </si>
  <si>
    <t>Total Stock-Based Compensation</t>
  </si>
  <si>
    <t>Profitability</t>
  </si>
  <si>
    <t>Return on Assets</t>
  </si>
  <si>
    <t>4.75</t>
  </si>
  <si>
    <t>8.86</t>
  </si>
  <si>
    <t>7.68</t>
  </si>
  <si>
    <t>5.57</t>
  </si>
  <si>
    <t>5.42</t>
  </si>
  <si>
    <t>5.62</t>
  </si>
  <si>
    <t>-10.12</t>
  </si>
  <si>
    <t>-4.24</t>
  </si>
  <si>
    <t>2.37</t>
  </si>
  <si>
    <t>4.78</t>
  </si>
  <si>
    <t>Return on Total Capital</t>
  </si>
  <si>
    <t>11.77</t>
  </si>
  <si>
    <t>19.58</t>
  </si>
  <si>
    <t>15.14</t>
  </si>
  <si>
    <t>10.54</t>
  </si>
  <si>
    <t>9.87</t>
  </si>
  <si>
    <t>9.24</t>
  </si>
  <si>
    <t>-15.81</t>
  </si>
  <si>
    <t>-6.3</t>
  </si>
  <si>
    <t>3.55</t>
  </si>
  <si>
    <t>7.33</t>
  </si>
  <si>
    <t>Return On Equity %</t>
  </si>
  <si>
    <t>42.08</t>
  </si>
  <si>
    <t>129.2</t>
  </si>
  <si>
    <t>25.68</t>
  </si>
  <si>
    <t>24.4</t>
  </si>
  <si>
    <t>22.73</t>
  </si>
  <si>
    <t>27.9</t>
  </si>
  <si>
    <t>-80.83</t>
  </si>
  <si>
    <t>-35.74</t>
  </si>
  <si>
    <t>12.36</t>
  </si>
  <si>
    <t>32.28</t>
  </si>
  <si>
    <t>Return on Common Equity</t>
  </si>
  <si>
    <t>Margin Analysis</t>
  </si>
  <si>
    <t>Gross Profit Margin %</t>
  </si>
  <si>
    <t>28.31</t>
  </si>
  <si>
    <t>36.26</t>
  </si>
  <si>
    <t>37.41</t>
  </si>
  <si>
    <t>32.39</t>
  </si>
  <si>
    <t>34.17</t>
  </si>
  <si>
    <t>-17.26</t>
  </si>
  <si>
    <t>13.25</t>
  </si>
  <si>
    <t>29.33</t>
  </si>
  <si>
    <t>33.51</t>
  </si>
  <si>
    <t>SG&amp;A Margin</t>
  </si>
  <si>
    <t>3.99</t>
  </si>
  <si>
    <t>4.08</t>
  </si>
  <si>
    <t>4.17</t>
  </si>
  <si>
    <t>4.15</t>
  </si>
  <si>
    <t>4.28</t>
  </si>
  <si>
    <t>4.31</t>
  </si>
  <si>
    <t>3.56</t>
  </si>
  <si>
    <t>3.15</t>
  </si>
  <si>
    <t>3.78</t>
  </si>
  <si>
    <t>4.09</t>
  </si>
  <si>
    <t>EBITDA Margin %</t>
  </si>
  <si>
    <t>11.35</t>
  </si>
  <si>
    <t>19.06</t>
  </si>
  <si>
    <t>18.72</t>
  </si>
  <si>
    <t>15.12</t>
  </si>
  <si>
    <t>14.28</t>
  </si>
  <si>
    <t>15.54</t>
  </si>
  <si>
    <t>-44.08</t>
  </si>
  <si>
    <t>-8.23</t>
  </si>
  <si>
    <t>10.8</t>
  </si>
  <si>
    <t>14.51</t>
  </si>
  <si>
    <t>EBITA Margin %</t>
  </si>
  <si>
    <t>7.57</t>
  </si>
  <si>
    <t>14.78</t>
  </si>
  <si>
    <t>13.86</t>
  </si>
  <si>
    <t>9.95</t>
  </si>
  <si>
    <t>9.31</t>
  </si>
  <si>
    <t>10.7</t>
  </si>
  <si>
    <t>-58.8</t>
  </si>
  <si>
    <t>-17.38</t>
  </si>
  <si>
    <t>5.8</t>
  </si>
  <si>
    <t>9.92</t>
  </si>
  <si>
    <t>EBIT Margin %</t>
  </si>
  <si>
    <t>7.24</t>
  </si>
  <si>
    <t>14.5</t>
  </si>
  <si>
    <t>13.61</t>
  </si>
  <si>
    <t>9.74</t>
  </si>
  <si>
    <t>9.15</t>
  </si>
  <si>
    <t>10.56</t>
  </si>
  <si>
    <t>-59.16</t>
  </si>
  <si>
    <t>-17.58</t>
  </si>
  <si>
    <t>5.71</t>
  </si>
  <si>
    <t>9.85</t>
  </si>
  <si>
    <t>Income From Continuing Operations Margin %</t>
  </si>
  <si>
    <t>2.91</t>
  </si>
  <si>
    <t>19.39</t>
  </si>
  <si>
    <t>6.19</t>
  </si>
  <si>
    <t>5.65</t>
  </si>
  <si>
    <t>5.15</t>
  </si>
  <si>
    <t>6.96</t>
  </si>
  <si>
    <t>-46.04</t>
  </si>
  <si>
    <t>-7.97</t>
  </si>
  <si>
    <t>1.64</t>
  </si>
  <si>
    <t>4.87</t>
  </si>
  <si>
    <t>Net Income Margin %</t>
  </si>
  <si>
    <t>Net Avail. For Common Margin %</t>
  </si>
  <si>
    <t>Normalized Net Income Margin</t>
  </si>
  <si>
    <t>7.84</t>
  </si>
  <si>
    <t>7.62</t>
  </si>
  <si>
    <t>5.26</t>
  </si>
  <si>
    <t>4.77</t>
  </si>
  <si>
    <t>5.79</t>
  </si>
  <si>
    <t>-40.87</t>
  </si>
  <si>
    <t>-14.74</t>
  </si>
  <si>
    <t>1.55</t>
  </si>
  <si>
    <t>5.03</t>
  </si>
  <si>
    <t>Levered Free Cash Flow Margin</t>
  </si>
  <si>
    <t>3.63</t>
  </si>
  <si>
    <t>7.07</t>
  </si>
  <si>
    <t>4.41</t>
  </si>
  <si>
    <t>-1.59</t>
  </si>
  <si>
    <t>2.34</t>
  </si>
  <si>
    <t>2.86</t>
  </si>
  <si>
    <t>-52.59</t>
  </si>
  <si>
    <t>1.82</t>
  </si>
  <si>
    <t>1.74</t>
  </si>
  <si>
    <t>-2.89</t>
  </si>
  <si>
    <t>Unlevered Free Cash Flow Margin</t>
  </si>
  <si>
    <t>4.72</t>
  </si>
  <si>
    <t>8.09</t>
  </si>
  <si>
    <t>5.34</t>
  </si>
  <si>
    <t>-0.67</t>
  </si>
  <si>
    <t>3.34</t>
  </si>
  <si>
    <t>3.79</t>
  </si>
  <si>
    <t>-48.55</t>
  </si>
  <si>
    <t>5.82</t>
  </si>
  <si>
    <t>3.72</t>
  </si>
  <si>
    <t>-1.08</t>
  </si>
  <si>
    <t>Asset Turnover</t>
  </si>
  <si>
    <t>1.05</t>
  </si>
  <si>
    <t>0.98</t>
  </si>
  <si>
    <t>0.9</t>
  </si>
  <si>
    <t>0.92</t>
  </si>
  <si>
    <t>0.95</t>
  </si>
  <si>
    <t>0.85</t>
  </si>
  <si>
    <t>0.27</t>
  </si>
  <si>
    <t>0.39</t>
  </si>
  <si>
    <t>0.66</t>
  </si>
  <si>
    <t>0.78</t>
  </si>
  <si>
    <t>Fixed Assets Turnover</t>
  </si>
  <si>
    <t>2.16</t>
  </si>
  <si>
    <t>1.91</t>
  </si>
  <si>
    <t>1.7</t>
  </si>
  <si>
    <t>1.59</t>
  </si>
  <si>
    <t>1.33</t>
  </si>
  <si>
    <t>0.45</t>
  </si>
  <si>
    <t>0.71</t>
  </si>
  <si>
    <t>1.28</t>
  </si>
  <si>
    <t>1.42</t>
  </si>
  <si>
    <t>Receivables Turnover (Average Receivables)</t>
  </si>
  <si>
    <t>27.17</t>
  </si>
  <si>
    <t>29.74</t>
  </si>
  <si>
    <t>28.07</t>
  </si>
  <si>
    <t>26.58</t>
  </si>
  <si>
    <t>29.25</t>
  </si>
  <si>
    <t>10.12</t>
  </si>
  <si>
    <t>15.24</t>
  </si>
  <si>
    <t>24.37</t>
  </si>
  <si>
    <t>27.33</t>
  </si>
  <si>
    <t>Inventory Turnover (Average Inventory)</t>
  </si>
  <si>
    <t>41.85</t>
  </si>
  <si>
    <t>34.38</t>
  </si>
  <si>
    <t>28.4</t>
  </si>
  <si>
    <t>27.72</t>
  </si>
  <si>
    <t>29.26</t>
  </si>
  <si>
    <t>27.69</t>
  </si>
  <si>
    <t>17.97</t>
  </si>
  <si>
    <t>22.32</t>
  </si>
  <si>
    <t>30.37</t>
  </si>
  <si>
    <t>26.75</t>
  </si>
  <si>
    <t>Short Term Liquidity</t>
  </si>
  <si>
    <t>Current Ratio</t>
  </si>
  <si>
    <t>0.65</t>
  </si>
  <si>
    <t>0.63</t>
  </si>
  <si>
    <t>0.59</t>
  </si>
  <si>
    <t>0.56</t>
  </si>
  <si>
    <t>0.54</t>
  </si>
  <si>
    <t>0.55</t>
  </si>
  <si>
    <t>1.16</t>
  </si>
  <si>
    <t>1.19</t>
  </si>
  <si>
    <t>0.83</t>
  </si>
  <si>
    <t>Quick Ratio</t>
  </si>
  <si>
    <t>0.44</t>
  </si>
  <si>
    <t>0.51</t>
  </si>
  <si>
    <t>0.46</t>
  </si>
  <si>
    <t>0.41</t>
  </si>
  <si>
    <t>0.4</t>
  </si>
  <si>
    <t>0.42</t>
  </si>
  <si>
    <t>1.02</t>
  </si>
  <si>
    <t>1.1</t>
  </si>
  <si>
    <t>0.91</t>
  </si>
  <si>
    <t>0.73</t>
  </si>
  <si>
    <t>Operating Cash Flow to Current Liabilities</t>
  </si>
  <si>
    <t>0.21</t>
  </si>
  <si>
    <t>0.48</t>
  </si>
  <si>
    <t>0.47</t>
  </si>
  <si>
    <t>-0.32</t>
  </si>
  <si>
    <t>0.11</t>
  </si>
  <si>
    <t>0.3</t>
  </si>
  <si>
    <t>0.31</t>
  </si>
  <si>
    <t>Days Sales Outstanding (Average Receivables)</t>
  </si>
  <si>
    <t>13.43</t>
  </si>
  <si>
    <t>12.27</t>
  </si>
  <si>
    <t>13.04</t>
  </si>
  <si>
    <t>13.73</t>
  </si>
  <si>
    <t>12.59</t>
  </si>
  <si>
    <t>12.48</t>
  </si>
  <si>
    <t>36.17</t>
  </si>
  <si>
    <t>23.94</t>
  </si>
  <si>
    <t>14.98</t>
  </si>
  <si>
    <t>13.36</t>
  </si>
  <si>
    <t>Days Outstanding Inventory (Average Inventory)</t>
  </si>
  <si>
    <t>8.72</t>
  </si>
  <si>
    <t>10.62</t>
  </si>
  <si>
    <t>12.89</t>
  </si>
  <si>
    <t>13.17</t>
  </si>
  <si>
    <t>13.18</t>
  </si>
  <si>
    <t>20.37</t>
  </si>
  <si>
    <t>16.35</t>
  </si>
  <si>
    <t>12.02</t>
  </si>
  <si>
    <t>13.64</t>
  </si>
  <si>
    <t>Average Days Payable Outstanding</t>
  </si>
  <si>
    <t>25.97</t>
  </si>
  <si>
    <t>28.28</t>
  </si>
  <si>
    <t>31.87</t>
  </si>
  <si>
    <t>31.7</t>
  </si>
  <si>
    <t>29.73</t>
  </si>
  <si>
    <t>32.37</t>
  </si>
  <si>
    <t>44.02</t>
  </si>
  <si>
    <t>35.42</t>
  </si>
  <si>
    <t>34.09</t>
  </si>
  <si>
    <t>36.48</t>
  </si>
  <si>
    <t>Cash Conversion Cycle (Average Days)</t>
  </si>
  <si>
    <t>-3.82</t>
  </si>
  <si>
    <t>-5.39</t>
  </si>
  <si>
    <t>-5.94</t>
  </si>
  <si>
    <t>-4.8</t>
  </si>
  <si>
    <t>-4.67</t>
  </si>
  <si>
    <t>-6.71</t>
  </si>
  <si>
    <t>12.51</t>
  </si>
  <si>
    <t>4.88</t>
  </si>
  <si>
    <t>-7.09</t>
  </si>
  <si>
    <t>-9.48</t>
  </si>
  <si>
    <t>Long Term Solvency</t>
  </si>
  <si>
    <t>Total Debt/Equity</t>
  </si>
  <si>
    <t>505.63</t>
  </si>
  <si>
    <t>131.15</t>
  </si>
  <si>
    <t>135.18</t>
  </si>
  <si>
    <t>163.43</t>
  </si>
  <si>
    <t>147.35</t>
  </si>
  <si>
    <t>177.35</t>
  </si>
  <si>
    <t>568.64</t>
  </si>
  <si>
    <t>816.52</t>
  </si>
  <si>
    <t>540.89</t>
  </si>
  <si>
    <t>394.03</t>
  </si>
  <si>
    <t>Total Debt / Total Capital</t>
  </si>
  <si>
    <t>83.49</t>
  </si>
  <si>
    <t>56.74</t>
  </si>
  <si>
    <t>57.48</t>
  </si>
  <si>
    <t>62.04</t>
  </si>
  <si>
    <t>59.57</t>
  </si>
  <si>
    <t>63.94</t>
  </si>
  <si>
    <t>85.04</t>
  </si>
  <si>
    <t>89.09</t>
  </si>
  <si>
    <t>84.4</t>
  </si>
  <si>
    <t>79.76</t>
  </si>
  <si>
    <t>LT Debt/Equity</t>
  </si>
  <si>
    <t>446.24</t>
  </si>
  <si>
    <t>115.99</t>
  </si>
  <si>
    <t>124.03</t>
  </si>
  <si>
    <t>144.21</t>
  </si>
  <si>
    <t>133.56</t>
  </si>
  <si>
    <t>158.8</t>
  </si>
  <si>
    <t>523.26</t>
  </si>
  <si>
    <t>727.68</t>
  </si>
  <si>
    <t>488.7</t>
  </si>
  <si>
    <t>342.3</t>
  </si>
  <si>
    <t>Long-Term Debt / Total Capital</t>
  </si>
  <si>
    <t>73.68</t>
  </si>
  <si>
    <t>50.18</t>
  </si>
  <si>
    <t>52.74</t>
  </si>
  <si>
    <t>54.74</t>
  </si>
  <si>
    <t>53.99</t>
  </si>
  <si>
    <t>57.26</t>
  </si>
  <si>
    <t>78.26</t>
  </si>
  <si>
    <t>79.4</t>
  </si>
  <si>
    <t>76.25</t>
  </si>
  <si>
    <t>69.29</t>
  </si>
  <si>
    <t>Total Liabilities / Total Assets</t>
  </si>
  <si>
    <t>93.59</t>
  </si>
  <si>
    <t>78.06</t>
  </si>
  <si>
    <t>78.43</t>
  </si>
  <si>
    <t>79.19</t>
  </si>
  <si>
    <t>77.69</t>
  </si>
  <si>
    <t>78.08</t>
  </si>
  <si>
    <t>89.99</t>
  </si>
  <si>
    <t>92.62</t>
  </si>
  <si>
    <t>89.76</t>
  </si>
  <si>
    <t>86.89</t>
  </si>
  <si>
    <t>EBIT / Interest Expense</t>
  </si>
  <si>
    <t>4.12</t>
  </si>
  <si>
    <t>9.18</t>
  </si>
  <si>
    <t>6.57</t>
  </si>
  <si>
    <t>5.73</t>
  </si>
  <si>
    <t>-9.16</t>
  </si>
  <si>
    <t>-2.75</t>
  </si>
  <si>
    <t>1.53</t>
  </si>
  <si>
    <t>2.98</t>
  </si>
  <si>
    <t>EBITDA / Interest Expense</t>
  </si>
  <si>
    <t>6.46</t>
  </si>
  <si>
    <t>11.64</t>
  </si>
  <si>
    <t>12.63</t>
  </si>
  <si>
    <t>10.21</t>
  </si>
  <si>
    <t>8.95</t>
  </si>
  <si>
    <t>15.91</t>
  </si>
  <si>
    <t>-3.92</t>
  </si>
  <si>
    <t>0.76</t>
  </si>
  <si>
    <t>6.6</t>
  </si>
  <si>
    <t>(EBITDA - Capex) / Interest Expense</t>
  </si>
  <si>
    <t>3.53</t>
  </si>
  <si>
    <t>7.21</t>
  </si>
  <si>
    <t>6.68</t>
  </si>
  <si>
    <t>3.06</t>
  </si>
  <si>
    <t>2.61</t>
  </si>
  <si>
    <t>8.9</t>
  </si>
  <si>
    <t>-5.66</t>
  </si>
  <si>
    <t>-0.58</t>
  </si>
  <si>
    <t>2.12</t>
  </si>
  <si>
    <t>2.56</t>
  </si>
  <si>
    <t>Total Debt / EBITDA</t>
  </si>
  <si>
    <t>2.74</t>
  </si>
  <si>
    <t>1.63</t>
  </si>
  <si>
    <t>1.71</t>
  </si>
  <si>
    <t>2.52</t>
  </si>
  <si>
    <t>2.5</t>
  </si>
  <si>
    <t>1.99</t>
  </si>
  <si>
    <t>-8.71</t>
  </si>
  <si>
    <t>34.33</t>
  </si>
  <si>
    <t>4.46</t>
  </si>
  <si>
    <t>Net Debt / EBITDA</t>
  </si>
  <si>
    <t>1.75</t>
  </si>
  <si>
    <t>1.06</t>
  </si>
  <si>
    <t>1.86</t>
  </si>
  <si>
    <t>1.83</t>
  </si>
  <si>
    <t>1.51</t>
  </si>
  <si>
    <t>-5.71</t>
  </si>
  <si>
    <t>18.94</t>
  </si>
  <si>
    <t>Total Debt / (EBITDA - Capex)</t>
  </si>
  <si>
    <t>2.63</t>
  </si>
  <si>
    <t>3.23</t>
  </si>
  <si>
    <t>8.56</t>
  </si>
  <si>
    <t>-6.03</t>
  </si>
  <si>
    <t>-45.07</t>
  </si>
  <si>
    <t>10.51</t>
  </si>
  <si>
    <t>8.1</t>
  </si>
  <si>
    <t>Net Debt / (EBITDA - Capex)</t>
  </si>
  <si>
    <t>3.21</t>
  </si>
  <si>
    <t>1.47</t>
  </si>
  <si>
    <t>2.01</t>
  </si>
  <si>
    <t>6.2</t>
  </si>
  <si>
    <t>6.27</t>
  </si>
  <si>
    <t>2.7</t>
  </si>
  <si>
    <t>-3.95</t>
  </si>
  <si>
    <t>-24.87</t>
  </si>
  <si>
    <t>5.89</t>
  </si>
  <si>
    <t>4.93</t>
  </si>
  <si>
    <t>Growth Over Prior Year</t>
  </si>
  <si>
    <t>Total Revenues, 1 Yr. Growth %</t>
  </si>
  <si>
    <t>1.62</t>
  </si>
  <si>
    <t>-2.67</t>
  </si>
  <si>
    <t>-3.45</t>
  </si>
  <si>
    <t>4.74</t>
  </si>
  <si>
    <t>-64.5</t>
  </si>
  <si>
    <t>60.43</t>
  </si>
  <si>
    <t>82.49</t>
  </si>
  <si>
    <t>19.49</t>
  </si>
  <si>
    <t>Gross Profit, 1 Yr. Growth %</t>
  </si>
  <si>
    <t>24.7</t>
  </si>
  <si>
    <t>-0.39</t>
  </si>
  <si>
    <t>-6.2</t>
  </si>
  <si>
    <t>12.04</t>
  </si>
  <si>
    <t>-117.93</t>
  </si>
  <si>
    <t>-232.13</t>
  </si>
  <si>
    <t>361.05</t>
  </si>
  <si>
    <t>36.52</t>
  </si>
  <si>
    <t>EBITDA, 1 Yr. Growth %</t>
  </si>
  <si>
    <t>30.36</t>
  </si>
  <si>
    <t>63.53</t>
  </si>
  <si>
    <t>-5.17</t>
  </si>
  <si>
    <t>-16.64</t>
  </si>
  <si>
    <t>17.64</t>
  </si>
  <si>
    <t>-200.7</t>
  </si>
  <si>
    <t>-69.23</t>
  </si>
  <si>
    <t>-299.71</t>
  </si>
  <si>
    <t>60.47</t>
  </si>
  <si>
    <t>EBITA, 1 Yr. Growth %</t>
  </si>
  <si>
    <t>47.2</t>
  </si>
  <si>
    <t>90.12</t>
  </si>
  <si>
    <t>-9.49</t>
  </si>
  <si>
    <t>-25.92</t>
  </si>
  <si>
    <t>-2.04</t>
  </si>
  <si>
    <t>23.84</t>
  </si>
  <si>
    <t>-295.1</t>
  </si>
  <si>
    <t>-51.62</t>
  </si>
  <si>
    <t>-155.66</t>
  </si>
  <si>
    <t>104.29</t>
  </si>
  <si>
    <t>EBIT, 1 Yr. Growth %</t>
  </si>
  <si>
    <t>51.56</t>
  </si>
  <si>
    <t>95.03</t>
  </si>
  <si>
    <t>-9.4</t>
  </si>
  <si>
    <t>-26.17</t>
  </si>
  <si>
    <t>-1.77</t>
  </si>
  <si>
    <t>24.47</t>
  </si>
  <si>
    <t>-298.86</t>
  </si>
  <si>
    <t>-51.37</t>
  </si>
  <si>
    <t>-154.21</t>
  </si>
  <si>
    <t>106.12</t>
  </si>
  <si>
    <t>Earnings From Cont. Operations, 1 Yr. Growth %</t>
  </si>
  <si>
    <t>98.25</t>
  </si>
  <si>
    <t>548.41</t>
  </si>
  <si>
    <t>-69.17</t>
  </si>
  <si>
    <t>-5.83</t>
  </si>
  <si>
    <t>-0.7</t>
  </si>
  <si>
    <t>41.8</t>
  </si>
  <si>
    <t>-334.93</t>
  </si>
  <si>
    <t>-72.22</t>
  </si>
  <si>
    <t>-137.53</t>
  </si>
  <si>
    <t>255.22</t>
  </si>
  <si>
    <t>Net Income, 1 Yr. Growth %</t>
  </si>
  <si>
    <t>Normalized Net Income, 1 Yr. Growth %</t>
  </si>
  <si>
    <t>77.88</t>
  </si>
  <si>
    <t>188.57</t>
  </si>
  <si>
    <t>-6.13</t>
  </si>
  <si>
    <t>-28.75</t>
  </si>
  <si>
    <t>-2.05</t>
  </si>
  <si>
    <t>27.61</t>
  </si>
  <si>
    <t>-350.56</t>
  </si>
  <si>
    <t>-41.09</t>
  </si>
  <si>
    <t>-117.98</t>
  </si>
  <si>
    <t>286.75</t>
  </si>
  <si>
    <t>Diluted EPS Before Extra, 1 Yr. Growth %</t>
  </si>
  <si>
    <t>91.95</t>
  </si>
  <si>
    <t>564.33</t>
  </si>
  <si>
    <t>-64.82</t>
  </si>
  <si>
    <t>2.48</t>
  </si>
  <si>
    <t>9.07</t>
  </si>
  <si>
    <t>50.98</t>
  </si>
  <si>
    <t>-318.49</t>
  </si>
  <si>
    <t>-75.88</t>
  </si>
  <si>
    <t>-136.55</t>
  </si>
  <si>
    <t>253.81</t>
  </si>
  <si>
    <t>Accounts Receivable, 1 Yr. Growth %</t>
  </si>
  <si>
    <t>-19.38</t>
  </si>
  <si>
    <t>-1.05</t>
  </si>
  <si>
    <t>4.26</t>
  </si>
  <si>
    <t>13.95</t>
  </si>
  <si>
    <t>-4.35</t>
  </si>
  <si>
    <t>-5.06</t>
  </si>
  <si>
    <t>28.42</t>
  </si>
  <si>
    <t>8.3</t>
  </si>
  <si>
    <t>5.39</t>
  </si>
  <si>
    <t>Inventory, 1 Yr. Growth %</t>
  </si>
  <si>
    <t>-0.15</t>
  </si>
  <si>
    <t>10.81</t>
  </si>
  <si>
    <t>18.29</t>
  </si>
  <si>
    <t>5.84</t>
  </si>
  <si>
    <t>8.83</t>
  </si>
  <si>
    <t>-13.06</t>
  </si>
  <si>
    <t>5.47</t>
  </si>
  <si>
    <t>12.82</t>
  </si>
  <si>
    <t>40.76</t>
  </si>
  <si>
    <t>Net Property, Plant and Equip., 1 Yr. Growth %</t>
  </si>
  <si>
    <t>8.19</t>
  </si>
  <si>
    <t>10.83</t>
  </si>
  <si>
    <t>7.06</t>
  </si>
  <si>
    <t>11.7</t>
  </si>
  <si>
    <t>9.2</t>
  </si>
  <si>
    <t>6.62</t>
  </si>
  <si>
    <t>-0.96</t>
  </si>
  <si>
    <t>2.94</t>
  </si>
  <si>
    <t>13.13</t>
  </si>
  <si>
    <t>Total Assets, 1 Yr. Growth %</t>
  </si>
  <si>
    <t>11.66</t>
  </si>
  <si>
    <t>-1.76</t>
  </si>
  <si>
    <t>5.45</t>
  </si>
  <si>
    <t>5.78</t>
  </si>
  <si>
    <t>7.32</t>
  </si>
  <si>
    <t>13.19</t>
  </si>
  <si>
    <t>14.49</t>
  </si>
  <si>
    <t>5.56</t>
  </si>
  <si>
    <t>Tangible Book Value, 1 Yr. Growth %</t>
  </si>
  <si>
    <t>7.3</t>
  </si>
  <si>
    <t>-104.79</t>
  </si>
  <si>
    <t>64.17</t>
  </si>
  <si>
    <t>47.62</t>
  </si>
  <si>
    <t>244.2</t>
  </si>
  <si>
    <t>69.45</t>
  </si>
  <si>
    <t>-135.13</t>
  </si>
  <si>
    <t>63.77</t>
  </si>
  <si>
    <t>-82.92</t>
  </si>
  <si>
    <t>-627.23</t>
  </si>
  <si>
    <t>Common Equity, 1 Yr. Growth %</t>
  </si>
  <si>
    <t>-19.71</t>
  </si>
  <si>
    <t>274.21</t>
  </si>
  <si>
    <t>-3.42</t>
  </si>
  <si>
    <t>14.44</t>
  </si>
  <si>
    <t>14.83</t>
  </si>
  <si>
    <t>-48.31</t>
  </si>
  <si>
    <t>-15.62</t>
  </si>
  <si>
    <t>37.12</t>
  </si>
  <si>
    <t>35.21</t>
  </si>
  <si>
    <t>Cash From Operations, 1 Yr. Growth %</t>
  </si>
  <si>
    <t>82.41</t>
  </si>
  <si>
    <t>127.49</t>
  </si>
  <si>
    <t>-7.51</t>
  </si>
  <si>
    <t>-38.42</t>
  </si>
  <si>
    <t>81.1</t>
  </si>
  <si>
    <t>12.09</t>
  </si>
  <si>
    <t>-159.82</t>
  </si>
  <si>
    <t>-150.01</t>
  </si>
  <si>
    <t>193.47</t>
  </si>
  <si>
    <t>13.93</t>
  </si>
  <si>
    <t>Capital Expenditures, 1 Yr. Growth %</t>
  </si>
  <si>
    <t>-7.35</t>
  </si>
  <si>
    <t>37.01</t>
  </si>
  <si>
    <t>17.33</t>
  </si>
  <si>
    <t>24.05</t>
  </si>
  <si>
    <t>4.48</t>
  </si>
  <si>
    <t>11.25</t>
  </si>
  <si>
    <t>-61.86</t>
  </si>
  <si>
    <t>128.71</t>
  </si>
  <si>
    <t>48.81</t>
  </si>
  <si>
    <t>Levered Free Cash Flow, 1 Yr. Growth %</t>
  </si>
  <si>
    <t>33.66</t>
  </si>
  <si>
    <t>-39.75</t>
  </si>
  <si>
    <t>-137.28</t>
  </si>
  <si>
    <t>-318.26</t>
  </si>
  <si>
    <t>23.77</t>
  </si>
  <si>
    <t>-752.62</t>
  </si>
  <si>
    <t>-105.6</t>
  </si>
  <si>
    <t>114.18</t>
  </si>
  <si>
    <t>-298.38</t>
  </si>
  <si>
    <t>Unlevered Free Cash Flow, 1 Yr. Growth %</t>
  </si>
  <si>
    <t>410.2</t>
  </si>
  <si>
    <t>26.12</t>
  </si>
  <si>
    <t>-36.31</t>
  </si>
  <si>
    <t>-112.9</t>
  </si>
  <si>
    <t>-554.27</t>
  </si>
  <si>
    <t>-119.47</t>
  </si>
  <si>
    <t>41.69</t>
  </si>
  <si>
    <t>-134.77</t>
  </si>
  <si>
    <t>Compound Annual Growth Rate Over Two Years</t>
  </si>
  <si>
    <t>Total Revenues, 2 Yr. CAGR %</t>
  </si>
  <si>
    <t>2.33</t>
  </si>
  <si>
    <t>-0.54</t>
  </si>
  <si>
    <t>-3.06</t>
  </si>
  <si>
    <t>-0.17</t>
  </si>
  <si>
    <t>6.29</t>
  </si>
  <si>
    <t>-39.03</t>
  </si>
  <si>
    <t>-24.54</t>
  </si>
  <si>
    <t>71.11</t>
  </si>
  <si>
    <t>47.67</t>
  </si>
  <si>
    <t>Gross Profit, 2 Yr. CAGR %</t>
  </si>
  <si>
    <t>11.12</t>
  </si>
  <si>
    <t>16.93</t>
  </si>
  <si>
    <t>11.45</t>
  </si>
  <si>
    <t>-3.34</t>
  </si>
  <si>
    <t>-1.46</t>
  </si>
  <si>
    <t>7.59</t>
  </si>
  <si>
    <t>-55.18</t>
  </si>
  <si>
    <t>134.8</t>
  </si>
  <si>
    <t>EBITDA, 2 Yr. CAGR %</t>
  </si>
  <si>
    <t>25.49</t>
  </si>
  <si>
    <t>24.53</t>
  </si>
  <si>
    <t>-11.09</t>
  </si>
  <si>
    <t>-7.94</t>
  </si>
  <si>
    <t>8.88</t>
  </si>
  <si>
    <t>8.84</t>
  </si>
  <si>
    <t>-45.08</t>
  </si>
  <si>
    <t>-14.14</t>
  </si>
  <si>
    <t>96.09</t>
  </si>
  <si>
    <t>EBITA, 2 Yr. CAGR %</t>
  </si>
  <si>
    <t>40.9</t>
  </si>
  <si>
    <t>71.14</t>
  </si>
  <si>
    <t>31.18</t>
  </si>
  <si>
    <t>-18.11</t>
  </si>
  <si>
    <t>-13.82</t>
  </si>
  <si>
    <t>55.44</t>
  </si>
  <si>
    <t>-45.71</t>
  </si>
  <si>
    <t>11.56</t>
  </si>
  <si>
    <t>EBIT, 2 Yr. CAGR %</t>
  </si>
  <si>
    <t>43.79</t>
  </si>
  <si>
    <t>76.2</t>
  </si>
  <si>
    <t>32.93</t>
  </si>
  <si>
    <t>-18.21</t>
  </si>
  <si>
    <t>-13.83</t>
  </si>
  <si>
    <t>11.26</t>
  </si>
  <si>
    <t>57.33</t>
  </si>
  <si>
    <t>-2.64</t>
  </si>
  <si>
    <t>-46.31</t>
  </si>
  <si>
    <t>Earnings From Cont. Operations, 2 Yr. CAGR %</t>
  </si>
  <si>
    <t>25.13</t>
  </si>
  <si>
    <t>258.53</t>
  </si>
  <si>
    <t>41.39</t>
  </si>
  <si>
    <t>-46.12</t>
  </si>
  <si>
    <t>-2.38</t>
  </si>
  <si>
    <t>18.5</t>
  </si>
  <si>
    <t>82.52</t>
  </si>
  <si>
    <t>-19.21</t>
  </si>
  <si>
    <t>-67.71</t>
  </si>
  <si>
    <t>15.46</t>
  </si>
  <si>
    <t>Net Income, 2 Yr. CAGR %</t>
  </si>
  <si>
    <t>Normalized Net Income, 2 Yr. CAGR %</t>
  </si>
  <si>
    <t>80.98</t>
  </si>
  <si>
    <t>111.72</t>
  </si>
  <si>
    <t>64.58</t>
  </si>
  <si>
    <t>-18.22</t>
  </si>
  <si>
    <t>-16.49</t>
  </si>
  <si>
    <t>11.92</t>
  </si>
  <si>
    <t>78.81</t>
  </si>
  <si>
    <t>20.4</t>
  </si>
  <si>
    <t>-66.34</t>
  </si>
  <si>
    <t>-13.76</t>
  </si>
  <si>
    <t>Diluted EPS Before Extra, 2 Yr. CAGR %</t>
  </si>
  <si>
    <t>15.83</t>
  </si>
  <si>
    <t>257.1</t>
  </si>
  <si>
    <t>52.82</t>
  </si>
  <si>
    <t>-39.95</t>
  </si>
  <si>
    <t>6.73</t>
  </si>
  <si>
    <t>81.62</t>
  </si>
  <si>
    <t>-27.41</t>
  </si>
  <si>
    <t>-70.31</t>
  </si>
  <si>
    <t>13.72</t>
  </si>
  <si>
    <t>Accounts Receivable, 2 Yr. CAGR %</t>
  </si>
  <si>
    <t>-5.88</t>
  </si>
  <si>
    <t>-10.68</t>
  </si>
  <si>
    <t>1.57</t>
  </si>
  <si>
    <t>8.99</t>
  </si>
  <si>
    <t>6.98</t>
  </si>
  <si>
    <t>0.89</t>
  </si>
  <si>
    <t>-4.7</t>
  </si>
  <si>
    <t>10.42</t>
  </si>
  <si>
    <t>17.93</t>
  </si>
  <si>
    <t>6.83</t>
  </si>
  <si>
    <t>Inventory, 2 Yr. CAGR %</t>
  </si>
  <si>
    <t>-2.11</t>
  </si>
  <si>
    <t>5.19</t>
  </si>
  <si>
    <t>11.89</t>
  </si>
  <si>
    <t>6.22</t>
  </si>
  <si>
    <t>7.71</t>
  </si>
  <si>
    <t>-2.73</t>
  </si>
  <si>
    <t>9.08</t>
  </si>
  <si>
    <t>26.02</t>
  </si>
  <si>
    <t>Net Property, Plant and Equip., 2 Yr. CAGR %</t>
  </si>
  <si>
    <t>5.58</t>
  </si>
  <si>
    <t>9.5</t>
  </si>
  <si>
    <t>8.92</t>
  </si>
  <si>
    <t>9.35</t>
  </si>
  <si>
    <t>10.45</t>
  </si>
  <si>
    <t>16.19</t>
  </si>
  <si>
    <t>1.38</t>
  </si>
  <si>
    <t>0.97</t>
  </si>
  <si>
    <t>7.91</t>
  </si>
  <si>
    <t>Total Assets, 2 Yr. CAGR %</t>
  </si>
  <si>
    <t>-0.37</t>
  </si>
  <si>
    <t>5.36</t>
  </si>
  <si>
    <t>4.73</t>
  </si>
  <si>
    <t>1.78</t>
  </si>
  <si>
    <t>5.64</t>
  </si>
  <si>
    <t>11.46</t>
  </si>
  <si>
    <t>13.83</t>
  </si>
  <si>
    <t>6.36</t>
  </si>
  <si>
    <t>2.13</t>
  </si>
  <si>
    <t>Tangible Book Value, 2 Yr. CAGR %</t>
  </si>
  <si>
    <t>-13.85</t>
  </si>
  <si>
    <t>-77.33</t>
  </si>
  <si>
    <t>-71.96</t>
  </si>
  <si>
    <t>55.67</t>
  </si>
  <si>
    <t>114.23</t>
  </si>
  <si>
    <t>143.94</t>
  </si>
  <si>
    <t>-22.84</t>
  </si>
  <si>
    <t>-24.15</t>
  </si>
  <si>
    <t>-47.11</t>
  </si>
  <si>
    <t>-5.11</t>
  </si>
  <si>
    <t>Common Equity, 2 Yr. CAGR %</t>
  </si>
  <si>
    <t>123.19</t>
  </si>
  <si>
    <t>73.34</t>
  </si>
  <si>
    <t>90.1</t>
  </si>
  <si>
    <t>-0.9</t>
  </si>
  <si>
    <t>7.44</t>
  </si>
  <si>
    <t>14.9</t>
  </si>
  <si>
    <t>-22.96</t>
  </si>
  <si>
    <t>-33.96</t>
  </si>
  <si>
    <t>36.16</t>
  </si>
  <si>
    <t>Cash From Operations, 2 Yr. CAGR %</t>
  </si>
  <si>
    <t>67.84</t>
  </si>
  <si>
    <t>103.71</t>
  </si>
  <si>
    <t>45.05</t>
  </si>
  <si>
    <t>-24.53</t>
  </si>
  <si>
    <t>5.61</t>
  </si>
  <si>
    <t>41.02</t>
  </si>
  <si>
    <t>-18.12</t>
  </si>
  <si>
    <t>-45.3</t>
  </si>
  <si>
    <t>21.15</t>
  </si>
  <si>
    <t>82.85</t>
  </si>
  <si>
    <t>Capital Expenditures, 2 Yr. CAGR %</t>
  </si>
  <si>
    <t>-0.27</t>
  </si>
  <si>
    <t>12.67</t>
  </si>
  <si>
    <t>26.79</t>
  </si>
  <si>
    <t>20.64</t>
  </si>
  <si>
    <t>13.84</t>
  </si>
  <si>
    <t>8.17</t>
  </si>
  <si>
    <t>-34.86</t>
  </si>
  <si>
    <t>-31.79</t>
  </si>
  <si>
    <t>67.04</t>
  </si>
  <si>
    <t>84.48</t>
  </si>
  <si>
    <t>Levered Free Cash Flow, 2 Yr. CAGR %</t>
  </si>
  <si>
    <t>77.97</t>
  </si>
  <si>
    <t>541.02</t>
  </si>
  <si>
    <t>-10.26</t>
  </si>
  <si>
    <t>-52.6</t>
  </si>
  <si>
    <t>-23.3</t>
  </si>
  <si>
    <t>66.79</t>
  </si>
  <si>
    <t>184.21</t>
  </si>
  <si>
    <t>-39.88</t>
  </si>
  <si>
    <t>-68.51</t>
  </si>
  <si>
    <t>58.4</t>
  </si>
  <si>
    <t>Unlevered Free Cash Flow, 2 Yr. CAGR %</t>
  </si>
  <si>
    <t>39.52</t>
  </si>
  <si>
    <t>178.98</t>
  </si>
  <si>
    <t>-10.38</t>
  </si>
  <si>
    <t>-71.33</t>
  </si>
  <si>
    <t>305.6</t>
  </si>
  <si>
    <t>132.61</t>
  </si>
  <si>
    <t>-6.56</t>
  </si>
  <si>
    <t>-52.35</t>
  </si>
  <si>
    <t>Compound Annual Growth Rate Over Three Years</t>
  </si>
  <si>
    <t>Total Revenues, 3 Yr. CAGR %</t>
  </si>
  <si>
    <t>1.68</t>
  </si>
  <si>
    <t>-1.52</t>
  </si>
  <si>
    <t>-1.01</t>
  </si>
  <si>
    <t>5.77</t>
  </si>
  <si>
    <t>-25.93</t>
  </si>
  <si>
    <t>-15.82</t>
  </si>
  <si>
    <t>1.29</t>
  </si>
  <si>
    <t>51.81</t>
  </si>
  <si>
    <t>Gross Profit, 3 Yr. CAGR %</t>
  </si>
  <si>
    <t>3.64</t>
  </si>
  <si>
    <t>15.48</t>
  </si>
  <si>
    <t>10.84</t>
  </si>
  <si>
    <t>5.23</t>
  </si>
  <si>
    <t>-0.86</t>
  </si>
  <si>
    <t>-40.79</t>
  </si>
  <si>
    <t>-37.22</t>
  </si>
  <si>
    <t>-3.74</t>
  </si>
  <si>
    <t>93.85</t>
  </si>
  <si>
    <t>EBITDA, 3 Yr. CAGR %</t>
  </si>
  <si>
    <t>5.86</t>
  </si>
  <si>
    <t>37.07</t>
  </si>
  <si>
    <t>26.44</t>
  </si>
  <si>
    <t>8.93</t>
  </si>
  <si>
    <t>-6.52</t>
  </si>
  <si>
    <t>-1.15</t>
  </si>
  <si>
    <t>6.08</t>
  </si>
  <si>
    <t>-29.21</t>
  </si>
  <si>
    <t>5.76</t>
  </si>
  <si>
    <t>EBITA, 3 Yr. CAGR %</t>
  </si>
  <si>
    <t>5.94</t>
  </si>
  <si>
    <t>55.69</t>
  </si>
  <si>
    <t>38.4</t>
  </si>
  <si>
    <t>-11.76</t>
  </si>
  <si>
    <t>-3.68</t>
  </si>
  <si>
    <t>33.8</t>
  </si>
  <si>
    <t>4.63</t>
  </si>
  <si>
    <t>-17.4</t>
  </si>
  <si>
    <t>-15.56</t>
  </si>
  <si>
    <t>EBIT, 3 Yr. CAGR %</t>
  </si>
  <si>
    <t>6.87</t>
  </si>
  <si>
    <t>59.17</t>
  </si>
  <si>
    <t>41.16</t>
  </si>
  <si>
    <t>9.27</t>
  </si>
  <si>
    <t>-11.72</t>
  </si>
  <si>
    <t>-3.54</t>
  </si>
  <si>
    <t>35.03</t>
  </si>
  <si>
    <t>5.67</t>
  </si>
  <si>
    <t>-17.48</t>
  </si>
  <si>
    <t>-15.93</t>
  </si>
  <si>
    <t>Earnings From Cont. Operations, 3 Yr. CAGR %</t>
  </si>
  <si>
    <t>10.46</t>
  </si>
  <si>
    <t>116.53</t>
  </si>
  <si>
    <t>58.25</t>
  </si>
  <si>
    <t>23.48</t>
  </si>
  <si>
    <t>-33.8</t>
  </si>
  <si>
    <t>10.44</t>
  </si>
  <si>
    <t>48.86</t>
  </si>
  <si>
    <t>-2.55</t>
  </si>
  <si>
    <t>-37.43</t>
  </si>
  <si>
    <t>-28.19</t>
  </si>
  <si>
    <t>Net Income, 3 Yr. CAGR %</t>
  </si>
  <si>
    <t>Normalized Net Income, 3 Yr. CAGR %</t>
  </si>
  <si>
    <t>99.37</t>
  </si>
  <si>
    <t>61.44</t>
  </si>
  <si>
    <t>24.51</t>
  </si>
  <si>
    <t>-12.78</t>
  </si>
  <si>
    <t>-3.91</t>
  </si>
  <si>
    <t>46.41</t>
  </si>
  <si>
    <t>22.76</t>
  </si>
  <si>
    <t>-34.68</t>
  </si>
  <si>
    <t>-24.05</t>
  </si>
  <si>
    <t>Diluted EPS Before Extra, 3 Yr. CAGR %</t>
  </si>
  <si>
    <t>9.12</t>
  </si>
  <si>
    <t>107.34</t>
  </si>
  <si>
    <t>64.93</t>
  </si>
  <si>
    <t>33.76</t>
  </si>
  <si>
    <t>-26.6</t>
  </si>
  <si>
    <t>19.65</t>
  </si>
  <si>
    <t>53.03</t>
  </si>
  <si>
    <t>-7.34</t>
  </si>
  <si>
    <t>-42.25</t>
  </si>
  <si>
    <t>-32.19</t>
  </si>
  <si>
    <t>Accounts Receivable, 3 Yr. CAGR %</t>
  </si>
  <si>
    <t>-3.81</t>
  </si>
  <si>
    <t>-4.3</t>
  </si>
  <si>
    <t>-5.96</t>
  </si>
  <si>
    <t>5.54</t>
  </si>
  <si>
    <t>6.07</t>
  </si>
  <si>
    <t>5.07</t>
  </si>
  <si>
    <t>-1.13</t>
  </si>
  <si>
    <t>9.71</t>
  </si>
  <si>
    <t>13.59</t>
  </si>
  <si>
    <t>Inventory, 3 Yr. CAGR %</t>
  </si>
  <si>
    <t>2.69</t>
  </si>
  <si>
    <t>2.02</t>
  </si>
  <si>
    <t>9.39</t>
  </si>
  <si>
    <t>11.53</t>
  </si>
  <si>
    <t>10.1</t>
  </si>
  <si>
    <t>7.08</t>
  </si>
  <si>
    <t>0.29</t>
  </si>
  <si>
    <t>-0.07</t>
  </si>
  <si>
    <t>1.14</t>
  </si>
  <si>
    <t>18.76</t>
  </si>
  <si>
    <t>Net Property, Plant and Equip., 3 Yr. CAGR %</t>
  </si>
  <si>
    <t>5.37</t>
  </si>
  <si>
    <t>8.68</t>
  </si>
  <si>
    <t>9.84</t>
  </si>
  <si>
    <t>9.3</t>
  </si>
  <si>
    <t>14.68</t>
  </si>
  <si>
    <t>11.9</t>
  </si>
  <si>
    <t>3.1</t>
  </si>
  <si>
    <t>1.9</t>
  </si>
  <si>
    <t>Total Assets, 3 Yr. CAGR %</t>
  </si>
  <si>
    <t>-0.56</t>
  </si>
  <si>
    <t>2.79</t>
  </si>
  <si>
    <t>4.97</t>
  </si>
  <si>
    <t>3.11</t>
  </si>
  <si>
    <t>9.44</t>
  </si>
  <si>
    <t>12.03</t>
  </si>
  <si>
    <t>11.62</t>
  </si>
  <si>
    <t>8.59</t>
  </si>
  <si>
    <t>6.09</t>
  </si>
  <si>
    <t>Tangible Book Value, 3 Yr. CAGR %</t>
  </si>
  <si>
    <t>-4.96</t>
  </si>
  <si>
    <t>-67.12</t>
  </si>
  <si>
    <t>-56.14</t>
  </si>
  <si>
    <t>-51.22</t>
  </si>
  <si>
    <t>96.04</t>
  </si>
  <si>
    <t>99.45</t>
  </si>
  <si>
    <t>27.87</t>
  </si>
  <si>
    <t>-0.84</t>
  </si>
  <si>
    <t>-53.85</t>
  </si>
  <si>
    <t>13.82</t>
  </si>
  <si>
    <t>Common Equity, 3 Yr. CAGR %</t>
  </si>
  <si>
    <t>9.88</t>
  </si>
  <si>
    <t>165.15</t>
  </si>
  <si>
    <t>42.63</t>
  </si>
  <si>
    <t>54.32</t>
  </si>
  <si>
    <t>3.69</t>
  </si>
  <si>
    <t>10.02</t>
  </si>
  <si>
    <t>-11.96</t>
  </si>
  <si>
    <t>-20.59</t>
  </si>
  <si>
    <t>-15.75</t>
  </si>
  <si>
    <t>16.09</t>
  </si>
  <si>
    <t>Cash From Operations, 3 Yr. CAGR %</t>
  </si>
  <si>
    <t>3.04</t>
  </si>
  <si>
    <t>85.75</t>
  </si>
  <si>
    <t>56.57</t>
  </si>
  <si>
    <t>9.02</t>
  </si>
  <si>
    <t>1.04</t>
  </si>
  <si>
    <t>7.63</t>
  </si>
  <si>
    <t>5.96</t>
  </si>
  <si>
    <t>-30.53</t>
  </si>
  <si>
    <t>18.69</t>
  </si>
  <si>
    <t>Capital Expenditures, 3 Yr. CAGR %</t>
  </si>
  <si>
    <t>33.64</t>
  </si>
  <si>
    <t>10.86</t>
  </si>
  <si>
    <t>14.2</t>
  </si>
  <si>
    <t>25.87</t>
  </si>
  <si>
    <t>14.99</t>
  </si>
  <si>
    <t>-23.58</t>
  </si>
  <si>
    <t>-19.7</t>
  </si>
  <si>
    <t>2.1</t>
  </si>
  <si>
    <t>60.73</t>
  </si>
  <si>
    <t>Levered Free Cash Flow, 3 Yr. CAGR %</t>
  </si>
  <si>
    <t>-9.64</t>
  </si>
  <si>
    <t>81.78</t>
  </si>
  <si>
    <t>191.45</t>
  </si>
  <si>
    <t>-33.04</t>
  </si>
  <si>
    <t>-9.07</t>
  </si>
  <si>
    <t>162.82</t>
  </si>
  <si>
    <t>-23.52</t>
  </si>
  <si>
    <t>-14.19</t>
  </si>
  <si>
    <t>-41.85</t>
  </si>
  <si>
    <t>Unlevered Free Cash Flow, 3 Yr. CAGR %</t>
  </si>
  <si>
    <t>-8.94</t>
  </si>
  <si>
    <t>48.04</t>
  </si>
  <si>
    <t>70.5</t>
  </si>
  <si>
    <t>-53.03</t>
  </si>
  <si>
    <t>-23.34</t>
  </si>
  <si>
    <t>-6.72</t>
  </si>
  <si>
    <t>321.21</t>
  </si>
  <si>
    <t>1.31</t>
  </si>
  <si>
    <t>0.61</t>
  </si>
  <si>
    <t>-57.1</t>
  </si>
  <si>
    <t>Compound Annual Growth Rate Over Five Years</t>
  </si>
  <si>
    <t>Total Revenues, 5 Yr. CAGR %</t>
  </si>
  <si>
    <t>18.95</t>
  </si>
  <si>
    <t>10.17</t>
  </si>
  <si>
    <t>-0.24</t>
  </si>
  <si>
    <t>2.15</t>
  </si>
  <si>
    <t>-16.52</t>
  </si>
  <si>
    <t>-7.59</t>
  </si>
  <si>
    <t>3.54</t>
  </si>
  <si>
    <t>5.4</t>
  </si>
  <si>
    <t>Gross Profit, 5 Yr. CAGR %</t>
  </si>
  <si>
    <t>20.32</t>
  </si>
  <si>
    <t>14.75</t>
  </si>
  <si>
    <t>6.69</t>
  </si>
  <si>
    <t>7.55</t>
  </si>
  <si>
    <t>5.9</t>
  </si>
  <si>
    <t>-28.03</t>
  </si>
  <si>
    <t>-25.02</t>
  </si>
  <si>
    <t>0.64</t>
  </si>
  <si>
    <t>6.41</t>
  </si>
  <si>
    <t>EBITDA, 5 Yr. CAGR %</t>
  </si>
  <si>
    <t>30.53</t>
  </si>
  <si>
    <t>21.23</t>
  </si>
  <si>
    <t>12.96</t>
  </si>
  <si>
    <t>15.28</t>
  </si>
  <si>
    <t>11.73</t>
  </si>
  <si>
    <t>8.77</t>
  </si>
  <si>
    <t>-1.28</t>
  </si>
  <si>
    <t>-21.86</t>
  </si>
  <si>
    <t>-3.04</t>
  </si>
  <si>
    <t>EBITA, 5 Yr. CAGR %</t>
  </si>
  <si>
    <t>56.16</t>
  </si>
  <si>
    <t>25.85</t>
  </si>
  <si>
    <t>15.39</t>
  </si>
  <si>
    <t>20.41</t>
  </si>
  <si>
    <t>15.01</t>
  </si>
  <si>
    <t>9.47</t>
  </si>
  <si>
    <t>10.04</t>
  </si>
  <si>
    <t>-7.1</t>
  </si>
  <si>
    <t>7.35</t>
  </si>
  <si>
    <t>EBIT, 5 Yr. CAGR %</t>
  </si>
  <si>
    <t>62.57</t>
  </si>
  <si>
    <t>26.78</t>
  </si>
  <si>
    <t>16.62</t>
  </si>
  <si>
    <t>21.95</t>
  </si>
  <si>
    <t>16.39</t>
  </si>
  <si>
    <t>10.16</t>
  </si>
  <si>
    <t>10.59</t>
  </si>
  <si>
    <t>-3.18</t>
  </si>
  <si>
    <t>Earnings From Cont. Operations, 5 Yr. CAGR %</t>
  </si>
  <si>
    <t>96.12</t>
  </si>
  <si>
    <t>21.92</t>
  </si>
  <si>
    <t>24.13</t>
  </si>
  <si>
    <t>30.11</t>
  </si>
  <si>
    <t>21.59</t>
  </si>
  <si>
    <t>-0.75</t>
  </si>
  <si>
    <t>-2.54</t>
  </si>
  <si>
    <t>-19.22</t>
  </si>
  <si>
    <t>4.29</t>
  </si>
  <si>
    <t>Net Income, 5 Yr. CAGR %</t>
  </si>
  <si>
    <t>Normalized Net Income, 5 Yr. CAGR %</t>
  </si>
  <si>
    <t>29.53</t>
  </si>
  <si>
    <t>37.84</t>
  </si>
  <si>
    <t>27.36</t>
  </si>
  <si>
    <t>39.59</t>
  </si>
  <si>
    <t>24.36</t>
  </si>
  <si>
    <t>16.16</t>
  </si>
  <si>
    <t>5.16</t>
  </si>
  <si>
    <t>-18.98</t>
  </si>
  <si>
    <t>6.59</t>
  </si>
  <si>
    <t>Diluted EPS Before Extra, 5 Yr. CAGR %</t>
  </si>
  <si>
    <t>-7.47</t>
  </si>
  <si>
    <t>78.35</t>
  </si>
  <si>
    <t>24.87</t>
  </si>
  <si>
    <t>26.3</t>
  </si>
  <si>
    <t>38.21</t>
  </si>
  <si>
    <t>31.61</t>
  </si>
  <si>
    <t>5.38</t>
  </si>
  <si>
    <t>-2.03</t>
  </si>
  <si>
    <t>0.57</t>
  </si>
  <si>
    <t>Accounts Receivable, 5 Yr. CAGR %</t>
  </si>
  <si>
    <t>8.94</t>
  </si>
  <si>
    <t>-6.9</t>
  </si>
  <si>
    <t>-1.7</t>
  </si>
  <si>
    <t>0.81</t>
  </si>
  <si>
    <t>-0.98</t>
  </si>
  <si>
    <t>3.65</t>
  </si>
  <si>
    <t>2.8</t>
  </si>
  <si>
    <t>7.18</t>
  </si>
  <si>
    <t>Inventory, 5 Yr. CAGR %</t>
  </si>
  <si>
    <t>7.13</t>
  </si>
  <si>
    <t>9.63</t>
  </si>
  <si>
    <t>7.26</t>
  </si>
  <si>
    <t>8.11</t>
  </si>
  <si>
    <t>9.99</t>
  </si>
  <si>
    <t>2.4</t>
  </si>
  <si>
    <t>9.65</t>
  </si>
  <si>
    <t>Net Property, Plant and Equip., 5 Yr. CAGR %</t>
  </si>
  <si>
    <t>13.78</t>
  </si>
  <si>
    <t>6.78</t>
  </si>
  <si>
    <t>8.12</t>
  </si>
  <si>
    <t>9.38</t>
  </si>
  <si>
    <t>12.34</t>
  </si>
  <si>
    <t>10.87</t>
  </si>
  <si>
    <t>9.16</t>
  </si>
  <si>
    <t>7.39</t>
  </si>
  <si>
    <t>Total Assets, 5 Yr. CAGR %</t>
  </si>
  <si>
    <t>14.86</t>
  </si>
  <si>
    <t>1.11</t>
  </si>
  <si>
    <t>2.38</t>
  </si>
  <si>
    <t>7.53</t>
  </si>
  <si>
    <t>7.82</t>
  </si>
  <si>
    <t>11.18</t>
  </si>
  <si>
    <t>9.73</t>
  </si>
  <si>
    <t>7.72</t>
  </si>
  <si>
    <t>Tangible Book Value, 5 Yr. CAGR %</t>
  </si>
  <si>
    <t>4.01</t>
  </si>
  <si>
    <t>-47.52</t>
  </si>
  <si>
    <t>-41.67</t>
  </si>
  <si>
    <t>-38.76</t>
  </si>
  <si>
    <t>-17.29</t>
  </si>
  <si>
    <t>-9.01</t>
  </si>
  <si>
    <t>35.55</t>
  </si>
  <si>
    <t>35.49</t>
  </si>
  <si>
    <t>-10.17</t>
  </si>
  <si>
    <t>-2.57</t>
  </si>
  <si>
    <t>Common Equity, 5 Yr. CAGR %</t>
  </si>
  <si>
    <t>-3.14</t>
  </si>
  <si>
    <t>39.01</t>
  </si>
  <si>
    <t>36.82</t>
  </si>
  <si>
    <t>78.87</t>
  </si>
  <si>
    <t>27.35</t>
  </si>
  <si>
    <t>36.92</t>
  </si>
  <si>
    <t>-7.84</t>
  </si>
  <si>
    <t>-10.3</t>
  </si>
  <si>
    <t>-4.62</t>
  </si>
  <si>
    <t>-1.47</t>
  </si>
  <si>
    <t>Cash From Operations, 5 Yr. CAGR %</t>
  </si>
  <si>
    <t>22.22</t>
  </si>
  <si>
    <t>25.73</t>
  </si>
  <si>
    <t>18.14</t>
  </si>
  <si>
    <t>29.56</t>
  </si>
  <si>
    <t>33.75</t>
  </si>
  <si>
    <t>21.27</t>
  </si>
  <si>
    <t>-7.16</t>
  </si>
  <si>
    <t>-17.9</t>
  </si>
  <si>
    <t>11.79</t>
  </si>
  <si>
    <t>2.31</t>
  </si>
  <si>
    <t>Capital Expenditures, 5 Yr. CAGR %</t>
  </si>
  <si>
    <t>44.61</t>
  </si>
  <si>
    <t>45.87</t>
  </si>
  <si>
    <t>30.86</t>
  </si>
  <si>
    <t>14.06</t>
  </si>
  <si>
    <t>17.7</t>
  </si>
  <si>
    <t>-8.86</t>
  </si>
  <si>
    <t>-8.15</t>
  </si>
  <si>
    <t>11.99</t>
  </si>
  <si>
    <t>Levered Free Cash Flow, 5 Yr. CAGR %</t>
  </si>
  <si>
    <t>31.67</t>
  </si>
  <si>
    <t>-9.94</t>
  </si>
  <si>
    <t>-3.36</t>
  </si>
  <si>
    <t>6.18</t>
  </si>
  <si>
    <t>71.56</t>
  </si>
  <si>
    <t>-9.18</t>
  </si>
  <si>
    <t>24.72</t>
  </si>
  <si>
    <t>-22.94</t>
  </si>
  <si>
    <t>11.94</t>
  </si>
  <si>
    <t>Unlevered Free Cash Flow, 5 Yr. CAGR %</t>
  </si>
  <si>
    <t>20.92</t>
  </si>
  <si>
    <t>-9.36</t>
  </si>
  <si>
    <t>-4.33</t>
  </si>
  <si>
    <t>-23.23</t>
  </si>
  <si>
    <t>28.51</t>
  </si>
  <si>
    <t>-7.54</t>
  </si>
  <si>
    <t>19.46</t>
  </si>
  <si>
    <t>-6.65</t>
  </si>
  <si>
    <t>75.72</t>
  </si>
  <si>
    <t>-15.86</t>
  </si>
  <si>
    <t>2019</t>
  </si>
  <si>
    <t>2020</t>
  </si>
  <si>
    <t>2021</t>
  </si>
  <si>
    <t>2022</t>
  </si>
  <si>
    <t>2023</t>
  </si>
  <si>
    <t>2024</t>
  </si>
  <si>
    <t>2025</t>
  </si>
  <si>
    <t>2026</t>
  </si>
  <si>
    <t>Capitalization
                                    1</t>
  </si>
  <si>
    <t>22,291</t>
  </si>
  <si>
    <t>12,585</t>
  </si>
  <si>
    <t>14,176</t>
  </si>
  <si>
    <t>12,325</t>
  </si>
  <si>
    <t>13,534</t>
  </si>
  <si>
    <t>34,111</t>
  </si>
  <si>
    <t>-</t>
  </si>
  <si>
    <t>Change</t>
  </si>
  <si>
    <t>-43.54%</t>
  </si>
  <si>
    <t>12.64%</t>
  </si>
  <si>
    <t>-13.06%</t>
  </si>
  <si>
    <t>9.81%</t>
  </si>
  <si>
    <t>152.04%</t>
  </si>
  <si>
    <t>0%</t>
  </si>
  <si>
    <t>Enterprise Value (EV)
                                    1</t>
  </si>
  <si>
    <t>34,081</t>
  </si>
  <si>
    <t>33,273</t>
  </si>
  <si>
    <t>36,956</t>
  </si>
  <si>
    <t>33,211</t>
  </si>
  <si>
    <t>35,885</t>
  </si>
  <si>
    <t>52,127</t>
  </si>
  <si>
    <t>51,183</t>
  </si>
  <si>
    <t>49,446</t>
  </si>
  <si>
    <t>-2.37%</t>
  </si>
  <si>
    <t>11.07%</t>
  </si>
  <si>
    <t>-10.13%</t>
  </si>
  <si>
    <t>8.05%</t>
  </si>
  <si>
    <t>45.26%</t>
  </si>
  <si>
    <t>-1.81%</t>
  </si>
  <si>
    <t>-3.4%</t>
  </si>
  <si>
    <t>P/E ratio</t>
  </si>
  <si>
    <t>7.61x</t>
  </si>
  <si>
    <t>-1.71x</t>
  </si>
  <si>
    <t>-7.18x</t>
  </si>
  <si>
    <t>16.9x</t>
  </si>
  <si>
    <t>5.23x</t>
  </si>
  <si>
    <t>10.9x</t>
  </si>
  <si>
    <t>8.47x</t>
  </si>
  <si>
    <t>7.67x</t>
  </si>
  <si>
    <t>PBR</t>
  </si>
  <si>
    <t>1.92x</t>
  </si>
  <si>
    <t>2.03x</t>
  </si>
  <si>
    <t>2.8x</t>
  </si>
  <si>
    <t>1.8x</t>
  </si>
  <si>
    <t>1.47x</t>
  </si>
  <si>
    <t>2.74x</t>
  </si>
  <si>
    <t>2.12x</t>
  </si>
  <si>
    <t>1.68x</t>
  </si>
  <si>
    <t>PEG</t>
  </si>
  <si>
    <t>0x</t>
  </si>
  <si>
    <t>0.1x</t>
  </si>
  <si>
    <t>-0x</t>
  </si>
  <si>
    <t>0.5x</t>
  </si>
  <si>
    <t>0.3x</t>
  </si>
  <si>
    <t>0.7x</t>
  </si>
  <si>
    <t>Capitalization / Revenue</t>
  </si>
  <si>
    <t>0.52x</t>
  </si>
  <si>
    <t>0.82x</t>
  </si>
  <si>
    <t>0.58x</t>
  </si>
  <si>
    <t>0.27x</t>
  </si>
  <si>
    <t>0.25x</t>
  </si>
  <si>
    <t>0.6x</t>
  </si>
  <si>
    <t>0.56x</t>
  </si>
  <si>
    <t>0.53x</t>
  </si>
  <si>
    <t>EV / Revenue</t>
  </si>
  <si>
    <t>0.79x</t>
  </si>
  <si>
    <t>2.17x</t>
  </si>
  <si>
    <t>1.5x</t>
  </si>
  <si>
    <t>0.74x</t>
  </si>
  <si>
    <t>0.67x</t>
  </si>
  <si>
    <t>0.92x</t>
  </si>
  <si>
    <t>0.85x</t>
  </si>
  <si>
    <t>0.77x</t>
  </si>
  <si>
    <t>EV / EBITDA</t>
  </si>
  <si>
    <t>4.78x</t>
  </si>
  <si>
    <t>-5.29x</t>
  </si>
  <si>
    <t>-22.1x</t>
  </si>
  <si>
    <t>6.41x</t>
  </si>
  <si>
    <t>4.41x</t>
  </si>
  <si>
    <t>6.39x</t>
  </si>
  <si>
    <t>5.52x</t>
  </si>
  <si>
    <t>4.92x</t>
  </si>
  <si>
    <t>EV / EBIT</t>
  </si>
  <si>
    <t>7.5x</t>
  </si>
  <si>
    <t>-3.71x</t>
  </si>
  <si>
    <t>-8.42x</t>
  </si>
  <si>
    <t>13.4x</t>
  </si>
  <si>
    <t>6.95x</t>
  </si>
  <si>
    <t>10.2x</t>
  </si>
  <si>
    <t>8.55x</t>
  </si>
  <si>
    <t>7.58x</t>
  </si>
  <si>
    <t>EV / FCF</t>
  </si>
  <si>
    <t>14.3x</t>
  </si>
  <si>
    <t>-5.68x</t>
  </si>
  <si>
    <t>-924x</t>
  </si>
  <si>
    <t>26.6x</t>
  </si>
  <si>
    <t>-138x</t>
  </si>
  <si>
    <t>22.7x</t>
  </si>
  <si>
    <t>34x</t>
  </si>
  <si>
    <t>110x</t>
  </si>
  <si>
    <t>FCF Yield</t>
  </si>
  <si>
    <t>6.99%</t>
  </si>
  <si>
    <t>-17.6%</t>
  </si>
  <si>
    <t>-0.11%</t>
  </si>
  <si>
    <t>3.75%</t>
  </si>
  <si>
    <t>-0.72%</t>
  </si>
  <si>
    <t>4.41%</t>
  </si>
  <si>
    <t>2.94%</t>
  </si>
  <si>
    <t>0.91%</t>
  </si>
  <si>
    <t>Dividend per Share
                                    2</t>
  </si>
  <si>
    <t>Rate of return</t>
  </si>
  <si>
    <t>EPS
                                    2</t>
  </si>
  <si>
    <t>9.502</t>
  </si>
  <si>
    <t>12.25</t>
  </si>
  <si>
    <t>13.52</t>
  </si>
  <si>
    <t>Distribution rate</t>
  </si>
  <si>
    <t>Net sales
                                    1</t>
  </si>
  <si>
    <t>43,259</t>
  </si>
  <si>
    <t>15,355</t>
  </si>
  <si>
    <t>24,634</t>
  </si>
  <si>
    <t>44,955</t>
  </si>
  <si>
    <t>53,717</t>
  </si>
  <si>
    <t>56,698</t>
  </si>
  <si>
    <t>60,379</t>
  </si>
  <si>
    <t>64,174</t>
  </si>
  <si>
    <t>EBITDA
                                    1</t>
  </si>
  <si>
    <t>7,123</t>
  </si>
  <si>
    <t>-6,289</t>
  </si>
  <si>
    <t>-1,676</t>
  </si>
  <si>
    <t>5,185</t>
  </si>
  <si>
    <t>8,135</t>
  </si>
  <si>
    <t>8,157</t>
  </si>
  <si>
    <t>9,281</t>
  </si>
  <si>
    <t>10,052</t>
  </si>
  <si>
    <t>EBIT
                                    1</t>
  </si>
  <si>
    <t>4,547</t>
  </si>
  <si>
    <t>-8,975</t>
  </si>
  <si>
    <t>-4,389</t>
  </si>
  <si>
    <t>2,477</t>
  </si>
  <si>
    <t>5,160</t>
  </si>
  <si>
    <t>5,097</t>
  </si>
  <si>
    <t>5,985</t>
  </si>
  <si>
    <t>6,527</t>
  </si>
  <si>
    <t>Net income
                                    1</t>
  </si>
  <si>
    <t>3,009</t>
  </si>
  <si>
    <t>-7,069</t>
  </si>
  <si>
    <t>-1,964</t>
  </si>
  <si>
    <t>737</t>
  </si>
  <si>
    <t>2,618</t>
  </si>
  <si>
    <t>3,138</t>
  </si>
  <si>
    <t>4,014</t>
  </si>
  <si>
    <t>4,315</t>
  </si>
  <si>
    <t>Net Debt
                                    1</t>
  </si>
  <si>
    <t>11,790</t>
  </si>
  <si>
    <t>20,688</t>
  </si>
  <si>
    <t>22,780</t>
  </si>
  <si>
    <t>20,886</t>
  </si>
  <si>
    <t>22,351</t>
  </si>
  <si>
    <t>18,016</t>
  </si>
  <si>
    <t>17,072</t>
  </si>
  <si>
    <t>15,335</t>
  </si>
  <si>
    <t>Reference price
                                    2</t>
  </si>
  <si>
    <t>88.09</t>
  </si>
  <si>
    <t>43.25</t>
  </si>
  <si>
    <t>43.78</t>
  </si>
  <si>
    <t>37.70</t>
  </si>
  <si>
    <t>41.26</t>
  </si>
  <si>
    <t>103.72</t>
  </si>
  <si>
    <t>Nbr of stocks (in thousands)</t>
  </si>
  <si>
    <t>253,044</t>
  </si>
  <si>
    <t>290,991</t>
  </si>
  <si>
    <t>323,807</t>
  </si>
  <si>
    <t>326,928</t>
  </si>
  <si>
    <t>328,017</t>
  </si>
  <si>
    <t>328,876</t>
  </si>
  <si>
    <t>Announcement Date</t>
  </si>
  <si>
    <t>1/21/20</t>
  </si>
  <si>
    <t>1/20/21</t>
  </si>
  <si>
    <t>1/19/22</t>
  </si>
  <si>
    <t>1/17/23</t>
  </si>
  <si>
    <t>1/22/24</t>
  </si>
  <si>
    <t>address1</t>
  </si>
  <si>
    <t>233 South Wacker Drive</t>
  </si>
  <si>
    <t>city</t>
  </si>
  <si>
    <t>Chicago</t>
  </si>
  <si>
    <t>state</t>
  </si>
  <si>
    <t>IL</t>
  </si>
  <si>
    <t>zip</t>
  </si>
  <si>
    <t>60606</t>
  </si>
  <si>
    <t>country</t>
  </si>
  <si>
    <t>phone</t>
  </si>
  <si>
    <t>872 825 4000</t>
  </si>
  <si>
    <t>website</t>
  </si>
  <si>
    <t>https://www.united.com</t>
  </si>
  <si>
    <t>industry</t>
  </si>
  <si>
    <t>industryKey</t>
  </si>
  <si>
    <t>airlines</t>
  </si>
  <si>
    <t>industryDisp</t>
  </si>
  <si>
    <t>sector</t>
  </si>
  <si>
    <t>Industrials</t>
  </si>
  <si>
    <t>sectorKey</t>
  </si>
  <si>
    <t>industrials</t>
  </si>
  <si>
    <t>sectorDisp</t>
  </si>
  <si>
    <t>longBusinessSummary</t>
  </si>
  <si>
    <t>United Airlines Holdings, Inc., through its subsidiaries, provides air transportation services in North America, Asia, Europe, Africa, the Pacific, the Middle East, and Latin America. The company transports people and cargo through its mainline and regional fleets. It also offers catering, ground handling, flight academy, and maintenance services for third parties. The company was formerly known as United Continental Holdings, Inc. and changed its name to United Airlines Holdings, Inc. in June 2019. United Airlines Holdings, Inc. was incorporated in 1968 and is headquartered in Chicago, Illinois.</t>
  </si>
  <si>
    <t>fullTimeEmployees</t>
  </si>
  <si>
    <t>companyOfficers</t>
  </si>
  <si>
    <t>[{'maxAge': 1, 'name': 'Mr. J. Scott Kirby', 'age': 57, 'title': 'CEO &amp; Director', 'yearBorn': 1967, 'fiscalYear': 2023, 'totalPay': 7867555, 'exercisedValue': 0, 'unexercisedValue': 0}, {'maxAge': 1, 'name': 'Mr. Brett J. Hart', 'age': 54, 'title': 'President', 'yearBorn': 1970, 'fiscalYear': 2023, 'totalPay': 8564127, 'exercisedValue': 0, 'unexercisedValue': 0}, {'maxAge': 1, 'name': 'Mr. Michael D. Leskinen CFA', 'age': 44, 'title': 'Executive VP &amp; CFO', 'yearBorn': 1980, 'fiscalYear': 2023, 'totalPay': 2454564, 'exercisedValue': 0, 'unexercisedValue': 0}, {'maxAge': 1, 'name': 'Mr. Torbjorn J. Enqvist', 'age': 52, 'title': 'Executive VP &amp; COO', 'yearBorn': 1972, 'fiscalYear': 2023, 'totalPay': 4538157, 'exercisedValue': 0, 'unexercisedValue': 0}, {'maxAge': 1, 'name': 'Mr. Gregory L. Hart', 'age': 58, 'title': 'Executive VP &amp; Special Advisor', 'yearBorn': 1966, 'fiscalYear': 2023, 'totalPay': 3653334, 'exercisedValue': 0, 'unexercisedValue': 0}, {'maxAge': 1, 'name': 'Ms. Brigitte  Bokemeier', 'age': 47, 'title': 'VP, Principal Accounting Officer &amp; Controller', 'yearBorn': 1977, 'fiscalYear': 2023, 'exercisedValue': 0, 'unexercisedValue': 0}, {'maxAge': 1, 'name': 'Mr. Jason  Birnbaum', 'age': 52, 'title': 'Chief Information Officer', 'yearBorn': 1972, 'fiscalYear': 2023, 'exercisedValue': 0, 'unexercisedValue': 0}, {'maxAge': 1, 'name': 'Ms. Kristina Munoz Edwards', 'title': 'Managing Director of Investor Relations', 'fiscalYear': 2023, 'exercisedValue': 0, 'unexercisedValue': 0}, {'maxAge': 1, 'name': 'Mr. Josh  Earnest', 'title': 'Executive VP of Communications &amp; Advertising', 'fiscalYear': 2023, 'exercisedValue': 0, 'unexercisedValue': 0}, {'maxAge': 1, 'name': 'Ms. Doreen  Burse', 'title': 'Senior Vice President of Worldwide Sales', 'fiscalYear': 2023, 'exercisedValue': 0, 'unexercisedValue': 0}]</t>
  </si>
  <si>
    <t>auditRisk</t>
  </si>
  <si>
    <t>boardRisk</t>
  </si>
  <si>
    <t>compensationRisk</t>
  </si>
  <si>
    <t>shareHolderRightsRisk</t>
  </si>
  <si>
    <t>overallRisk</t>
  </si>
  <si>
    <t>governanceEpochDate</t>
  </si>
  <si>
    <t>compensationAsOfEpochDate</t>
  </si>
  <si>
    <t>irWebsite</t>
  </si>
  <si>
    <t>http://ir.unitedcontinentalholdings.com/phoenix.zhtml?c=83680&amp;p=irol-IRHome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</si>
  <si>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</si>
  <si>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</si>
  <si>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</si>
  <si>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</si>
  <si>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</si>
  <si>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</si>
  <si>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</si>
  <si>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</si>
  <si>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</si>
  <si>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</si>
  <si>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</si>
  <si>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</si>
  <si>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</si>
  <si>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</si>
  <si>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</si>
  <si>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</si>
  <si>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</si>
  <si>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</si>
  <si>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</si>
  <si>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</si>
  <si>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</si>
  <si>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</si>
  <si>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</si>
  <si>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</si>
  <si>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</si>
  <si>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</si>
  <si>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</si>
  <si>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</si>
  <si>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</si>
  <si>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</si>
  <si>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</si>
  <si>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</si>
  <si>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</si>
  <si>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</si>
  <si>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</si>
  <si>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</si>
  <si>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</si>
  <si>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</si>
  <si>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</si>
  <si>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</si>
  <si>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</si>
  <si>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</si>
  <si>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</si>
  <si>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</si>
  <si>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</si>
  <si>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</si>
  <si>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</si>
  <si>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</si>
  <si>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</si>
  <si>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</si>
  <si>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</si>
  <si>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</si>
  <si>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</si>
  <si>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</si>
  <si>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</si>
  <si>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</si>
  <si>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</si>
  <si>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</si>
  <si>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</si>
  <si>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</si>
  <si>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</si>
  <si>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</si>
  <si>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</si>
  <si>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</si>
  <si>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</si>
  <si>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</si>
  <si>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</si>
  <si>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United Airlines Holdings, Inc.</t>
  </si>
  <si>
    <t>longName</t>
  </si>
  <si>
    <t>firstTradeDateEpochUtc</t>
  </si>
  <si>
    <t>timeZoneFullName</t>
  </si>
  <si>
    <t>America/New_York</t>
  </si>
  <si>
    <t>timeZoneShortName</t>
  </si>
  <si>
    <t>EST</t>
  </si>
  <si>
    <t>uuid</t>
  </si>
  <si>
    <t>4a481841-643c-3bcc-9402-e0d8a11d2bcb</t>
  </si>
  <si>
    <t>messageBoardId</t>
  </si>
  <si>
    <t>finmb_309845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</si>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</sst>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ted.com/" TargetMode="External"/><Relationship Id="rId2" Type="http://schemas.openxmlformats.org/officeDocument/2006/relationships/hyperlink" Target="http://ir.unitedcontinentalholdings.com/phoenix.zhtml?c=8368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109.47</v>
      </c>
      <c r="C4" s="2"/>
      <c r="D4" s="2"/>
      <c r="E4" s="2"/>
      <c r="F4" s="2"/>
      <c r="G4" s="2"/>
      <c r="H4" s="2"/>
      <c r="I4" s="2"/>
      <c r="J4" s="2"/>
      <c r="K4" s="2"/>
      <c r="L4" s="2"/>
      <c r="M4" s="2"/>
      <c r="N4" s="2"/>
      <c r="O4" s="2"/>
      <c r="P4" s="2"/>
      <c r="Q4" s="2"/>
      <c r="R4" s="2"/>
      <c r="S4" s="2"/>
      <c r="T4" s="2"/>
      <c r="U4" s="2"/>
      <c r="V4" s="2"/>
      <c r="W4" s="2"/>
      <c r="X4" s="2"/>
      <c r="Y4" s="2"/>
      <c r="Z4" s="2"/>
    </row>
    <row r="5">
      <c r="A5" s="1" t="s">
        <v>7</v>
      </c>
      <c r="B5" s="1">
        <v>-279.640429838794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3.5239063552E10</v>
      </c>
      <c r="C8" s="2"/>
      <c r="D8" s="2"/>
      <c r="E8" s="2"/>
      <c r="F8" s="2"/>
      <c r="G8" s="2"/>
      <c r="H8" s="2"/>
      <c r="I8" s="2"/>
      <c r="J8" s="2"/>
      <c r="K8" s="2"/>
      <c r="L8" s="2"/>
      <c r="M8" s="2"/>
      <c r="N8" s="2"/>
      <c r="O8" s="2"/>
      <c r="P8" s="2"/>
      <c r="Q8" s="2"/>
      <c r="R8" s="2"/>
      <c r="S8" s="2"/>
      <c r="T8" s="2"/>
      <c r="U8" s="2"/>
      <c r="V8" s="2"/>
      <c r="W8" s="2"/>
      <c r="X8" s="2"/>
      <c r="Y8" s="2"/>
      <c r="Z8" s="2"/>
    </row>
    <row r="9">
      <c r="A9" s="1" t="s">
        <v>13</v>
      </c>
      <c r="B9" s="1">
        <v>34.779</v>
      </c>
      <c r="C9" s="2"/>
      <c r="D9" s="2"/>
      <c r="E9" s="2"/>
      <c r="F9" s="2"/>
      <c r="G9" s="2"/>
      <c r="H9" s="2"/>
      <c r="I9" s="2"/>
      <c r="J9" s="2"/>
      <c r="K9" s="2"/>
      <c r="L9" s="2"/>
      <c r="M9" s="2"/>
      <c r="N9" s="2"/>
      <c r="O9" s="2"/>
      <c r="P9" s="2"/>
      <c r="Q9" s="2"/>
      <c r="R9" s="2"/>
      <c r="S9" s="2"/>
      <c r="T9" s="2"/>
      <c r="U9" s="2"/>
      <c r="V9" s="2"/>
      <c r="W9" s="2"/>
      <c r="X9" s="2"/>
      <c r="Y9" s="2"/>
      <c r="Z9" s="2"/>
    </row>
    <row r="10">
      <c r="A10" s="1" t="s">
        <v>14</v>
      </c>
      <c r="B10" s="1">
        <v>8.423166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1130.0</v>
      </c>
      <c r="C2" s="1">
        <v>7340.0</v>
      </c>
      <c r="D2" s="1">
        <v>2260.0</v>
      </c>
      <c r="E2" s="1">
        <v>2130.0</v>
      </c>
      <c r="F2" s="1">
        <v>2130.0</v>
      </c>
      <c r="G2" s="1">
        <v>3010.0</v>
      </c>
      <c r="H2" s="1">
        <v>-7070.0</v>
      </c>
      <c r="I2" s="1">
        <v>-1960.0</v>
      </c>
      <c r="J2" s="1">
        <v>737.0</v>
      </c>
      <c r="K2" s="1">
        <v>2620.0</v>
      </c>
      <c r="L2" s="2"/>
      <c r="M2" s="2"/>
      <c r="N2" s="2"/>
      <c r="O2" s="2"/>
      <c r="P2" s="2"/>
      <c r="Q2" s="2"/>
      <c r="R2" s="2"/>
      <c r="S2" s="2"/>
      <c r="T2" s="2"/>
      <c r="U2" s="2"/>
      <c r="V2" s="2"/>
      <c r="W2" s="2"/>
      <c r="X2" s="2"/>
      <c r="Y2" s="2"/>
      <c r="Z2" s="2"/>
    </row>
    <row r="3">
      <c r="A3" s="1" t="s">
        <v>19</v>
      </c>
      <c r="B3" s="1">
        <v>1470.0</v>
      </c>
      <c r="C3" s="1">
        <v>1620.0</v>
      </c>
      <c r="D3" s="1">
        <v>1780.0</v>
      </c>
      <c r="E3" s="1">
        <v>1950.0</v>
      </c>
      <c r="F3" s="1">
        <v>2050.0</v>
      </c>
      <c r="G3" s="1">
        <v>2090.0</v>
      </c>
      <c r="H3" s="1">
        <v>2260.0</v>
      </c>
      <c r="I3" s="1">
        <v>2250.0</v>
      </c>
      <c r="J3" s="1">
        <v>2250.0</v>
      </c>
      <c r="K3" s="1">
        <v>2470.0</v>
      </c>
      <c r="L3" s="2"/>
      <c r="M3" s="2"/>
      <c r="N3" s="2"/>
      <c r="O3" s="2"/>
      <c r="P3" s="2"/>
      <c r="Q3" s="2"/>
      <c r="R3" s="2"/>
      <c r="S3" s="2"/>
      <c r="T3" s="2"/>
      <c r="U3" s="2"/>
      <c r="V3" s="2"/>
      <c r="W3" s="2"/>
      <c r="X3" s="2"/>
      <c r="Y3" s="2"/>
      <c r="Z3" s="2"/>
    </row>
    <row r="4">
      <c r="A4" s="1" t="s">
        <v>20</v>
      </c>
      <c r="B4" s="1">
        <v>128.0</v>
      </c>
      <c r="C4" s="1">
        <v>105.0</v>
      </c>
      <c r="D4" s="1">
        <v>90.0</v>
      </c>
      <c r="E4" s="1">
        <v>79.0</v>
      </c>
      <c r="F4" s="1">
        <v>67.0</v>
      </c>
      <c r="G4" s="1">
        <v>60.0</v>
      </c>
      <c r="H4" s="1">
        <v>55.0</v>
      </c>
      <c r="I4" s="1">
        <v>49.0</v>
      </c>
      <c r="J4" s="1">
        <v>41.0</v>
      </c>
      <c r="K4" s="1">
        <v>37.0</v>
      </c>
      <c r="L4" s="2"/>
      <c r="M4" s="2"/>
      <c r="N4" s="2"/>
      <c r="O4" s="2"/>
      <c r="P4" s="2"/>
      <c r="Q4" s="2"/>
      <c r="R4" s="2"/>
      <c r="S4" s="2"/>
      <c r="T4" s="2"/>
      <c r="U4" s="2"/>
      <c r="V4" s="2"/>
      <c r="W4" s="2"/>
      <c r="X4" s="2"/>
      <c r="Y4" s="2"/>
      <c r="Z4" s="2"/>
    </row>
    <row r="5">
      <c r="A5" s="1" t="s">
        <v>21</v>
      </c>
      <c r="B5" s="1">
        <v>1600.0</v>
      </c>
      <c r="C5" s="1">
        <v>1730.0</v>
      </c>
      <c r="D5" s="1">
        <v>1870.0</v>
      </c>
      <c r="E5" s="1">
        <v>2029.0</v>
      </c>
      <c r="F5" s="1">
        <v>2120.0</v>
      </c>
      <c r="G5" s="1">
        <v>2150.0</v>
      </c>
      <c r="H5" s="1">
        <v>2320.0</v>
      </c>
      <c r="I5" s="1">
        <v>2300.0</v>
      </c>
      <c r="J5" s="1">
        <v>2290.0</v>
      </c>
      <c r="K5" s="1">
        <v>2500.0</v>
      </c>
      <c r="L5" s="2"/>
      <c r="M5" s="2"/>
      <c r="N5" s="2"/>
      <c r="O5" s="2"/>
      <c r="P5" s="2"/>
      <c r="Q5" s="2"/>
      <c r="R5" s="2"/>
      <c r="S5" s="2"/>
      <c r="T5" s="2"/>
      <c r="U5" s="2"/>
      <c r="V5" s="2"/>
      <c r="W5" s="2"/>
      <c r="X5" s="2"/>
      <c r="Y5" s="2"/>
      <c r="Z5" s="2"/>
    </row>
    <row r="6">
      <c r="A6" s="1" t="s">
        <v>22</v>
      </c>
      <c r="B6" s="1">
        <v>81.0</v>
      </c>
      <c r="C6" s="1">
        <v>93.0</v>
      </c>
      <c r="D6" s="1">
        <v>108.0</v>
      </c>
      <c r="E6" s="1">
        <v>117.0</v>
      </c>
      <c r="F6" s="1">
        <v>122.0</v>
      </c>
      <c r="G6" s="1">
        <v>135.0</v>
      </c>
      <c r="H6" s="1">
        <v>172.0</v>
      </c>
      <c r="I6" s="1">
        <v>182.0</v>
      </c>
      <c r="J6" s="1">
        <v>322.0</v>
      </c>
      <c r="K6" s="1">
        <v>307.0</v>
      </c>
      <c r="L6" s="2"/>
      <c r="M6" s="2"/>
      <c r="N6" s="2"/>
      <c r="O6" s="2"/>
      <c r="P6" s="2"/>
      <c r="Q6" s="2"/>
      <c r="R6" s="2"/>
      <c r="S6" s="2"/>
      <c r="T6" s="2"/>
      <c r="U6" s="2"/>
      <c r="V6" s="2"/>
      <c r="W6" s="2"/>
      <c r="X6" s="2"/>
      <c r="Y6" s="2"/>
      <c r="Z6" s="2"/>
    </row>
    <row r="7">
      <c r="A7" s="1" t="s">
        <v>23</v>
      </c>
      <c r="B7" s="1">
        <v>0.0</v>
      </c>
      <c r="C7" s="1">
        <v>0.0</v>
      </c>
      <c r="D7" s="1">
        <v>0.0</v>
      </c>
      <c r="E7" s="1">
        <v>0.0</v>
      </c>
      <c r="F7" s="1">
        <v>0.0</v>
      </c>
      <c r="G7" s="1">
        <v>-153.0</v>
      </c>
      <c r="H7" s="1">
        <v>194.0</v>
      </c>
      <c r="I7" s="1">
        <v>34.0</v>
      </c>
      <c r="J7" s="1">
        <v>-20.0</v>
      </c>
      <c r="K7" s="1">
        <v>-27.0</v>
      </c>
      <c r="L7" s="2"/>
      <c r="M7" s="2"/>
      <c r="N7" s="2"/>
      <c r="O7" s="2"/>
      <c r="P7" s="2"/>
      <c r="Q7" s="2"/>
      <c r="R7" s="2"/>
      <c r="S7" s="2"/>
      <c r="T7" s="2"/>
      <c r="U7" s="2"/>
      <c r="V7" s="2"/>
      <c r="W7" s="2"/>
      <c r="X7" s="2"/>
      <c r="Y7" s="2"/>
      <c r="Z7" s="2"/>
    </row>
    <row r="8">
      <c r="A8" s="1" t="s">
        <v>24</v>
      </c>
      <c r="B8" s="1">
        <v>0.0</v>
      </c>
      <c r="C8" s="1">
        <v>79.0</v>
      </c>
      <c r="D8" s="1">
        <v>412.0</v>
      </c>
      <c r="E8" s="1">
        <v>25.0</v>
      </c>
      <c r="F8" s="1">
        <v>377.0</v>
      </c>
      <c r="G8" s="1">
        <v>171.0</v>
      </c>
      <c r="H8" s="1">
        <v>318.0</v>
      </c>
      <c r="I8" s="1">
        <v>97.0</v>
      </c>
      <c r="J8" s="1">
        <v>0.0</v>
      </c>
      <c r="K8" s="1">
        <v>0.0</v>
      </c>
      <c r="L8" s="2"/>
      <c r="M8" s="2"/>
      <c r="N8" s="2"/>
      <c r="O8" s="2"/>
      <c r="P8" s="2"/>
      <c r="Q8" s="2"/>
      <c r="R8" s="2"/>
      <c r="S8" s="2"/>
      <c r="T8" s="2"/>
      <c r="U8" s="2"/>
      <c r="V8" s="2"/>
      <c r="W8" s="2"/>
      <c r="X8" s="2"/>
      <c r="Y8" s="2"/>
      <c r="Z8" s="2"/>
    </row>
    <row r="9">
      <c r="A9" s="1" t="s">
        <v>25</v>
      </c>
      <c r="B9" s="1">
        <v>70.0</v>
      </c>
      <c r="C9" s="1">
        <v>-2890.0</v>
      </c>
      <c r="D9" s="1">
        <v>1740.0</v>
      </c>
      <c r="E9" s="1">
        <v>1100.0</v>
      </c>
      <c r="F9" s="1">
        <v>724.0</v>
      </c>
      <c r="G9" s="1">
        <v>1070.0</v>
      </c>
      <c r="H9" s="1">
        <v>-291.0</v>
      </c>
      <c r="I9" s="1">
        <v>-255.0</v>
      </c>
      <c r="J9" s="1">
        <v>482.0</v>
      </c>
      <c r="K9" s="1">
        <v>846.0</v>
      </c>
      <c r="L9" s="2"/>
      <c r="M9" s="2"/>
      <c r="N9" s="2"/>
      <c r="O9" s="2"/>
      <c r="P9" s="2"/>
      <c r="Q9" s="2"/>
      <c r="R9" s="2"/>
      <c r="S9" s="2"/>
      <c r="T9" s="2"/>
      <c r="U9" s="2"/>
      <c r="V9" s="2"/>
      <c r="W9" s="2"/>
      <c r="X9" s="2"/>
      <c r="Y9" s="2"/>
      <c r="Z9" s="2"/>
    </row>
    <row r="10">
      <c r="A10" s="1" t="s">
        <v>26</v>
      </c>
      <c r="B10" s="1">
        <v>209.0</v>
      </c>
      <c r="C10" s="1">
        <v>-15.0</v>
      </c>
      <c r="D10" s="1">
        <v>-16.0</v>
      </c>
      <c r="E10" s="1">
        <v>-183.0</v>
      </c>
      <c r="F10" s="1">
        <v>-29.0</v>
      </c>
      <c r="G10" s="1">
        <v>44.0</v>
      </c>
      <c r="H10" s="1">
        <v>135.0</v>
      </c>
      <c r="I10" s="1">
        <v>-448.0</v>
      </c>
      <c r="J10" s="1">
        <v>-158.0</v>
      </c>
      <c r="K10" s="1">
        <v>-100.0</v>
      </c>
      <c r="L10" s="2"/>
      <c r="M10" s="2"/>
      <c r="N10" s="2"/>
      <c r="O10" s="2"/>
      <c r="P10" s="2"/>
      <c r="Q10" s="2"/>
      <c r="R10" s="2"/>
      <c r="S10" s="2"/>
      <c r="T10" s="2"/>
      <c r="U10" s="2"/>
      <c r="V10" s="2"/>
      <c r="W10" s="2"/>
      <c r="X10" s="2"/>
      <c r="Y10" s="2"/>
      <c r="Z10" s="2"/>
    </row>
    <row r="11">
      <c r="A11" s="1" t="s">
        <v>27</v>
      </c>
      <c r="B11" s="1">
        <v>-251.0</v>
      </c>
      <c r="C11" s="1">
        <v>-77.0</v>
      </c>
      <c r="D11" s="1">
        <v>239.0</v>
      </c>
      <c r="E11" s="1">
        <v>66.0</v>
      </c>
      <c r="F11" s="1">
        <v>130.0</v>
      </c>
      <c r="G11" s="1">
        <v>324.0</v>
      </c>
      <c r="H11" s="1">
        <v>-1080.0</v>
      </c>
      <c r="I11" s="1">
        <v>985.0</v>
      </c>
      <c r="J11" s="1">
        <v>796.0</v>
      </c>
      <c r="K11" s="1">
        <v>572.0</v>
      </c>
      <c r="L11" s="2"/>
      <c r="M11" s="2"/>
      <c r="N11" s="2"/>
      <c r="O11" s="2"/>
      <c r="P11" s="2"/>
      <c r="Q11" s="2"/>
      <c r="R11" s="2"/>
      <c r="S11" s="2"/>
      <c r="T11" s="2"/>
      <c r="U11" s="2"/>
      <c r="V11" s="2"/>
      <c r="W11" s="2"/>
      <c r="X11" s="2"/>
      <c r="Y11" s="2"/>
      <c r="Z11" s="2"/>
    </row>
    <row r="12">
      <c r="A12" s="1" t="s">
        <v>28</v>
      </c>
      <c r="B12" s="1">
        <v>208.0</v>
      </c>
      <c r="C12" s="1">
        <v>-148.0</v>
      </c>
      <c r="D12" s="1">
        <v>-663.0</v>
      </c>
      <c r="E12" s="1">
        <v>4.0</v>
      </c>
      <c r="F12" s="1">
        <v>663.0</v>
      </c>
      <c r="G12" s="1">
        <v>709.0</v>
      </c>
      <c r="H12" s="1">
        <v>713.0</v>
      </c>
      <c r="I12" s="1">
        <v>1830.0</v>
      </c>
      <c r="J12" s="1">
        <v>1590.0</v>
      </c>
      <c r="K12" s="1">
        <v>-383.0</v>
      </c>
      <c r="L12" s="2"/>
      <c r="M12" s="2"/>
      <c r="N12" s="2"/>
      <c r="O12" s="2"/>
      <c r="P12" s="2"/>
      <c r="Q12" s="2"/>
      <c r="R12" s="2"/>
      <c r="S12" s="2"/>
      <c r="T12" s="2"/>
      <c r="U12" s="2"/>
      <c r="V12" s="2"/>
      <c r="W12" s="2"/>
      <c r="X12" s="2"/>
      <c r="Y12" s="2"/>
      <c r="Z12" s="2"/>
    </row>
    <row r="13">
      <c r="A13" s="1" t="s">
        <v>29</v>
      </c>
      <c r="B13" s="1">
        <v>-413.0</v>
      </c>
      <c r="C13" s="1">
        <v>-112.0</v>
      </c>
      <c r="D13" s="1">
        <v>-406.0</v>
      </c>
      <c r="E13" s="1">
        <v>-1880.0</v>
      </c>
      <c r="F13" s="1">
        <v>-53.0</v>
      </c>
      <c r="G13" s="1">
        <v>-554.0</v>
      </c>
      <c r="H13" s="1">
        <v>458.0</v>
      </c>
      <c r="I13" s="1">
        <v>-695.0</v>
      </c>
      <c r="J13" s="1">
        <v>24.0</v>
      </c>
      <c r="K13" s="1">
        <v>575.0</v>
      </c>
      <c r="L13" s="2"/>
      <c r="M13" s="2"/>
      <c r="N13" s="2"/>
      <c r="O13" s="2"/>
      <c r="P13" s="2"/>
      <c r="Q13" s="2"/>
      <c r="R13" s="2"/>
      <c r="S13" s="2"/>
      <c r="T13" s="2"/>
      <c r="U13" s="2"/>
      <c r="V13" s="2"/>
      <c r="W13" s="2"/>
      <c r="X13" s="2"/>
      <c r="Y13" s="2"/>
      <c r="Z13" s="2"/>
    </row>
    <row r="14">
      <c r="A14" s="1" t="s">
        <v>30</v>
      </c>
      <c r="B14" s="1">
        <v>2630.0</v>
      </c>
      <c r="C14" s="1">
        <v>5990.0</v>
      </c>
      <c r="D14" s="1">
        <v>5540.0</v>
      </c>
      <c r="E14" s="1">
        <v>3410.0</v>
      </c>
      <c r="F14" s="1">
        <v>6180.0</v>
      </c>
      <c r="G14" s="1">
        <v>6910.0</v>
      </c>
      <c r="H14" s="1">
        <v>-4130.0</v>
      </c>
      <c r="I14" s="1">
        <v>2070.0</v>
      </c>
      <c r="J14" s="1">
        <v>6070.0</v>
      </c>
      <c r="K14" s="1">
        <v>6910.0</v>
      </c>
      <c r="L14" s="2"/>
      <c r="M14" s="2"/>
      <c r="N14" s="2"/>
      <c r="O14" s="2"/>
      <c r="P14" s="2"/>
      <c r="Q14" s="2"/>
      <c r="R14" s="2"/>
      <c r="S14" s="2"/>
      <c r="T14" s="2"/>
      <c r="U14" s="2"/>
      <c r="V14" s="2"/>
      <c r="W14" s="2"/>
      <c r="X14" s="2"/>
      <c r="Y14" s="2"/>
      <c r="Z14" s="2"/>
    </row>
    <row r="15">
      <c r="A15" s="1" t="s">
        <v>31</v>
      </c>
      <c r="B15" s="1">
        <v>-2000.0</v>
      </c>
      <c r="C15" s="1">
        <v>-2750.0</v>
      </c>
      <c r="D15" s="1">
        <v>-3220.0</v>
      </c>
      <c r="E15" s="1">
        <v>-4000.0</v>
      </c>
      <c r="F15" s="1">
        <v>-4180.0</v>
      </c>
      <c r="G15" s="1">
        <v>-4530.0</v>
      </c>
      <c r="H15" s="1">
        <v>-1730.0</v>
      </c>
      <c r="I15" s="1">
        <v>-2110.0</v>
      </c>
      <c r="J15" s="1">
        <v>-4820.0</v>
      </c>
      <c r="K15" s="1">
        <v>-7170.0</v>
      </c>
      <c r="L15" s="2"/>
      <c r="M15" s="2"/>
      <c r="N15" s="2"/>
      <c r="O15" s="2"/>
      <c r="P15" s="2"/>
      <c r="Q15" s="2"/>
      <c r="R15" s="2"/>
      <c r="S15" s="2"/>
      <c r="T15" s="2"/>
      <c r="U15" s="2"/>
      <c r="V15" s="2"/>
      <c r="W15" s="2"/>
      <c r="X15" s="2"/>
      <c r="Y15" s="2"/>
      <c r="Z15" s="2"/>
    </row>
    <row r="16">
      <c r="A16" s="1" t="s">
        <v>32</v>
      </c>
      <c r="B16" s="1">
        <v>94.0</v>
      </c>
      <c r="C16" s="1">
        <v>86.0</v>
      </c>
      <c r="D16" s="1">
        <v>28.0</v>
      </c>
      <c r="E16" s="1">
        <v>12.0</v>
      </c>
      <c r="F16" s="1">
        <v>0.0</v>
      </c>
      <c r="G16" s="1">
        <v>0.0</v>
      </c>
      <c r="H16" s="1">
        <v>0.0</v>
      </c>
      <c r="I16" s="1">
        <v>107.0</v>
      </c>
      <c r="J16" s="1">
        <v>207.0</v>
      </c>
      <c r="K16" s="1">
        <v>39.0</v>
      </c>
      <c r="L16" s="2"/>
      <c r="M16" s="2"/>
      <c r="N16" s="2"/>
      <c r="O16" s="2"/>
      <c r="P16" s="2"/>
      <c r="Q16" s="2"/>
      <c r="R16" s="2"/>
      <c r="S16" s="2"/>
      <c r="T16" s="2"/>
      <c r="U16" s="2"/>
      <c r="V16" s="2"/>
      <c r="W16" s="2"/>
      <c r="X16" s="2"/>
      <c r="Y16" s="2"/>
      <c r="Z16" s="2"/>
    </row>
    <row r="17">
      <c r="A17" s="1" t="s">
        <v>33</v>
      </c>
      <c r="B17" s="1">
        <v>-457.0</v>
      </c>
      <c r="C17" s="1">
        <v>190.0</v>
      </c>
      <c r="D17" s="1">
        <v>-56.0</v>
      </c>
      <c r="E17" s="1">
        <v>-64.0</v>
      </c>
      <c r="F17" s="1">
        <v>-75.0</v>
      </c>
      <c r="G17" s="1">
        <v>63.0</v>
      </c>
      <c r="H17" s="1">
        <v>1770.0</v>
      </c>
      <c r="I17" s="1">
        <v>329.0</v>
      </c>
      <c r="J17" s="1">
        <v>-9150.0</v>
      </c>
      <c r="K17" s="1">
        <v>1050.0</v>
      </c>
      <c r="L17" s="2"/>
      <c r="M17" s="2"/>
      <c r="N17" s="2"/>
      <c r="O17" s="2"/>
      <c r="P17" s="2"/>
      <c r="Q17" s="2"/>
      <c r="R17" s="2"/>
      <c r="S17" s="2"/>
      <c r="T17" s="2"/>
      <c r="U17" s="2"/>
      <c r="V17" s="2"/>
      <c r="W17" s="2"/>
      <c r="X17" s="2"/>
      <c r="Y17" s="2"/>
      <c r="Z17" s="2"/>
    </row>
    <row r="18">
      <c r="A18" s="1" t="s">
        <v>34</v>
      </c>
      <c r="B18" s="1">
        <v>0.0</v>
      </c>
      <c r="C18" s="1">
        <v>0.0</v>
      </c>
      <c r="D18" s="1">
        <v>0.0</v>
      </c>
      <c r="E18" s="1">
        <v>0.0</v>
      </c>
      <c r="F18" s="1">
        <v>-466.0</v>
      </c>
      <c r="G18" s="1">
        <v>-174.0</v>
      </c>
      <c r="H18" s="1">
        <v>0.0</v>
      </c>
      <c r="I18" s="1">
        <v>0.0</v>
      </c>
      <c r="J18" s="1">
        <v>0.0</v>
      </c>
      <c r="K18" s="1">
        <v>0.0</v>
      </c>
      <c r="L18" s="2"/>
      <c r="M18" s="2"/>
      <c r="N18" s="2"/>
      <c r="O18" s="2"/>
      <c r="P18" s="2"/>
      <c r="Q18" s="2"/>
      <c r="R18" s="2"/>
      <c r="S18" s="2"/>
      <c r="T18" s="2"/>
      <c r="U18" s="2"/>
      <c r="V18" s="2"/>
      <c r="W18" s="2"/>
      <c r="X18" s="2"/>
      <c r="Y18" s="2"/>
      <c r="Z18" s="2"/>
    </row>
    <row r="19">
      <c r="A19" s="1" t="s">
        <v>35</v>
      </c>
      <c r="B19" s="1">
        <v>112.0</v>
      </c>
      <c r="C19" s="1">
        <v>-22.0</v>
      </c>
      <c r="D19" s="1">
        <v>13.0</v>
      </c>
      <c r="E19" s="1">
        <v>120.0</v>
      </c>
      <c r="F19" s="1">
        <v>155.0</v>
      </c>
      <c r="G19" s="1">
        <v>79.0</v>
      </c>
      <c r="H19" s="1">
        <v>10.0</v>
      </c>
      <c r="I19" s="1">
        <v>-1.0</v>
      </c>
      <c r="J19" s="1">
        <v>-69.0</v>
      </c>
      <c r="K19" s="1">
        <v>-23.0</v>
      </c>
      <c r="L19" s="2"/>
      <c r="M19" s="2"/>
      <c r="N19" s="2"/>
      <c r="O19" s="2"/>
      <c r="P19" s="2"/>
      <c r="Q19" s="2"/>
      <c r="R19" s="2"/>
      <c r="S19" s="2"/>
      <c r="T19" s="2"/>
      <c r="U19" s="2"/>
      <c r="V19" s="2"/>
      <c r="W19" s="2"/>
      <c r="X19" s="2"/>
      <c r="Y19" s="2"/>
      <c r="Z19" s="2"/>
    </row>
    <row r="20">
      <c r="A20" s="1" t="s">
        <v>36</v>
      </c>
      <c r="B20" s="1">
        <v>-2260.0</v>
      </c>
      <c r="C20" s="1">
        <v>-2490.0</v>
      </c>
      <c r="D20" s="1">
        <v>-3240.0</v>
      </c>
      <c r="E20" s="1">
        <v>-3930.0</v>
      </c>
      <c r="F20" s="1">
        <v>-4560.0</v>
      </c>
      <c r="G20" s="1">
        <v>-4560.0</v>
      </c>
      <c r="H20" s="1">
        <v>50.0</v>
      </c>
      <c r="I20" s="1">
        <v>-1670.0</v>
      </c>
      <c r="J20" s="1">
        <v>-13830.0</v>
      </c>
      <c r="K20" s="1">
        <v>-6110.0</v>
      </c>
      <c r="L20" s="2"/>
      <c r="M20" s="2"/>
      <c r="N20" s="2"/>
      <c r="O20" s="2"/>
      <c r="P20" s="2"/>
      <c r="Q20" s="2"/>
      <c r="R20" s="2"/>
      <c r="S20" s="2"/>
      <c r="T20" s="2"/>
      <c r="U20" s="2"/>
      <c r="V20" s="2"/>
      <c r="W20" s="2"/>
      <c r="X20" s="2"/>
      <c r="Y20" s="2"/>
      <c r="Z20" s="2"/>
    </row>
    <row r="21" ht="15.75" customHeight="1">
      <c r="A21" s="1" t="s">
        <v>37</v>
      </c>
      <c r="B21" s="1">
        <v>1430.0</v>
      </c>
      <c r="C21" s="1">
        <v>1070.0</v>
      </c>
      <c r="D21" s="1">
        <v>808.0</v>
      </c>
      <c r="E21" s="1">
        <v>2760.0</v>
      </c>
      <c r="F21" s="1">
        <v>1740.0</v>
      </c>
      <c r="G21" s="1">
        <v>1850.0</v>
      </c>
      <c r="H21" s="1">
        <v>16040.0</v>
      </c>
      <c r="I21" s="1">
        <v>11100.0</v>
      </c>
      <c r="J21" s="1">
        <v>736.0</v>
      </c>
      <c r="K21" s="1">
        <v>2390.0</v>
      </c>
      <c r="L21" s="2"/>
      <c r="M21" s="2"/>
      <c r="N21" s="2"/>
      <c r="O21" s="2"/>
      <c r="P21" s="2"/>
      <c r="Q21" s="2"/>
      <c r="R21" s="2"/>
      <c r="S21" s="2"/>
      <c r="T21" s="2"/>
      <c r="U21" s="2"/>
      <c r="V21" s="2"/>
      <c r="W21" s="2"/>
      <c r="X21" s="2"/>
      <c r="Y21" s="2"/>
      <c r="Z21" s="2"/>
    </row>
    <row r="22" ht="15.75" customHeight="1">
      <c r="A22" s="1" t="s">
        <v>38</v>
      </c>
      <c r="B22" s="1">
        <v>1430.0</v>
      </c>
      <c r="C22" s="1">
        <v>1070.0</v>
      </c>
      <c r="D22" s="1">
        <v>808.0</v>
      </c>
      <c r="E22" s="1">
        <v>2760.0</v>
      </c>
      <c r="F22" s="1">
        <v>1740.0</v>
      </c>
      <c r="G22" s="1">
        <v>1850.0</v>
      </c>
      <c r="H22" s="1">
        <v>16040.0</v>
      </c>
      <c r="I22" s="1">
        <v>11100.0</v>
      </c>
      <c r="J22" s="1">
        <v>736.0</v>
      </c>
      <c r="K22" s="1">
        <v>2390.0</v>
      </c>
      <c r="L22" s="2"/>
      <c r="M22" s="2"/>
      <c r="N22" s="2"/>
      <c r="O22" s="2"/>
      <c r="P22" s="2"/>
      <c r="Q22" s="2"/>
      <c r="R22" s="2"/>
      <c r="S22" s="2"/>
      <c r="T22" s="2"/>
      <c r="U22" s="2"/>
      <c r="V22" s="2"/>
      <c r="W22" s="2"/>
      <c r="X22" s="2"/>
      <c r="Y22" s="2"/>
      <c r="Z22" s="2"/>
    </row>
    <row r="23" ht="15.75" customHeight="1">
      <c r="A23" s="1" t="s">
        <v>39</v>
      </c>
      <c r="B23" s="1">
        <v>-2630.0</v>
      </c>
      <c r="C23" s="1">
        <v>-2300.0</v>
      </c>
      <c r="D23" s="1">
        <v>-1350.0</v>
      </c>
      <c r="E23" s="1">
        <v>-1020.0</v>
      </c>
      <c r="F23" s="1">
        <v>-1860.0</v>
      </c>
      <c r="G23" s="1">
        <v>-1390.0</v>
      </c>
      <c r="H23" s="1">
        <v>-4450.0</v>
      </c>
      <c r="I23" s="1">
        <v>-5200.0</v>
      </c>
      <c r="J23" s="1">
        <v>-4010.0</v>
      </c>
      <c r="K23" s="1">
        <v>-4250.0</v>
      </c>
      <c r="L23" s="2"/>
      <c r="M23" s="2"/>
      <c r="N23" s="2"/>
      <c r="O23" s="2"/>
      <c r="P23" s="2"/>
      <c r="Q23" s="2"/>
      <c r="R23" s="2"/>
      <c r="S23" s="2"/>
      <c r="T23" s="2"/>
      <c r="U23" s="2"/>
      <c r="V23" s="2"/>
      <c r="W23" s="2"/>
      <c r="X23" s="2"/>
      <c r="Y23" s="2"/>
      <c r="Z23" s="2"/>
    </row>
    <row r="24" ht="15.75" customHeight="1">
      <c r="A24" s="1" t="s">
        <v>40</v>
      </c>
      <c r="B24" s="1">
        <v>-2630.0</v>
      </c>
      <c r="C24" s="1">
        <v>-2300.0</v>
      </c>
      <c r="D24" s="1">
        <v>-1350.0</v>
      </c>
      <c r="E24" s="1">
        <v>-1020.0</v>
      </c>
      <c r="F24" s="1">
        <v>-1860.0</v>
      </c>
      <c r="G24" s="1">
        <v>-1390.0</v>
      </c>
      <c r="H24" s="1">
        <v>-4450.0</v>
      </c>
      <c r="I24" s="1">
        <v>-5200.0</v>
      </c>
      <c r="J24" s="1">
        <v>-4010.0</v>
      </c>
      <c r="K24" s="1">
        <v>-4250.0</v>
      </c>
      <c r="L24" s="2"/>
      <c r="M24" s="2"/>
      <c r="N24" s="2"/>
      <c r="O24" s="2"/>
      <c r="P24" s="2"/>
      <c r="Q24" s="2"/>
      <c r="R24" s="2"/>
      <c r="S24" s="2"/>
      <c r="T24" s="2"/>
      <c r="U24" s="2"/>
      <c r="V24" s="2"/>
      <c r="W24" s="2"/>
      <c r="X24" s="2"/>
      <c r="Y24" s="2"/>
      <c r="Z24" s="2"/>
    </row>
    <row r="25" ht="15.75" customHeight="1">
      <c r="A25" s="1" t="s">
        <v>41</v>
      </c>
      <c r="B25" s="1">
        <v>60.0</v>
      </c>
      <c r="C25" s="1">
        <v>16.0</v>
      </c>
      <c r="D25" s="1">
        <v>6.0</v>
      </c>
      <c r="E25" s="1">
        <v>2.0</v>
      </c>
      <c r="F25" s="1">
        <v>0.0</v>
      </c>
      <c r="G25" s="1">
        <v>0.0</v>
      </c>
      <c r="H25" s="1">
        <v>2100.0</v>
      </c>
      <c r="I25" s="1">
        <v>532.0</v>
      </c>
      <c r="J25" s="1">
        <v>0.0</v>
      </c>
      <c r="K25" s="1">
        <v>0.0</v>
      </c>
      <c r="L25" s="2"/>
      <c r="M25" s="2"/>
      <c r="N25" s="2"/>
      <c r="O25" s="2"/>
      <c r="P25" s="2"/>
      <c r="Q25" s="2"/>
      <c r="R25" s="2"/>
      <c r="S25" s="2"/>
      <c r="T25" s="2"/>
      <c r="U25" s="2"/>
      <c r="V25" s="2"/>
      <c r="W25" s="2"/>
      <c r="X25" s="2"/>
      <c r="Y25" s="2"/>
      <c r="Z25" s="2"/>
    </row>
    <row r="26" ht="15.75" customHeight="1">
      <c r="A26" s="1" t="s">
        <v>42</v>
      </c>
      <c r="B26" s="1">
        <v>-312.0</v>
      </c>
      <c r="C26" s="1">
        <v>-1230.0</v>
      </c>
      <c r="D26" s="1">
        <v>-2610.0</v>
      </c>
      <c r="E26" s="1">
        <v>-1840.0</v>
      </c>
      <c r="F26" s="1">
        <v>-1240.0</v>
      </c>
      <c r="G26" s="1">
        <v>-1640.0</v>
      </c>
      <c r="H26" s="1">
        <v>-353.0</v>
      </c>
      <c r="I26" s="1">
        <v>0.0</v>
      </c>
      <c r="J26" s="1">
        <v>0.0</v>
      </c>
      <c r="K26" s="1">
        <v>0.0</v>
      </c>
      <c r="L26" s="2"/>
      <c r="M26" s="2"/>
      <c r="N26" s="2"/>
      <c r="O26" s="2"/>
      <c r="P26" s="2"/>
      <c r="Q26" s="2"/>
      <c r="R26" s="2"/>
      <c r="S26" s="2"/>
      <c r="T26" s="2"/>
      <c r="U26" s="2"/>
      <c r="V26" s="2"/>
      <c r="W26" s="2"/>
      <c r="X26" s="2"/>
      <c r="Y26" s="2"/>
      <c r="Z26" s="2"/>
    </row>
    <row r="27" ht="15.75" customHeight="1">
      <c r="A27" s="1" t="s">
        <v>43</v>
      </c>
      <c r="B27" s="1">
        <v>-146.0</v>
      </c>
      <c r="C27" s="1">
        <v>-50.0</v>
      </c>
      <c r="D27" s="1">
        <v>-62.0</v>
      </c>
      <c r="E27" s="1">
        <v>-93.0</v>
      </c>
      <c r="F27" s="1">
        <v>-54.0</v>
      </c>
      <c r="G27" s="1">
        <v>-91.0</v>
      </c>
      <c r="H27" s="1">
        <v>-388.0</v>
      </c>
      <c r="I27" s="1">
        <v>-27.0</v>
      </c>
      <c r="J27" s="1">
        <v>-74.0</v>
      </c>
      <c r="K27" s="1">
        <v>-32.0</v>
      </c>
      <c r="L27" s="2"/>
      <c r="M27" s="2"/>
      <c r="N27" s="2"/>
      <c r="O27" s="2"/>
      <c r="P27" s="2"/>
      <c r="Q27" s="2"/>
      <c r="R27" s="2"/>
      <c r="S27" s="2"/>
      <c r="T27" s="2"/>
      <c r="U27" s="2"/>
      <c r="V27" s="2"/>
      <c r="W27" s="2"/>
      <c r="X27" s="2"/>
      <c r="Y27" s="2"/>
      <c r="Z27" s="2"/>
    </row>
    <row r="28" ht="15.75" customHeight="1">
      <c r="A28" s="1" t="s">
        <v>44</v>
      </c>
      <c r="B28" s="1">
        <v>-1600.0</v>
      </c>
      <c r="C28" s="1">
        <v>-2500.0</v>
      </c>
      <c r="D28" s="1">
        <v>-3210.0</v>
      </c>
      <c r="E28" s="1">
        <v>-195.0</v>
      </c>
      <c r="F28" s="1">
        <v>-1410.0</v>
      </c>
      <c r="G28" s="1">
        <v>-1280.0</v>
      </c>
      <c r="H28" s="1">
        <v>12960.0</v>
      </c>
      <c r="I28" s="1">
        <v>6400.0</v>
      </c>
      <c r="J28" s="1">
        <v>-3350.0</v>
      </c>
      <c r="K28" s="1">
        <v>-1890.0</v>
      </c>
      <c r="L28" s="2"/>
      <c r="M28" s="2"/>
      <c r="N28" s="2"/>
      <c r="O28" s="2"/>
      <c r="P28" s="2"/>
      <c r="Q28" s="2"/>
      <c r="R28" s="2"/>
      <c r="S28" s="2"/>
      <c r="T28" s="2"/>
      <c r="U28" s="2"/>
      <c r="V28" s="2"/>
      <c r="W28" s="2"/>
      <c r="X28" s="2"/>
      <c r="Y28" s="2"/>
      <c r="Z28" s="2"/>
    </row>
    <row r="29" ht="15.75" customHeight="1">
      <c r="A29" s="1" t="s">
        <v>45</v>
      </c>
      <c r="B29" s="1">
        <v>-1220.0</v>
      </c>
      <c r="C29" s="1">
        <v>1000.0</v>
      </c>
      <c r="D29" s="1">
        <v>-909.0</v>
      </c>
      <c r="E29" s="1">
        <v>-712.0</v>
      </c>
      <c r="F29" s="1">
        <v>208.0</v>
      </c>
      <c r="G29" s="1">
        <v>1070.0</v>
      </c>
      <c r="H29" s="1">
        <v>8870.0</v>
      </c>
      <c r="I29" s="1">
        <v>6790.0</v>
      </c>
      <c r="J29" s="1">
        <v>-11110.0</v>
      </c>
      <c r="K29" s="1">
        <v>-1090.0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748.0</v>
      </c>
      <c r="C31" s="1">
        <v>660.0</v>
      </c>
      <c r="D31" s="1">
        <v>584.0</v>
      </c>
      <c r="E31" s="1">
        <v>571.0</v>
      </c>
      <c r="F31" s="1">
        <v>651.0</v>
      </c>
      <c r="G31" s="1">
        <v>648.0</v>
      </c>
      <c r="H31" s="1">
        <v>874.0</v>
      </c>
      <c r="I31" s="1">
        <v>1420.0</v>
      </c>
      <c r="J31" s="1">
        <v>1570.0</v>
      </c>
      <c r="K31" s="1">
        <v>1850.0</v>
      </c>
      <c r="L31" s="2"/>
      <c r="M31" s="2"/>
      <c r="N31" s="2"/>
      <c r="O31" s="2"/>
      <c r="P31" s="2"/>
      <c r="Q31" s="2"/>
      <c r="R31" s="2"/>
      <c r="S31" s="2"/>
      <c r="T31" s="2"/>
      <c r="U31" s="2"/>
      <c r="V31" s="2"/>
      <c r="W31" s="2"/>
      <c r="X31" s="2"/>
      <c r="Y31" s="2"/>
      <c r="Z31" s="2"/>
    </row>
    <row r="32" ht="15.75" customHeight="1">
      <c r="A32" s="1" t="s">
        <v>48</v>
      </c>
      <c r="B32" s="1">
        <v>-16.0</v>
      </c>
      <c r="C32" s="1">
        <v>15.0</v>
      </c>
      <c r="D32" s="1">
        <v>14.0</v>
      </c>
      <c r="E32" s="1">
        <v>20.0</v>
      </c>
      <c r="F32" s="1">
        <v>19.0</v>
      </c>
      <c r="G32" s="1">
        <v>29.0</v>
      </c>
      <c r="H32" s="1">
        <v>-29.0</v>
      </c>
      <c r="I32" s="1">
        <v>0.0</v>
      </c>
      <c r="J32" s="1">
        <v>8.0</v>
      </c>
      <c r="K32" s="1">
        <v>7.0</v>
      </c>
      <c r="L32" s="2"/>
      <c r="M32" s="2"/>
      <c r="N32" s="2"/>
      <c r="O32" s="2"/>
      <c r="P32" s="2"/>
      <c r="Q32" s="2"/>
      <c r="R32" s="2"/>
      <c r="S32" s="2"/>
      <c r="T32" s="2"/>
      <c r="U32" s="2"/>
      <c r="V32" s="2"/>
      <c r="W32" s="2"/>
      <c r="X32" s="2"/>
      <c r="Y32" s="2"/>
      <c r="Z32" s="2"/>
    </row>
    <row r="33" ht="15.75" customHeight="1">
      <c r="A33" s="1" t="s">
        <v>49</v>
      </c>
      <c r="B33" s="1">
        <v>1410.0</v>
      </c>
      <c r="C33" s="1">
        <v>2680.0</v>
      </c>
      <c r="D33" s="1">
        <v>1610.0</v>
      </c>
      <c r="E33" s="1">
        <v>-601.0</v>
      </c>
      <c r="F33" s="1">
        <v>968.0</v>
      </c>
      <c r="G33" s="1">
        <v>1240.0</v>
      </c>
      <c r="H33" s="1">
        <v>-8070.0</v>
      </c>
      <c r="I33" s="1">
        <v>447.0</v>
      </c>
      <c r="J33" s="1">
        <v>782.0</v>
      </c>
      <c r="K33" s="1">
        <v>-1550.0</v>
      </c>
      <c r="L33" s="2"/>
      <c r="M33" s="2"/>
      <c r="N33" s="2"/>
      <c r="O33" s="2"/>
      <c r="P33" s="2"/>
      <c r="Q33" s="2"/>
      <c r="R33" s="2"/>
      <c r="S33" s="2"/>
      <c r="T33" s="2"/>
      <c r="U33" s="2"/>
      <c r="V33" s="2"/>
      <c r="W33" s="2"/>
      <c r="X33" s="2"/>
      <c r="Y33" s="2"/>
      <c r="Z33" s="2"/>
    </row>
    <row r="34" ht="15.75" customHeight="1">
      <c r="A34" s="1" t="s">
        <v>50</v>
      </c>
      <c r="B34" s="1">
        <v>1840.0</v>
      </c>
      <c r="C34" s="1">
        <v>3060.0</v>
      </c>
      <c r="D34" s="1">
        <v>1950.0</v>
      </c>
      <c r="E34" s="1">
        <v>-252.0</v>
      </c>
      <c r="F34" s="1">
        <v>1380.0</v>
      </c>
      <c r="G34" s="1">
        <v>1640.0</v>
      </c>
      <c r="H34" s="1">
        <v>-7450.0</v>
      </c>
      <c r="I34" s="1">
        <v>1430.0</v>
      </c>
      <c r="J34" s="1">
        <v>1670.0</v>
      </c>
      <c r="K34" s="1">
        <v>-581.0</v>
      </c>
      <c r="L34" s="2"/>
      <c r="M34" s="2"/>
      <c r="N34" s="2"/>
      <c r="O34" s="2"/>
      <c r="P34" s="2"/>
      <c r="Q34" s="2"/>
      <c r="R34" s="2"/>
      <c r="S34" s="2"/>
      <c r="T34" s="2"/>
      <c r="U34" s="2"/>
      <c r="V34" s="2"/>
      <c r="W34" s="2"/>
      <c r="X34" s="2"/>
      <c r="Y34" s="2"/>
      <c r="Z34" s="2"/>
    </row>
    <row r="35" ht="15.75" customHeight="1">
      <c r="A35" s="1" t="s">
        <v>51</v>
      </c>
      <c r="B35" s="1">
        <v>-290.0</v>
      </c>
      <c r="C35" s="1">
        <v>-501.0</v>
      </c>
      <c r="D35" s="1">
        <v>-17.0</v>
      </c>
      <c r="E35" s="1">
        <v>772.0</v>
      </c>
      <c r="F35" s="1">
        <v>-854.0</v>
      </c>
      <c r="G35" s="1">
        <v>-926.0</v>
      </c>
      <c r="H35" s="1">
        <v>2650.0</v>
      </c>
      <c r="I35" s="1">
        <v>-3520.0</v>
      </c>
      <c r="J35" s="1">
        <v>-2340.0</v>
      </c>
      <c r="K35" s="1">
        <v>-532.0</v>
      </c>
      <c r="L35" s="2"/>
      <c r="M35" s="2"/>
      <c r="N35" s="2"/>
      <c r="O35" s="2"/>
      <c r="P35" s="2"/>
      <c r="Q35" s="2"/>
      <c r="R35" s="2"/>
      <c r="S35" s="2"/>
      <c r="T35" s="2"/>
      <c r="U35" s="2"/>
      <c r="V35" s="2"/>
      <c r="W35" s="2"/>
      <c r="X35" s="2"/>
      <c r="Y35" s="2"/>
      <c r="Z35" s="2"/>
    </row>
    <row r="36" ht="15.75" customHeight="1">
      <c r="A36" s="1" t="s">
        <v>52</v>
      </c>
      <c r="B36" s="1">
        <v>-1200.0</v>
      </c>
      <c r="C36" s="1">
        <v>-1230.0</v>
      </c>
      <c r="D36" s="1">
        <v>-543.0</v>
      </c>
      <c r="E36" s="1">
        <v>1740.0</v>
      </c>
      <c r="F36" s="1">
        <v>-121.0</v>
      </c>
      <c r="G36" s="1">
        <v>456.0</v>
      </c>
      <c r="H36" s="1">
        <v>11600.0</v>
      </c>
      <c r="I36" s="1">
        <v>5890.0</v>
      </c>
      <c r="J36" s="1">
        <v>-3280.0</v>
      </c>
      <c r="K36" s="1">
        <v>-1860.0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2000.0</v>
      </c>
      <c r="C3" s="1">
        <v>3010.0</v>
      </c>
      <c r="D3" s="1">
        <v>2180.0</v>
      </c>
      <c r="E3" s="1">
        <v>1480.0</v>
      </c>
      <c r="F3" s="1">
        <v>1690.0</v>
      </c>
      <c r="G3" s="1">
        <v>2760.0</v>
      </c>
      <c r="H3" s="1">
        <v>11270.0</v>
      </c>
      <c r="I3" s="1">
        <v>18280.0</v>
      </c>
      <c r="J3" s="1">
        <v>7170.0</v>
      </c>
      <c r="K3" s="1">
        <v>6060.0</v>
      </c>
      <c r="L3" s="2"/>
      <c r="M3" s="2"/>
      <c r="N3" s="2"/>
      <c r="O3" s="2"/>
      <c r="P3" s="2"/>
      <c r="Q3" s="2"/>
      <c r="R3" s="2"/>
      <c r="S3" s="2"/>
      <c r="T3" s="2"/>
      <c r="U3" s="2"/>
      <c r="V3" s="2"/>
      <c r="W3" s="2"/>
      <c r="X3" s="2"/>
      <c r="Y3" s="2"/>
      <c r="Z3" s="2"/>
    </row>
    <row r="4">
      <c r="A4" s="1" t="s">
        <v>55</v>
      </c>
      <c r="B4" s="1">
        <v>2380.0</v>
      </c>
      <c r="C4" s="1">
        <v>2190.0</v>
      </c>
      <c r="D4" s="1">
        <v>2250.0</v>
      </c>
      <c r="E4" s="1">
        <v>2320.0</v>
      </c>
      <c r="F4" s="1">
        <v>2260.0</v>
      </c>
      <c r="G4" s="1">
        <v>2180.0</v>
      </c>
      <c r="H4" s="1">
        <v>414.0</v>
      </c>
      <c r="I4" s="1">
        <v>123.0</v>
      </c>
      <c r="J4" s="1">
        <v>9250.0</v>
      </c>
      <c r="K4" s="1">
        <v>8330.0</v>
      </c>
      <c r="L4" s="2"/>
      <c r="M4" s="2"/>
      <c r="N4" s="2"/>
      <c r="O4" s="2"/>
      <c r="P4" s="2"/>
      <c r="Q4" s="2"/>
      <c r="R4" s="2"/>
      <c r="S4" s="2"/>
      <c r="T4" s="2"/>
      <c r="U4" s="2"/>
      <c r="V4" s="2"/>
      <c r="W4" s="2"/>
      <c r="X4" s="2"/>
      <c r="Y4" s="2"/>
      <c r="Z4" s="2"/>
    </row>
    <row r="5">
      <c r="A5" s="1" t="s">
        <v>56</v>
      </c>
      <c r="B5" s="1">
        <v>4380.0</v>
      </c>
      <c r="C5" s="1">
        <v>5200.0</v>
      </c>
      <c r="D5" s="1">
        <v>4430.0</v>
      </c>
      <c r="E5" s="1">
        <v>3800.0</v>
      </c>
      <c r="F5" s="1">
        <v>3950.0</v>
      </c>
      <c r="G5" s="1">
        <v>4940.0</v>
      </c>
      <c r="H5" s="1">
        <v>11680.0</v>
      </c>
      <c r="I5" s="1">
        <v>18410.0</v>
      </c>
      <c r="J5" s="1">
        <v>16410.0</v>
      </c>
      <c r="K5" s="1">
        <v>14390.0</v>
      </c>
      <c r="L5" s="2"/>
      <c r="M5" s="2"/>
      <c r="N5" s="2"/>
      <c r="O5" s="2"/>
      <c r="P5" s="2"/>
      <c r="Q5" s="2"/>
      <c r="R5" s="2"/>
      <c r="S5" s="2"/>
      <c r="T5" s="2"/>
      <c r="U5" s="2"/>
      <c r="V5" s="2"/>
      <c r="W5" s="2"/>
      <c r="X5" s="2"/>
      <c r="Y5" s="2"/>
      <c r="Z5" s="2"/>
    </row>
    <row r="6">
      <c r="A6" s="1" t="s">
        <v>57</v>
      </c>
      <c r="B6" s="1">
        <v>1140.0</v>
      </c>
      <c r="C6" s="1">
        <v>1130.0</v>
      </c>
      <c r="D6" s="1">
        <v>1180.0</v>
      </c>
      <c r="E6" s="1">
        <v>1340.0</v>
      </c>
      <c r="F6" s="1">
        <v>1350.0</v>
      </c>
      <c r="G6" s="1">
        <v>1360.0</v>
      </c>
      <c r="H6" s="1">
        <v>1300.0</v>
      </c>
      <c r="I6" s="1">
        <v>1660.0</v>
      </c>
      <c r="J6" s="1">
        <v>1800.0</v>
      </c>
      <c r="K6" s="1">
        <v>1900.0</v>
      </c>
      <c r="L6" s="2"/>
      <c r="M6" s="2"/>
      <c r="N6" s="2"/>
      <c r="O6" s="2"/>
      <c r="P6" s="2"/>
      <c r="Q6" s="2"/>
      <c r="R6" s="2"/>
      <c r="S6" s="2"/>
      <c r="T6" s="2"/>
      <c r="U6" s="2"/>
      <c r="V6" s="2"/>
      <c r="W6" s="2"/>
      <c r="X6" s="2"/>
      <c r="Y6" s="2"/>
      <c r="Z6" s="2"/>
    </row>
    <row r="7">
      <c r="A7" s="1" t="s">
        <v>58</v>
      </c>
      <c r="B7" s="1">
        <v>1140.0</v>
      </c>
      <c r="C7" s="1">
        <v>1130.0</v>
      </c>
      <c r="D7" s="1">
        <v>1180.0</v>
      </c>
      <c r="E7" s="1">
        <v>1340.0</v>
      </c>
      <c r="F7" s="1">
        <v>1350.0</v>
      </c>
      <c r="G7" s="1">
        <v>1360.0</v>
      </c>
      <c r="H7" s="1">
        <v>1300.0</v>
      </c>
      <c r="I7" s="1">
        <v>1660.0</v>
      </c>
      <c r="J7" s="1">
        <v>1800.0</v>
      </c>
      <c r="K7" s="1">
        <v>1900.0</v>
      </c>
      <c r="L7" s="2"/>
      <c r="M7" s="2"/>
      <c r="N7" s="2"/>
      <c r="O7" s="2"/>
      <c r="P7" s="2"/>
      <c r="Q7" s="2"/>
      <c r="R7" s="2"/>
      <c r="S7" s="2"/>
      <c r="T7" s="2"/>
      <c r="U7" s="2"/>
      <c r="V7" s="2"/>
      <c r="W7" s="2"/>
      <c r="X7" s="2"/>
      <c r="Y7" s="2"/>
      <c r="Z7" s="2"/>
    </row>
    <row r="8">
      <c r="A8" s="1" t="s">
        <v>59</v>
      </c>
      <c r="B8" s="1">
        <v>666.0</v>
      </c>
      <c r="C8" s="1">
        <v>738.0</v>
      </c>
      <c r="D8" s="1">
        <v>873.0</v>
      </c>
      <c r="E8" s="1">
        <v>924.0</v>
      </c>
      <c r="F8" s="1">
        <v>985.0</v>
      </c>
      <c r="G8" s="1">
        <v>1070.0</v>
      </c>
      <c r="H8" s="1">
        <v>932.0</v>
      </c>
      <c r="I8" s="1">
        <v>983.0</v>
      </c>
      <c r="J8" s="1">
        <v>1110.0</v>
      </c>
      <c r="K8" s="1">
        <v>1560.0</v>
      </c>
      <c r="L8" s="2"/>
      <c r="M8" s="2"/>
      <c r="N8" s="2"/>
      <c r="O8" s="2"/>
      <c r="P8" s="2"/>
      <c r="Q8" s="2"/>
      <c r="R8" s="2"/>
      <c r="S8" s="2"/>
      <c r="T8" s="2"/>
      <c r="U8" s="2"/>
      <c r="V8" s="2"/>
      <c r="W8" s="2"/>
      <c r="X8" s="2"/>
      <c r="Y8" s="2"/>
      <c r="Z8" s="2"/>
    </row>
    <row r="9">
      <c r="A9" s="1" t="s">
        <v>60</v>
      </c>
      <c r="B9" s="1">
        <v>730.0</v>
      </c>
      <c r="C9" s="1">
        <v>740.0</v>
      </c>
      <c r="D9" s="1">
        <v>832.0</v>
      </c>
      <c r="E9" s="1">
        <v>1030.0</v>
      </c>
      <c r="F9" s="1">
        <v>913.0</v>
      </c>
      <c r="G9" s="1">
        <v>814.0</v>
      </c>
      <c r="H9" s="1">
        <v>635.0</v>
      </c>
      <c r="I9" s="1">
        <v>745.0</v>
      </c>
      <c r="J9" s="1">
        <v>689.0</v>
      </c>
      <c r="K9" s="1">
        <v>609.0</v>
      </c>
      <c r="L9" s="2"/>
      <c r="M9" s="2"/>
      <c r="N9" s="2"/>
      <c r="O9" s="2"/>
      <c r="P9" s="2"/>
      <c r="Q9" s="2"/>
      <c r="R9" s="2"/>
      <c r="S9" s="2"/>
      <c r="T9" s="2"/>
      <c r="U9" s="2"/>
      <c r="V9" s="2"/>
      <c r="W9" s="2"/>
      <c r="X9" s="2"/>
      <c r="Y9" s="2"/>
      <c r="Z9" s="2"/>
    </row>
    <row r="10">
      <c r="A10" s="1" t="s">
        <v>61</v>
      </c>
      <c r="B10" s="1">
        <v>591.0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62</v>
      </c>
      <c r="B11" s="1">
        <v>44.0</v>
      </c>
      <c r="C11" s="1">
        <v>0.0</v>
      </c>
      <c r="D11" s="1">
        <v>0.0</v>
      </c>
      <c r="E11" s="1">
        <v>18.0</v>
      </c>
      <c r="F11" s="1">
        <v>0.0</v>
      </c>
      <c r="G11" s="1">
        <v>0.0</v>
      </c>
      <c r="H11" s="1">
        <v>255.0</v>
      </c>
      <c r="I11" s="1">
        <v>37.0</v>
      </c>
      <c r="J11" s="1">
        <v>45.0</v>
      </c>
      <c r="K11" s="1">
        <v>31.0</v>
      </c>
      <c r="L11" s="2"/>
      <c r="M11" s="2"/>
      <c r="N11" s="2"/>
      <c r="O11" s="2"/>
      <c r="P11" s="2"/>
      <c r="Q11" s="2"/>
      <c r="R11" s="2"/>
      <c r="S11" s="2"/>
      <c r="T11" s="2"/>
      <c r="U11" s="2"/>
      <c r="V11" s="2"/>
      <c r="W11" s="2"/>
      <c r="X11" s="2"/>
      <c r="Y11" s="2"/>
      <c r="Z11" s="2"/>
    </row>
    <row r="12">
      <c r="A12" s="1" t="s">
        <v>63</v>
      </c>
      <c r="B12" s="1">
        <v>583.0</v>
      </c>
      <c r="C12" s="1">
        <v>26.0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64</v>
      </c>
      <c r="B13" s="1">
        <v>8140.0</v>
      </c>
      <c r="C13" s="1">
        <v>7830.0</v>
      </c>
      <c r="D13" s="1">
        <v>7310.0</v>
      </c>
      <c r="E13" s="1">
        <v>7110.0</v>
      </c>
      <c r="F13" s="1">
        <v>7190.0</v>
      </c>
      <c r="G13" s="1">
        <v>8189.0</v>
      </c>
      <c r="H13" s="1">
        <v>14800.0</v>
      </c>
      <c r="I13" s="1">
        <v>21830.0</v>
      </c>
      <c r="J13" s="1">
        <v>20060.0</v>
      </c>
      <c r="K13" s="1">
        <v>18490.0</v>
      </c>
      <c r="L13" s="2"/>
      <c r="M13" s="2"/>
      <c r="N13" s="2"/>
      <c r="O13" s="2"/>
      <c r="P13" s="2"/>
      <c r="Q13" s="2"/>
      <c r="R13" s="2"/>
      <c r="S13" s="2"/>
      <c r="T13" s="2"/>
      <c r="U13" s="2"/>
      <c r="V13" s="2"/>
      <c r="W13" s="2"/>
      <c r="X13" s="2"/>
      <c r="Y13" s="2"/>
      <c r="Z13" s="2"/>
    </row>
    <row r="14">
      <c r="A14" s="1" t="s">
        <v>65</v>
      </c>
      <c r="B14" s="1">
        <v>26730.0</v>
      </c>
      <c r="C14" s="1">
        <v>30130.0</v>
      </c>
      <c r="D14" s="1">
        <v>33180.0</v>
      </c>
      <c r="E14" s="1">
        <v>36800.0</v>
      </c>
      <c r="F14" s="1">
        <v>40570.0</v>
      </c>
      <c r="G14" s="1">
        <v>48100.0</v>
      </c>
      <c r="H14" s="1">
        <v>51270.0</v>
      </c>
      <c r="I14" s="1">
        <v>52990.0</v>
      </c>
      <c r="J14" s="1">
        <v>56000.0</v>
      </c>
      <c r="K14" s="1">
        <v>62890.0</v>
      </c>
      <c r="L14" s="2"/>
      <c r="M14" s="2"/>
      <c r="N14" s="2"/>
      <c r="O14" s="2"/>
      <c r="P14" s="2"/>
      <c r="Q14" s="2"/>
      <c r="R14" s="2"/>
      <c r="S14" s="2"/>
      <c r="T14" s="2"/>
      <c r="U14" s="2"/>
      <c r="V14" s="2"/>
      <c r="W14" s="2"/>
      <c r="X14" s="2"/>
      <c r="Y14" s="2"/>
      <c r="Z14" s="2"/>
    </row>
    <row r="15">
      <c r="A15" s="1" t="s">
        <v>66</v>
      </c>
      <c r="B15" s="1">
        <v>-7960.0</v>
      </c>
      <c r="C15" s="1">
        <v>-9340.0</v>
      </c>
      <c r="D15" s="1">
        <v>-10920.0</v>
      </c>
      <c r="E15" s="1">
        <v>-11940.0</v>
      </c>
      <c r="F15" s="1">
        <v>-13410.0</v>
      </c>
      <c r="G15" s="1">
        <v>-14540.0</v>
      </c>
      <c r="H15" s="1">
        <v>-16430.0</v>
      </c>
      <c r="I15" s="1">
        <v>-18490.0</v>
      </c>
      <c r="J15" s="1">
        <v>-20480.0</v>
      </c>
      <c r="K15" s="1">
        <v>-22710.0</v>
      </c>
      <c r="L15" s="2"/>
      <c r="M15" s="2"/>
      <c r="N15" s="2"/>
      <c r="O15" s="2"/>
      <c r="P15" s="2"/>
      <c r="Q15" s="2"/>
      <c r="R15" s="2"/>
      <c r="S15" s="2"/>
      <c r="T15" s="2"/>
      <c r="U15" s="2"/>
      <c r="V15" s="2"/>
      <c r="W15" s="2"/>
      <c r="X15" s="2"/>
      <c r="Y15" s="2"/>
      <c r="Z15" s="2"/>
    </row>
    <row r="16">
      <c r="A16" s="1" t="s">
        <v>67</v>
      </c>
      <c r="B16" s="1">
        <v>18760.0</v>
      </c>
      <c r="C16" s="1">
        <v>20790.0</v>
      </c>
      <c r="D16" s="1">
        <v>22260.0</v>
      </c>
      <c r="E16" s="1">
        <v>24860.0</v>
      </c>
      <c r="F16" s="1">
        <v>27150.0</v>
      </c>
      <c r="G16" s="1">
        <v>33570.0</v>
      </c>
      <c r="H16" s="1">
        <v>34840.0</v>
      </c>
      <c r="I16" s="1">
        <v>34500.0</v>
      </c>
      <c r="J16" s="1">
        <v>35520.0</v>
      </c>
      <c r="K16" s="1">
        <v>40180.0</v>
      </c>
      <c r="L16" s="2"/>
      <c r="M16" s="2"/>
      <c r="N16" s="2"/>
      <c r="O16" s="2"/>
      <c r="P16" s="2"/>
      <c r="Q16" s="2"/>
      <c r="R16" s="2"/>
      <c r="S16" s="2"/>
      <c r="T16" s="2"/>
      <c r="U16" s="2"/>
      <c r="V16" s="2"/>
      <c r="W16" s="2"/>
      <c r="X16" s="2"/>
      <c r="Y16" s="2"/>
      <c r="Z16" s="2"/>
    </row>
    <row r="17">
      <c r="A17" s="1" t="s">
        <v>68</v>
      </c>
      <c r="B17" s="1">
        <v>0.0</v>
      </c>
      <c r="C17" s="1">
        <v>0.0</v>
      </c>
      <c r="D17" s="1">
        <v>0.0</v>
      </c>
      <c r="E17" s="1">
        <v>852.0</v>
      </c>
      <c r="F17" s="1">
        <v>966.0</v>
      </c>
      <c r="G17" s="1">
        <v>1160.0</v>
      </c>
      <c r="H17" s="1">
        <v>964.0</v>
      </c>
      <c r="I17" s="1">
        <v>1340.0</v>
      </c>
      <c r="J17" s="1">
        <v>1370.0</v>
      </c>
      <c r="K17" s="1">
        <v>1390.0</v>
      </c>
      <c r="L17" s="2"/>
      <c r="M17" s="2"/>
      <c r="N17" s="2"/>
      <c r="O17" s="2"/>
      <c r="P17" s="2"/>
      <c r="Q17" s="2"/>
      <c r="R17" s="2"/>
      <c r="S17" s="2"/>
      <c r="T17" s="2"/>
      <c r="U17" s="2"/>
      <c r="V17" s="2"/>
      <c r="W17" s="2"/>
      <c r="X17" s="2"/>
      <c r="Y17" s="2"/>
      <c r="Z17" s="2"/>
    </row>
    <row r="18">
      <c r="A18" s="1" t="s">
        <v>69</v>
      </c>
      <c r="B18" s="1">
        <v>4520.0</v>
      </c>
      <c r="C18" s="1">
        <v>4520.0</v>
      </c>
      <c r="D18" s="1">
        <v>4520.0</v>
      </c>
      <c r="E18" s="1">
        <v>4520.0</v>
      </c>
      <c r="F18" s="1">
        <v>4520.0</v>
      </c>
      <c r="G18" s="1">
        <v>4520.0</v>
      </c>
      <c r="H18" s="1">
        <v>4530.0</v>
      </c>
      <c r="I18" s="1">
        <v>4530.0</v>
      </c>
      <c r="J18" s="1">
        <v>4530.0</v>
      </c>
      <c r="K18" s="1">
        <v>4530.0</v>
      </c>
      <c r="L18" s="2"/>
      <c r="M18" s="2"/>
      <c r="N18" s="2"/>
      <c r="O18" s="2"/>
      <c r="P18" s="2"/>
      <c r="Q18" s="2"/>
      <c r="R18" s="2"/>
      <c r="S18" s="2"/>
      <c r="T18" s="2"/>
      <c r="U18" s="2"/>
      <c r="V18" s="2"/>
      <c r="W18" s="2"/>
      <c r="X18" s="2"/>
      <c r="Y18" s="2"/>
      <c r="Z18" s="2"/>
    </row>
    <row r="19">
      <c r="A19" s="1" t="s">
        <v>70</v>
      </c>
      <c r="B19" s="1">
        <v>4280.0</v>
      </c>
      <c r="C19" s="1">
        <v>4140.0</v>
      </c>
      <c r="D19" s="1">
        <v>3630.0</v>
      </c>
      <c r="E19" s="1">
        <v>3540.0</v>
      </c>
      <c r="F19" s="1">
        <v>3160.0</v>
      </c>
      <c r="G19" s="1">
        <v>3010.0</v>
      </c>
      <c r="H19" s="1">
        <v>2840.0</v>
      </c>
      <c r="I19" s="1">
        <v>2800.0</v>
      </c>
      <c r="J19" s="1">
        <v>2760.0</v>
      </c>
      <c r="K19" s="1">
        <v>2720.0</v>
      </c>
      <c r="L19" s="2"/>
      <c r="M19" s="2"/>
      <c r="N19" s="2"/>
      <c r="O19" s="2"/>
      <c r="P19" s="2"/>
      <c r="Q19" s="2"/>
      <c r="R19" s="2"/>
      <c r="S19" s="2"/>
      <c r="T19" s="2"/>
      <c r="U19" s="2"/>
      <c r="V19" s="2"/>
      <c r="W19" s="2"/>
      <c r="X19" s="2"/>
      <c r="Y19" s="2"/>
      <c r="Z19" s="2"/>
    </row>
    <row r="20">
      <c r="A20" s="1" t="s">
        <v>71</v>
      </c>
      <c r="B20" s="1">
        <v>0.0</v>
      </c>
      <c r="C20" s="1">
        <v>0.0</v>
      </c>
      <c r="D20" s="1">
        <v>0.0</v>
      </c>
      <c r="E20" s="1">
        <v>0.0</v>
      </c>
      <c r="F20" s="1">
        <v>516.0</v>
      </c>
      <c r="G20" s="1">
        <v>671.0</v>
      </c>
      <c r="H20" s="1">
        <v>31.0</v>
      </c>
      <c r="I20" s="1">
        <v>76.0</v>
      </c>
      <c r="J20" s="1">
        <v>0.0</v>
      </c>
      <c r="K20" s="1">
        <v>0.0</v>
      </c>
      <c r="L20" s="2"/>
      <c r="M20" s="2"/>
      <c r="N20" s="2"/>
      <c r="O20" s="2"/>
      <c r="P20" s="2"/>
      <c r="Q20" s="2"/>
      <c r="R20" s="2"/>
      <c r="S20" s="2"/>
      <c r="T20" s="2"/>
      <c r="U20" s="2"/>
      <c r="V20" s="2"/>
      <c r="W20" s="2"/>
      <c r="X20" s="2"/>
      <c r="Y20" s="2"/>
      <c r="Z20" s="2"/>
    </row>
    <row r="21" ht="15.75" customHeight="1">
      <c r="A21" s="1" t="s">
        <v>72</v>
      </c>
      <c r="B21" s="1">
        <v>0.0</v>
      </c>
      <c r="C21" s="1">
        <v>2040.0</v>
      </c>
      <c r="D21" s="1">
        <v>655.0</v>
      </c>
      <c r="E21" s="1">
        <v>0.0</v>
      </c>
      <c r="F21" s="1">
        <v>0.0</v>
      </c>
      <c r="G21" s="1">
        <v>0.0</v>
      </c>
      <c r="H21" s="1">
        <v>131.0</v>
      </c>
      <c r="I21" s="1">
        <v>659.0</v>
      </c>
      <c r="J21" s="1">
        <v>91.0</v>
      </c>
      <c r="K21" s="1">
        <v>0.0</v>
      </c>
      <c r="L21" s="2"/>
      <c r="M21" s="2"/>
      <c r="N21" s="2"/>
      <c r="O21" s="2"/>
      <c r="P21" s="2"/>
      <c r="Q21" s="2"/>
      <c r="R21" s="2"/>
      <c r="S21" s="2"/>
      <c r="T21" s="2"/>
      <c r="U21" s="2"/>
      <c r="V21" s="2"/>
      <c r="W21" s="2"/>
      <c r="X21" s="2"/>
      <c r="Y21" s="2"/>
      <c r="Z21" s="2"/>
    </row>
    <row r="22" ht="15.75" customHeight="1">
      <c r="A22" s="1" t="s">
        <v>73</v>
      </c>
      <c r="B22" s="1">
        <v>1650.0</v>
      </c>
      <c r="C22" s="1">
        <v>1540.0</v>
      </c>
      <c r="D22" s="1">
        <v>1760.0</v>
      </c>
      <c r="E22" s="1">
        <v>1440.0</v>
      </c>
      <c r="F22" s="1">
        <v>1280.0</v>
      </c>
      <c r="G22" s="1">
        <v>1490.0</v>
      </c>
      <c r="H22" s="1">
        <v>1420.0</v>
      </c>
      <c r="I22" s="1">
        <v>2430.0</v>
      </c>
      <c r="J22" s="1">
        <v>3030.0</v>
      </c>
      <c r="K22" s="1">
        <v>3800.0</v>
      </c>
      <c r="L22" s="2"/>
      <c r="M22" s="2"/>
      <c r="N22" s="2"/>
      <c r="O22" s="2"/>
      <c r="P22" s="2"/>
      <c r="Q22" s="2"/>
      <c r="R22" s="2"/>
      <c r="S22" s="2"/>
      <c r="T22" s="2"/>
      <c r="U22" s="2"/>
      <c r="V22" s="2"/>
      <c r="W22" s="2"/>
      <c r="X22" s="2"/>
      <c r="Y22" s="2"/>
      <c r="Z22" s="2"/>
    </row>
    <row r="23" ht="15.75" customHeight="1">
      <c r="A23" s="1" t="s">
        <v>74</v>
      </c>
      <c r="B23" s="1">
        <v>37350.0</v>
      </c>
      <c r="C23" s="1">
        <v>40860.0</v>
      </c>
      <c r="D23" s="1">
        <v>40140.0</v>
      </c>
      <c r="E23" s="1">
        <v>42330.0</v>
      </c>
      <c r="F23" s="1">
        <v>44790.0</v>
      </c>
      <c r="G23" s="1">
        <v>52610.0</v>
      </c>
      <c r="H23" s="1">
        <v>59550.0</v>
      </c>
      <c r="I23" s="1">
        <v>68180.0</v>
      </c>
      <c r="J23" s="1">
        <v>67360.0</v>
      </c>
      <c r="K23" s="1">
        <v>71100.0</v>
      </c>
      <c r="L23" s="2"/>
      <c r="M23" s="2"/>
      <c r="N23" s="2"/>
      <c r="O23" s="2"/>
      <c r="P23" s="2"/>
      <c r="Q23" s="2"/>
      <c r="R23" s="2"/>
      <c r="S23" s="2"/>
      <c r="T23" s="2"/>
      <c r="U23" s="2"/>
      <c r="V23" s="2"/>
      <c r="W23" s="2"/>
      <c r="X23" s="2"/>
      <c r="Y23" s="2"/>
      <c r="Z23" s="2"/>
    </row>
    <row r="24" ht="15.75" customHeight="1">
      <c r="A24" s="1" t="s">
        <v>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76</v>
      </c>
      <c r="B25" s="1">
        <v>1880.0</v>
      </c>
      <c r="C25" s="1">
        <v>1870.0</v>
      </c>
      <c r="D25" s="1">
        <v>2140.0</v>
      </c>
      <c r="E25" s="1">
        <v>2200.0</v>
      </c>
      <c r="F25" s="1">
        <v>2360.0</v>
      </c>
      <c r="G25" s="1">
        <v>2700.0</v>
      </c>
      <c r="H25" s="1">
        <v>1600.0</v>
      </c>
      <c r="I25" s="1">
        <v>2560.0</v>
      </c>
      <c r="J25" s="1">
        <v>3400.0</v>
      </c>
      <c r="K25" s="1">
        <v>3840.0</v>
      </c>
      <c r="L25" s="2"/>
      <c r="M25" s="2"/>
      <c r="N25" s="2"/>
      <c r="O25" s="2"/>
      <c r="P25" s="2"/>
      <c r="Q25" s="2"/>
      <c r="R25" s="2"/>
      <c r="S25" s="2"/>
      <c r="T25" s="2"/>
      <c r="U25" s="2"/>
      <c r="V25" s="2"/>
      <c r="W25" s="2"/>
      <c r="X25" s="2"/>
      <c r="Y25" s="2"/>
      <c r="Z25" s="2"/>
    </row>
    <row r="26" ht="15.75" customHeight="1">
      <c r="A26" s="1" t="s">
        <v>77</v>
      </c>
      <c r="B26" s="1">
        <v>1820.0</v>
      </c>
      <c r="C26" s="1">
        <v>2350.0</v>
      </c>
      <c r="D26" s="1">
        <v>2310.0</v>
      </c>
      <c r="E26" s="1">
        <v>2170.0</v>
      </c>
      <c r="F26" s="1">
        <v>2180.0</v>
      </c>
      <c r="G26" s="1">
        <v>2270.0</v>
      </c>
      <c r="H26" s="1">
        <v>1960.0</v>
      </c>
      <c r="I26" s="1">
        <v>2120.0</v>
      </c>
      <c r="J26" s="1">
        <v>1970.0</v>
      </c>
      <c r="K26" s="1">
        <v>2940.0</v>
      </c>
      <c r="L26" s="2"/>
      <c r="M26" s="2"/>
      <c r="N26" s="2"/>
      <c r="O26" s="2"/>
      <c r="P26" s="2"/>
      <c r="Q26" s="2"/>
      <c r="R26" s="2"/>
      <c r="S26" s="2"/>
      <c r="T26" s="2"/>
      <c r="U26" s="2"/>
      <c r="V26" s="2"/>
      <c r="W26" s="2"/>
      <c r="X26" s="2"/>
      <c r="Y26" s="2"/>
      <c r="Z26" s="2"/>
    </row>
    <row r="27" ht="15.75" customHeight="1">
      <c r="A27" s="1" t="s">
        <v>78</v>
      </c>
      <c r="B27" s="1">
        <v>1310.0</v>
      </c>
      <c r="C27" s="1">
        <v>1220.0</v>
      </c>
      <c r="D27" s="1">
        <v>849.0</v>
      </c>
      <c r="E27" s="1">
        <v>1560.0</v>
      </c>
      <c r="F27" s="1">
        <v>1230.0</v>
      </c>
      <c r="G27" s="1">
        <v>1410.0</v>
      </c>
      <c r="H27" s="1">
        <v>1910.0</v>
      </c>
      <c r="I27" s="1">
        <v>3000.0</v>
      </c>
      <c r="J27" s="1">
        <v>2930.0</v>
      </c>
      <c r="K27" s="1">
        <v>4019.0</v>
      </c>
      <c r="L27" s="2"/>
      <c r="M27" s="2"/>
      <c r="N27" s="2"/>
      <c r="O27" s="2"/>
      <c r="P27" s="2"/>
      <c r="Q27" s="2"/>
      <c r="R27" s="2"/>
      <c r="S27" s="2"/>
      <c r="T27" s="2"/>
      <c r="U27" s="2"/>
      <c r="V27" s="2"/>
      <c r="W27" s="2"/>
      <c r="X27" s="2"/>
      <c r="Y27" s="2"/>
      <c r="Z27" s="2"/>
    </row>
    <row r="28" ht="15.75" customHeight="1">
      <c r="A28" s="1" t="s">
        <v>79</v>
      </c>
      <c r="B28" s="1">
        <v>110.0</v>
      </c>
      <c r="C28" s="1">
        <v>135.0</v>
      </c>
      <c r="D28" s="1">
        <v>116.0</v>
      </c>
      <c r="E28" s="1">
        <v>128.0</v>
      </c>
      <c r="F28" s="1">
        <v>149.0</v>
      </c>
      <c r="G28" s="1">
        <v>732.0</v>
      </c>
      <c r="H28" s="1">
        <v>794.0</v>
      </c>
      <c r="I28" s="1">
        <v>1470.0</v>
      </c>
      <c r="J28" s="1">
        <v>665.0</v>
      </c>
      <c r="K28" s="1">
        <v>805.0</v>
      </c>
      <c r="L28" s="2"/>
      <c r="M28" s="2"/>
      <c r="N28" s="2"/>
      <c r="O28" s="2"/>
      <c r="P28" s="2"/>
      <c r="Q28" s="2"/>
      <c r="R28" s="2"/>
      <c r="S28" s="2"/>
      <c r="T28" s="2"/>
      <c r="U28" s="2"/>
      <c r="V28" s="2"/>
      <c r="W28" s="2"/>
      <c r="X28" s="2"/>
      <c r="Y28" s="2"/>
      <c r="Z28" s="2"/>
    </row>
    <row r="29" ht="15.75" customHeight="1">
      <c r="A29" s="1" t="s">
        <v>80</v>
      </c>
      <c r="B29" s="1">
        <v>5760.0</v>
      </c>
      <c r="C29" s="1">
        <v>5870.0</v>
      </c>
      <c r="D29" s="1">
        <v>5860.0</v>
      </c>
      <c r="E29" s="1">
        <v>6050.0</v>
      </c>
      <c r="F29" s="1">
        <v>6670.0</v>
      </c>
      <c r="G29" s="1">
        <v>7260.0</v>
      </c>
      <c r="H29" s="1">
        <v>5740.0</v>
      </c>
      <c r="I29" s="1">
        <v>8590.0</v>
      </c>
      <c r="J29" s="1">
        <v>10250.0</v>
      </c>
      <c r="K29" s="1">
        <v>9800.0</v>
      </c>
      <c r="L29" s="2"/>
      <c r="M29" s="2"/>
      <c r="N29" s="2"/>
      <c r="O29" s="2"/>
      <c r="P29" s="2"/>
      <c r="Q29" s="2"/>
      <c r="R29" s="2"/>
      <c r="S29" s="2"/>
      <c r="T29" s="2"/>
      <c r="U29" s="2"/>
      <c r="V29" s="2"/>
      <c r="W29" s="2"/>
      <c r="X29" s="2"/>
      <c r="Y29" s="2"/>
      <c r="Z29" s="2"/>
    </row>
    <row r="30" ht="15.75" customHeight="1">
      <c r="A30" s="1" t="s">
        <v>81</v>
      </c>
      <c r="B30" s="1">
        <v>1630.0</v>
      </c>
      <c r="C30" s="1">
        <v>966.0</v>
      </c>
      <c r="D30" s="1">
        <v>1010.0</v>
      </c>
      <c r="E30" s="1">
        <v>569.0</v>
      </c>
      <c r="F30" s="1">
        <v>619.0</v>
      </c>
      <c r="G30" s="1">
        <v>566.0</v>
      </c>
      <c r="H30" s="1">
        <v>724.0</v>
      </c>
      <c r="I30" s="1">
        <v>560.0</v>
      </c>
      <c r="J30" s="1">
        <v>779.0</v>
      </c>
      <c r="K30" s="1">
        <v>806.0</v>
      </c>
      <c r="L30" s="2"/>
      <c r="M30" s="2"/>
      <c r="N30" s="2"/>
      <c r="O30" s="2"/>
      <c r="P30" s="2"/>
      <c r="Q30" s="2"/>
      <c r="R30" s="2"/>
      <c r="S30" s="2"/>
      <c r="T30" s="2"/>
      <c r="U30" s="2"/>
      <c r="V30" s="2"/>
      <c r="W30" s="2"/>
      <c r="X30" s="2"/>
      <c r="Y30" s="2"/>
      <c r="Z30" s="2"/>
    </row>
    <row r="31" ht="15.75" customHeight="1">
      <c r="A31" s="1" t="s">
        <v>82</v>
      </c>
      <c r="B31" s="1">
        <v>12510.0</v>
      </c>
      <c r="C31" s="1">
        <v>12410.0</v>
      </c>
      <c r="D31" s="1">
        <v>12290.0</v>
      </c>
      <c r="E31" s="1">
        <v>12680.0</v>
      </c>
      <c r="F31" s="1">
        <v>13210.0</v>
      </c>
      <c r="G31" s="1">
        <v>14940.0</v>
      </c>
      <c r="H31" s="1">
        <v>12720.0</v>
      </c>
      <c r="I31" s="1">
        <v>18300.0</v>
      </c>
      <c r="J31" s="1">
        <v>19990.0</v>
      </c>
      <c r="K31" s="1">
        <v>22200.0</v>
      </c>
      <c r="L31" s="2"/>
      <c r="M31" s="2"/>
      <c r="N31" s="2"/>
      <c r="O31" s="2"/>
      <c r="P31" s="2"/>
      <c r="Q31" s="2"/>
      <c r="R31" s="2"/>
      <c r="S31" s="2"/>
      <c r="T31" s="2"/>
      <c r="U31" s="2"/>
      <c r="V31" s="2"/>
      <c r="W31" s="2"/>
      <c r="X31" s="2"/>
      <c r="Y31" s="2"/>
      <c r="Z31" s="2"/>
    </row>
    <row r="32" ht="15.75" customHeight="1">
      <c r="A32" s="1" t="s">
        <v>83</v>
      </c>
      <c r="B32" s="1">
        <v>10120.0</v>
      </c>
      <c r="C32" s="1">
        <v>9670.0</v>
      </c>
      <c r="D32" s="1">
        <v>9920.0</v>
      </c>
      <c r="E32" s="1">
        <v>11700.0</v>
      </c>
      <c r="F32" s="1">
        <v>12220.0</v>
      </c>
      <c r="G32" s="1">
        <v>13140.0</v>
      </c>
      <c r="H32" s="1">
        <v>24840.0</v>
      </c>
      <c r="I32" s="1">
        <v>30360.0</v>
      </c>
      <c r="J32" s="1">
        <v>29130.0</v>
      </c>
      <c r="K32" s="1">
        <v>25060.0</v>
      </c>
      <c r="L32" s="2"/>
      <c r="M32" s="2"/>
      <c r="N32" s="2"/>
      <c r="O32" s="2"/>
      <c r="P32" s="2"/>
      <c r="Q32" s="2"/>
      <c r="R32" s="2"/>
      <c r="S32" s="2"/>
      <c r="T32" s="2"/>
      <c r="U32" s="2"/>
      <c r="V32" s="2"/>
      <c r="W32" s="2"/>
      <c r="X32" s="2"/>
      <c r="Y32" s="2"/>
      <c r="Z32" s="2"/>
    </row>
    <row r="33" ht="15.75" customHeight="1">
      <c r="A33" s="1" t="s">
        <v>84</v>
      </c>
      <c r="B33" s="1">
        <v>571.0</v>
      </c>
      <c r="C33" s="1">
        <v>727.0</v>
      </c>
      <c r="D33" s="1">
        <v>822.0</v>
      </c>
      <c r="E33" s="1">
        <v>996.0</v>
      </c>
      <c r="F33" s="1">
        <v>1130.0</v>
      </c>
      <c r="G33" s="1">
        <v>5170.0</v>
      </c>
      <c r="H33" s="1">
        <v>6350.0</v>
      </c>
      <c r="I33" s="1">
        <v>6230.0</v>
      </c>
      <c r="J33" s="1">
        <v>4570.0</v>
      </c>
      <c r="K33" s="1">
        <v>6860.0</v>
      </c>
      <c r="L33" s="2"/>
      <c r="M33" s="2"/>
      <c r="N33" s="2"/>
      <c r="O33" s="2"/>
      <c r="P33" s="2"/>
      <c r="Q33" s="2"/>
      <c r="R33" s="2"/>
      <c r="S33" s="2"/>
      <c r="T33" s="2"/>
      <c r="U33" s="2"/>
      <c r="V33" s="2"/>
      <c r="W33" s="2"/>
      <c r="X33" s="2"/>
      <c r="Y33" s="2"/>
      <c r="Z33" s="2"/>
    </row>
    <row r="34" ht="15.75" customHeight="1">
      <c r="A34" s="1" t="s">
        <v>85</v>
      </c>
      <c r="B34" s="1">
        <v>2880.0</v>
      </c>
      <c r="C34" s="1">
        <v>2830.0</v>
      </c>
      <c r="D34" s="1">
        <v>2750.0</v>
      </c>
      <c r="E34" s="1">
        <v>2560.0</v>
      </c>
      <c r="F34" s="1">
        <v>2720.0</v>
      </c>
      <c r="G34" s="1">
        <v>2840.0</v>
      </c>
      <c r="H34" s="1">
        <v>5070.0</v>
      </c>
      <c r="I34" s="1">
        <v>4040.0</v>
      </c>
      <c r="J34" s="1">
        <v>3980.0</v>
      </c>
      <c r="K34" s="1">
        <v>4050.0</v>
      </c>
      <c r="L34" s="2"/>
      <c r="M34" s="2"/>
      <c r="N34" s="2"/>
      <c r="O34" s="2"/>
      <c r="P34" s="2"/>
      <c r="Q34" s="2"/>
      <c r="R34" s="2"/>
      <c r="S34" s="2"/>
      <c r="T34" s="2"/>
      <c r="U34" s="2"/>
      <c r="V34" s="2"/>
      <c r="W34" s="2"/>
      <c r="X34" s="2"/>
      <c r="Y34" s="2"/>
      <c r="Z34" s="2"/>
    </row>
    <row r="35" ht="15.75" customHeight="1">
      <c r="A35" s="1" t="s">
        <v>86</v>
      </c>
      <c r="B35" s="1">
        <v>4160.0</v>
      </c>
      <c r="C35" s="1">
        <v>3370.0</v>
      </c>
      <c r="D35" s="1">
        <v>3470.0</v>
      </c>
      <c r="E35" s="1">
        <v>3520.0</v>
      </c>
      <c r="F35" s="1">
        <v>2870.0</v>
      </c>
      <c r="G35" s="1">
        <v>2240.0</v>
      </c>
      <c r="H35" s="1">
        <v>3450.0</v>
      </c>
      <c r="I35" s="1">
        <v>2920.0</v>
      </c>
      <c r="J35" s="1">
        <v>1420.0</v>
      </c>
      <c r="K35" s="1">
        <v>1600.0</v>
      </c>
      <c r="L35" s="2"/>
      <c r="M35" s="2"/>
      <c r="N35" s="2"/>
      <c r="O35" s="2"/>
      <c r="P35" s="2"/>
      <c r="Q35" s="2"/>
      <c r="R35" s="2"/>
      <c r="S35" s="2"/>
      <c r="T35" s="2"/>
      <c r="U35" s="2"/>
      <c r="V35" s="2"/>
      <c r="W35" s="2"/>
      <c r="X35" s="2"/>
      <c r="Y35" s="2"/>
      <c r="Z35" s="2"/>
    </row>
    <row r="36" ht="15.75" customHeight="1">
      <c r="A36" s="1" t="s">
        <v>87</v>
      </c>
      <c r="B36" s="1">
        <v>1590.0</v>
      </c>
      <c r="C36" s="1">
        <v>0.0</v>
      </c>
      <c r="D36" s="1">
        <v>0.0</v>
      </c>
      <c r="E36" s="1">
        <v>225.0</v>
      </c>
      <c r="F36" s="1">
        <v>814.0</v>
      </c>
      <c r="G36" s="1">
        <v>1740.0</v>
      </c>
      <c r="H36" s="1">
        <v>0.0</v>
      </c>
      <c r="I36" s="1">
        <v>0.0</v>
      </c>
      <c r="J36" s="1">
        <v>0.0</v>
      </c>
      <c r="K36" s="1">
        <v>594.0</v>
      </c>
      <c r="L36" s="2"/>
      <c r="M36" s="2"/>
      <c r="N36" s="2"/>
      <c r="O36" s="2"/>
      <c r="P36" s="2"/>
      <c r="Q36" s="2"/>
      <c r="R36" s="2"/>
      <c r="S36" s="2"/>
      <c r="T36" s="2"/>
      <c r="U36" s="2"/>
      <c r="V36" s="2"/>
      <c r="W36" s="2"/>
      <c r="X36" s="2"/>
      <c r="Y36" s="2"/>
      <c r="Z36" s="2"/>
    </row>
    <row r="37" ht="15.75" customHeight="1">
      <c r="A37" s="1" t="s">
        <v>88</v>
      </c>
      <c r="B37" s="1">
        <v>3130.0</v>
      </c>
      <c r="C37" s="1">
        <v>2880.0</v>
      </c>
      <c r="D37" s="1">
        <v>2230.0</v>
      </c>
      <c r="E37" s="1">
        <v>1830.0</v>
      </c>
      <c r="F37" s="1">
        <v>1830.0</v>
      </c>
      <c r="G37" s="1">
        <v>1020.0</v>
      </c>
      <c r="H37" s="1">
        <v>1160.0</v>
      </c>
      <c r="I37" s="1">
        <v>1280.0</v>
      </c>
      <c r="J37" s="1">
        <v>1370.0</v>
      </c>
      <c r="K37" s="1">
        <v>1410.0</v>
      </c>
      <c r="L37" s="2"/>
      <c r="M37" s="2"/>
      <c r="N37" s="2"/>
      <c r="O37" s="2"/>
      <c r="P37" s="2"/>
      <c r="Q37" s="2"/>
      <c r="R37" s="2"/>
      <c r="S37" s="2"/>
      <c r="T37" s="2"/>
      <c r="U37" s="2"/>
      <c r="V37" s="2"/>
      <c r="W37" s="2"/>
      <c r="X37" s="2"/>
      <c r="Y37" s="2"/>
      <c r="Z37" s="2"/>
    </row>
    <row r="38" ht="15.75" customHeight="1">
      <c r="A38" s="1" t="s">
        <v>89</v>
      </c>
      <c r="B38" s="1">
        <v>34960.0</v>
      </c>
      <c r="C38" s="1">
        <v>31900.0</v>
      </c>
      <c r="D38" s="1">
        <v>31480.0</v>
      </c>
      <c r="E38" s="1">
        <v>33520.0</v>
      </c>
      <c r="F38" s="1">
        <v>34800.0</v>
      </c>
      <c r="G38" s="1">
        <v>41080.0</v>
      </c>
      <c r="H38" s="1">
        <v>53590.0</v>
      </c>
      <c r="I38" s="1">
        <v>63150.0</v>
      </c>
      <c r="J38" s="1">
        <v>60460.0</v>
      </c>
      <c r="K38" s="1">
        <v>61780.0</v>
      </c>
      <c r="L38" s="2"/>
      <c r="M38" s="2"/>
      <c r="N38" s="2"/>
      <c r="O38" s="2"/>
      <c r="P38" s="2"/>
      <c r="Q38" s="2"/>
      <c r="R38" s="2"/>
      <c r="S38" s="2"/>
      <c r="T38" s="2"/>
      <c r="U38" s="2"/>
      <c r="V38" s="2"/>
      <c r="W38" s="2"/>
      <c r="X38" s="2"/>
      <c r="Y38" s="2"/>
      <c r="Z38" s="2"/>
    </row>
    <row r="39" ht="15.75" customHeight="1">
      <c r="A39" s="1" t="s">
        <v>90</v>
      </c>
      <c r="B39" s="1">
        <v>4.0</v>
      </c>
      <c r="C39" s="1">
        <v>4.0</v>
      </c>
      <c r="D39" s="1">
        <v>3.0</v>
      </c>
      <c r="E39" s="1">
        <v>3.0</v>
      </c>
      <c r="F39" s="1">
        <v>3.0</v>
      </c>
      <c r="G39" s="1">
        <v>3.0</v>
      </c>
      <c r="H39" s="1">
        <v>4.0</v>
      </c>
      <c r="I39" s="1">
        <v>4.0</v>
      </c>
      <c r="J39" s="1">
        <v>4.0</v>
      </c>
      <c r="K39" s="1">
        <v>4.0</v>
      </c>
      <c r="L39" s="2"/>
      <c r="M39" s="2"/>
      <c r="N39" s="2"/>
      <c r="O39" s="2"/>
      <c r="P39" s="2"/>
      <c r="Q39" s="2"/>
      <c r="R39" s="2"/>
      <c r="S39" s="2"/>
      <c r="T39" s="2"/>
      <c r="U39" s="2"/>
      <c r="V39" s="2"/>
      <c r="W39" s="2"/>
      <c r="X39" s="2"/>
      <c r="Y39" s="2"/>
      <c r="Z39" s="2"/>
    </row>
    <row r="40" ht="15.75" customHeight="1">
      <c r="A40" s="1" t="s">
        <v>91</v>
      </c>
      <c r="B40" s="1">
        <v>7720.0</v>
      </c>
      <c r="C40" s="1">
        <v>7950.0</v>
      </c>
      <c r="D40" s="1">
        <v>6570.0</v>
      </c>
      <c r="E40" s="1">
        <v>6100.0</v>
      </c>
      <c r="F40" s="1">
        <v>6120.0</v>
      </c>
      <c r="G40" s="1">
        <v>6130.0</v>
      </c>
      <c r="H40" s="1">
        <v>8370.0</v>
      </c>
      <c r="I40" s="1">
        <v>9160.0</v>
      </c>
      <c r="J40" s="1">
        <v>8990.0</v>
      </c>
      <c r="K40" s="1">
        <v>8990.0</v>
      </c>
      <c r="L40" s="2"/>
      <c r="M40" s="2"/>
      <c r="N40" s="2"/>
      <c r="O40" s="2"/>
      <c r="P40" s="2"/>
      <c r="Q40" s="2"/>
      <c r="R40" s="2"/>
      <c r="S40" s="2"/>
      <c r="T40" s="2"/>
      <c r="U40" s="2"/>
      <c r="V40" s="2"/>
      <c r="W40" s="2"/>
      <c r="X40" s="2"/>
      <c r="Y40" s="2"/>
      <c r="Z40" s="2"/>
    </row>
    <row r="41" ht="15.75" customHeight="1">
      <c r="A41" s="1" t="s">
        <v>92</v>
      </c>
      <c r="B41" s="1">
        <v>-3880.0</v>
      </c>
      <c r="C41" s="1">
        <v>3460.0</v>
      </c>
      <c r="D41" s="1">
        <v>3430.0</v>
      </c>
      <c r="E41" s="1">
        <v>4620.0</v>
      </c>
      <c r="F41" s="1">
        <v>6670.0</v>
      </c>
      <c r="G41" s="1">
        <v>9720.0</v>
      </c>
      <c r="H41" s="1">
        <v>2630.0</v>
      </c>
      <c r="I41" s="1">
        <v>625.0</v>
      </c>
      <c r="J41" s="1">
        <v>1260.0</v>
      </c>
      <c r="K41" s="1">
        <v>3830.0</v>
      </c>
      <c r="L41" s="2"/>
      <c r="M41" s="2"/>
      <c r="N41" s="2"/>
      <c r="O41" s="2"/>
      <c r="P41" s="2"/>
      <c r="Q41" s="2"/>
      <c r="R41" s="2"/>
      <c r="S41" s="2"/>
      <c r="T41" s="2"/>
      <c r="U41" s="2"/>
      <c r="V41" s="2"/>
      <c r="W41" s="2"/>
      <c r="X41" s="2"/>
      <c r="Y41" s="2"/>
      <c r="Z41" s="2"/>
    </row>
    <row r="42" ht="15.75" customHeight="1">
      <c r="A42" s="1" t="s">
        <v>93</v>
      </c>
      <c r="B42" s="1">
        <v>-367.0</v>
      </c>
      <c r="C42" s="1">
        <v>-1610.0</v>
      </c>
      <c r="D42" s="1">
        <v>-511.0</v>
      </c>
      <c r="E42" s="1">
        <v>-769.0</v>
      </c>
      <c r="F42" s="1">
        <v>-1990.0</v>
      </c>
      <c r="G42" s="1">
        <v>-3600.0</v>
      </c>
      <c r="H42" s="1">
        <v>-3900.0</v>
      </c>
      <c r="I42" s="1">
        <v>-3810.0</v>
      </c>
      <c r="J42" s="1">
        <v>-3530.0</v>
      </c>
      <c r="K42" s="1">
        <v>-3440.0</v>
      </c>
      <c r="L42" s="2"/>
      <c r="M42" s="2"/>
      <c r="N42" s="2"/>
      <c r="O42" s="2"/>
      <c r="P42" s="2"/>
      <c r="Q42" s="2"/>
      <c r="R42" s="2"/>
      <c r="S42" s="2"/>
      <c r="T42" s="2"/>
      <c r="U42" s="2"/>
      <c r="V42" s="2"/>
      <c r="W42" s="2"/>
      <c r="X42" s="2"/>
      <c r="Y42" s="2"/>
      <c r="Z42" s="2"/>
    </row>
    <row r="43" ht="15.75" customHeight="1">
      <c r="A43" s="1" t="s">
        <v>94</v>
      </c>
      <c r="B43" s="1">
        <v>-1080.0</v>
      </c>
      <c r="C43" s="1">
        <v>-831.0</v>
      </c>
      <c r="D43" s="1">
        <v>-829.0</v>
      </c>
      <c r="E43" s="1">
        <v>-1150.0</v>
      </c>
      <c r="F43" s="1">
        <v>-803.0</v>
      </c>
      <c r="G43" s="1">
        <v>-718.0</v>
      </c>
      <c r="H43" s="1">
        <v>-1140.0</v>
      </c>
      <c r="I43" s="1">
        <v>-942.0</v>
      </c>
      <c r="J43" s="1">
        <v>175.0</v>
      </c>
      <c r="K43" s="1">
        <v>-62.0</v>
      </c>
      <c r="L43" s="2"/>
      <c r="M43" s="2"/>
      <c r="N43" s="2"/>
      <c r="O43" s="2"/>
      <c r="P43" s="2"/>
      <c r="Q43" s="2"/>
      <c r="R43" s="2"/>
      <c r="S43" s="2"/>
      <c r="T43" s="2"/>
      <c r="U43" s="2"/>
      <c r="V43" s="2"/>
      <c r="W43" s="2"/>
      <c r="X43" s="2"/>
      <c r="Y43" s="2"/>
      <c r="Z43" s="2"/>
    </row>
    <row r="44" ht="15.75" customHeight="1">
      <c r="A44" s="1" t="s">
        <v>95</v>
      </c>
      <c r="B44" s="1">
        <v>2400.0</v>
      </c>
      <c r="C44" s="1">
        <v>8970.0</v>
      </c>
      <c r="D44" s="1">
        <v>8660.0</v>
      </c>
      <c r="E44" s="1">
        <v>8810.0</v>
      </c>
      <c r="F44" s="1">
        <v>10000.0</v>
      </c>
      <c r="G44" s="1">
        <v>11530.0</v>
      </c>
      <c r="H44" s="1">
        <v>5960.0</v>
      </c>
      <c r="I44" s="1">
        <v>5030.0</v>
      </c>
      <c r="J44" s="1">
        <v>6900.0</v>
      </c>
      <c r="K44" s="1">
        <v>9320.0</v>
      </c>
      <c r="L44" s="2"/>
      <c r="M44" s="2"/>
      <c r="N44" s="2"/>
      <c r="O44" s="2"/>
      <c r="P44" s="2"/>
      <c r="Q44" s="2"/>
      <c r="R44" s="2"/>
      <c r="S44" s="2"/>
      <c r="T44" s="2"/>
      <c r="U44" s="2"/>
      <c r="V44" s="2"/>
      <c r="W44" s="2"/>
      <c r="X44" s="2"/>
      <c r="Y44" s="2"/>
      <c r="Z44" s="2"/>
    </row>
    <row r="45" ht="15.75" customHeight="1">
      <c r="A45" s="1" t="s">
        <v>96</v>
      </c>
      <c r="B45" s="1">
        <v>2400.0</v>
      </c>
      <c r="C45" s="1">
        <v>8970.0</v>
      </c>
      <c r="D45" s="1">
        <v>8660.0</v>
      </c>
      <c r="E45" s="1">
        <v>8810.0</v>
      </c>
      <c r="F45" s="1">
        <v>10000.0</v>
      </c>
      <c r="G45" s="1">
        <v>11530.0</v>
      </c>
      <c r="H45" s="1">
        <v>5960.0</v>
      </c>
      <c r="I45" s="1">
        <v>5030.0</v>
      </c>
      <c r="J45" s="1">
        <v>6900.0</v>
      </c>
      <c r="K45" s="1">
        <v>9320.0</v>
      </c>
      <c r="L45" s="2"/>
      <c r="M45" s="2"/>
      <c r="N45" s="2"/>
      <c r="O45" s="2"/>
      <c r="P45" s="2"/>
      <c r="Q45" s="2"/>
      <c r="R45" s="2"/>
      <c r="S45" s="2"/>
      <c r="T45" s="2"/>
      <c r="U45" s="2"/>
      <c r="V45" s="2"/>
      <c r="W45" s="2"/>
      <c r="X45" s="2"/>
      <c r="Y45" s="2"/>
      <c r="Z45" s="2"/>
    </row>
    <row r="46" ht="15.75" customHeight="1">
      <c r="A46" s="1" t="s">
        <v>97</v>
      </c>
      <c r="B46" s="1">
        <v>37350.0</v>
      </c>
      <c r="C46" s="1">
        <v>40860.0</v>
      </c>
      <c r="D46" s="1">
        <v>40140.0</v>
      </c>
      <c r="E46" s="1">
        <v>42330.0</v>
      </c>
      <c r="F46" s="1">
        <v>44790.0</v>
      </c>
      <c r="G46" s="1">
        <v>52610.0</v>
      </c>
      <c r="H46" s="1">
        <v>59550.0</v>
      </c>
      <c r="I46" s="1">
        <v>68180.0</v>
      </c>
      <c r="J46" s="1">
        <v>67360.0</v>
      </c>
      <c r="K46" s="1">
        <v>71100.0</v>
      </c>
      <c r="L46" s="2"/>
      <c r="M46" s="2"/>
      <c r="N46" s="2"/>
      <c r="O46" s="2"/>
      <c r="P46" s="2"/>
      <c r="Q46" s="2"/>
      <c r="R46" s="2"/>
      <c r="S46" s="2"/>
      <c r="T46" s="2"/>
      <c r="U46" s="2"/>
      <c r="V46" s="2"/>
      <c r="W46" s="2"/>
      <c r="X46" s="2"/>
      <c r="Y46" s="2"/>
      <c r="Z46" s="2"/>
    </row>
    <row r="47" ht="15.75" customHeight="1">
      <c r="A47" s="1" t="s">
        <v>46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98</v>
      </c>
      <c r="B48" s="1">
        <v>384.0</v>
      </c>
      <c r="C48" s="1">
        <v>359.0</v>
      </c>
      <c r="D48" s="1">
        <v>315.0</v>
      </c>
      <c r="E48" s="1">
        <v>285.0</v>
      </c>
      <c r="F48" s="1">
        <v>267.0</v>
      </c>
      <c r="G48" s="1">
        <v>248.0</v>
      </c>
      <c r="H48" s="1">
        <v>318.0</v>
      </c>
      <c r="I48" s="1">
        <v>325.0</v>
      </c>
      <c r="J48" s="1">
        <v>327.0</v>
      </c>
      <c r="K48" s="1">
        <v>328.0</v>
      </c>
      <c r="L48" s="2"/>
      <c r="M48" s="2"/>
      <c r="N48" s="2"/>
      <c r="O48" s="2"/>
      <c r="P48" s="2"/>
      <c r="Q48" s="2"/>
      <c r="R48" s="2"/>
      <c r="S48" s="2"/>
      <c r="T48" s="2"/>
      <c r="U48" s="2"/>
      <c r="V48" s="2"/>
      <c r="W48" s="2"/>
      <c r="X48" s="2"/>
      <c r="Y48" s="2"/>
      <c r="Z48" s="2"/>
    </row>
    <row r="49" ht="15.75" customHeight="1">
      <c r="A49" s="1" t="s">
        <v>99</v>
      </c>
      <c r="B49" s="1">
        <v>375.0</v>
      </c>
      <c r="C49" s="1">
        <v>365.0</v>
      </c>
      <c r="D49" s="1">
        <v>315.0</v>
      </c>
      <c r="E49" s="1">
        <v>287.0</v>
      </c>
      <c r="F49" s="1">
        <v>270.0</v>
      </c>
      <c r="G49" s="1">
        <v>251.0</v>
      </c>
      <c r="H49" s="1">
        <v>312.0</v>
      </c>
      <c r="I49" s="1">
        <v>324.0</v>
      </c>
      <c r="J49" s="1">
        <v>327.0</v>
      </c>
      <c r="K49" s="1">
        <v>328.0</v>
      </c>
      <c r="L49" s="2"/>
      <c r="M49" s="2"/>
      <c r="N49" s="2"/>
      <c r="O49" s="2"/>
      <c r="P49" s="2"/>
      <c r="Q49" s="2"/>
      <c r="R49" s="2"/>
      <c r="S49" s="2"/>
      <c r="T49" s="2"/>
      <c r="U49" s="2"/>
      <c r="V49" s="2"/>
      <c r="W49" s="2"/>
      <c r="X49" s="2"/>
      <c r="Y49" s="2"/>
      <c r="Z49" s="2"/>
    </row>
    <row r="50" ht="15.75" customHeight="1">
      <c r="A50" s="1" t="s">
        <v>100</v>
      </c>
      <c r="B50" s="1" t="s">
        <v>101</v>
      </c>
      <c r="C50" s="1" t="s">
        <v>102</v>
      </c>
      <c r="D50" s="1" t="s">
        <v>103</v>
      </c>
      <c r="E50" s="1" t="s">
        <v>104</v>
      </c>
      <c r="F50" s="1" t="s">
        <v>105</v>
      </c>
      <c r="G50" s="1" t="s">
        <v>106</v>
      </c>
      <c r="H50" s="1" t="s">
        <v>107</v>
      </c>
      <c r="I50" s="1" t="s">
        <v>108</v>
      </c>
      <c r="J50" s="1" t="s">
        <v>109</v>
      </c>
      <c r="K50" s="1" t="s">
        <v>110</v>
      </c>
      <c r="L50" s="2"/>
      <c r="M50" s="2"/>
      <c r="N50" s="2"/>
      <c r="O50" s="2"/>
      <c r="P50" s="2"/>
      <c r="Q50" s="2"/>
      <c r="R50" s="2"/>
      <c r="S50" s="2"/>
      <c r="T50" s="2"/>
      <c r="U50" s="2"/>
      <c r="V50" s="2"/>
      <c r="W50" s="2"/>
      <c r="X50" s="2"/>
      <c r="Y50" s="2"/>
      <c r="Z50" s="2"/>
    </row>
    <row r="51" ht="15.75" customHeight="1">
      <c r="A51" s="1" t="s">
        <v>111</v>
      </c>
      <c r="B51" s="1">
        <v>-6410.0</v>
      </c>
      <c r="C51" s="1">
        <v>307.0</v>
      </c>
      <c r="D51" s="1">
        <v>504.0</v>
      </c>
      <c r="E51" s="1">
        <v>744.0</v>
      </c>
      <c r="F51" s="1">
        <v>2310.0</v>
      </c>
      <c r="G51" s="1">
        <v>4000.0</v>
      </c>
      <c r="H51" s="1">
        <v>-1400.0</v>
      </c>
      <c r="I51" s="1">
        <v>-2300.0</v>
      </c>
      <c r="J51" s="1">
        <v>-393.0</v>
      </c>
      <c r="K51" s="1">
        <v>2070.0</v>
      </c>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1" t="s">
        <v>118</v>
      </c>
      <c r="H52" s="1" t="s">
        <v>119</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12120.0</v>
      </c>
      <c r="C53" s="1">
        <v>11760.0</v>
      </c>
      <c r="D53" s="1">
        <v>11700.0</v>
      </c>
      <c r="E53" s="1">
        <v>14390.0</v>
      </c>
      <c r="F53" s="1">
        <v>14730.0</v>
      </c>
      <c r="G53" s="1">
        <v>20450.0</v>
      </c>
      <c r="H53" s="1">
        <v>33890.0</v>
      </c>
      <c r="I53" s="1">
        <v>41060.0</v>
      </c>
      <c r="J53" s="1">
        <v>37300.0</v>
      </c>
      <c r="K53" s="1">
        <v>36740.0</v>
      </c>
      <c r="L53" s="2"/>
      <c r="M53" s="2"/>
      <c r="N53" s="2"/>
      <c r="O53" s="2"/>
      <c r="P53" s="2"/>
      <c r="Q53" s="2"/>
      <c r="R53" s="2"/>
      <c r="S53" s="2"/>
      <c r="T53" s="2"/>
      <c r="U53" s="2"/>
      <c r="V53" s="2"/>
      <c r="W53" s="2"/>
      <c r="X53" s="2"/>
      <c r="Y53" s="2"/>
      <c r="Z53" s="2"/>
    </row>
    <row r="54" ht="15.75" customHeight="1">
      <c r="A54" s="1" t="s">
        <v>124</v>
      </c>
      <c r="B54" s="1">
        <v>7730.0</v>
      </c>
      <c r="C54" s="1">
        <v>6560.0</v>
      </c>
      <c r="D54" s="1">
        <v>7280.0</v>
      </c>
      <c r="E54" s="1">
        <v>10590.0</v>
      </c>
      <c r="F54" s="1">
        <v>10780.0</v>
      </c>
      <c r="G54" s="1">
        <v>15510.0</v>
      </c>
      <c r="H54" s="1">
        <v>22210.0</v>
      </c>
      <c r="I54" s="1">
        <v>22660.0</v>
      </c>
      <c r="J54" s="1">
        <v>20890.0</v>
      </c>
      <c r="K54" s="1">
        <v>22350.0</v>
      </c>
      <c r="L54" s="2"/>
      <c r="M54" s="2"/>
      <c r="N54" s="2"/>
      <c r="O54" s="2"/>
      <c r="P54" s="2"/>
      <c r="Q54" s="2"/>
      <c r="R54" s="2"/>
      <c r="S54" s="2"/>
      <c r="T54" s="2"/>
      <c r="U54" s="2"/>
      <c r="V54" s="2"/>
      <c r="W54" s="2"/>
      <c r="X54" s="2"/>
      <c r="Y54" s="2"/>
      <c r="Z54" s="2"/>
    </row>
    <row r="55" ht="15.75" customHeight="1">
      <c r="A55" s="1" t="s">
        <v>125</v>
      </c>
      <c r="B55" s="1">
        <v>2240.0</v>
      </c>
      <c r="C55" s="1">
        <v>1500.0</v>
      </c>
      <c r="D55" s="1">
        <v>1900.0</v>
      </c>
      <c r="E55" s="1">
        <v>1920.0</v>
      </c>
      <c r="F55" s="1">
        <v>1570.0</v>
      </c>
      <c r="G55" s="1">
        <v>1430.0</v>
      </c>
      <c r="H55" s="1">
        <v>2460.0</v>
      </c>
      <c r="I55" s="1">
        <v>1850.0</v>
      </c>
      <c r="J55" s="1">
        <v>714.0</v>
      </c>
      <c r="K55" s="1">
        <v>951.0</v>
      </c>
      <c r="L55" s="2"/>
      <c r="M55" s="2"/>
      <c r="N55" s="2"/>
      <c r="O55" s="2"/>
      <c r="P55" s="2"/>
      <c r="Q55" s="2"/>
      <c r="R55" s="2"/>
      <c r="S55" s="2"/>
      <c r="T55" s="2"/>
      <c r="U55" s="2"/>
      <c r="V55" s="2"/>
      <c r="W55" s="2"/>
      <c r="X55" s="2"/>
      <c r="Y55" s="2"/>
      <c r="Z55" s="2"/>
    </row>
    <row r="56" ht="15.75" customHeight="1">
      <c r="A56" s="1" t="s">
        <v>126</v>
      </c>
      <c r="B56" s="1">
        <v>21800.0</v>
      </c>
      <c r="C56" s="1">
        <v>20120.0</v>
      </c>
      <c r="D56" s="1">
        <v>18550.0</v>
      </c>
      <c r="E56" s="1">
        <v>19030.0</v>
      </c>
      <c r="F56" s="1">
        <v>17900.0</v>
      </c>
      <c r="G56" s="1">
        <v>28430.0</v>
      </c>
      <c r="H56" s="1">
        <v>23020.0</v>
      </c>
      <c r="I56" s="1">
        <v>25780.0</v>
      </c>
      <c r="J56" s="1">
        <v>28090.0</v>
      </c>
      <c r="K56" s="1">
        <v>31310.0</v>
      </c>
      <c r="L56" s="2"/>
      <c r="M56" s="2"/>
      <c r="N56" s="2"/>
      <c r="O56" s="2"/>
      <c r="P56" s="2"/>
      <c r="Q56" s="2"/>
      <c r="R56" s="2"/>
      <c r="S56" s="2"/>
      <c r="T56" s="2"/>
      <c r="U56" s="2"/>
      <c r="V56" s="2"/>
      <c r="W56" s="2"/>
      <c r="X56" s="2"/>
      <c r="Y56" s="2"/>
      <c r="Z56" s="2"/>
    </row>
    <row r="57" ht="15.75" customHeight="1">
      <c r="A57" s="1" t="s">
        <v>127</v>
      </c>
      <c r="B57" s="1">
        <v>0.0</v>
      </c>
      <c r="C57" s="1">
        <v>0.0</v>
      </c>
      <c r="D57" s="1">
        <v>0.0</v>
      </c>
      <c r="E57" s="1">
        <v>852.0</v>
      </c>
      <c r="F57" s="1">
        <v>966.0</v>
      </c>
      <c r="G57" s="1">
        <v>1160.0</v>
      </c>
      <c r="H57" s="1">
        <v>964.0</v>
      </c>
      <c r="I57" s="1">
        <v>1340.0</v>
      </c>
      <c r="J57" s="1">
        <v>1370.0</v>
      </c>
      <c r="K57" s="1">
        <v>1390.0</v>
      </c>
      <c r="L57" s="2"/>
      <c r="M57" s="2"/>
      <c r="N57" s="2"/>
      <c r="O57" s="2"/>
      <c r="P57" s="2"/>
      <c r="Q57" s="2"/>
      <c r="R57" s="2"/>
      <c r="S57" s="2"/>
      <c r="T57" s="2"/>
      <c r="U57" s="2"/>
      <c r="V57" s="2"/>
      <c r="W57" s="2"/>
      <c r="X57" s="2"/>
      <c r="Y57" s="2"/>
      <c r="Z57" s="2"/>
    </row>
    <row r="58" ht="15.75" customHeight="1">
      <c r="A58" s="1" t="s">
        <v>128</v>
      </c>
      <c r="B58" s="1">
        <v>6.0</v>
      </c>
      <c r="C58" s="1">
        <v>6.0</v>
      </c>
      <c r="D58" s="1">
        <v>6.0</v>
      </c>
      <c r="E58" s="1">
        <v>6.0</v>
      </c>
      <c r="F58" s="1">
        <v>6.0</v>
      </c>
      <c r="G58" s="1">
        <v>6.0</v>
      </c>
      <c r="H58" s="1">
        <v>6.0</v>
      </c>
      <c r="I58" s="1">
        <v>6.0</v>
      </c>
      <c r="J58" s="1">
        <v>6.0</v>
      </c>
      <c r="K58" s="1">
        <v>6.0</v>
      </c>
      <c r="L58" s="2"/>
      <c r="M58" s="2"/>
      <c r="N58" s="2"/>
      <c r="O58" s="2"/>
      <c r="P58" s="2"/>
      <c r="Q58" s="2"/>
      <c r="R58" s="2"/>
      <c r="S58" s="2"/>
      <c r="T58" s="2"/>
      <c r="U58" s="2"/>
      <c r="V58" s="2"/>
      <c r="W58" s="2"/>
      <c r="X58" s="2"/>
      <c r="Y58" s="2"/>
      <c r="Z58" s="2"/>
    </row>
    <row r="59" ht="15.75" customHeight="1">
      <c r="A59" s="1" t="s">
        <v>129</v>
      </c>
      <c r="B59" s="1">
        <v>835.0</v>
      </c>
      <c r="C59" s="1">
        <v>973.0</v>
      </c>
      <c r="D59" s="1">
        <v>1170.0</v>
      </c>
      <c r="E59" s="1">
        <v>1280.0</v>
      </c>
      <c r="F59" s="1">
        <v>1400.0</v>
      </c>
      <c r="G59" s="1">
        <v>1500.0</v>
      </c>
      <c r="H59" s="1">
        <v>1410.0</v>
      </c>
      <c r="I59" s="1">
        <v>1530.0</v>
      </c>
      <c r="J59" s="1">
        <v>1720.0</v>
      </c>
      <c r="K59" s="1">
        <v>2250.0</v>
      </c>
      <c r="L59" s="2"/>
      <c r="M59" s="2"/>
      <c r="N59" s="2"/>
      <c r="O59" s="2"/>
      <c r="P59" s="2"/>
      <c r="Q59" s="2"/>
      <c r="R59" s="2"/>
      <c r="S59" s="2"/>
      <c r="T59" s="2"/>
      <c r="U59" s="2"/>
      <c r="V59" s="2"/>
      <c r="W59" s="2"/>
      <c r="X59" s="2"/>
      <c r="Y59" s="2"/>
      <c r="Z59" s="2"/>
    </row>
    <row r="60" ht="15.75" customHeight="1">
      <c r="A60" s="1" t="s">
        <v>130</v>
      </c>
      <c r="B60" s="1">
        <v>21110.0</v>
      </c>
      <c r="C60" s="1">
        <v>23730.0</v>
      </c>
      <c r="D60" s="1">
        <v>25870.0</v>
      </c>
      <c r="E60" s="1">
        <v>28690.0</v>
      </c>
      <c r="F60" s="1">
        <v>31610.0</v>
      </c>
      <c r="G60" s="1">
        <v>35420.0</v>
      </c>
      <c r="H60" s="1">
        <v>38220.0</v>
      </c>
      <c r="I60" s="1">
        <v>39580.0</v>
      </c>
      <c r="J60" s="1">
        <v>42780.0</v>
      </c>
      <c r="K60" s="1">
        <v>48450.0</v>
      </c>
      <c r="L60" s="2"/>
      <c r="M60" s="2"/>
      <c r="N60" s="2"/>
      <c r="O60" s="2"/>
      <c r="P60" s="2"/>
      <c r="Q60" s="2"/>
      <c r="R60" s="2"/>
      <c r="S60" s="2"/>
      <c r="T60" s="2"/>
      <c r="U60" s="2"/>
      <c r="V60" s="2"/>
      <c r="W60" s="2"/>
      <c r="X60" s="2"/>
      <c r="Y60" s="2"/>
      <c r="Z60" s="2"/>
    </row>
    <row r="61" ht="15.75" customHeight="1">
      <c r="A61" s="1" t="s">
        <v>131</v>
      </c>
      <c r="B61" s="1">
        <v>8.0</v>
      </c>
      <c r="C61" s="1">
        <v>8.0</v>
      </c>
      <c r="D61" s="1">
        <v>8.0</v>
      </c>
      <c r="E61" s="1">
        <v>8.0</v>
      </c>
      <c r="F61" s="1">
        <v>9.0</v>
      </c>
      <c r="G61" s="1">
        <v>9.0</v>
      </c>
      <c r="H61" s="1">
        <v>7.0</v>
      </c>
      <c r="I61" s="1">
        <v>8.0</v>
      </c>
      <c r="J61" s="1">
        <v>9.0</v>
      </c>
      <c r="K61" s="1">
        <v>10.0</v>
      </c>
      <c r="L61" s="2"/>
      <c r="M61" s="2"/>
      <c r="N61" s="2"/>
      <c r="O61" s="2"/>
      <c r="P61" s="2"/>
      <c r="Q61" s="2"/>
      <c r="R61" s="2"/>
      <c r="S61" s="2"/>
      <c r="T61" s="2"/>
      <c r="U61" s="2"/>
      <c r="V61" s="2"/>
      <c r="W61" s="2"/>
      <c r="X61" s="2"/>
      <c r="Y61" s="2"/>
      <c r="Z61" s="2"/>
    </row>
    <row r="62" ht="15.75" customHeight="1">
      <c r="A62" s="1" t="s">
        <v>132</v>
      </c>
      <c r="B62" s="1">
        <v>1600.0</v>
      </c>
      <c r="C62" s="1">
        <v>1860.0</v>
      </c>
      <c r="D62" s="1">
        <v>1650.0</v>
      </c>
      <c r="E62" s="1">
        <v>1160.0</v>
      </c>
      <c r="F62" s="1">
        <v>1040.0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133</v>
      </c>
      <c r="B63" s="1">
        <v>-886.0</v>
      </c>
      <c r="C63" s="1">
        <v>-998.0</v>
      </c>
      <c r="D63" s="1">
        <v>-941.0</v>
      </c>
      <c r="E63" s="1">
        <v>-777.0</v>
      </c>
      <c r="F63" s="1">
        <v>-654.0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134</v>
      </c>
      <c r="B64" s="1">
        <v>22.0</v>
      </c>
      <c r="C64" s="1">
        <v>18.0</v>
      </c>
      <c r="D64" s="1">
        <v>10.0</v>
      </c>
      <c r="E64" s="1">
        <v>7.0</v>
      </c>
      <c r="F64" s="1">
        <v>8.0</v>
      </c>
      <c r="G64" s="1">
        <v>9.0</v>
      </c>
      <c r="H64" s="1">
        <v>78.0</v>
      </c>
      <c r="I64" s="1">
        <v>28.0</v>
      </c>
      <c r="J64" s="1">
        <v>11.0</v>
      </c>
      <c r="K64" s="1">
        <v>18.0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34700.0</v>
      </c>
      <c r="C2" s="1">
        <v>33720.0</v>
      </c>
      <c r="D2" s="1">
        <v>32330.0</v>
      </c>
      <c r="E2" s="1">
        <v>33440.0</v>
      </c>
      <c r="F2" s="1">
        <v>38940.0</v>
      </c>
      <c r="G2" s="1">
        <v>40800.0</v>
      </c>
      <c r="H2" s="1">
        <v>13450.0</v>
      </c>
      <c r="I2" s="1">
        <v>22550.0</v>
      </c>
      <c r="J2" s="1">
        <v>42200.0</v>
      </c>
      <c r="K2" s="1">
        <v>50540.0</v>
      </c>
      <c r="L2" s="2"/>
      <c r="M2" s="2"/>
      <c r="N2" s="2"/>
      <c r="O2" s="2"/>
      <c r="P2" s="2"/>
      <c r="Q2" s="2"/>
      <c r="R2" s="2"/>
      <c r="S2" s="2"/>
      <c r="T2" s="2"/>
      <c r="U2" s="2"/>
      <c r="V2" s="2"/>
      <c r="W2" s="2"/>
      <c r="X2" s="2"/>
      <c r="Y2" s="2"/>
      <c r="Z2" s="2"/>
    </row>
    <row r="3">
      <c r="A3" s="1" t="s">
        <v>136</v>
      </c>
      <c r="B3" s="1">
        <v>4200.0</v>
      </c>
      <c r="C3" s="1">
        <v>4140.0</v>
      </c>
      <c r="D3" s="1">
        <v>4220.0</v>
      </c>
      <c r="E3" s="1">
        <v>4300.0</v>
      </c>
      <c r="F3" s="1">
        <v>2360.0</v>
      </c>
      <c r="G3" s="1">
        <v>2460.0</v>
      </c>
      <c r="H3" s="1">
        <v>1900.0</v>
      </c>
      <c r="I3" s="1">
        <v>2090.0</v>
      </c>
      <c r="J3" s="1">
        <v>2750.0</v>
      </c>
      <c r="K3" s="1">
        <v>3180.0</v>
      </c>
      <c r="L3" s="2"/>
      <c r="M3" s="2"/>
      <c r="N3" s="2"/>
      <c r="O3" s="2"/>
      <c r="P3" s="2"/>
      <c r="Q3" s="2"/>
      <c r="R3" s="2"/>
      <c r="S3" s="2"/>
      <c r="T3" s="2"/>
      <c r="U3" s="2"/>
      <c r="V3" s="2"/>
      <c r="W3" s="2"/>
      <c r="X3" s="2"/>
      <c r="Y3" s="2"/>
      <c r="Z3" s="2"/>
    </row>
    <row r="4">
      <c r="A4" s="1" t="s">
        <v>137</v>
      </c>
      <c r="B4" s="1">
        <v>38900.0</v>
      </c>
      <c r="C4" s="1">
        <v>37860.0</v>
      </c>
      <c r="D4" s="1">
        <v>36560.0</v>
      </c>
      <c r="E4" s="1">
        <v>37740.0</v>
      </c>
      <c r="F4" s="1">
        <v>41300.0</v>
      </c>
      <c r="G4" s="1">
        <v>43260.0</v>
      </c>
      <c r="H4" s="1">
        <v>15360.0</v>
      </c>
      <c r="I4" s="1">
        <v>24630.0</v>
      </c>
      <c r="J4" s="1">
        <v>44960.0</v>
      </c>
      <c r="K4" s="1">
        <v>53720.0</v>
      </c>
      <c r="L4" s="2"/>
      <c r="M4" s="2"/>
      <c r="N4" s="2"/>
      <c r="O4" s="2"/>
      <c r="P4" s="2"/>
      <c r="Q4" s="2"/>
      <c r="R4" s="2"/>
      <c r="S4" s="2"/>
      <c r="T4" s="2"/>
      <c r="U4" s="2"/>
      <c r="V4" s="2"/>
      <c r="W4" s="2"/>
      <c r="X4" s="2"/>
      <c r="Y4" s="2"/>
      <c r="Z4" s="2"/>
    </row>
    <row r="5">
      <c r="A5" s="1" t="s">
        <v>138</v>
      </c>
      <c r="B5" s="1">
        <v>27890.0</v>
      </c>
      <c r="C5" s="1">
        <v>24130.0</v>
      </c>
      <c r="D5" s="1">
        <v>22880.0</v>
      </c>
      <c r="E5" s="1">
        <v>24910.0</v>
      </c>
      <c r="F5" s="1">
        <v>27920.0</v>
      </c>
      <c r="G5" s="1">
        <v>28480.0</v>
      </c>
      <c r="H5" s="1">
        <v>18010.0</v>
      </c>
      <c r="I5" s="1">
        <v>21370.0</v>
      </c>
      <c r="J5" s="1">
        <v>31770.0</v>
      </c>
      <c r="K5" s="1">
        <v>35720.0</v>
      </c>
      <c r="L5" s="2"/>
      <c r="M5" s="2"/>
      <c r="N5" s="2"/>
      <c r="O5" s="2"/>
      <c r="P5" s="2"/>
      <c r="Q5" s="2"/>
      <c r="R5" s="2"/>
      <c r="S5" s="2"/>
      <c r="T5" s="2"/>
      <c r="U5" s="2"/>
      <c r="V5" s="2"/>
      <c r="W5" s="2"/>
      <c r="X5" s="2"/>
      <c r="Y5" s="2"/>
      <c r="Z5" s="2"/>
    </row>
    <row r="6">
      <c r="A6" s="1" t="s">
        <v>139</v>
      </c>
      <c r="B6" s="1">
        <v>11010.0</v>
      </c>
      <c r="C6" s="1">
        <v>13730.0</v>
      </c>
      <c r="D6" s="1">
        <v>13680.0</v>
      </c>
      <c r="E6" s="1">
        <v>12830.0</v>
      </c>
      <c r="F6" s="1">
        <v>13380.0</v>
      </c>
      <c r="G6" s="1">
        <v>14780.0</v>
      </c>
      <c r="H6" s="1">
        <v>-2650.0</v>
      </c>
      <c r="I6" s="1">
        <v>3260.0</v>
      </c>
      <c r="J6" s="1">
        <v>13190.0</v>
      </c>
      <c r="K6" s="1">
        <v>18000.0</v>
      </c>
      <c r="L6" s="2"/>
      <c r="M6" s="2"/>
      <c r="N6" s="2"/>
      <c r="O6" s="2"/>
      <c r="P6" s="2"/>
      <c r="Q6" s="2"/>
      <c r="R6" s="2"/>
      <c r="S6" s="2"/>
      <c r="T6" s="2"/>
      <c r="U6" s="2"/>
      <c r="V6" s="2"/>
      <c r="W6" s="2"/>
      <c r="X6" s="2"/>
      <c r="Y6" s="2"/>
      <c r="Z6" s="2"/>
    </row>
    <row r="7">
      <c r="A7" s="1" t="s">
        <v>140</v>
      </c>
      <c r="B7" s="1">
        <v>1550.0</v>
      </c>
      <c r="C7" s="1">
        <v>1540.0</v>
      </c>
      <c r="D7" s="1">
        <v>1520.0</v>
      </c>
      <c r="E7" s="1">
        <v>1570.0</v>
      </c>
      <c r="F7" s="1">
        <v>1770.0</v>
      </c>
      <c r="G7" s="1">
        <v>1860.0</v>
      </c>
      <c r="H7" s="1">
        <v>546.0</v>
      </c>
      <c r="I7" s="1">
        <v>776.0</v>
      </c>
      <c r="J7" s="1">
        <v>1700.0</v>
      </c>
      <c r="K7" s="1">
        <v>2200.0</v>
      </c>
      <c r="L7" s="2"/>
      <c r="M7" s="2"/>
      <c r="N7" s="2"/>
      <c r="O7" s="2"/>
      <c r="P7" s="2"/>
      <c r="Q7" s="2"/>
      <c r="R7" s="2"/>
      <c r="S7" s="2"/>
      <c r="T7" s="2"/>
      <c r="U7" s="2"/>
      <c r="V7" s="2"/>
      <c r="W7" s="2"/>
      <c r="X7" s="2"/>
      <c r="Y7" s="2"/>
      <c r="Z7" s="2"/>
    </row>
    <row r="8">
      <c r="A8" s="1" t="s">
        <v>141</v>
      </c>
      <c r="B8" s="1">
        <v>1680.0</v>
      </c>
      <c r="C8" s="1">
        <v>1820.0</v>
      </c>
      <c r="D8" s="1">
        <v>1980.0</v>
      </c>
      <c r="E8" s="1">
        <v>2150.0</v>
      </c>
      <c r="F8" s="1">
        <v>2240.0</v>
      </c>
      <c r="G8" s="1">
        <v>2290.0</v>
      </c>
      <c r="H8" s="1">
        <v>2490.0</v>
      </c>
      <c r="I8" s="1">
        <v>2480.0</v>
      </c>
      <c r="J8" s="1">
        <v>2460.0</v>
      </c>
      <c r="K8" s="1">
        <v>2670.0</v>
      </c>
      <c r="L8" s="2"/>
      <c r="M8" s="2"/>
      <c r="N8" s="2"/>
      <c r="O8" s="2"/>
      <c r="P8" s="2"/>
      <c r="Q8" s="2"/>
      <c r="R8" s="2"/>
      <c r="S8" s="2"/>
      <c r="T8" s="2"/>
      <c r="U8" s="2"/>
      <c r="V8" s="2"/>
      <c r="W8" s="2"/>
      <c r="X8" s="2"/>
      <c r="Y8" s="2"/>
      <c r="Z8" s="2"/>
    </row>
    <row r="9">
      <c r="A9" s="1" t="s">
        <v>142</v>
      </c>
      <c r="B9" s="1">
        <v>4960.0</v>
      </c>
      <c r="C9" s="1">
        <v>4880.0</v>
      </c>
      <c r="D9" s="1">
        <v>5200.0</v>
      </c>
      <c r="E9" s="1">
        <v>5440.0</v>
      </c>
      <c r="F9" s="1">
        <v>5590.0</v>
      </c>
      <c r="G9" s="1">
        <v>6060.0</v>
      </c>
      <c r="H9" s="1">
        <v>3400.0</v>
      </c>
      <c r="I9" s="1">
        <v>4330.0</v>
      </c>
      <c r="J9" s="1">
        <v>6460.0</v>
      </c>
      <c r="K9" s="1">
        <v>7840.0</v>
      </c>
      <c r="L9" s="2"/>
      <c r="M9" s="2"/>
      <c r="N9" s="2"/>
      <c r="O9" s="2"/>
      <c r="P9" s="2"/>
      <c r="Q9" s="2"/>
      <c r="R9" s="2"/>
      <c r="S9" s="2"/>
      <c r="T9" s="2"/>
      <c r="U9" s="2"/>
      <c r="V9" s="2"/>
      <c r="W9" s="2"/>
      <c r="X9" s="2"/>
      <c r="Y9" s="2"/>
      <c r="Z9" s="2"/>
    </row>
    <row r="10">
      <c r="A10" s="1" t="s">
        <v>143</v>
      </c>
      <c r="B10" s="1">
        <v>8200.0</v>
      </c>
      <c r="C10" s="1">
        <v>8240.0</v>
      </c>
      <c r="D10" s="1">
        <v>8700.0</v>
      </c>
      <c r="E10" s="1">
        <v>9160.0</v>
      </c>
      <c r="F10" s="1">
        <v>9600.0</v>
      </c>
      <c r="G10" s="1">
        <v>10210.0</v>
      </c>
      <c r="H10" s="1">
        <v>6430.0</v>
      </c>
      <c r="I10" s="1">
        <v>7600.0</v>
      </c>
      <c r="J10" s="1">
        <v>10620.0</v>
      </c>
      <c r="K10" s="1">
        <v>12710.0</v>
      </c>
      <c r="L10" s="2"/>
      <c r="M10" s="2"/>
      <c r="N10" s="2"/>
      <c r="O10" s="2"/>
      <c r="P10" s="2"/>
      <c r="Q10" s="2"/>
      <c r="R10" s="2"/>
      <c r="S10" s="2"/>
      <c r="T10" s="2"/>
      <c r="U10" s="2"/>
      <c r="V10" s="2"/>
      <c r="W10" s="2"/>
      <c r="X10" s="2"/>
      <c r="Y10" s="2"/>
      <c r="Z10" s="2"/>
    </row>
    <row r="11">
      <c r="A11" s="1" t="s">
        <v>144</v>
      </c>
      <c r="B11" s="1">
        <v>2820.0</v>
      </c>
      <c r="C11" s="1">
        <v>5490.0</v>
      </c>
      <c r="D11" s="1">
        <v>4980.0</v>
      </c>
      <c r="E11" s="1">
        <v>3670.0</v>
      </c>
      <c r="F11" s="1">
        <v>3780.0</v>
      </c>
      <c r="G11" s="1">
        <v>4570.0</v>
      </c>
      <c r="H11" s="1">
        <v>-9080.0</v>
      </c>
      <c r="I11" s="1">
        <v>-4330.0</v>
      </c>
      <c r="J11" s="1">
        <v>2570.0</v>
      </c>
      <c r="K11" s="1">
        <v>5290.0</v>
      </c>
      <c r="L11" s="2"/>
      <c r="M11" s="2"/>
      <c r="N11" s="2"/>
      <c r="O11" s="2"/>
      <c r="P11" s="2"/>
      <c r="Q11" s="2"/>
      <c r="R11" s="2"/>
      <c r="S11" s="2"/>
      <c r="T11" s="2"/>
      <c r="U11" s="2"/>
      <c r="V11" s="2"/>
      <c r="W11" s="2"/>
      <c r="X11" s="2"/>
      <c r="Y11" s="2"/>
      <c r="Z11" s="2"/>
    </row>
    <row r="12">
      <c r="A12" s="1" t="s">
        <v>145</v>
      </c>
      <c r="B12" s="1">
        <v>-683.0</v>
      </c>
      <c r="C12" s="1">
        <v>-620.0</v>
      </c>
      <c r="D12" s="1">
        <v>-542.0</v>
      </c>
      <c r="E12" s="1">
        <v>-559.0</v>
      </c>
      <c r="F12" s="1">
        <v>-659.0</v>
      </c>
      <c r="G12" s="1">
        <v>-646.0</v>
      </c>
      <c r="H12" s="1">
        <v>-992.0</v>
      </c>
      <c r="I12" s="1">
        <v>-1580.0</v>
      </c>
      <c r="J12" s="1">
        <v>-1670.0</v>
      </c>
      <c r="K12" s="1">
        <v>-1770.0</v>
      </c>
      <c r="L12" s="2"/>
      <c r="M12" s="2"/>
      <c r="N12" s="2"/>
      <c r="O12" s="2"/>
      <c r="P12" s="2"/>
      <c r="Q12" s="2"/>
      <c r="R12" s="2"/>
      <c r="S12" s="2"/>
      <c r="T12" s="2"/>
      <c r="U12" s="2"/>
      <c r="V12" s="2"/>
      <c r="W12" s="2"/>
      <c r="X12" s="2"/>
      <c r="Y12" s="2"/>
      <c r="Z12" s="2"/>
    </row>
    <row r="13">
      <c r="A13" s="1" t="s">
        <v>146</v>
      </c>
      <c r="B13" s="1">
        <v>22.0</v>
      </c>
      <c r="C13" s="1">
        <v>25.0</v>
      </c>
      <c r="D13" s="1">
        <v>42.0</v>
      </c>
      <c r="E13" s="1">
        <v>57.0</v>
      </c>
      <c r="F13" s="1">
        <v>101.0</v>
      </c>
      <c r="G13" s="1">
        <v>133.0</v>
      </c>
      <c r="H13" s="1">
        <v>50.0</v>
      </c>
      <c r="I13" s="1">
        <v>36.0</v>
      </c>
      <c r="J13" s="1">
        <v>298.0</v>
      </c>
      <c r="K13" s="1">
        <v>827.0</v>
      </c>
      <c r="L13" s="2"/>
      <c r="M13" s="2"/>
      <c r="N13" s="2"/>
      <c r="O13" s="2"/>
      <c r="P13" s="2"/>
      <c r="Q13" s="2"/>
      <c r="R13" s="2"/>
      <c r="S13" s="2"/>
      <c r="T13" s="2"/>
      <c r="U13" s="2"/>
      <c r="V13" s="2"/>
      <c r="W13" s="2"/>
      <c r="X13" s="2"/>
      <c r="Y13" s="2"/>
      <c r="Z13" s="2"/>
    </row>
    <row r="14">
      <c r="A14" s="1" t="s">
        <v>147</v>
      </c>
      <c r="B14" s="1">
        <v>-661.0</v>
      </c>
      <c r="C14" s="1">
        <v>-595.0</v>
      </c>
      <c r="D14" s="1">
        <v>-500.0</v>
      </c>
      <c r="E14" s="1">
        <v>-502.0</v>
      </c>
      <c r="F14" s="1">
        <v>-558.0</v>
      </c>
      <c r="G14" s="1">
        <v>-513.0</v>
      </c>
      <c r="H14" s="1">
        <v>-942.0</v>
      </c>
      <c r="I14" s="1">
        <v>-1540.0</v>
      </c>
      <c r="J14" s="1">
        <v>-1380.0</v>
      </c>
      <c r="K14" s="1">
        <v>-947.0</v>
      </c>
      <c r="L14" s="2"/>
      <c r="M14" s="2"/>
      <c r="N14" s="2"/>
      <c r="O14" s="2"/>
      <c r="P14" s="2"/>
      <c r="Q14" s="2"/>
      <c r="R14" s="2"/>
      <c r="S14" s="2"/>
      <c r="T14" s="2"/>
      <c r="U14" s="2"/>
      <c r="V14" s="2"/>
      <c r="W14" s="2"/>
      <c r="X14" s="2"/>
      <c r="Y14" s="2"/>
      <c r="Z14" s="2"/>
    </row>
    <row r="15">
      <c r="A15" s="1" t="s">
        <v>148</v>
      </c>
      <c r="B15" s="1">
        <v>-41.0</v>
      </c>
      <c r="C15" s="1">
        <v>-68.0</v>
      </c>
      <c r="D15" s="1">
        <v>-35.0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149</v>
      </c>
      <c r="B16" s="1">
        <v>-152.0</v>
      </c>
      <c r="C16" s="1">
        <v>-82.0</v>
      </c>
      <c r="D16" s="1">
        <v>15.0</v>
      </c>
      <c r="E16" s="1">
        <v>3.0</v>
      </c>
      <c r="F16" s="1">
        <v>-71.0</v>
      </c>
      <c r="G16" s="1">
        <v>-48.0</v>
      </c>
      <c r="H16" s="1">
        <v>-14.0</v>
      </c>
      <c r="I16" s="1">
        <v>62.0</v>
      </c>
      <c r="J16" s="1">
        <v>-75.0</v>
      </c>
      <c r="K16" s="1">
        <v>-24.0</v>
      </c>
      <c r="L16" s="2"/>
      <c r="M16" s="2"/>
      <c r="N16" s="2"/>
      <c r="O16" s="2"/>
      <c r="P16" s="2"/>
      <c r="Q16" s="2"/>
      <c r="R16" s="2"/>
      <c r="S16" s="2"/>
      <c r="T16" s="2"/>
      <c r="U16" s="2"/>
      <c r="V16" s="2"/>
      <c r="W16" s="2"/>
      <c r="X16" s="2"/>
      <c r="Y16" s="2"/>
      <c r="Z16" s="2"/>
    </row>
    <row r="17">
      <c r="A17" s="1" t="s">
        <v>150</v>
      </c>
      <c r="B17" s="1">
        <v>1960.0</v>
      </c>
      <c r="C17" s="1">
        <v>4750.0</v>
      </c>
      <c r="D17" s="1">
        <v>4460.0</v>
      </c>
      <c r="E17" s="1">
        <v>3180.0</v>
      </c>
      <c r="F17" s="1">
        <v>3150.0</v>
      </c>
      <c r="G17" s="1">
        <v>4010.0</v>
      </c>
      <c r="H17" s="1">
        <v>-10040.0</v>
      </c>
      <c r="I17" s="1">
        <v>-5810.0</v>
      </c>
      <c r="J17" s="1">
        <v>1120.0</v>
      </c>
      <c r="K17" s="1">
        <v>4320.0</v>
      </c>
      <c r="L17" s="2"/>
      <c r="M17" s="2"/>
      <c r="N17" s="2"/>
      <c r="O17" s="2"/>
      <c r="P17" s="2"/>
      <c r="Q17" s="2"/>
      <c r="R17" s="2"/>
      <c r="S17" s="2"/>
      <c r="T17" s="2"/>
      <c r="U17" s="2"/>
      <c r="V17" s="2"/>
      <c r="W17" s="2"/>
      <c r="X17" s="2"/>
      <c r="Y17" s="2"/>
      <c r="Z17" s="2"/>
    </row>
    <row r="18">
      <c r="A18" s="1" t="s">
        <v>151</v>
      </c>
      <c r="B18" s="1">
        <v>-295.0</v>
      </c>
      <c r="C18" s="1">
        <v>-167.0</v>
      </c>
      <c r="D18" s="1">
        <v>-37.0</v>
      </c>
      <c r="E18" s="1">
        <v>-83.0</v>
      </c>
      <c r="F18" s="1">
        <v>-22.0</v>
      </c>
      <c r="G18" s="1">
        <v>-2.0</v>
      </c>
      <c r="H18" s="1">
        <v>-1260.0</v>
      </c>
      <c r="I18" s="1">
        <v>-469.0</v>
      </c>
      <c r="J18" s="1">
        <v>0.0</v>
      </c>
      <c r="K18" s="1">
        <v>0.0</v>
      </c>
      <c r="L18" s="2"/>
      <c r="M18" s="2"/>
      <c r="N18" s="2"/>
      <c r="O18" s="2"/>
      <c r="P18" s="2"/>
      <c r="Q18" s="2"/>
      <c r="R18" s="2"/>
      <c r="S18" s="2"/>
      <c r="T18" s="2"/>
      <c r="U18" s="2"/>
      <c r="V18" s="2"/>
      <c r="W18" s="2"/>
      <c r="X18" s="2"/>
      <c r="Y18" s="2"/>
      <c r="Z18" s="2"/>
    </row>
    <row r="19">
      <c r="A19" s="1" t="s">
        <v>152</v>
      </c>
      <c r="B19" s="1">
        <v>0.0</v>
      </c>
      <c r="C19" s="1">
        <v>0.0</v>
      </c>
      <c r="D19" s="1">
        <v>9.0</v>
      </c>
      <c r="E19" s="1">
        <v>0.0</v>
      </c>
      <c r="F19" s="1">
        <v>-5.0</v>
      </c>
      <c r="G19" s="1">
        <v>153.0</v>
      </c>
      <c r="H19" s="1">
        <v>-194.0</v>
      </c>
      <c r="I19" s="1">
        <v>-34.0</v>
      </c>
      <c r="J19" s="1">
        <v>20.0</v>
      </c>
      <c r="K19" s="1">
        <v>27.0</v>
      </c>
      <c r="L19" s="2"/>
      <c r="M19" s="2"/>
      <c r="N19" s="2"/>
      <c r="O19" s="2"/>
      <c r="P19" s="2"/>
      <c r="Q19" s="2"/>
      <c r="R19" s="2"/>
      <c r="S19" s="2"/>
      <c r="T19" s="2"/>
      <c r="U19" s="2"/>
      <c r="V19" s="2"/>
      <c r="W19" s="2"/>
      <c r="X19" s="2"/>
      <c r="Y19" s="2"/>
      <c r="Z19" s="2"/>
    </row>
    <row r="20">
      <c r="A20" s="1" t="s">
        <v>153</v>
      </c>
      <c r="B20" s="1">
        <v>-49.0</v>
      </c>
      <c r="C20" s="1">
        <v>-79.0</v>
      </c>
      <c r="D20" s="1">
        <v>-412.0</v>
      </c>
      <c r="E20" s="1">
        <v>-25.0</v>
      </c>
      <c r="F20" s="1">
        <v>-377.0</v>
      </c>
      <c r="G20" s="1">
        <v>-171.0</v>
      </c>
      <c r="H20" s="1">
        <v>-318.0</v>
      </c>
      <c r="I20" s="1">
        <v>-97.0</v>
      </c>
      <c r="J20" s="1">
        <v>0.0</v>
      </c>
      <c r="K20" s="1">
        <v>0.0</v>
      </c>
      <c r="L20" s="2"/>
      <c r="M20" s="2"/>
      <c r="N20" s="2"/>
      <c r="O20" s="2"/>
      <c r="P20" s="2"/>
      <c r="Q20" s="2"/>
      <c r="R20" s="2"/>
      <c r="S20" s="2"/>
      <c r="T20" s="2"/>
      <c r="U20" s="2"/>
      <c r="V20" s="2"/>
      <c r="W20" s="2"/>
      <c r="X20" s="2"/>
      <c r="Y20" s="2"/>
      <c r="Z20" s="2"/>
    </row>
    <row r="21" ht="15.75" customHeight="1">
      <c r="A21" s="1" t="s">
        <v>154</v>
      </c>
      <c r="B21" s="1">
        <v>0.0</v>
      </c>
      <c r="C21" s="1">
        <v>-32.0</v>
      </c>
      <c r="D21" s="1">
        <v>0.0</v>
      </c>
      <c r="E21" s="1">
        <v>0.0</v>
      </c>
      <c r="F21" s="1">
        <v>0.0</v>
      </c>
      <c r="G21" s="1">
        <v>-18.0</v>
      </c>
      <c r="H21" s="1">
        <v>0.0</v>
      </c>
      <c r="I21" s="1">
        <v>0.0</v>
      </c>
      <c r="J21" s="1">
        <v>0.0</v>
      </c>
      <c r="K21" s="1">
        <v>0.0</v>
      </c>
      <c r="L21" s="2"/>
      <c r="M21" s="2"/>
      <c r="N21" s="2"/>
      <c r="O21" s="2"/>
      <c r="P21" s="2"/>
      <c r="Q21" s="2"/>
      <c r="R21" s="2"/>
      <c r="S21" s="2"/>
      <c r="T21" s="2"/>
      <c r="U21" s="2"/>
      <c r="V21" s="2"/>
      <c r="W21" s="2"/>
      <c r="X21" s="2"/>
      <c r="Y21" s="2"/>
      <c r="Z21" s="2"/>
    </row>
    <row r="22" ht="15.75" customHeight="1">
      <c r="A22" s="1" t="s">
        <v>155</v>
      </c>
      <c r="B22" s="1">
        <v>-490.0</v>
      </c>
      <c r="C22" s="1">
        <v>-250.0</v>
      </c>
      <c r="D22" s="1">
        <v>-197.0</v>
      </c>
      <c r="E22" s="1">
        <v>-68.0</v>
      </c>
      <c r="F22" s="1">
        <v>-88.0</v>
      </c>
      <c r="G22" s="1">
        <v>-55.0</v>
      </c>
      <c r="H22" s="1">
        <v>2990.0</v>
      </c>
      <c r="I22" s="1">
        <v>3850.0</v>
      </c>
      <c r="J22" s="1">
        <v>-147.0</v>
      </c>
      <c r="K22" s="1">
        <v>-960.0</v>
      </c>
      <c r="L22" s="2"/>
      <c r="M22" s="2"/>
      <c r="N22" s="2"/>
      <c r="O22" s="2"/>
      <c r="P22" s="2"/>
      <c r="Q22" s="2"/>
      <c r="R22" s="2"/>
      <c r="S22" s="2"/>
      <c r="T22" s="2"/>
      <c r="U22" s="2"/>
      <c r="V22" s="2"/>
      <c r="W22" s="2"/>
      <c r="X22" s="2"/>
      <c r="Y22" s="2"/>
      <c r="Z22" s="2"/>
    </row>
    <row r="23" ht="15.75" customHeight="1">
      <c r="A23" s="1" t="s">
        <v>156</v>
      </c>
      <c r="B23" s="1">
        <v>1130.0</v>
      </c>
      <c r="C23" s="1">
        <v>4220.0</v>
      </c>
      <c r="D23" s="1">
        <v>3820.0</v>
      </c>
      <c r="E23" s="1">
        <v>3000.0</v>
      </c>
      <c r="F23" s="1">
        <v>2660.0</v>
      </c>
      <c r="G23" s="1">
        <v>3910.0</v>
      </c>
      <c r="H23" s="1">
        <v>-8820.0</v>
      </c>
      <c r="I23" s="1">
        <v>-2560.0</v>
      </c>
      <c r="J23" s="1">
        <v>990.0</v>
      </c>
      <c r="K23" s="1">
        <v>3390.0</v>
      </c>
      <c r="L23" s="2"/>
      <c r="M23" s="2"/>
      <c r="N23" s="2"/>
      <c r="O23" s="2"/>
      <c r="P23" s="2"/>
      <c r="Q23" s="2"/>
      <c r="R23" s="2"/>
      <c r="S23" s="2"/>
      <c r="T23" s="2"/>
      <c r="U23" s="2"/>
      <c r="V23" s="2"/>
      <c r="W23" s="2"/>
      <c r="X23" s="2"/>
      <c r="Y23" s="2"/>
      <c r="Z23" s="2"/>
    </row>
    <row r="24" ht="15.75" customHeight="1">
      <c r="A24" s="1" t="s">
        <v>157</v>
      </c>
      <c r="B24" s="1">
        <v>-4.0</v>
      </c>
      <c r="C24" s="1">
        <v>-3120.0</v>
      </c>
      <c r="D24" s="1">
        <v>1560.0</v>
      </c>
      <c r="E24" s="1">
        <v>868.0</v>
      </c>
      <c r="F24" s="1">
        <v>529.0</v>
      </c>
      <c r="G24" s="1">
        <v>905.0</v>
      </c>
      <c r="H24" s="1">
        <v>-1750.0</v>
      </c>
      <c r="I24" s="1">
        <v>-593.0</v>
      </c>
      <c r="J24" s="1">
        <v>253.0</v>
      </c>
      <c r="K24" s="1">
        <v>769.0</v>
      </c>
      <c r="L24" s="2"/>
      <c r="M24" s="2"/>
      <c r="N24" s="2"/>
      <c r="O24" s="2"/>
      <c r="P24" s="2"/>
      <c r="Q24" s="2"/>
      <c r="R24" s="2"/>
      <c r="S24" s="2"/>
      <c r="T24" s="2"/>
      <c r="U24" s="2"/>
      <c r="V24" s="2"/>
      <c r="W24" s="2"/>
      <c r="X24" s="2"/>
      <c r="Y24" s="2"/>
      <c r="Z24" s="2"/>
    </row>
    <row r="25" ht="15.75" customHeight="1">
      <c r="A25" s="1" t="s">
        <v>158</v>
      </c>
      <c r="B25" s="1">
        <v>1130.0</v>
      </c>
      <c r="C25" s="1">
        <v>7340.0</v>
      </c>
      <c r="D25" s="1">
        <v>2260.0</v>
      </c>
      <c r="E25" s="1">
        <v>2130.0</v>
      </c>
      <c r="F25" s="1">
        <v>2130.0</v>
      </c>
      <c r="G25" s="1">
        <v>3010.0</v>
      </c>
      <c r="H25" s="1">
        <v>-7070.0</v>
      </c>
      <c r="I25" s="1">
        <v>-1960.0</v>
      </c>
      <c r="J25" s="1">
        <v>737.0</v>
      </c>
      <c r="K25" s="1">
        <v>2620.0</v>
      </c>
      <c r="L25" s="2"/>
      <c r="M25" s="2"/>
      <c r="N25" s="2"/>
      <c r="O25" s="2"/>
      <c r="P25" s="2"/>
      <c r="Q25" s="2"/>
      <c r="R25" s="2"/>
      <c r="S25" s="2"/>
      <c r="T25" s="2"/>
      <c r="U25" s="2"/>
      <c r="V25" s="2"/>
      <c r="W25" s="2"/>
      <c r="X25" s="2"/>
      <c r="Y25" s="2"/>
      <c r="Z25" s="2"/>
    </row>
    <row r="26" ht="15.75" customHeight="1">
      <c r="A26" s="1" t="s">
        <v>159</v>
      </c>
      <c r="B26" s="1">
        <v>1130.0</v>
      </c>
      <c r="C26" s="1">
        <v>7340.0</v>
      </c>
      <c r="D26" s="1">
        <v>2260.0</v>
      </c>
      <c r="E26" s="1">
        <v>2130.0</v>
      </c>
      <c r="F26" s="1">
        <v>2130.0</v>
      </c>
      <c r="G26" s="1">
        <v>3010.0</v>
      </c>
      <c r="H26" s="1">
        <v>-7070.0</v>
      </c>
      <c r="I26" s="1">
        <v>-1960.0</v>
      </c>
      <c r="J26" s="1">
        <v>737.0</v>
      </c>
      <c r="K26" s="1">
        <v>2620.0</v>
      </c>
      <c r="L26" s="2"/>
      <c r="M26" s="2"/>
      <c r="N26" s="2"/>
      <c r="O26" s="2"/>
      <c r="P26" s="2"/>
      <c r="Q26" s="2"/>
      <c r="R26" s="2"/>
      <c r="S26" s="2"/>
      <c r="T26" s="2"/>
      <c r="U26" s="2"/>
      <c r="V26" s="2"/>
      <c r="W26" s="2"/>
      <c r="X26" s="2"/>
      <c r="Y26" s="2"/>
      <c r="Z26" s="2"/>
    </row>
    <row r="27" ht="15.75" customHeight="1">
      <c r="A27" s="1" t="s">
        <v>160</v>
      </c>
      <c r="B27" s="1">
        <v>1130.0</v>
      </c>
      <c r="C27" s="1">
        <v>7340.0</v>
      </c>
      <c r="D27" s="1">
        <v>2260.0</v>
      </c>
      <c r="E27" s="1">
        <v>2130.0</v>
      </c>
      <c r="F27" s="1">
        <v>2130.0</v>
      </c>
      <c r="G27" s="1">
        <v>3010.0</v>
      </c>
      <c r="H27" s="1">
        <v>-7070.0</v>
      </c>
      <c r="I27" s="1">
        <v>-1960.0</v>
      </c>
      <c r="J27" s="1">
        <v>737.0</v>
      </c>
      <c r="K27" s="1">
        <v>2620.0</v>
      </c>
      <c r="L27" s="2"/>
      <c r="M27" s="2"/>
      <c r="N27" s="2"/>
      <c r="O27" s="2"/>
      <c r="P27" s="2"/>
      <c r="Q27" s="2"/>
      <c r="R27" s="2"/>
      <c r="S27" s="2"/>
      <c r="T27" s="2"/>
      <c r="U27" s="2"/>
      <c r="V27" s="2"/>
      <c r="W27" s="2"/>
      <c r="X27" s="2"/>
      <c r="Y27" s="2"/>
      <c r="Z27" s="2"/>
    </row>
    <row r="28" ht="15.75" customHeight="1">
      <c r="A28" s="1" t="s">
        <v>161</v>
      </c>
      <c r="B28" s="1">
        <v>1130.0</v>
      </c>
      <c r="C28" s="1">
        <v>7340.0</v>
      </c>
      <c r="D28" s="1">
        <v>2260.0</v>
      </c>
      <c r="E28" s="1">
        <v>2130.0</v>
      </c>
      <c r="F28" s="1">
        <v>2130.0</v>
      </c>
      <c r="G28" s="1">
        <v>3010.0</v>
      </c>
      <c r="H28" s="1">
        <v>-7070.0</v>
      </c>
      <c r="I28" s="1">
        <v>-1960.0</v>
      </c>
      <c r="J28" s="1">
        <v>737.0</v>
      </c>
      <c r="K28" s="1">
        <v>2620.0</v>
      </c>
      <c r="L28" s="2"/>
      <c r="M28" s="2"/>
      <c r="N28" s="2"/>
      <c r="O28" s="2"/>
      <c r="P28" s="2"/>
      <c r="Q28" s="2"/>
      <c r="R28" s="2"/>
      <c r="S28" s="2"/>
      <c r="T28" s="2"/>
      <c r="U28" s="2"/>
      <c r="V28" s="2"/>
      <c r="W28" s="2"/>
      <c r="X28" s="2"/>
      <c r="Y28" s="2"/>
      <c r="Z28" s="2"/>
    </row>
    <row r="29" ht="15.75" customHeight="1">
      <c r="A29" s="1" t="s">
        <v>162</v>
      </c>
      <c r="B29" s="1">
        <v>1130.0</v>
      </c>
      <c r="C29" s="1">
        <v>7340.0</v>
      </c>
      <c r="D29" s="1">
        <v>2260.0</v>
      </c>
      <c r="E29" s="1">
        <v>2130.0</v>
      </c>
      <c r="F29" s="1">
        <v>2130.0</v>
      </c>
      <c r="G29" s="1">
        <v>3010.0</v>
      </c>
      <c r="H29" s="1">
        <v>-7070.0</v>
      </c>
      <c r="I29" s="1">
        <v>-1960.0</v>
      </c>
      <c r="J29" s="1">
        <v>737.0</v>
      </c>
      <c r="K29" s="1">
        <v>2620.0</v>
      </c>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175</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176</v>
      </c>
      <c r="B33" s="1">
        <v>371.0</v>
      </c>
      <c r="C33" s="1">
        <v>376.0</v>
      </c>
      <c r="D33" s="1">
        <v>330.0</v>
      </c>
      <c r="E33" s="1">
        <v>303.0</v>
      </c>
      <c r="F33" s="1">
        <v>276.0</v>
      </c>
      <c r="G33" s="1">
        <v>259.0</v>
      </c>
      <c r="H33" s="1">
        <v>279.0</v>
      </c>
      <c r="I33" s="1">
        <v>322.0</v>
      </c>
      <c r="J33" s="1">
        <v>326.0</v>
      </c>
      <c r="K33" s="1">
        <v>328.0</v>
      </c>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182</v>
      </c>
      <c r="G34" s="1" t="s">
        <v>183</v>
      </c>
      <c r="H34" s="1" t="s">
        <v>171</v>
      </c>
      <c r="I34" s="1" t="s">
        <v>172</v>
      </c>
      <c r="J34" s="1" t="s">
        <v>184</v>
      </c>
      <c r="K34" s="1" t="s">
        <v>185</v>
      </c>
      <c r="L34" s="2"/>
      <c r="M34" s="2"/>
      <c r="N34" s="2"/>
      <c r="O34" s="2"/>
      <c r="P34" s="2"/>
      <c r="Q34" s="2"/>
      <c r="R34" s="2"/>
      <c r="S34" s="2"/>
      <c r="T34" s="2"/>
      <c r="U34" s="2"/>
      <c r="V34" s="2"/>
      <c r="W34" s="2"/>
      <c r="X34" s="2"/>
      <c r="Y34" s="2"/>
      <c r="Z34" s="2"/>
    </row>
    <row r="35" ht="15.75" customHeight="1">
      <c r="A35" s="1" t="s">
        <v>186</v>
      </c>
      <c r="B35" s="1" t="s">
        <v>178</v>
      </c>
      <c r="C35" s="1" t="s">
        <v>179</v>
      </c>
      <c r="D35" s="1" t="s">
        <v>180</v>
      </c>
      <c r="E35" s="1" t="s">
        <v>181</v>
      </c>
      <c r="F35" s="1" t="s">
        <v>182</v>
      </c>
      <c r="G35" s="1" t="s">
        <v>183</v>
      </c>
      <c r="H35" s="1" t="s">
        <v>171</v>
      </c>
      <c r="I35" s="1" t="s">
        <v>172</v>
      </c>
      <c r="J35" s="1" t="s">
        <v>184</v>
      </c>
      <c r="K35" s="1" t="s">
        <v>185</v>
      </c>
      <c r="L35" s="2"/>
      <c r="M35" s="2"/>
      <c r="N35" s="2"/>
      <c r="O35" s="2"/>
      <c r="P35" s="2"/>
      <c r="Q35" s="2"/>
      <c r="R35" s="2"/>
      <c r="S35" s="2"/>
      <c r="T35" s="2"/>
      <c r="U35" s="2"/>
      <c r="V35" s="2"/>
      <c r="W35" s="2"/>
      <c r="X35" s="2"/>
      <c r="Y35" s="2"/>
      <c r="Z35" s="2"/>
    </row>
    <row r="36" ht="15.75" customHeight="1">
      <c r="A36" s="1" t="s">
        <v>187</v>
      </c>
      <c r="B36" s="1">
        <v>390.0</v>
      </c>
      <c r="C36" s="1">
        <v>377.0</v>
      </c>
      <c r="D36" s="1">
        <v>330.0</v>
      </c>
      <c r="E36" s="1">
        <v>304.0</v>
      </c>
      <c r="F36" s="1">
        <v>277.0</v>
      </c>
      <c r="G36" s="1">
        <v>260.0</v>
      </c>
      <c r="H36" s="1">
        <v>279.0</v>
      </c>
      <c r="I36" s="1">
        <v>322.0</v>
      </c>
      <c r="J36" s="1">
        <v>330.0</v>
      </c>
      <c r="K36" s="1">
        <v>332.0</v>
      </c>
      <c r="L36" s="2"/>
      <c r="M36" s="2"/>
      <c r="N36" s="2"/>
      <c r="O36" s="2"/>
      <c r="P36" s="2"/>
      <c r="Q36" s="2"/>
      <c r="R36" s="2"/>
      <c r="S36" s="2"/>
      <c r="T36" s="2"/>
      <c r="U36" s="2"/>
      <c r="V36" s="2"/>
      <c r="W36" s="2"/>
      <c r="X36" s="2"/>
      <c r="Y36" s="2"/>
      <c r="Z36" s="2"/>
    </row>
    <row r="37" ht="15.75" customHeight="1">
      <c r="A37" s="1" t="s">
        <v>188</v>
      </c>
      <c r="B37" s="1" t="s">
        <v>189</v>
      </c>
      <c r="C37" s="1" t="s">
        <v>185</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204</v>
      </c>
      <c r="H38" s="1" t="s">
        <v>194</v>
      </c>
      <c r="I38" s="1" t="s">
        <v>195</v>
      </c>
      <c r="J38" s="1" t="s">
        <v>205</v>
      </c>
      <c r="K38" s="1" t="s">
        <v>206</v>
      </c>
      <c r="L38" s="2"/>
      <c r="M38" s="2"/>
      <c r="N38" s="2"/>
      <c r="O38" s="2"/>
      <c r="P38" s="2"/>
      <c r="Q38" s="2"/>
      <c r="R38" s="2"/>
      <c r="S38" s="2"/>
      <c r="T38" s="2"/>
      <c r="U38" s="2"/>
      <c r="V38" s="2"/>
      <c r="W38" s="2"/>
      <c r="X38" s="2"/>
      <c r="Y38" s="2"/>
      <c r="Z38" s="2"/>
    </row>
    <row r="39" ht="15.75" customHeight="1">
      <c r="A39" s="1" t="s">
        <v>207</v>
      </c>
      <c r="B39" s="1">
        <v>2.0</v>
      </c>
      <c r="C39" s="1">
        <v>2.0</v>
      </c>
      <c r="D39" s="1">
        <v>2.0</v>
      </c>
      <c r="E39" s="1">
        <v>2.0</v>
      </c>
      <c r="F39" s="1">
        <v>2.0</v>
      </c>
      <c r="G39" s="1">
        <v>2.0</v>
      </c>
      <c r="H39" s="1">
        <v>2.0</v>
      </c>
      <c r="I39" s="1">
        <v>2.0</v>
      </c>
      <c r="J39" s="1">
        <v>2.0</v>
      </c>
      <c r="K39" s="1">
        <v>2.0</v>
      </c>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v>4410.0</v>
      </c>
      <c r="C41" s="1">
        <v>7220.0</v>
      </c>
      <c r="D41" s="1">
        <v>6840.0</v>
      </c>
      <c r="E41" s="1">
        <v>5710.0</v>
      </c>
      <c r="F41" s="1">
        <v>5900.0</v>
      </c>
      <c r="G41" s="1">
        <v>6720.0</v>
      </c>
      <c r="H41" s="1">
        <v>-6770.0</v>
      </c>
      <c r="I41" s="1">
        <v>-2029.0</v>
      </c>
      <c r="J41" s="1">
        <v>4860.0</v>
      </c>
      <c r="K41" s="1">
        <v>7790.0</v>
      </c>
      <c r="L41" s="2"/>
      <c r="M41" s="2"/>
      <c r="N41" s="2"/>
      <c r="O41" s="2"/>
      <c r="P41" s="2"/>
      <c r="Q41" s="2"/>
      <c r="R41" s="2"/>
      <c r="S41" s="2"/>
      <c r="T41" s="2"/>
      <c r="U41" s="2"/>
      <c r="V41" s="2"/>
      <c r="W41" s="2"/>
      <c r="X41" s="2"/>
      <c r="Y41" s="2"/>
      <c r="Z41" s="2"/>
    </row>
    <row r="42" ht="15.75" customHeight="1">
      <c r="A42" s="1" t="s">
        <v>209</v>
      </c>
      <c r="B42" s="1">
        <v>2940.0</v>
      </c>
      <c r="C42" s="1">
        <v>5600.0</v>
      </c>
      <c r="D42" s="1">
        <v>5070.0</v>
      </c>
      <c r="E42" s="1">
        <v>3750.0</v>
      </c>
      <c r="F42" s="1">
        <v>3850.0</v>
      </c>
      <c r="G42" s="1">
        <v>4630.0</v>
      </c>
      <c r="H42" s="1">
        <v>-9030.0</v>
      </c>
      <c r="I42" s="1">
        <v>-4280.0</v>
      </c>
      <c r="J42" s="1">
        <v>2610.0</v>
      </c>
      <c r="K42" s="1">
        <v>5330.0</v>
      </c>
      <c r="L42" s="2"/>
      <c r="M42" s="2"/>
      <c r="N42" s="2"/>
      <c r="O42" s="2"/>
      <c r="P42" s="2"/>
      <c r="Q42" s="2"/>
      <c r="R42" s="2"/>
      <c r="S42" s="2"/>
      <c r="T42" s="2"/>
      <c r="U42" s="2"/>
      <c r="V42" s="2"/>
      <c r="W42" s="2"/>
      <c r="X42" s="2"/>
      <c r="Y42" s="2"/>
      <c r="Z42" s="2"/>
    </row>
    <row r="43" ht="15.75" customHeight="1">
      <c r="A43" s="1" t="s">
        <v>210</v>
      </c>
      <c r="B43" s="1">
        <v>2820.0</v>
      </c>
      <c r="C43" s="1">
        <v>5490.0</v>
      </c>
      <c r="D43" s="1">
        <v>4980.0</v>
      </c>
      <c r="E43" s="1">
        <v>3670.0</v>
      </c>
      <c r="F43" s="1">
        <v>3780.0</v>
      </c>
      <c r="G43" s="1">
        <v>4570.0</v>
      </c>
      <c r="H43" s="1">
        <v>-9080.0</v>
      </c>
      <c r="I43" s="1">
        <v>-4330.0</v>
      </c>
      <c r="J43" s="1">
        <v>2570.0</v>
      </c>
      <c r="K43" s="1">
        <v>5290.0</v>
      </c>
      <c r="L43" s="2"/>
      <c r="M43" s="2"/>
      <c r="N43" s="2"/>
      <c r="O43" s="2"/>
      <c r="P43" s="2"/>
      <c r="Q43" s="2"/>
      <c r="R43" s="2"/>
      <c r="S43" s="2"/>
      <c r="T43" s="2"/>
      <c r="U43" s="2"/>
      <c r="V43" s="2"/>
      <c r="W43" s="2"/>
      <c r="X43" s="2"/>
      <c r="Y43" s="2"/>
      <c r="Z43" s="2"/>
    </row>
    <row r="44" ht="15.75" customHeight="1">
      <c r="A44" s="1" t="s">
        <v>211</v>
      </c>
      <c r="B44" s="1">
        <v>7140.0</v>
      </c>
      <c r="C44" s="1">
        <v>9730.0</v>
      </c>
      <c r="D44" s="1">
        <v>9160.0</v>
      </c>
      <c r="E44" s="1">
        <v>8080.0</v>
      </c>
      <c r="F44" s="1">
        <v>8140.0</v>
      </c>
      <c r="G44" s="1">
        <v>10280.0</v>
      </c>
      <c r="H44" s="1">
        <v>-3890.0</v>
      </c>
      <c r="I44" s="1">
        <v>1200.0</v>
      </c>
      <c r="J44" s="1">
        <v>8370.0</v>
      </c>
      <c r="K44" s="1">
        <v>11710.0</v>
      </c>
      <c r="L44" s="2"/>
      <c r="M44" s="2"/>
      <c r="N44" s="2"/>
      <c r="O44" s="2"/>
      <c r="P44" s="2"/>
      <c r="Q44" s="2"/>
      <c r="R44" s="2"/>
      <c r="S44" s="2"/>
      <c r="T44" s="2"/>
      <c r="U44" s="2"/>
      <c r="V44" s="2"/>
      <c r="W44" s="2"/>
      <c r="X44" s="2"/>
      <c r="Y44" s="2"/>
      <c r="Z44" s="2"/>
    </row>
    <row r="45" ht="15.75" customHeight="1">
      <c r="A45" s="1" t="s">
        <v>212</v>
      </c>
      <c r="B45" s="1">
        <v>38900.0</v>
      </c>
      <c r="C45" s="1">
        <v>37860.0</v>
      </c>
      <c r="D45" s="1">
        <v>36560.0</v>
      </c>
      <c r="E45" s="1">
        <v>37740.0</v>
      </c>
      <c r="F45" s="1">
        <v>41300.0</v>
      </c>
      <c r="G45" s="1">
        <v>43260.0</v>
      </c>
      <c r="H45" s="1">
        <v>15360.0</v>
      </c>
      <c r="I45" s="1">
        <v>24630.0</v>
      </c>
      <c r="J45" s="1">
        <v>44960.0</v>
      </c>
      <c r="K45" s="1">
        <v>53720.0</v>
      </c>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-17.0</v>
      </c>
      <c r="C47" s="1">
        <v>56.0</v>
      </c>
      <c r="D47" s="1">
        <v>-92.0</v>
      </c>
      <c r="E47" s="1">
        <v>-77.0</v>
      </c>
      <c r="F47" s="1">
        <v>14.0</v>
      </c>
      <c r="G47" s="1">
        <v>23.0</v>
      </c>
      <c r="H47" s="1">
        <v>-12.0</v>
      </c>
      <c r="I47" s="1">
        <v>-10.0</v>
      </c>
      <c r="J47" s="1">
        <v>5.0</v>
      </c>
      <c r="K47" s="1">
        <v>13.0</v>
      </c>
      <c r="L47" s="2"/>
      <c r="M47" s="2"/>
      <c r="N47" s="2"/>
      <c r="O47" s="2"/>
      <c r="P47" s="2"/>
      <c r="Q47" s="2"/>
      <c r="R47" s="2"/>
      <c r="S47" s="2"/>
      <c r="T47" s="2"/>
      <c r="U47" s="2"/>
      <c r="V47" s="2"/>
      <c r="W47" s="2"/>
      <c r="X47" s="2"/>
      <c r="Y47" s="2"/>
      <c r="Z47" s="2"/>
    </row>
    <row r="48" ht="15.75" customHeight="1">
      <c r="A48" s="1" t="s">
        <v>225</v>
      </c>
      <c r="B48" s="1">
        <v>13.0</v>
      </c>
      <c r="C48" s="1">
        <v>-3180.0</v>
      </c>
      <c r="D48" s="1">
        <v>1650.0</v>
      </c>
      <c r="E48" s="1">
        <v>945.0</v>
      </c>
      <c r="F48" s="1">
        <v>515.0</v>
      </c>
      <c r="G48" s="1">
        <v>882.0</v>
      </c>
      <c r="H48" s="1">
        <v>-1740.0</v>
      </c>
      <c r="I48" s="1">
        <v>-583.0</v>
      </c>
      <c r="J48" s="1">
        <v>248.0</v>
      </c>
      <c r="K48" s="1">
        <v>756.0</v>
      </c>
      <c r="L48" s="2"/>
      <c r="M48" s="2"/>
      <c r="N48" s="2"/>
      <c r="O48" s="2"/>
      <c r="P48" s="2"/>
      <c r="Q48" s="2"/>
      <c r="R48" s="2"/>
      <c r="S48" s="2"/>
      <c r="T48" s="2"/>
      <c r="U48" s="2"/>
      <c r="V48" s="2"/>
      <c r="W48" s="2"/>
      <c r="X48" s="2"/>
      <c r="Y48" s="2"/>
      <c r="Z48" s="2"/>
    </row>
    <row r="49" ht="15.75" customHeight="1">
      <c r="A49" s="1" t="s">
        <v>226</v>
      </c>
      <c r="B49" s="1">
        <v>1230.0</v>
      </c>
      <c r="C49" s="1">
        <v>2970.0</v>
      </c>
      <c r="D49" s="1">
        <v>2780.0</v>
      </c>
      <c r="E49" s="1">
        <v>1980.0</v>
      </c>
      <c r="F49" s="1">
        <v>1970.0</v>
      </c>
      <c r="G49" s="1">
        <v>2500.0</v>
      </c>
      <c r="H49" s="1">
        <v>-6280.0</v>
      </c>
      <c r="I49" s="1">
        <v>-3630.0</v>
      </c>
      <c r="J49" s="1">
        <v>698.0</v>
      </c>
      <c r="K49" s="1">
        <v>2700.0</v>
      </c>
      <c r="L49" s="2"/>
      <c r="M49" s="2"/>
      <c r="N49" s="2"/>
      <c r="O49" s="2"/>
      <c r="P49" s="2"/>
      <c r="Q49" s="2"/>
      <c r="R49" s="2"/>
      <c r="S49" s="2"/>
      <c r="T49" s="2"/>
      <c r="U49" s="2"/>
      <c r="V49" s="2"/>
      <c r="W49" s="2"/>
      <c r="X49" s="2"/>
      <c r="Y49" s="2"/>
      <c r="Z49" s="2"/>
    </row>
    <row r="50" ht="15.75" customHeight="1">
      <c r="A50" s="1" t="s">
        <v>227</v>
      </c>
      <c r="B50" s="1">
        <v>52.0</v>
      </c>
      <c r="C50" s="1">
        <v>49.0</v>
      </c>
      <c r="D50" s="1">
        <v>72.0</v>
      </c>
      <c r="E50" s="1">
        <v>84.0</v>
      </c>
      <c r="F50" s="1">
        <v>70.0</v>
      </c>
      <c r="G50" s="1">
        <v>85.0</v>
      </c>
      <c r="H50" s="1">
        <v>71.0</v>
      </c>
      <c r="I50" s="1">
        <v>80.0</v>
      </c>
      <c r="J50" s="1">
        <v>105.0</v>
      </c>
      <c r="K50" s="1">
        <v>182.0</v>
      </c>
      <c r="L50" s="2"/>
      <c r="M50" s="2"/>
      <c r="N50" s="2"/>
      <c r="O50" s="2"/>
      <c r="P50" s="2"/>
      <c r="Q50" s="2"/>
      <c r="R50" s="2"/>
      <c r="S50" s="2"/>
      <c r="T50" s="2"/>
      <c r="U50" s="2"/>
      <c r="V50" s="2"/>
      <c r="W50" s="2"/>
      <c r="X50" s="2"/>
      <c r="Y50" s="2"/>
      <c r="Z50" s="2"/>
    </row>
    <row r="51" ht="15.75" customHeight="1">
      <c r="A51" s="1" t="s">
        <v>228</v>
      </c>
      <c r="B51" s="1">
        <v>0.0</v>
      </c>
      <c r="C51" s="1">
        <v>0.0</v>
      </c>
      <c r="D51" s="1">
        <v>0.0</v>
      </c>
      <c r="E51" s="1">
        <v>0.0</v>
      </c>
      <c r="F51" s="1">
        <v>0.0</v>
      </c>
      <c r="G51" s="1">
        <v>170.0</v>
      </c>
      <c r="H51" s="1">
        <v>87.0</v>
      </c>
      <c r="I51" s="1">
        <v>96.0</v>
      </c>
      <c r="J51" s="1">
        <v>118.0</v>
      </c>
      <c r="K51" s="1">
        <v>202.0</v>
      </c>
      <c r="L51" s="2"/>
      <c r="M51" s="2"/>
      <c r="N51" s="2"/>
      <c r="O51" s="2"/>
      <c r="P51" s="2"/>
      <c r="Q51" s="2"/>
      <c r="R51" s="2"/>
      <c r="S51" s="2"/>
      <c r="T51" s="2"/>
      <c r="U51" s="2"/>
      <c r="V51" s="2"/>
      <c r="W51" s="2"/>
      <c r="X51" s="2"/>
      <c r="Y51" s="2"/>
      <c r="Z51" s="2"/>
    </row>
    <row r="52" ht="15.75" customHeight="1">
      <c r="A52" s="1" t="s">
        <v>229</v>
      </c>
      <c r="B52" s="1">
        <v>34.0</v>
      </c>
      <c r="C52" s="1">
        <v>95.0</v>
      </c>
      <c r="D52" s="1">
        <v>65.0</v>
      </c>
      <c r="E52" s="1">
        <v>110.0</v>
      </c>
      <c r="F52" s="1">
        <v>56.0</v>
      </c>
      <c r="G52" s="1">
        <v>58.0</v>
      </c>
      <c r="H52" s="1">
        <v>550.0</v>
      </c>
      <c r="I52" s="1">
        <v>68.0</v>
      </c>
      <c r="J52" s="1">
        <v>7.0</v>
      </c>
      <c r="K52" s="1">
        <v>-22.0</v>
      </c>
      <c r="L52" s="2"/>
      <c r="M52" s="2"/>
      <c r="N52" s="2"/>
      <c r="O52" s="2"/>
      <c r="P52" s="2"/>
      <c r="Q52" s="2"/>
      <c r="R52" s="2"/>
      <c r="S52" s="2"/>
      <c r="T52" s="2"/>
      <c r="U52" s="2"/>
      <c r="V52" s="2"/>
      <c r="W52" s="2"/>
      <c r="X52" s="2"/>
      <c r="Y52" s="2"/>
      <c r="Z52" s="2"/>
    </row>
    <row r="53" ht="15.75" customHeight="1">
      <c r="A53" s="1" t="s">
        <v>230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179.0</v>
      </c>
      <c r="C54" s="1">
        <v>201.0</v>
      </c>
      <c r="D54" s="1">
        <v>220.0</v>
      </c>
      <c r="E54" s="1">
        <v>217.0</v>
      </c>
      <c r="F54" s="1">
        <v>211.0</v>
      </c>
      <c r="G54" s="1">
        <v>212.0</v>
      </c>
      <c r="H54" s="1">
        <v>87.0</v>
      </c>
      <c r="I54" s="1">
        <v>99.0</v>
      </c>
      <c r="J54" s="1">
        <v>165.0</v>
      </c>
      <c r="K54" s="1">
        <v>221.0</v>
      </c>
      <c r="L54" s="2"/>
      <c r="M54" s="2"/>
      <c r="N54" s="2"/>
      <c r="O54" s="2"/>
      <c r="P54" s="2"/>
      <c r="Q54" s="2"/>
      <c r="R54" s="2"/>
      <c r="S54" s="2"/>
      <c r="T54" s="2"/>
      <c r="U54" s="2"/>
      <c r="V54" s="2"/>
      <c r="W54" s="2"/>
      <c r="X54" s="2"/>
      <c r="Y54" s="2"/>
      <c r="Z54" s="2"/>
    </row>
    <row r="55" ht="15.75" customHeight="1">
      <c r="A55" s="1" t="s">
        <v>232</v>
      </c>
      <c r="B55" s="1">
        <v>1550.0</v>
      </c>
      <c r="C55" s="1">
        <v>1540.0</v>
      </c>
      <c r="D55" s="1">
        <v>1520.0</v>
      </c>
      <c r="E55" s="1">
        <v>1570.0</v>
      </c>
      <c r="F55" s="1">
        <v>1770.0</v>
      </c>
      <c r="G55" s="1">
        <v>1860.0</v>
      </c>
      <c r="H55" s="1">
        <v>546.0</v>
      </c>
      <c r="I55" s="1">
        <v>776.0</v>
      </c>
      <c r="J55" s="1">
        <v>1700.0</v>
      </c>
      <c r="K55" s="1">
        <v>2200.0</v>
      </c>
      <c r="L55" s="2"/>
      <c r="M55" s="2"/>
      <c r="N55" s="2"/>
      <c r="O55" s="2"/>
      <c r="P55" s="2"/>
      <c r="Q55" s="2"/>
      <c r="R55" s="2"/>
      <c r="S55" s="2"/>
      <c r="T55" s="2"/>
      <c r="U55" s="2"/>
      <c r="V55" s="2"/>
      <c r="W55" s="2"/>
      <c r="X55" s="2"/>
      <c r="Y55" s="2"/>
      <c r="Z55" s="2"/>
    </row>
    <row r="56" ht="15.75" customHeight="1">
      <c r="A56" s="1" t="s">
        <v>233</v>
      </c>
      <c r="B56" s="1">
        <v>2720.0</v>
      </c>
      <c r="C56" s="1">
        <v>2520.0</v>
      </c>
      <c r="D56" s="1">
        <v>2320.0</v>
      </c>
      <c r="E56" s="1">
        <v>2380.0</v>
      </c>
      <c r="F56" s="1">
        <v>2240.0</v>
      </c>
      <c r="G56" s="1">
        <v>3550.0</v>
      </c>
      <c r="H56" s="1">
        <v>2880.0</v>
      </c>
      <c r="I56" s="1">
        <v>3220.0</v>
      </c>
      <c r="J56" s="1">
        <v>3510.0</v>
      </c>
      <c r="K56" s="1">
        <v>3910.0</v>
      </c>
      <c r="L56" s="2"/>
      <c r="M56" s="2"/>
      <c r="N56" s="2"/>
      <c r="O56" s="2"/>
      <c r="P56" s="2"/>
      <c r="Q56" s="2"/>
      <c r="R56" s="2"/>
      <c r="S56" s="2"/>
      <c r="T56" s="2"/>
      <c r="U56" s="2"/>
      <c r="V56" s="2"/>
      <c r="W56" s="2"/>
      <c r="X56" s="2"/>
      <c r="Y56" s="2"/>
      <c r="Z56" s="2"/>
    </row>
    <row r="57" ht="15.75" customHeight="1">
      <c r="A57" s="1" t="s">
        <v>234</v>
      </c>
      <c r="B57" s="1">
        <v>1310.0</v>
      </c>
      <c r="C57" s="1">
        <v>1140.0</v>
      </c>
      <c r="D57" s="1">
        <v>971.0</v>
      </c>
      <c r="E57" s="1">
        <v>938.0</v>
      </c>
      <c r="F57" s="1">
        <v>896.0</v>
      </c>
      <c r="G57" s="1">
        <v>1030.0</v>
      </c>
      <c r="H57" s="1">
        <v>901.0</v>
      </c>
      <c r="I57" s="1">
        <v>1140.0</v>
      </c>
      <c r="J57" s="1">
        <v>1270.0</v>
      </c>
      <c r="K57" s="1">
        <v>1650.0</v>
      </c>
      <c r="L57" s="2"/>
      <c r="M57" s="2"/>
      <c r="N57" s="2"/>
      <c r="O57" s="2"/>
      <c r="P57" s="2"/>
      <c r="Q57" s="2"/>
      <c r="R57" s="2"/>
      <c r="S57" s="2"/>
      <c r="T57" s="2"/>
      <c r="U57" s="2"/>
      <c r="V57" s="2"/>
      <c r="W57" s="2"/>
      <c r="X57" s="2"/>
      <c r="Y57" s="2"/>
      <c r="Z57" s="2"/>
    </row>
    <row r="58" ht="15.75" customHeight="1">
      <c r="A58" s="1" t="s">
        <v>235</v>
      </c>
      <c r="B58" s="1">
        <v>1420.0</v>
      </c>
      <c r="C58" s="1">
        <v>1380.0</v>
      </c>
      <c r="D58" s="1">
        <v>1350.0</v>
      </c>
      <c r="E58" s="1">
        <v>1440.0</v>
      </c>
      <c r="F58" s="1">
        <v>1340.0</v>
      </c>
      <c r="G58" s="1">
        <v>2520.0</v>
      </c>
      <c r="H58" s="1">
        <v>1980.0</v>
      </c>
      <c r="I58" s="1">
        <v>2080.0</v>
      </c>
      <c r="J58" s="1">
        <v>2240.0</v>
      </c>
      <c r="K58" s="1">
        <v>2260.0</v>
      </c>
      <c r="L58" s="2"/>
      <c r="M58" s="2"/>
      <c r="N58" s="2"/>
      <c r="O58" s="2"/>
      <c r="P58" s="2"/>
      <c r="Q58" s="2"/>
      <c r="R58" s="2"/>
      <c r="S58" s="2"/>
      <c r="T58" s="2"/>
      <c r="U58" s="2"/>
      <c r="V58" s="2"/>
      <c r="W58" s="2"/>
      <c r="X58" s="2"/>
      <c r="Y58" s="2"/>
      <c r="Z58" s="2"/>
    </row>
    <row r="59" ht="15.75" customHeight="1">
      <c r="A59" s="1" t="s">
        <v>236</v>
      </c>
      <c r="B59" s="1">
        <v>1780.0</v>
      </c>
      <c r="C59" s="1">
        <v>1650.0</v>
      </c>
      <c r="D59" s="1">
        <v>1750.0</v>
      </c>
      <c r="E59" s="1">
        <v>1860.0</v>
      </c>
      <c r="F59" s="1">
        <v>1770.0</v>
      </c>
      <c r="G59" s="1">
        <v>1790.0</v>
      </c>
      <c r="H59" s="1">
        <v>858.0</v>
      </c>
      <c r="I59" s="1">
        <v>1320.0</v>
      </c>
      <c r="J59" s="1">
        <v>2150.0</v>
      </c>
      <c r="K59" s="1">
        <v>2740.0</v>
      </c>
      <c r="L59" s="2"/>
      <c r="M59" s="2"/>
      <c r="N59" s="2"/>
      <c r="O59" s="2"/>
      <c r="P59" s="2"/>
      <c r="Q59" s="2"/>
      <c r="R59" s="2"/>
      <c r="S59" s="2"/>
      <c r="T59" s="2"/>
      <c r="U59" s="2"/>
      <c r="V59" s="2"/>
      <c r="W59" s="2"/>
      <c r="X59" s="2"/>
      <c r="Y59" s="2"/>
      <c r="Z59" s="2"/>
    </row>
    <row r="60" ht="15.75" customHeight="1">
      <c r="A60" s="1" t="s">
        <v>237</v>
      </c>
      <c r="B60" s="1">
        <v>111.0</v>
      </c>
      <c r="C60" s="1">
        <v>58.0</v>
      </c>
      <c r="D60" s="1">
        <v>70.0</v>
      </c>
      <c r="E60" s="1">
        <v>73.0</v>
      </c>
      <c r="F60" s="1">
        <v>101.0</v>
      </c>
      <c r="G60" s="1">
        <v>100.0</v>
      </c>
      <c r="H60" s="1">
        <v>108.0</v>
      </c>
      <c r="I60" s="1">
        <v>238.0</v>
      </c>
      <c r="J60" s="1">
        <v>89.0</v>
      </c>
      <c r="K60" s="1">
        <v>80.0</v>
      </c>
      <c r="L60" s="2"/>
      <c r="M60" s="2"/>
      <c r="N60" s="2"/>
      <c r="O60" s="2"/>
      <c r="P60" s="2"/>
      <c r="Q60" s="2"/>
      <c r="R60" s="2"/>
      <c r="S60" s="2"/>
      <c r="T60" s="2"/>
      <c r="U60" s="2"/>
      <c r="V60" s="2"/>
      <c r="W60" s="2"/>
      <c r="X60" s="2"/>
      <c r="Y60" s="2"/>
      <c r="Z60" s="2"/>
    </row>
    <row r="61" ht="15.75" customHeight="1">
      <c r="A61" s="1" t="s">
        <v>238</v>
      </c>
      <c r="B61" s="1">
        <v>3.0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239</v>
      </c>
      <c r="B62" s="1">
        <v>114.0</v>
      </c>
      <c r="C62" s="1">
        <v>58.0</v>
      </c>
      <c r="D62" s="1">
        <v>70.0</v>
      </c>
      <c r="E62" s="1">
        <v>73.0</v>
      </c>
      <c r="F62" s="1">
        <v>101.0</v>
      </c>
      <c r="G62" s="1">
        <v>100.0</v>
      </c>
      <c r="H62" s="1">
        <v>108.0</v>
      </c>
      <c r="I62" s="1">
        <v>238.0</v>
      </c>
      <c r="J62" s="1">
        <v>89.0</v>
      </c>
      <c r="K62" s="1">
        <v>80.0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t="s">
        <v>253</v>
      </c>
      <c r="C4" s="1" t="s">
        <v>254</v>
      </c>
      <c r="D4" s="1" t="s">
        <v>255</v>
      </c>
      <c r="E4" s="1" t="s">
        <v>256</v>
      </c>
      <c r="F4" s="1" t="s">
        <v>257</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t="s">
        <v>265</v>
      </c>
      <c r="D5" s="1" t="s">
        <v>266</v>
      </c>
      <c r="E5" s="1" t="s">
        <v>267</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v>34.0</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342</v>
      </c>
      <c r="B15" s="1" t="s">
        <v>331</v>
      </c>
      <c r="C15" s="1" t="s">
        <v>332</v>
      </c>
      <c r="D15" s="1" t="s">
        <v>333</v>
      </c>
      <c r="E15" s="1" t="s">
        <v>334</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343</v>
      </c>
      <c r="B16" s="1" t="s">
        <v>294</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t="s">
        <v>382</v>
      </c>
      <c r="I20" s="1" t="s">
        <v>383</v>
      </c>
      <c r="J20" s="1" t="s">
        <v>384</v>
      </c>
      <c r="K20" s="1" t="s">
        <v>385</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115</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v>29.0</v>
      </c>
      <c r="G22" s="1" t="s">
        <v>401</v>
      </c>
      <c r="H22" s="1" t="s">
        <v>402</v>
      </c>
      <c r="I22" s="1" t="s">
        <v>403</v>
      </c>
      <c r="J22" s="1" t="s">
        <v>404</v>
      </c>
      <c r="K22" s="1" t="s">
        <v>405</v>
      </c>
      <c r="L22" s="2"/>
      <c r="M22" s="2"/>
      <c r="N22" s="2"/>
      <c r="O22" s="2"/>
      <c r="P22" s="2"/>
      <c r="Q22" s="2"/>
      <c r="R22" s="2"/>
      <c r="S22" s="2"/>
      <c r="T22" s="2"/>
      <c r="U22" s="2"/>
      <c r="V22" s="2"/>
      <c r="W22" s="2"/>
      <c r="X22" s="2"/>
      <c r="Y22" s="2"/>
      <c r="Z22" s="2"/>
    </row>
    <row r="23" ht="15.75" customHeight="1">
      <c r="A23" s="1" t="s">
        <v>406</v>
      </c>
      <c r="B23" s="1" t="s">
        <v>407</v>
      </c>
      <c r="C23" s="1" t="s">
        <v>408</v>
      </c>
      <c r="D23" s="1" t="s">
        <v>409</v>
      </c>
      <c r="E23" s="1" t="s">
        <v>410</v>
      </c>
      <c r="F23" s="1" t="s">
        <v>411</v>
      </c>
      <c r="G23" s="1" t="s">
        <v>412</v>
      </c>
      <c r="H23" s="1" t="s">
        <v>413</v>
      </c>
      <c r="I23" s="1" t="s">
        <v>414</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426</v>
      </c>
      <c r="J25" s="1">
        <v>1.0</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392</v>
      </c>
      <c r="E27" s="1" t="s">
        <v>382</v>
      </c>
      <c r="F27" s="1" t="s">
        <v>442</v>
      </c>
      <c r="G27" s="1" t="s">
        <v>431</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453</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499</v>
      </c>
      <c r="J33" s="1" t="s">
        <v>500</v>
      </c>
      <c r="K33" s="1" t="s">
        <v>501</v>
      </c>
      <c r="L33" s="2"/>
      <c r="M33" s="2"/>
      <c r="N33" s="2"/>
      <c r="O33" s="2"/>
      <c r="P33" s="2"/>
      <c r="Q33" s="2"/>
      <c r="R33" s="2"/>
      <c r="S33" s="2"/>
      <c r="T33" s="2"/>
      <c r="U33" s="2"/>
      <c r="V33" s="2"/>
      <c r="W33" s="2"/>
      <c r="X33" s="2"/>
      <c r="Y33" s="2"/>
      <c r="Z33" s="2"/>
    </row>
    <row r="34" ht="15.75" customHeight="1">
      <c r="A34" s="1" t="s">
        <v>502</v>
      </c>
      <c r="B34" s="1" t="s">
        <v>503</v>
      </c>
      <c r="C34" s="1" t="s">
        <v>504</v>
      </c>
      <c r="D34" s="1" t="s">
        <v>505</v>
      </c>
      <c r="E34" s="1" t="s">
        <v>506</v>
      </c>
      <c r="F34" s="1" t="s">
        <v>507</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518</v>
      </c>
      <c r="G35" s="1" t="s">
        <v>519</v>
      </c>
      <c r="H35" s="1" t="s">
        <v>520</v>
      </c>
      <c r="I35" s="1" t="s">
        <v>521</v>
      </c>
      <c r="J35" s="1" t="s">
        <v>522</v>
      </c>
      <c r="K35" s="1" t="s">
        <v>523</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243</v>
      </c>
      <c r="D38" s="1" t="s">
        <v>548</v>
      </c>
      <c r="E38" s="1" t="s">
        <v>549</v>
      </c>
      <c r="F38" s="1" t="s">
        <v>550</v>
      </c>
      <c r="G38" s="1" t="s">
        <v>355</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563</v>
      </c>
      <c r="J39" s="1">
        <v>5.0</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581</v>
      </c>
      <c r="G41" s="1" t="s">
        <v>582</v>
      </c>
      <c r="H41" s="1" t="s">
        <v>583</v>
      </c>
      <c r="I41" s="1" t="s">
        <v>584</v>
      </c>
      <c r="J41" s="1" t="s">
        <v>585</v>
      </c>
      <c r="K41" s="1" t="s">
        <v>199</v>
      </c>
      <c r="L41" s="2"/>
      <c r="M41" s="2"/>
      <c r="N41" s="2"/>
      <c r="O41" s="2"/>
      <c r="P41" s="2"/>
      <c r="Q41" s="2"/>
      <c r="R41" s="2"/>
      <c r="S41" s="2"/>
      <c r="T41" s="2"/>
      <c r="U41" s="2"/>
      <c r="V41" s="2"/>
      <c r="W41" s="2"/>
      <c r="X41" s="2"/>
      <c r="Y41" s="2"/>
      <c r="Z41" s="2"/>
    </row>
    <row r="42" ht="15.75" customHeight="1">
      <c r="A42" s="1" t="s">
        <v>586</v>
      </c>
      <c r="B42" s="1" t="s">
        <v>587</v>
      </c>
      <c r="C42" s="1" t="s">
        <v>437</v>
      </c>
      <c r="D42" s="1" t="s">
        <v>588</v>
      </c>
      <c r="E42" s="1" t="s">
        <v>589</v>
      </c>
      <c r="F42" s="1" t="s">
        <v>590</v>
      </c>
      <c r="G42" s="1" t="s">
        <v>591</v>
      </c>
      <c r="H42" s="1" t="s">
        <v>592</v>
      </c>
      <c r="I42" s="1" t="s">
        <v>593</v>
      </c>
      <c r="J42" s="1" t="s">
        <v>581</v>
      </c>
      <c r="K42" s="1" t="s">
        <v>388</v>
      </c>
      <c r="L42" s="2"/>
      <c r="M42" s="2"/>
      <c r="N42" s="2"/>
      <c r="O42" s="2"/>
      <c r="P42" s="2"/>
      <c r="Q42" s="2"/>
      <c r="R42" s="2"/>
      <c r="S42" s="2"/>
      <c r="T42" s="2"/>
      <c r="U42" s="2"/>
      <c r="V42" s="2"/>
      <c r="W42" s="2"/>
      <c r="X42" s="2"/>
      <c r="Y42" s="2"/>
      <c r="Z42" s="2"/>
    </row>
    <row r="43" ht="15.75" customHeight="1">
      <c r="A43" s="1" t="s">
        <v>594</v>
      </c>
      <c r="B43" s="1" t="s">
        <v>352</v>
      </c>
      <c r="C43" s="1" t="s">
        <v>595</v>
      </c>
      <c r="D43" s="1" t="s">
        <v>596</v>
      </c>
      <c r="E43" s="1" t="s">
        <v>201</v>
      </c>
      <c r="F43" s="1" t="s">
        <v>597</v>
      </c>
      <c r="G43" s="1" t="s">
        <v>293</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607</v>
      </c>
      <c r="G44" s="1" t="s">
        <v>608</v>
      </c>
      <c r="H44" s="1" t="s">
        <v>609</v>
      </c>
      <c r="I44" s="1" t="s">
        <v>610</v>
      </c>
      <c r="J44" s="1" t="s">
        <v>611</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596</v>
      </c>
      <c r="F46" s="1" t="s">
        <v>313</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204</v>
      </c>
      <c r="C47" s="1" t="s">
        <v>624</v>
      </c>
      <c r="D47" s="1" t="s">
        <v>625</v>
      </c>
      <c r="E47" s="1" t="s">
        <v>626</v>
      </c>
      <c r="F47" s="1" t="s">
        <v>569</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446</v>
      </c>
      <c r="G48" s="1" t="s">
        <v>637</v>
      </c>
      <c r="H48" s="1" t="s">
        <v>638</v>
      </c>
      <c r="I48" s="1" t="s">
        <v>639</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660</v>
      </c>
      <c r="I50" s="1" t="s">
        <v>661</v>
      </c>
      <c r="J50" s="1" t="s">
        <v>662</v>
      </c>
      <c r="K50" s="1" t="s">
        <v>663</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665</v>
      </c>
      <c r="C52" s="1" t="s">
        <v>666</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392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564</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295</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604</v>
      </c>
      <c r="C58" s="1" t="s">
        <v>729</v>
      </c>
      <c r="D58" s="1" t="s">
        <v>730</v>
      </c>
      <c r="E58" s="1" t="s">
        <v>731</v>
      </c>
      <c r="F58" s="1" t="s">
        <v>732</v>
      </c>
      <c r="G58" s="1" t="s">
        <v>733</v>
      </c>
      <c r="H58" s="1" t="s">
        <v>734</v>
      </c>
      <c r="I58" s="1" t="s">
        <v>735</v>
      </c>
      <c r="J58" s="1" t="s">
        <v>121</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389</v>
      </c>
      <c r="F60" s="1" t="s">
        <v>752</v>
      </c>
      <c r="G60" s="1" t="s">
        <v>753</v>
      </c>
      <c r="H60" s="1" t="s">
        <v>754</v>
      </c>
      <c r="I60" s="1" t="s">
        <v>755</v>
      </c>
      <c r="J60" s="1" t="s">
        <v>756</v>
      </c>
      <c r="K60" s="1" t="s">
        <v>757</v>
      </c>
      <c r="L60" s="2"/>
      <c r="M60" s="2"/>
      <c r="N60" s="2"/>
      <c r="O60" s="2"/>
      <c r="P60" s="2"/>
      <c r="Q60" s="2"/>
      <c r="R60" s="2"/>
      <c r="S60" s="2"/>
      <c r="T60" s="2"/>
      <c r="U60" s="2"/>
      <c r="V60" s="2"/>
      <c r="W60" s="2"/>
      <c r="X60" s="2"/>
      <c r="Y60" s="2"/>
      <c r="Z60" s="2"/>
    </row>
    <row r="61" ht="15.75" customHeight="1">
      <c r="A61" s="1" t="s">
        <v>758</v>
      </c>
      <c r="B61" s="1" t="s">
        <v>759</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v>22.0</v>
      </c>
      <c r="J62" s="1" t="s">
        <v>777</v>
      </c>
      <c r="K62" s="1" t="s">
        <v>778</v>
      </c>
      <c r="L62" s="2"/>
      <c r="M62" s="2"/>
      <c r="N62" s="2"/>
      <c r="O62" s="2"/>
      <c r="P62" s="2"/>
      <c r="Q62" s="2"/>
      <c r="R62" s="2"/>
      <c r="S62" s="2"/>
      <c r="T62" s="2"/>
      <c r="U62" s="2"/>
      <c r="V62" s="2"/>
      <c r="W62" s="2"/>
      <c r="X62" s="2"/>
      <c r="Y62" s="2"/>
      <c r="Z62" s="2"/>
    </row>
    <row r="63" ht="15.75" customHeight="1">
      <c r="A63" s="1" t="s">
        <v>779</v>
      </c>
      <c r="B63" s="1">
        <v>0.0</v>
      </c>
      <c r="C63" s="1" t="s">
        <v>780</v>
      </c>
      <c r="D63" s="1" t="s">
        <v>781</v>
      </c>
      <c r="E63" s="1" t="s">
        <v>782</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v>0.0</v>
      </c>
      <c r="G64" s="1" t="s">
        <v>107</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v>7.0</v>
      </c>
      <c r="H66" s="1" t="s">
        <v>805</v>
      </c>
      <c r="I66" s="1" t="s">
        <v>806</v>
      </c>
      <c r="J66" s="1" t="s">
        <v>807</v>
      </c>
      <c r="K66" s="1" t="s">
        <v>808</v>
      </c>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v>-53.0</v>
      </c>
      <c r="J67" s="1">
        <v>131.0</v>
      </c>
      <c r="K67" s="1" t="s">
        <v>817</v>
      </c>
      <c r="L67" s="2"/>
      <c r="M67" s="2"/>
      <c r="N67" s="2"/>
      <c r="O67" s="2"/>
      <c r="P67" s="2"/>
      <c r="Q67" s="2"/>
      <c r="R67" s="2"/>
      <c r="S67" s="2"/>
      <c r="T67" s="2"/>
      <c r="U67" s="2"/>
      <c r="V67" s="2"/>
      <c r="W67" s="2"/>
      <c r="X67" s="2"/>
      <c r="Y67" s="2"/>
      <c r="Z67" s="2"/>
    </row>
    <row r="68" ht="15.75" customHeight="1">
      <c r="A68" s="1" t="s">
        <v>818</v>
      </c>
      <c r="B68" s="1" t="s">
        <v>819</v>
      </c>
      <c r="C68" s="1">
        <v>46.0</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710</v>
      </c>
      <c r="H69" s="1" t="s">
        <v>834</v>
      </c>
      <c r="I69" s="1" t="s">
        <v>480</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845</v>
      </c>
      <c r="J70" s="1" t="s">
        <v>846</v>
      </c>
      <c r="K70" s="1" t="s">
        <v>256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848</v>
      </c>
      <c r="C72" s="1" t="s">
        <v>849</v>
      </c>
      <c r="D72" s="1" t="s">
        <v>850</v>
      </c>
      <c r="E72" s="1" t="s">
        <v>851</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859</v>
      </c>
      <c r="B73" s="1" t="s">
        <v>860</v>
      </c>
      <c r="C73" s="1" t="s">
        <v>861</v>
      </c>
      <c r="D73" s="1" t="s">
        <v>862</v>
      </c>
      <c r="E73" s="1" t="s">
        <v>863</v>
      </c>
      <c r="F73" s="1" t="s">
        <v>864</v>
      </c>
      <c r="G73" s="1" t="s">
        <v>865</v>
      </c>
      <c r="H73" s="1" t="s">
        <v>866</v>
      </c>
      <c r="I73" s="1" t="s">
        <v>867</v>
      </c>
      <c r="J73" s="1" t="s">
        <v>868</v>
      </c>
      <c r="K73" s="1" t="s">
        <v>869</v>
      </c>
      <c r="L73" s="2"/>
      <c r="M73" s="2"/>
      <c r="N73" s="2"/>
      <c r="O73" s="2"/>
      <c r="P73" s="2"/>
      <c r="Q73" s="2"/>
      <c r="R73" s="2"/>
      <c r="S73" s="2"/>
      <c r="T73" s="2"/>
      <c r="U73" s="2"/>
      <c r="V73" s="2"/>
      <c r="W73" s="2"/>
      <c r="X73" s="2"/>
      <c r="Y73" s="2"/>
      <c r="Z73" s="2"/>
    </row>
    <row r="74" ht="15.75" customHeight="1">
      <c r="A74" s="1" t="s">
        <v>870</v>
      </c>
      <c r="B74" s="1" t="s">
        <v>871</v>
      </c>
      <c r="C74" s="1" t="s">
        <v>872</v>
      </c>
      <c r="D74" s="1" t="s">
        <v>873</v>
      </c>
      <c r="E74" s="1" t="s">
        <v>874</v>
      </c>
      <c r="F74" s="1" t="s">
        <v>875</v>
      </c>
      <c r="G74" s="1" t="s">
        <v>399</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889</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t="s">
        <v>735</v>
      </c>
      <c r="E76" s="1" t="s">
        <v>894</v>
      </c>
      <c r="F76" s="1" t="s">
        <v>895</v>
      </c>
      <c r="G76" s="1" t="s">
        <v>896</v>
      </c>
      <c r="H76" s="1" t="s">
        <v>897</v>
      </c>
      <c r="I76" s="1" t="s">
        <v>249</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905</v>
      </c>
      <c r="G77" s="1" t="s">
        <v>906</v>
      </c>
      <c r="H77" s="1" t="s">
        <v>893</v>
      </c>
      <c r="I77" s="1" t="s">
        <v>907</v>
      </c>
      <c r="J77" s="1" t="s">
        <v>908</v>
      </c>
      <c r="K77" s="1" t="s">
        <v>909</v>
      </c>
      <c r="L77" s="2"/>
      <c r="M77" s="2"/>
      <c r="N77" s="2"/>
      <c r="O77" s="2"/>
      <c r="P77" s="2"/>
      <c r="Q77" s="2"/>
      <c r="R77" s="2"/>
      <c r="S77" s="2"/>
      <c r="T77" s="2"/>
      <c r="U77" s="2"/>
      <c r="V77" s="2"/>
      <c r="W77" s="2"/>
      <c r="X77" s="2"/>
      <c r="Y77" s="2"/>
      <c r="Z77" s="2"/>
    </row>
    <row r="78" ht="15.75" customHeight="1">
      <c r="A78" s="1" t="s">
        <v>910</v>
      </c>
      <c r="B78" s="1" t="s">
        <v>911</v>
      </c>
      <c r="C78" s="1" t="s">
        <v>912</v>
      </c>
      <c r="D78" s="1" t="s">
        <v>913</v>
      </c>
      <c r="E78" s="1" t="s">
        <v>914</v>
      </c>
      <c r="F78" s="1" t="s">
        <v>915</v>
      </c>
      <c r="G78" s="1" t="s">
        <v>916</v>
      </c>
      <c r="H78" s="1" t="s">
        <v>559</v>
      </c>
      <c r="I78" s="1" t="s">
        <v>917</v>
      </c>
      <c r="J78" s="1" t="s">
        <v>918</v>
      </c>
      <c r="K78" s="1" t="s">
        <v>919</v>
      </c>
      <c r="L78" s="2"/>
      <c r="M78" s="2"/>
      <c r="N78" s="2"/>
      <c r="O78" s="2"/>
      <c r="P78" s="2"/>
      <c r="Q78" s="2"/>
      <c r="R78" s="2"/>
      <c r="S78" s="2"/>
      <c r="T78" s="2"/>
      <c r="U78" s="2"/>
      <c r="V78" s="2"/>
      <c r="W78" s="2"/>
      <c r="X78" s="2"/>
      <c r="Y78" s="2"/>
      <c r="Z78" s="2"/>
    </row>
    <row r="79" ht="15.75" customHeight="1">
      <c r="A79" s="1" t="s">
        <v>920</v>
      </c>
      <c r="B79" s="1" t="s">
        <v>921</v>
      </c>
      <c r="C79" s="1" t="s">
        <v>922</v>
      </c>
      <c r="D79" s="1" t="s">
        <v>923</v>
      </c>
      <c r="E79" s="1" t="s">
        <v>924</v>
      </c>
      <c r="F79" s="1" t="s">
        <v>925</v>
      </c>
      <c r="G79" s="1" t="s">
        <v>926</v>
      </c>
      <c r="H79" s="1" t="s">
        <v>927</v>
      </c>
      <c r="I79" s="1" t="s">
        <v>928</v>
      </c>
      <c r="J79" s="1" t="s">
        <v>929</v>
      </c>
      <c r="K79" s="1" t="s">
        <v>930</v>
      </c>
      <c r="L79" s="2"/>
      <c r="M79" s="2"/>
      <c r="N79" s="2"/>
      <c r="O79" s="2"/>
      <c r="P79" s="2"/>
      <c r="Q79" s="2"/>
      <c r="R79" s="2"/>
      <c r="S79" s="2"/>
      <c r="T79" s="2"/>
      <c r="U79" s="2"/>
      <c r="V79" s="2"/>
      <c r="W79" s="2"/>
      <c r="X79" s="2"/>
      <c r="Y79" s="2"/>
      <c r="Z79" s="2"/>
    </row>
    <row r="80" ht="15.75" customHeight="1">
      <c r="A80" s="1" t="s">
        <v>931</v>
      </c>
      <c r="B80" s="1" t="s">
        <v>932</v>
      </c>
      <c r="C80" s="1" t="s">
        <v>933</v>
      </c>
      <c r="D80" s="1" t="s">
        <v>934</v>
      </c>
      <c r="E80" s="1" t="s">
        <v>935</v>
      </c>
      <c r="F80" s="1" t="s">
        <v>936</v>
      </c>
      <c r="G80" s="1" t="s">
        <v>937</v>
      </c>
      <c r="H80" s="1" t="s">
        <v>938</v>
      </c>
      <c r="I80" s="1" t="s">
        <v>939</v>
      </c>
      <c r="J80" s="1" t="s">
        <v>309</v>
      </c>
      <c r="K80" s="1" t="s">
        <v>940</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966</v>
      </c>
      <c r="E83" s="1" t="s">
        <v>967</v>
      </c>
      <c r="F83" s="1" t="s">
        <v>968</v>
      </c>
      <c r="G83" s="1" t="s">
        <v>969</v>
      </c>
      <c r="H83" s="1" t="s">
        <v>970</v>
      </c>
      <c r="I83" s="1" t="s">
        <v>971</v>
      </c>
      <c r="J83" s="1" t="s">
        <v>972</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316</v>
      </c>
      <c r="G84" s="1" t="s">
        <v>979</v>
      </c>
      <c r="H84" s="1" t="s">
        <v>980</v>
      </c>
      <c r="I84" s="1" t="s">
        <v>981</v>
      </c>
      <c r="J84" s="1" t="s">
        <v>982</v>
      </c>
      <c r="K84" s="1" t="s">
        <v>792</v>
      </c>
      <c r="L84" s="2"/>
      <c r="M84" s="2"/>
      <c r="N84" s="2"/>
      <c r="O84" s="2"/>
      <c r="P84" s="2"/>
      <c r="Q84" s="2"/>
      <c r="R84" s="2"/>
      <c r="S84" s="2"/>
      <c r="T84" s="2"/>
      <c r="U84" s="2"/>
      <c r="V84" s="2"/>
      <c r="W84" s="2"/>
      <c r="X84" s="2"/>
      <c r="Y84" s="2"/>
      <c r="Z84" s="2"/>
    </row>
    <row r="85" ht="15.75" customHeight="1">
      <c r="A85" s="1" t="s">
        <v>983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984</v>
      </c>
      <c r="B86" s="1" t="s">
        <v>985</v>
      </c>
      <c r="C86" s="1" t="s">
        <v>420</v>
      </c>
      <c r="D86" s="1" t="s">
        <v>986</v>
      </c>
      <c r="E86" s="1" t="s">
        <v>987</v>
      </c>
      <c r="F86" s="1" t="s">
        <v>726</v>
      </c>
      <c r="G86" s="1" t="s">
        <v>988</v>
      </c>
      <c r="H86" s="1" t="s">
        <v>989</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t="s">
        <v>994</v>
      </c>
      <c r="C87" s="1" t="s">
        <v>995</v>
      </c>
      <c r="D87" s="1" t="s">
        <v>996</v>
      </c>
      <c r="E87" s="1" t="s">
        <v>997</v>
      </c>
      <c r="F87" s="1" t="s">
        <v>998</v>
      </c>
      <c r="G87" s="1" t="s">
        <v>250</v>
      </c>
      <c r="H87" s="1" t="s">
        <v>999</v>
      </c>
      <c r="I87" s="1" t="s">
        <v>1000</v>
      </c>
      <c r="J87" s="1" t="s">
        <v>1001</v>
      </c>
      <c r="K87" s="1" t="s">
        <v>1002</v>
      </c>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1008</v>
      </c>
      <c r="G88" s="1" t="s">
        <v>1009</v>
      </c>
      <c r="H88" s="1" t="s">
        <v>1010</v>
      </c>
      <c r="I88" s="1" t="s">
        <v>1011</v>
      </c>
      <c r="J88" s="1" t="s">
        <v>966</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201</v>
      </c>
      <c r="F89" s="1" t="s">
        <v>1017</v>
      </c>
      <c r="G89" s="1" t="s">
        <v>1018</v>
      </c>
      <c r="H89" s="1" t="s">
        <v>1019</v>
      </c>
      <c r="I89" s="1" t="s">
        <v>1020</v>
      </c>
      <c r="J89" s="1" t="s">
        <v>1021</v>
      </c>
      <c r="K89" s="1" t="s">
        <v>1022</v>
      </c>
      <c r="L89" s="2"/>
      <c r="M89" s="2"/>
      <c r="N89" s="2"/>
      <c r="O89" s="2"/>
      <c r="P89" s="2"/>
      <c r="Q89" s="2"/>
      <c r="R89" s="2"/>
      <c r="S89" s="2"/>
      <c r="T89" s="2"/>
      <c r="U89" s="2"/>
      <c r="V89" s="2"/>
      <c r="W89" s="2"/>
      <c r="X89" s="2"/>
      <c r="Y89" s="2"/>
      <c r="Z89" s="2"/>
    </row>
    <row r="90" ht="15.75" customHeight="1">
      <c r="A90" s="1" t="s">
        <v>1023</v>
      </c>
      <c r="B90" s="1" t="s">
        <v>1024</v>
      </c>
      <c r="C90" s="1" t="s">
        <v>1025</v>
      </c>
      <c r="D90" s="1" t="s">
        <v>1026</v>
      </c>
      <c r="E90" s="1" t="s">
        <v>1027</v>
      </c>
      <c r="F90" s="1" t="s">
        <v>1028</v>
      </c>
      <c r="G90" s="1" t="s">
        <v>1029</v>
      </c>
      <c r="H90" s="1" t="s">
        <v>1030</v>
      </c>
      <c r="I90" s="1" t="s">
        <v>1031</v>
      </c>
      <c r="J90" s="1" t="s">
        <v>1032</v>
      </c>
      <c r="K90" s="1" t="s">
        <v>1033</v>
      </c>
      <c r="L90" s="2"/>
      <c r="M90" s="2"/>
      <c r="N90" s="2"/>
      <c r="O90" s="2"/>
      <c r="P90" s="2"/>
      <c r="Q90" s="2"/>
      <c r="R90" s="2"/>
      <c r="S90" s="2"/>
      <c r="T90" s="2"/>
      <c r="U90" s="2"/>
      <c r="V90" s="2"/>
      <c r="W90" s="2"/>
      <c r="X90" s="2"/>
      <c r="Y90" s="2"/>
      <c r="Z90" s="2"/>
    </row>
    <row r="91" ht="15.75" customHeight="1">
      <c r="A91" s="1" t="s">
        <v>1034</v>
      </c>
      <c r="B91" s="1" t="s">
        <v>1035</v>
      </c>
      <c r="C91" s="1" t="s">
        <v>1036</v>
      </c>
      <c r="D91" s="1" t="s">
        <v>1037</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1035</v>
      </c>
      <c r="C92" s="1" t="s">
        <v>1036</v>
      </c>
      <c r="D92" s="1" t="s">
        <v>1037</v>
      </c>
      <c r="E92" s="1" t="s">
        <v>1038</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1046</v>
      </c>
      <c r="B93" s="1" t="s">
        <v>957</v>
      </c>
      <c r="C93" s="1" t="s">
        <v>1047</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1074</v>
      </c>
      <c r="I95" s="1" t="s">
        <v>346</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1082</v>
      </c>
      <c r="G96" s="1" t="s">
        <v>1083</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738</v>
      </c>
      <c r="D97" s="1" t="s">
        <v>1090</v>
      </c>
      <c r="E97" s="1" t="s">
        <v>1091</v>
      </c>
      <c r="F97" s="1" t="s">
        <v>1092</v>
      </c>
      <c r="G97" s="1" t="s">
        <v>1093</v>
      </c>
      <c r="H97" s="1" t="s">
        <v>1094</v>
      </c>
      <c r="I97" s="1" t="s">
        <v>1095</v>
      </c>
      <c r="J97" s="1" t="s">
        <v>1096</v>
      </c>
      <c r="K97" s="1" t="s">
        <v>340</v>
      </c>
      <c r="L97" s="2"/>
      <c r="M97" s="2"/>
      <c r="N97" s="2"/>
      <c r="O97" s="2"/>
      <c r="P97" s="2"/>
      <c r="Q97" s="2"/>
      <c r="R97" s="2"/>
      <c r="S97" s="2"/>
      <c r="T97" s="2"/>
      <c r="U97" s="2"/>
      <c r="V97" s="2"/>
      <c r="W97" s="2"/>
      <c r="X97" s="2"/>
      <c r="Y97" s="2"/>
      <c r="Z97" s="2"/>
    </row>
    <row r="98" ht="15.75" customHeight="1">
      <c r="A98" s="1" t="s">
        <v>1097</v>
      </c>
      <c r="B98" s="1" t="s">
        <v>1098</v>
      </c>
      <c r="C98" s="1" t="s">
        <v>1099</v>
      </c>
      <c r="D98" s="1" t="s">
        <v>178</v>
      </c>
      <c r="E98" s="1" t="s">
        <v>1100</v>
      </c>
      <c r="F98" s="1" t="s">
        <v>1101</v>
      </c>
      <c r="G98" s="1" t="s">
        <v>1102</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1121</v>
      </c>
      <c r="E100" s="1" t="s">
        <v>1122</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1133</v>
      </c>
      <c r="F101" s="1" t="s">
        <v>1134</v>
      </c>
      <c r="G101" s="1" t="s">
        <v>1135</v>
      </c>
      <c r="H101" s="1" t="s">
        <v>1136</v>
      </c>
      <c r="I101" s="1" t="s">
        <v>1137</v>
      </c>
      <c r="J101" s="1" t="s">
        <v>249</v>
      </c>
      <c r="K101" s="1" t="s">
        <v>1138</v>
      </c>
      <c r="L101" s="2"/>
      <c r="M101" s="2"/>
      <c r="N101" s="2"/>
      <c r="O101" s="2"/>
      <c r="P101" s="2"/>
      <c r="Q101" s="2"/>
      <c r="R101" s="2"/>
      <c r="S101" s="2"/>
      <c r="T101" s="2"/>
      <c r="U101" s="2"/>
      <c r="V101" s="2"/>
      <c r="W101" s="2"/>
      <c r="X101" s="2"/>
      <c r="Y101" s="2"/>
      <c r="Z101" s="2"/>
    </row>
    <row r="102" ht="15.75" customHeight="1">
      <c r="A102" s="1" t="s">
        <v>1139</v>
      </c>
      <c r="B102" s="1" t="s">
        <v>1140</v>
      </c>
      <c r="C102" s="1" t="s">
        <v>1141</v>
      </c>
      <c r="D102" s="1" t="s">
        <v>1142</v>
      </c>
      <c r="E102" s="1" t="s">
        <v>1143</v>
      </c>
      <c r="F102" s="1" t="s">
        <v>1144</v>
      </c>
      <c r="G102" s="1">
        <v>12.0</v>
      </c>
      <c r="H102" s="1" t="s">
        <v>1145</v>
      </c>
      <c r="I102" s="1" t="s">
        <v>1146</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680</v>
      </c>
      <c r="G103" s="1" t="s">
        <v>1154</v>
      </c>
      <c r="H103" s="1" t="s">
        <v>1155</v>
      </c>
      <c r="I103" s="1" t="s">
        <v>1156</v>
      </c>
      <c r="J103" s="1" t="s">
        <v>1157</v>
      </c>
      <c r="K103" s="1" t="s">
        <v>1158</v>
      </c>
      <c r="L103" s="2"/>
      <c r="M103" s="2"/>
      <c r="N103" s="2"/>
      <c r="O103" s="2"/>
      <c r="P103" s="2"/>
      <c r="Q103" s="2"/>
      <c r="R103" s="2"/>
      <c r="S103" s="2"/>
      <c r="T103" s="2"/>
      <c r="U103" s="2"/>
      <c r="V103" s="2"/>
      <c r="W103" s="2"/>
      <c r="X103" s="2"/>
      <c r="Y103" s="2"/>
      <c r="Z103" s="2"/>
    </row>
    <row r="104" ht="15.75" customHeight="1">
      <c r="A104" s="1" t="s">
        <v>1159</v>
      </c>
      <c r="B104" s="1" t="s">
        <v>1160</v>
      </c>
      <c r="C104" s="1" t="s">
        <v>1161</v>
      </c>
      <c r="D104" s="1" t="s">
        <v>1162</v>
      </c>
      <c r="E104" s="1" t="s">
        <v>1163</v>
      </c>
      <c r="F104" s="1" t="s">
        <v>1164</v>
      </c>
      <c r="G104" s="1" t="s">
        <v>1165</v>
      </c>
      <c r="H104" s="1" t="s">
        <v>1166</v>
      </c>
      <c r="I104" s="1" t="s">
        <v>1167</v>
      </c>
      <c r="J104" s="1" t="s">
        <v>1168</v>
      </c>
      <c r="K104" s="1" t="s">
        <v>1169</v>
      </c>
      <c r="L104" s="2"/>
      <c r="M104" s="2"/>
      <c r="N104" s="2"/>
      <c r="O104" s="2"/>
      <c r="P104" s="2"/>
      <c r="Q104" s="2"/>
      <c r="R104" s="2"/>
      <c r="S104" s="2"/>
      <c r="T104" s="2"/>
      <c r="U104" s="2"/>
      <c r="V104" s="2"/>
      <c r="W104" s="2"/>
      <c r="X104" s="2"/>
      <c r="Y104" s="2"/>
      <c r="Z104" s="2"/>
    </row>
    <row r="105" ht="15.75" customHeight="1">
      <c r="A105" s="1" t="s">
        <v>1170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t="s">
        <v>446</v>
      </c>
      <c r="F106" s="1" t="s">
        <v>553</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1181</v>
      </c>
      <c r="C107" s="1" t="s">
        <v>1182</v>
      </c>
      <c r="D107" s="1" t="s">
        <v>1183</v>
      </c>
      <c r="E107" s="1" t="s">
        <v>1184</v>
      </c>
      <c r="F107" s="1" t="s">
        <v>1185</v>
      </c>
      <c r="G107" s="1" t="s">
        <v>1072</v>
      </c>
      <c r="H107" s="1" t="s">
        <v>1186</v>
      </c>
      <c r="I107" s="1" t="s">
        <v>1187</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1" t="s">
        <v>1191</v>
      </c>
      <c r="C108" s="1" t="s">
        <v>1192</v>
      </c>
      <c r="D108" s="1" t="s">
        <v>1193</v>
      </c>
      <c r="E108" s="1" t="s">
        <v>1194</v>
      </c>
      <c r="F108" s="1" t="s">
        <v>1195</v>
      </c>
      <c r="G108" s="1" t="s">
        <v>1196</v>
      </c>
      <c r="H108" s="1" t="s">
        <v>1197</v>
      </c>
      <c r="I108" s="1" t="s">
        <v>1198</v>
      </c>
      <c r="J108" s="1" t="s">
        <v>1199</v>
      </c>
      <c r="K108" s="1" t="s">
        <v>1189</v>
      </c>
      <c r="L108" s="2"/>
      <c r="M108" s="2"/>
      <c r="N108" s="2"/>
      <c r="O108" s="2"/>
      <c r="P108" s="2"/>
      <c r="Q108" s="2"/>
      <c r="R108" s="2"/>
      <c r="S108" s="2"/>
      <c r="T108" s="2"/>
      <c r="U108" s="2"/>
      <c r="V108" s="2"/>
      <c r="W108" s="2"/>
      <c r="X108" s="2"/>
      <c r="Y108" s="2"/>
      <c r="Z108" s="2"/>
    </row>
    <row r="109" ht="15.75" customHeight="1">
      <c r="A109" s="1" t="s">
        <v>1200</v>
      </c>
      <c r="B109" s="1" t="s">
        <v>1201</v>
      </c>
      <c r="C109" s="1" t="s">
        <v>1202</v>
      </c>
      <c r="D109" s="1" t="s">
        <v>1203</v>
      </c>
      <c r="E109" s="1" t="s">
        <v>1204</v>
      </c>
      <c r="F109" s="1" t="s">
        <v>1205</v>
      </c>
      <c r="G109" s="1" t="s">
        <v>1206</v>
      </c>
      <c r="H109" s="1" t="s">
        <v>1207</v>
      </c>
      <c r="I109" s="1" t="s">
        <v>1001</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1211</v>
      </c>
      <c r="C110" s="1" t="s">
        <v>1212</v>
      </c>
      <c r="D110" s="1" t="s">
        <v>1213</v>
      </c>
      <c r="E110" s="1" t="s">
        <v>1214</v>
      </c>
      <c r="F110" s="1" t="s">
        <v>1215</v>
      </c>
      <c r="G110" s="1" t="s">
        <v>1216</v>
      </c>
      <c r="H110" s="1" t="s">
        <v>1217</v>
      </c>
      <c r="I110" s="1" t="s">
        <v>1218</v>
      </c>
      <c r="J110" s="1">
        <v>-7.0</v>
      </c>
      <c r="K110" s="1" t="s">
        <v>815</v>
      </c>
      <c r="L110" s="2"/>
      <c r="M110" s="2"/>
      <c r="N110" s="2"/>
      <c r="O110" s="2"/>
      <c r="P110" s="2"/>
      <c r="Q110" s="2"/>
      <c r="R110" s="2"/>
      <c r="S110" s="2"/>
      <c r="T110" s="2"/>
      <c r="U110" s="2"/>
      <c r="V110" s="2"/>
      <c r="W110" s="2"/>
      <c r="X110" s="2"/>
      <c r="Y110" s="2"/>
      <c r="Z110" s="2"/>
    </row>
    <row r="111" ht="15.75" customHeight="1">
      <c r="A111" s="1" t="s">
        <v>1219</v>
      </c>
      <c r="B111" s="1" t="s">
        <v>722</v>
      </c>
      <c r="C111" s="1" t="s">
        <v>1220</v>
      </c>
      <c r="D111" s="1" t="s">
        <v>1221</v>
      </c>
      <c r="E111" s="1" t="s">
        <v>1222</v>
      </c>
      <c r="F111" s="1" t="s">
        <v>1223</v>
      </c>
      <c r="G111" s="1" t="s">
        <v>1224</v>
      </c>
      <c r="H111" s="1" t="s">
        <v>1225</v>
      </c>
      <c r="I111" s="1" t="s">
        <v>1226</v>
      </c>
      <c r="J111" s="1" t="s">
        <v>1227</v>
      </c>
      <c r="K111" s="1" t="s">
        <v>1228</v>
      </c>
      <c r="L111" s="2"/>
      <c r="M111" s="2"/>
      <c r="N111" s="2"/>
      <c r="O111" s="2"/>
      <c r="P111" s="2"/>
      <c r="Q111" s="2"/>
      <c r="R111" s="2"/>
      <c r="S111" s="2"/>
      <c r="T111" s="2"/>
      <c r="U111" s="2"/>
      <c r="V111" s="2"/>
      <c r="W111" s="2"/>
      <c r="X111" s="2"/>
      <c r="Y111" s="2"/>
      <c r="Z111" s="2"/>
    </row>
    <row r="112" ht="15.75" customHeight="1">
      <c r="A112" s="1" t="s">
        <v>1229</v>
      </c>
      <c r="B112" s="1" t="s">
        <v>722</v>
      </c>
      <c r="C112" s="1" t="s">
        <v>1220</v>
      </c>
      <c r="D112" s="1" t="s">
        <v>1221</v>
      </c>
      <c r="E112" s="1" t="s">
        <v>1222</v>
      </c>
      <c r="F112" s="1" t="s">
        <v>1223</v>
      </c>
      <c r="G112" s="1" t="s">
        <v>1224</v>
      </c>
      <c r="H112" s="1" t="s">
        <v>1225</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1234</v>
      </c>
      <c r="F113" s="1" t="s">
        <v>1235</v>
      </c>
      <c r="G113" s="1" t="s">
        <v>622</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1247</v>
      </c>
      <c r="I114" s="1" t="s">
        <v>1248</v>
      </c>
      <c r="J114" s="1" t="s">
        <v>1126</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1256</v>
      </c>
      <c r="H115" s="1" t="s">
        <v>1257</v>
      </c>
      <c r="I115" s="1" t="s">
        <v>1258</v>
      </c>
      <c r="J115" s="1" t="s">
        <v>1106</v>
      </c>
      <c r="K115" s="1" t="s">
        <v>611</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1004</v>
      </c>
      <c r="F116" s="1" t="s">
        <v>1263</v>
      </c>
      <c r="G116" s="1" t="s">
        <v>1264</v>
      </c>
      <c r="H116" s="1" t="s">
        <v>251</v>
      </c>
      <c r="I116" s="1" t="s">
        <v>1265</v>
      </c>
      <c r="J116" s="1" t="s">
        <v>373</v>
      </c>
      <c r="K116" s="1" t="s">
        <v>1266</v>
      </c>
      <c r="L116" s="2"/>
      <c r="M116" s="2"/>
      <c r="N116" s="2"/>
      <c r="O116" s="2"/>
      <c r="P116" s="2"/>
      <c r="Q116" s="2"/>
      <c r="R116" s="2"/>
      <c r="S116" s="2"/>
      <c r="T116" s="2"/>
      <c r="U116" s="2"/>
      <c r="V116" s="2"/>
      <c r="W116" s="2"/>
      <c r="X116" s="2"/>
      <c r="Y116" s="2"/>
      <c r="Z116" s="2"/>
    </row>
    <row r="117" ht="15.75" customHeight="1">
      <c r="A117" s="1" t="s">
        <v>1267</v>
      </c>
      <c r="B117" s="1" t="s">
        <v>1268</v>
      </c>
      <c r="C117" s="1" t="s">
        <v>585</v>
      </c>
      <c r="D117" s="1" t="s">
        <v>1269</v>
      </c>
      <c r="E117" s="1" t="s">
        <v>1270</v>
      </c>
      <c r="F117" s="1" t="s">
        <v>1271</v>
      </c>
      <c r="G117" s="1" t="s">
        <v>1272</v>
      </c>
      <c r="H117" s="1" t="s">
        <v>1273</v>
      </c>
      <c r="I117" s="1" t="s">
        <v>1274</v>
      </c>
      <c r="J117" s="1" t="s">
        <v>1275</v>
      </c>
      <c r="K117" s="1">
        <v>5.0</v>
      </c>
      <c r="L117" s="2"/>
      <c r="M117" s="2"/>
      <c r="N117" s="2"/>
      <c r="O117" s="2"/>
      <c r="P117" s="2"/>
      <c r="Q117" s="2"/>
      <c r="R117" s="2"/>
      <c r="S117" s="2"/>
      <c r="T117" s="2"/>
      <c r="U117" s="2"/>
      <c r="V117" s="2"/>
      <c r="W117" s="2"/>
      <c r="X117" s="2"/>
      <c r="Y117" s="2"/>
      <c r="Z117" s="2"/>
    </row>
    <row r="118" ht="15.75" customHeight="1">
      <c r="A118" s="1" t="s">
        <v>1276</v>
      </c>
      <c r="B118" s="1" t="s">
        <v>1277</v>
      </c>
      <c r="C118" s="1" t="s">
        <v>420</v>
      </c>
      <c r="D118" s="1" t="s">
        <v>1278</v>
      </c>
      <c r="E118" s="1" t="s">
        <v>1279</v>
      </c>
      <c r="F118" s="1">
        <v>4.0</v>
      </c>
      <c r="G118" s="1" t="s">
        <v>1280</v>
      </c>
      <c r="H118" s="1" t="s">
        <v>1281</v>
      </c>
      <c r="I118" s="1" t="s">
        <v>1282</v>
      </c>
      <c r="J118" s="1" t="s">
        <v>1283</v>
      </c>
      <c r="K118" s="1" t="s">
        <v>1284</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1289</v>
      </c>
      <c r="F119" s="1" t="s">
        <v>1290</v>
      </c>
      <c r="G119" s="1" t="s">
        <v>1291</v>
      </c>
      <c r="H119" s="1" t="s">
        <v>1292</v>
      </c>
      <c r="I119" s="1" t="s">
        <v>1293</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1297</v>
      </c>
      <c r="C120" s="1" t="s">
        <v>1298</v>
      </c>
      <c r="D120" s="1" t="s">
        <v>1299</v>
      </c>
      <c r="E120" s="1" t="s">
        <v>1300</v>
      </c>
      <c r="F120" s="1" t="s">
        <v>1301</v>
      </c>
      <c r="G120" s="1" t="s">
        <v>1302</v>
      </c>
      <c r="H120" s="1" t="s">
        <v>1303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t="s">
        <v>1308</v>
      </c>
      <c r="C121" s="1" t="s">
        <v>1309</v>
      </c>
      <c r="D121" s="1" t="s">
        <v>1310</v>
      </c>
      <c r="E121" s="1" t="s">
        <v>1311</v>
      </c>
      <c r="F121" s="1" t="s">
        <v>1312</v>
      </c>
      <c r="G121" s="1" t="s">
        <v>1313</v>
      </c>
      <c r="H121" s="1" t="s">
        <v>1314</v>
      </c>
      <c r="I121" s="1" t="s">
        <v>1315</v>
      </c>
      <c r="J121" s="1" t="s">
        <v>1316</v>
      </c>
      <c r="K121" s="1" t="s">
        <v>1317</v>
      </c>
      <c r="L121" s="2"/>
      <c r="M121" s="2"/>
      <c r="N121" s="2"/>
      <c r="O121" s="2"/>
      <c r="P121" s="2"/>
      <c r="Q121" s="2"/>
      <c r="R121" s="2"/>
      <c r="S121" s="2"/>
      <c r="T121" s="2"/>
      <c r="U121" s="2"/>
      <c r="V121" s="2"/>
      <c r="W121" s="2"/>
      <c r="X121" s="2"/>
      <c r="Y121" s="2"/>
      <c r="Z121" s="2"/>
    </row>
    <row r="122" ht="15.75" customHeight="1">
      <c r="A122" s="1" t="s">
        <v>1318</v>
      </c>
      <c r="B122" s="1" t="s">
        <v>1319</v>
      </c>
      <c r="C122" s="1" t="s">
        <v>1320</v>
      </c>
      <c r="D122" s="1" t="s">
        <v>1321</v>
      </c>
      <c r="E122" s="1" t="s">
        <v>1093</v>
      </c>
      <c r="F122" s="1" t="s">
        <v>1322</v>
      </c>
      <c r="G122" s="1" t="s">
        <v>1323</v>
      </c>
      <c r="H122" s="1" t="s">
        <v>1324</v>
      </c>
      <c r="I122" s="1" t="s">
        <v>1325</v>
      </c>
      <c r="J122" s="1" t="s">
        <v>774</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1330</v>
      </c>
      <c r="E123" s="1" t="s">
        <v>1331</v>
      </c>
      <c r="F123" s="1" t="s">
        <v>1332</v>
      </c>
      <c r="G123" s="1" t="s">
        <v>1333</v>
      </c>
      <c r="H123" s="1" t="s">
        <v>1334</v>
      </c>
      <c r="I123" s="1" t="s">
        <v>1335</v>
      </c>
      <c r="J123" s="1" t="s">
        <v>1336</v>
      </c>
      <c r="K123" s="1" t="s">
        <v>548</v>
      </c>
      <c r="L123" s="2"/>
      <c r="M123" s="2"/>
      <c r="N123" s="2"/>
      <c r="O123" s="2"/>
      <c r="P123" s="2"/>
      <c r="Q123" s="2"/>
      <c r="R123" s="2"/>
      <c r="S123" s="2"/>
      <c r="T123" s="2"/>
      <c r="U123" s="2"/>
      <c r="V123" s="2"/>
      <c r="W123" s="2"/>
      <c r="X123" s="2"/>
      <c r="Y123" s="2"/>
      <c r="Z123" s="2"/>
    </row>
    <row r="124" ht="15.75" customHeight="1">
      <c r="A124" s="1" t="s">
        <v>1337</v>
      </c>
      <c r="B124" s="1" t="s">
        <v>1338</v>
      </c>
      <c r="C124" s="1" t="s">
        <v>1339</v>
      </c>
      <c r="D124" s="1" t="s">
        <v>1340</v>
      </c>
      <c r="E124" s="1" t="s">
        <v>1341</v>
      </c>
      <c r="F124" s="1" t="s">
        <v>1342</v>
      </c>
      <c r="G124" s="1" t="s">
        <v>1343</v>
      </c>
      <c r="H124" s="1" t="s">
        <v>1344</v>
      </c>
      <c r="I124" s="1" t="s">
        <v>1345</v>
      </c>
      <c r="J124" s="1" t="s">
        <v>1346</v>
      </c>
      <c r="K124" s="1" t="s">
        <v>1347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1348</v>
      </c>
      <c r="C1" s="1" t="s">
        <v>1349</v>
      </c>
      <c r="D1" s="1" t="s">
        <v>1350</v>
      </c>
      <c r="E1" s="1" t="s">
        <v>1351</v>
      </c>
      <c r="F1" s="1" t="s">
        <v>1352</v>
      </c>
      <c r="G1" s="1" t="s">
        <v>1353</v>
      </c>
      <c r="H1" s="1" t="s">
        <v>1354</v>
      </c>
      <c r="I1" s="1" t="s">
        <v>1355</v>
      </c>
      <c r="J1" s="2"/>
      <c r="K1" s="2"/>
      <c r="L1" s="2"/>
      <c r="M1" s="2"/>
      <c r="N1" s="2"/>
      <c r="O1" s="2"/>
      <c r="P1" s="2"/>
      <c r="Q1" s="2"/>
      <c r="R1" s="2"/>
      <c r="S1" s="2"/>
      <c r="T1" s="2"/>
      <c r="U1" s="2"/>
      <c r="V1" s="2"/>
      <c r="W1" s="2"/>
      <c r="X1" s="2"/>
      <c r="Y1" s="2"/>
      <c r="Z1" s="2"/>
    </row>
    <row r="2">
      <c r="A2" s="1" t="s">
        <v>1356</v>
      </c>
      <c r="B2" s="1" t="s">
        <v>1357</v>
      </c>
      <c r="C2" s="1" t="s">
        <v>1358</v>
      </c>
      <c r="D2" s="1" t="s">
        <v>1359</v>
      </c>
      <c r="E2" s="1" t="s">
        <v>1360</v>
      </c>
      <c r="F2" s="1" t="s">
        <v>1361</v>
      </c>
      <c r="G2" s="1" t="s">
        <v>1362</v>
      </c>
      <c r="H2" s="1" t="s">
        <v>1362</v>
      </c>
      <c r="I2" s="1" t="s">
        <v>1363</v>
      </c>
      <c r="J2" s="2"/>
      <c r="K2" s="2"/>
      <c r="L2" s="2"/>
      <c r="M2" s="2"/>
      <c r="N2" s="2"/>
      <c r="O2" s="2"/>
      <c r="P2" s="2"/>
      <c r="Q2" s="2"/>
      <c r="R2" s="2"/>
      <c r="S2" s="2"/>
      <c r="T2" s="2"/>
      <c r="U2" s="2"/>
      <c r="V2" s="2"/>
      <c r="W2" s="2"/>
      <c r="X2" s="2"/>
      <c r="Y2" s="2"/>
      <c r="Z2" s="2"/>
    </row>
    <row r="3">
      <c r="A3" s="1" t="s">
        <v>1364</v>
      </c>
      <c r="B3" s="1" t="s">
        <v>1363</v>
      </c>
      <c r="C3" s="1" t="s">
        <v>1365</v>
      </c>
      <c r="D3" s="1" t="s">
        <v>1366</v>
      </c>
      <c r="E3" s="1" t="s">
        <v>1367</v>
      </c>
      <c r="F3" s="1" t="s">
        <v>1368</v>
      </c>
      <c r="G3" s="1" t="s">
        <v>1369</v>
      </c>
      <c r="H3" s="1" t="s">
        <v>1370</v>
      </c>
      <c r="I3" s="1" t="s">
        <v>1363</v>
      </c>
      <c r="J3" s="2"/>
      <c r="K3" s="2"/>
      <c r="L3" s="2"/>
      <c r="M3" s="2"/>
      <c r="N3" s="2"/>
      <c r="O3" s="2"/>
      <c r="P3" s="2"/>
      <c r="Q3" s="2"/>
      <c r="R3" s="2"/>
      <c r="S3" s="2"/>
      <c r="T3" s="2"/>
      <c r="U3" s="2"/>
      <c r="V3" s="2"/>
      <c r="W3" s="2"/>
      <c r="X3" s="2"/>
      <c r="Y3" s="2"/>
      <c r="Z3" s="2"/>
    </row>
    <row r="4">
      <c r="A4" s="1" t="s">
        <v>1371</v>
      </c>
      <c r="B4" s="1" t="s">
        <v>1372</v>
      </c>
      <c r="C4" s="1" t="s">
        <v>1373</v>
      </c>
      <c r="D4" s="1" t="s">
        <v>1374</v>
      </c>
      <c r="E4" s="1" t="s">
        <v>1375</v>
      </c>
      <c r="F4" s="1" t="s">
        <v>1376</v>
      </c>
      <c r="G4" s="1" t="s">
        <v>1377</v>
      </c>
      <c r="H4" s="1" t="s">
        <v>1378</v>
      </c>
      <c r="I4" s="1" t="s">
        <v>1379</v>
      </c>
      <c r="J4" s="2"/>
      <c r="K4" s="2"/>
      <c r="L4" s="2"/>
      <c r="M4" s="2"/>
      <c r="N4" s="2"/>
      <c r="O4" s="2"/>
      <c r="P4" s="2"/>
      <c r="Q4" s="2"/>
      <c r="R4" s="2"/>
      <c r="S4" s="2"/>
      <c r="T4" s="2"/>
      <c r="U4" s="2"/>
      <c r="V4" s="2"/>
      <c r="W4" s="2"/>
      <c r="X4" s="2"/>
      <c r="Y4" s="2"/>
      <c r="Z4" s="2"/>
    </row>
    <row r="5">
      <c r="A5" s="1" t="s">
        <v>1364</v>
      </c>
      <c r="B5" s="1" t="s">
        <v>1363</v>
      </c>
      <c r="C5" s="1" t="s">
        <v>1380</v>
      </c>
      <c r="D5" s="1" t="s">
        <v>1381</v>
      </c>
      <c r="E5" s="1" t="s">
        <v>1382</v>
      </c>
      <c r="F5" s="1" t="s">
        <v>1383</v>
      </c>
      <c r="G5" s="1" t="s">
        <v>1384</v>
      </c>
      <c r="H5" s="1" t="s">
        <v>1385</v>
      </c>
      <c r="I5" s="1" t="s">
        <v>1386</v>
      </c>
      <c r="J5" s="2"/>
      <c r="K5" s="2"/>
      <c r="L5" s="2"/>
      <c r="M5" s="2"/>
      <c r="N5" s="2"/>
      <c r="O5" s="2"/>
      <c r="P5" s="2"/>
      <c r="Q5" s="2"/>
      <c r="R5" s="2"/>
      <c r="S5" s="2"/>
      <c r="T5" s="2"/>
      <c r="U5" s="2"/>
      <c r="V5" s="2"/>
      <c r="W5" s="2"/>
      <c r="X5" s="2"/>
      <c r="Y5" s="2"/>
      <c r="Z5" s="2"/>
    </row>
    <row r="6">
      <c r="A6" s="1" t="s">
        <v>1387</v>
      </c>
      <c r="B6" s="1" t="s">
        <v>1388</v>
      </c>
      <c r="C6" s="1" t="s">
        <v>1389</v>
      </c>
      <c r="D6" s="1" t="s">
        <v>1390</v>
      </c>
      <c r="E6" s="1" t="s">
        <v>1391</v>
      </c>
      <c r="F6" s="1" t="s">
        <v>1392</v>
      </c>
      <c r="G6" s="1" t="s">
        <v>1393</v>
      </c>
      <c r="H6" s="1" t="s">
        <v>1394</v>
      </c>
      <c r="I6" s="1" t="s">
        <v>1395</v>
      </c>
      <c r="J6" s="2"/>
      <c r="K6" s="2"/>
      <c r="L6" s="2"/>
      <c r="M6" s="2"/>
      <c r="N6" s="2"/>
      <c r="O6" s="2"/>
      <c r="P6" s="2"/>
      <c r="Q6" s="2"/>
      <c r="R6" s="2"/>
      <c r="S6" s="2"/>
      <c r="T6" s="2"/>
      <c r="U6" s="2"/>
      <c r="V6" s="2"/>
      <c r="W6" s="2"/>
      <c r="X6" s="2"/>
      <c r="Y6" s="2"/>
      <c r="Z6" s="2"/>
    </row>
    <row r="7">
      <c r="A7" s="1" t="s">
        <v>1396</v>
      </c>
      <c r="B7" s="1" t="s">
        <v>1397</v>
      </c>
      <c r="C7" s="1" t="s">
        <v>1398</v>
      </c>
      <c r="D7" s="1" t="s">
        <v>1399</v>
      </c>
      <c r="E7" s="1" t="s">
        <v>1400</v>
      </c>
      <c r="F7" s="1" t="s">
        <v>1401</v>
      </c>
      <c r="G7" s="1" t="s">
        <v>1402</v>
      </c>
      <c r="H7" s="1" t="s">
        <v>1403</v>
      </c>
      <c r="I7" s="1" t="s">
        <v>1404</v>
      </c>
      <c r="J7" s="2"/>
      <c r="K7" s="2"/>
      <c r="L7" s="2"/>
      <c r="M7" s="2"/>
      <c r="N7" s="2"/>
      <c r="O7" s="2"/>
      <c r="P7" s="2"/>
      <c r="Q7" s="2"/>
      <c r="R7" s="2"/>
      <c r="S7" s="2"/>
      <c r="T7" s="2"/>
      <c r="U7" s="2"/>
      <c r="V7" s="2"/>
      <c r="W7" s="2"/>
      <c r="X7" s="2"/>
      <c r="Y7" s="2"/>
      <c r="Z7" s="2"/>
    </row>
    <row r="8">
      <c r="A8" s="1" t="s">
        <v>1405</v>
      </c>
      <c r="B8" s="1" t="s">
        <v>1363</v>
      </c>
      <c r="C8" s="1" t="s">
        <v>1406</v>
      </c>
      <c r="D8" s="1" t="s">
        <v>1407</v>
      </c>
      <c r="E8" s="1" t="s">
        <v>1408</v>
      </c>
      <c r="F8" s="1" t="s">
        <v>1406</v>
      </c>
      <c r="G8" s="1" t="s">
        <v>1409</v>
      </c>
      <c r="H8" s="1" t="s">
        <v>1410</v>
      </c>
      <c r="I8" s="1" t="s">
        <v>1411</v>
      </c>
      <c r="J8" s="2"/>
      <c r="K8" s="2"/>
      <c r="L8" s="2"/>
      <c r="M8" s="2"/>
      <c r="N8" s="2"/>
      <c r="O8" s="2"/>
      <c r="P8" s="2"/>
      <c r="Q8" s="2"/>
      <c r="R8" s="2"/>
      <c r="S8" s="2"/>
      <c r="T8" s="2"/>
      <c r="U8" s="2"/>
      <c r="V8" s="2"/>
      <c r="W8" s="2"/>
      <c r="X8" s="2"/>
      <c r="Y8" s="2"/>
      <c r="Z8" s="2"/>
    </row>
    <row r="9">
      <c r="A9" s="1" t="s">
        <v>1412</v>
      </c>
      <c r="B9" s="1" t="s">
        <v>1413</v>
      </c>
      <c r="C9" s="1" t="s">
        <v>1414</v>
      </c>
      <c r="D9" s="1" t="s">
        <v>1415</v>
      </c>
      <c r="E9" s="1" t="s">
        <v>1416</v>
      </c>
      <c r="F9" s="1" t="s">
        <v>1417</v>
      </c>
      <c r="G9" s="1" t="s">
        <v>1418</v>
      </c>
      <c r="H9" s="1" t="s">
        <v>1419</v>
      </c>
      <c r="I9" s="1" t="s">
        <v>1420</v>
      </c>
      <c r="J9" s="2"/>
      <c r="K9" s="2"/>
      <c r="L9" s="2"/>
      <c r="M9" s="2"/>
      <c r="N9" s="2"/>
      <c r="O9" s="2"/>
      <c r="P9" s="2"/>
      <c r="Q9" s="2"/>
      <c r="R9" s="2"/>
      <c r="S9" s="2"/>
      <c r="T9" s="2"/>
      <c r="U9" s="2"/>
      <c r="V9" s="2"/>
      <c r="W9" s="2"/>
      <c r="X9" s="2"/>
      <c r="Y9" s="2"/>
      <c r="Z9" s="2"/>
    </row>
    <row r="10">
      <c r="A10" s="1" t="s">
        <v>1421</v>
      </c>
      <c r="B10" s="1" t="s">
        <v>1422</v>
      </c>
      <c r="C10" s="1" t="s">
        <v>1423</v>
      </c>
      <c r="D10" s="1" t="s">
        <v>1424</v>
      </c>
      <c r="E10" s="1" t="s">
        <v>1425</v>
      </c>
      <c r="F10" s="1" t="s">
        <v>1426</v>
      </c>
      <c r="G10" s="1" t="s">
        <v>1427</v>
      </c>
      <c r="H10" s="1" t="s">
        <v>1428</v>
      </c>
      <c r="I10" s="1" t="s">
        <v>1429</v>
      </c>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1440</v>
      </c>
      <c r="C12" s="1" t="s">
        <v>1441</v>
      </c>
      <c r="D12" s="1" t="s">
        <v>1442</v>
      </c>
      <c r="E12" s="1" t="s">
        <v>1443</v>
      </c>
      <c r="F12" s="1" t="s">
        <v>1444</v>
      </c>
      <c r="G12" s="1" t="s">
        <v>1445</v>
      </c>
      <c r="H12" s="1" t="s">
        <v>1446</v>
      </c>
      <c r="I12" s="1" t="s">
        <v>1447</v>
      </c>
      <c r="J12" s="2"/>
      <c r="K12" s="2"/>
      <c r="L12" s="2"/>
      <c r="M12" s="2"/>
      <c r="N12" s="2"/>
      <c r="O12" s="2"/>
      <c r="P12" s="2"/>
      <c r="Q12" s="2"/>
      <c r="R12" s="2"/>
      <c r="S12" s="2"/>
      <c r="T12" s="2"/>
      <c r="U12" s="2"/>
      <c r="V12" s="2"/>
      <c r="W12" s="2"/>
      <c r="X12" s="2"/>
      <c r="Y12" s="2"/>
      <c r="Z12" s="2"/>
    </row>
    <row r="13">
      <c r="A13" s="1" t="s">
        <v>1448</v>
      </c>
      <c r="B13" s="1" t="s">
        <v>1449</v>
      </c>
      <c r="C13" s="1" t="s">
        <v>1450</v>
      </c>
      <c r="D13" s="1" t="s">
        <v>1451</v>
      </c>
      <c r="E13" s="1" t="s">
        <v>1452</v>
      </c>
      <c r="F13" s="1" t="s">
        <v>1453</v>
      </c>
      <c r="G13" s="1" t="s">
        <v>1454</v>
      </c>
      <c r="H13" s="1" t="s">
        <v>1455</v>
      </c>
      <c r="I13" s="1" t="s">
        <v>1456</v>
      </c>
      <c r="J13" s="2"/>
      <c r="K13" s="2"/>
      <c r="L13" s="2"/>
      <c r="M13" s="2"/>
      <c r="N13" s="2"/>
      <c r="O13" s="2"/>
      <c r="P13" s="2"/>
      <c r="Q13" s="2"/>
      <c r="R13" s="2"/>
      <c r="S13" s="2"/>
      <c r="T13" s="2"/>
      <c r="U13" s="2"/>
      <c r="V13" s="2"/>
      <c r="W13" s="2"/>
      <c r="X13" s="2"/>
      <c r="Y13" s="2"/>
      <c r="Z13" s="2"/>
    </row>
    <row r="14">
      <c r="A14" s="1" t="s">
        <v>1457</v>
      </c>
      <c r="B14" s="1" t="s">
        <v>1458</v>
      </c>
      <c r="C14" s="1" t="s">
        <v>1459</v>
      </c>
      <c r="D14" s="1" t="s">
        <v>1460</v>
      </c>
      <c r="E14" s="1" t="s">
        <v>1461</v>
      </c>
      <c r="F14" s="1" t="s">
        <v>1462</v>
      </c>
      <c r="G14" s="1" t="s">
        <v>1463</v>
      </c>
      <c r="H14" s="1" t="s">
        <v>1464</v>
      </c>
      <c r="I14" s="1" t="s">
        <v>1465</v>
      </c>
      <c r="J14" s="2"/>
      <c r="K14" s="2"/>
      <c r="L14" s="2"/>
      <c r="M14" s="2"/>
      <c r="N14" s="2"/>
      <c r="O14" s="2"/>
      <c r="P14" s="2"/>
      <c r="Q14" s="2"/>
      <c r="R14" s="2"/>
      <c r="S14" s="2"/>
      <c r="T14" s="2"/>
      <c r="U14" s="2"/>
      <c r="V14" s="2"/>
      <c r="W14" s="2"/>
      <c r="X14" s="2"/>
      <c r="Y14" s="2"/>
      <c r="Z14" s="2"/>
    </row>
    <row r="15">
      <c r="A15" s="1" t="s">
        <v>1466</v>
      </c>
      <c r="B15" s="1" t="s">
        <v>1363</v>
      </c>
      <c r="C15" s="1" t="s">
        <v>1363</v>
      </c>
      <c r="D15" s="1" t="s">
        <v>1363</v>
      </c>
      <c r="E15" s="1" t="s">
        <v>1363</v>
      </c>
      <c r="F15" s="1" t="s">
        <v>1363</v>
      </c>
      <c r="G15" s="1" t="s">
        <v>1363</v>
      </c>
      <c r="H15" s="1" t="s">
        <v>1363</v>
      </c>
      <c r="I15" s="1" t="s">
        <v>1363</v>
      </c>
      <c r="J15" s="2"/>
      <c r="K15" s="2"/>
      <c r="L15" s="2"/>
      <c r="M15" s="2"/>
      <c r="N15" s="2"/>
      <c r="O15" s="2"/>
      <c r="P15" s="2"/>
      <c r="Q15" s="2"/>
      <c r="R15" s="2"/>
      <c r="S15" s="2"/>
      <c r="T15" s="2"/>
      <c r="U15" s="2"/>
      <c r="V15" s="2"/>
      <c r="W15" s="2"/>
      <c r="X15" s="2"/>
      <c r="Y15" s="2"/>
      <c r="Z15" s="2"/>
    </row>
    <row r="16">
      <c r="A16" s="1" t="s">
        <v>1467</v>
      </c>
      <c r="B16" s="1" t="s">
        <v>1363</v>
      </c>
      <c r="C16" s="1" t="s">
        <v>1363</v>
      </c>
      <c r="D16" s="1" t="s">
        <v>1363</v>
      </c>
      <c r="E16" s="1" t="s">
        <v>1363</v>
      </c>
      <c r="F16" s="1" t="s">
        <v>1363</v>
      </c>
      <c r="G16" s="1" t="s">
        <v>1363</v>
      </c>
      <c r="H16" s="1" t="s">
        <v>1363</v>
      </c>
      <c r="I16" s="1" t="s">
        <v>1363</v>
      </c>
      <c r="J16" s="2"/>
      <c r="K16" s="2"/>
      <c r="L16" s="2"/>
      <c r="M16" s="2"/>
      <c r="N16" s="2"/>
      <c r="O16" s="2"/>
      <c r="P16" s="2"/>
      <c r="Q16" s="2"/>
      <c r="R16" s="2"/>
      <c r="S16" s="2"/>
      <c r="T16" s="2"/>
      <c r="U16" s="2"/>
      <c r="V16" s="2"/>
      <c r="W16" s="2"/>
      <c r="X16" s="2"/>
      <c r="Y16" s="2"/>
      <c r="Z16" s="2"/>
    </row>
    <row r="17">
      <c r="A17" s="1" t="s">
        <v>1468</v>
      </c>
      <c r="B17" s="1" t="s">
        <v>183</v>
      </c>
      <c r="C17" s="1" t="s">
        <v>171</v>
      </c>
      <c r="D17" s="1" t="s">
        <v>172</v>
      </c>
      <c r="E17" s="1" t="s">
        <v>184</v>
      </c>
      <c r="F17" s="1" t="s">
        <v>185</v>
      </c>
      <c r="G17" s="1" t="s">
        <v>1469</v>
      </c>
      <c r="H17" s="1" t="s">
        <v>1470</v>
      </c>
      <c r="I17" s="1" t="s">
        <v>1471</v>
      </c>
      <c r="J17" s="2"/>
      <c r="K17" s="2"/>
      <c r="L17" s="2"/>
      <c r="M17" s="2"/>
      <c r="N17" s="2"/>
      <c r="O17" s="2"/>
      <c r="P17" s="2"/>
      <c r="Q17" s="2"/>
      <c r="R17" s="2"/>
      <c r="S17" s="2"/>
      <c r="T17" s="2"/>
      <c r="U17" s="2"/>
      <c r="V17" s="2"/>
      <c r="W17" s="2"/>
      <c r="X17" s="2"/>
      <c r="Y17" s="2"/>
      <c r="Z17" s="2"/>
    </row>
    <row r="18">
      <c r="A18" s="1" t="s">
        <v>1472</v>
      </c>
      <c r="B18" s="1" t="s">
        <v>1363</v>
      </c>
      <c r="C18" s="1" t="s">
        <v>1363</v>
      </c>
      <c r="D18" s="1" t="s">
        <v>1363</v>
      </c>
      <c r="E18" s="1" t="s">
        <v>1363</v>
      </c>
      <c r="F18" s="1" t="s">
        <v>1363</v>
      </c>
      <c r="G18" s="1" t="s">
        <v>1363</v>
      </c>
      <c r="H18" s="1" t="s">
        <v>1363</v>
      </c>
      <c r="I18" s="1" t="s">
        <v>1363</v>
      </c>
      <c r="J18" s="2"/>
      <c r="K18" s="2"/>
      <c r="L18" s="2"/>
      <c r="M18" s="2"/>
      <c r="N18" s="2"/>
      <c r="O18" s="2"/>
      <c r="P18" s="2"/>
      <c r="Q18" s="2"/>
      <c r="R18" s="2"/>
      <c r="S18" s="2"/>
      <c r="T18" s="2"/>
      <c r="U18" s="2"/>
      <c r="V18" s="2"/>
      <c r="W18" s="2"/>
      <c r="X18" s="2"/>
      <c r="Y18" s="2"/>
      <c r="Z18" s="2"/>
    </row>
    <row r="19">
      <c r="A19" s="1" t="s">
        <v>1473</v>
      </c>
      <c r="B19" s="1" t="s">
        <v>1474</v>
      </c>
      <c r="C19" s="1" t="s">
        <v>1475</v>
      </c>
      <c r="D19" s="1" t="s">
        <v>1476</v>
      </c>
      <c r="E19" s="1" t="s">
        <v>1477</v>
      </c>
      <c r="F19" s="1" t="s">
        <v>1478</v>
      </c>
      <c r="G19" s="1" t="s">
        <v>1479</v>
      </c>
      <c r="H19" s="1" t="s">
        <v>1480</v>
      </c>
      <c r="I19" s="1" t="s">
        <v>1481</v>
      </c>
      <c r="J19" s="2"/>
      <c r="K19" s="2"/>
      <c r="L19" s="2"/>
      <c r="M19" s="2"/>
      <c r="N19" s="2"/>
      <c r="O19" s="2"/>
      <c r="P19" s="2"/>
      <c r="Q19" s="2"/>
      <c r="R19" s="2"/>
      <c r="S19" s="2"/>
      <c r="T19" s="2"/>
      <c r="U19" s="2"/>
      <c r="V19" s="2"/>
      <c r="W19" s="2"/>
      <c r="X19" s="2"/>
      <c r="Y19" s="2"/>
      <c r="Z19" s="2"/>
    </row>
    <row r="20">
      <c r="A20" s="1" t="s">
        <v>1482</v>
      </c>
      <c r="B20" s="1" t="s">
        <v>1483</v>
      </c>
      <c r="C20" s="1" t="s">
        <v>1484</v>
      </c>
      <c r="D20" s="1" t="s">
        <v>1485</v>
      </c>
      <c r="E20" s="1" t="s">
        <v>1486</v>
      </c>
      <c r="F20" s="1" t="s">
        <v>1487</v>
      </c>
      <c r="G20" s="1" t="s">
        <v>1488</v>
      </c>
      <c r="H20" s="1" t="s">
        <v>1489</v>
      </c>
      <c r="I20" s="1" t="s">
        <v>1490</v>
      </c>
      <c r="J20" s="2"/>
      <c r="K20" s="2"/>
      <c r="L20" s="2"/>
      <c r="M20" s="2"/>
      <c r="N20" s="2"/>
      <c r="O20" s="2"/>
      <c r="P20" s="2"/>
      <c r="Q20" s="2"/>
      <c r="R20" s="2"/>
      <c r="S20" s="2"/>
      <c r="T20" s="2"/>
      <c r="U20" s="2"/>
      <c r="V20" s="2"/>
      <c r="W20" s="2"/>
      <c r="X20" s="2"/>
      <c r="Y20" s="2"/>
      <c r="Z20" s="2"/>
    </row>
    <row r="21" ht="15.75" customHeight="1">
      <c r="A21" s="1" t="s">
        <v>1491</v>
      </c>
      <c r="B21" s="1" t="s">
        <v>1492</v>
      </c>
      <c r="C21" s="1" t="s">
        <v>1493</v>
      </c>
      <c r="D21" s="1" t="s">
        <v>1494</v>
      </c>
      <c r="E21" s="1" t="s">
        <v>1495</v>
      </c>
      <c r="F21" s="1" t="s">
        <v>1496</v>
      </c>
      <c r="G21" s="1" t="s">
        <v>1497</v>
      </c>
      <c r="H21" s="1" t="s">
        <v>1498</v>
      </c>
      <c r="I21" s="1" t="s">
        <v>1499</v>
      </c>
      <c r="J21" s="2"/>
      <c r="K21" s="2"/>
      <c r="L21" s="2"/>
      <c r="M21" s="2"/>
      <c r="N21" s="2"/>
      <c r="O21" s="2"/>
      <c r="P21" s="2"/>
      <c r="Q21" s="2"/>
      <c r="R21" s="2"/>
      <c r="S21" s="2"/>
      <c r="T21" s="2"/>
      <c r="U21" s="2"/>
      <c r="V21" s="2"/>
      <c r="W21" s="2"/>
      <c r="X21" s="2"/>
      <c r="Y21" s="2"/>
      <c r="Z21" s="2"/>
    </row>
    <row r="22" ht="15.75" customHeight="1">
      <c r="A22" s="1" t="s">
        <v>1500</v>
      </c>
      <c r="B22" s="1" t="s">
        <v>1501</v>
      </c>
      <c r="C22" s="1" t="s">
        <v>1502</v>
      </c>
      <c r="D22" s="1" t="s">
        <v>1503</v>
      </c>
      <c r="E22" s="1" t="s">
        <v>1504</v>
      </c>
      <c r="F22" s="1" t="s">
        <v>1505</v>
      </c>
      <c r="G22" s="1" t="s">
        <v>1506</v>
      </c>
      <c r="H22" s="1" t="s">
        <v>1507</v>
      </c>
      <c r="I22" s="1" t="s">
        <v>1508</v>
      </c>
      <c r="J22" s="2"/>
      <c r="K22" s="2"/>
      <c r="L22" s="2"/>
      <c r="M22" s="2"/>
      <c r="N22" s="2"/>
      <c r="O22" s="2"/>
      <c r="P22" s="2"/>
      <c r="Q22" s="2"/>
      <c r="R22" s="2"/>
      <c r="S22" s="2"/>
      <c r="T22" s="2"/>
      <c r="U22" s="2"/>
      <c r="V22" s="2"/>
      <c r="W22" s="2"/>
      <c r="X22" s="2"/>
      <c r="Y22" s="2"/>
      <c r="Z22" s="2"/>
    </row>
    <row r="23" ht="15.75" customHeight="1">
      <c r="A23" s="1" t="s">
        <v>1509</v>
      </c>
      <c r="B23" s="1" t="s">
        <v>1510</v>
      </c>
      <c r="C23" s="1" t="s">
        <v>1511</v>
      </c>
      <c r="D23" s="1" t="s">
        <v>1512</v>
      </c>
      <c r="E23" s="1" t="s">
        <v>1513</v>
      </c>
      <c r="F23" s="1" t="s">
        <v>1514</v>
      </c>
      <c r="G23" s="1" t="s">
        <v>1515</v>
      </c>
      <c r="H23" s="1" t="s">
        <v>1516</v>
      </c>
      <c r="I23" s="1" t="s">
        <v>1517</v>
      </c>
      <c r="J23" s="2"/>
      <c r="K23" s="2"/>
      <c r="L23" s="2"/>
      <c r="M23" s="2"/>
      <c r="N23" s="2"/>
      <c r="O23" s="2"/>
      <c r="P23" s="2"/>
      <c r="Q23" s="2"/>
      <c r="R23" s="2"/>
      <c r="S23" s="2"/>
      <c r="T23" s="2"/>
      <c r="U23" s="2"/>
      <c r="V23" s="2"/>
      <c r="W23" s="2"/>
      <c r="X23" s="2"/>
      <c r="Y23" s="2"/>
      <c r="Z23" s="2"/>
    </row>
    <row r="24" ht="15.75" customHeight="1">
      <c r="A24" s="1" t="s">
        <v>1518</v>
      </c>
      <c r="B24" s="1" t="s">
        <v>1519</v>
      </c>
      <c r="C24" s="1" t="s">
        <v>1520</v>
      </c>
      <c r="D24" s="1" t="s">
        <v>1521</v>
      </c>
      <c r="E24" s="1" t="s">
        <v>1522</v>
      </c>
      <c r="F24" s="1" t="s">
        <v>1523</v>
      </c>
      <c r="G24" s="1" t="s">
        <v>1524</v>
      </c>
      <c r="H24" s="1" t="s">
        <v>1524</v>
      </c>
      <c r="I24" s="1" t="s">
        <v>1524</v>
      </c>
      <c r="J24" s="2"/>
      <c r="K24" s="2"/>
      <c r="L24" s="2"/>
      <c r="M24" s="2"/>
      <c r="N24" s="2"/>
      <c r="O24" s="2"/>
      <c r="P24" s="2"/>
      <c r="Q24" s="2"/>
      <c r="R24" s="2"/>
      <c r="S24" s="2"/>
      <c r="T24" s="2"/>
      <c r="U24" s="2"/>
      <c r="V24" s="2"/>
      <c r="W24" s="2"/>
      <c r="X24" s="2"/>
      <c r="Y24" s="2"/>
      <c r="Z24" s="2"/>
    </row>
    <row r="25" ht="15.75" customHeight="1">
      <c r="A25" s="1" t="s">
        <v>1525</v>
      </c>
      <c r="B25" s="1" t="s">
        <v>1526</v>
      </c>
      <c r="C25" s="1" t="s">
        <v>1527</v>
      </c>
      <c r="D25" s="1" t="s">
        <v>1528</v>
      </c>
      <c r="E25" s="1" t="s">
        <v>1529</v>
      </c>
      <c r="F25" s="1" t="s">
        <v>1530</v>
      </c>
      <c r="G25" s="1" t="s">
        <v>1531</v>
      </c>
      <c r="H25" s="1" t="s">
        <v>1531</v>
      </c>
      <c r="I25" s="1" t="s">
        <v>1363</v>
      </c>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1537</v>
      </c>
      <c r="G26" s="1" t="s">
        <v>1363</v>
      </c>
      <c r="H26" s="1" t="s">
        <v>1363</v>
      </c>
      <c r="I26" s="1" t="s">
        <v>1363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11</v>
      </c>
      <c r="C6" s="2"/>
      <c r="D6" s="2"/>
      <c r="E6" s="2"/>
      <c r="F6" s="2"/>
      <c r="G6" s="2"/>
      <c r="H6" s="2"/>
      <c r="I6" s="2"/>
      <c r="J6" s="2"/>
      <c r="K6" s="2"/>
      <c r="L6" s="2"/>
      <c r="M6" s="2"/>
      <c r="N6" s="2"/>
      <c r="O6" s="2"/>
      <c r="P6" s="2"/>
      <c r="Q6" s="2"/>
      <c r="R6" s="2"/>
      <c r="S6" s="2"/>
      <c r="T6" s="2"/>
      <c r="U6" s="2"/>
      <c r="V6" s="2"/>
      <c r="W6" s="2"/>
      <c r="X6" s="2"/>
      <c r="Y6" s="2"/>
      <c r="Z6" s="2"/>
    </row>
    <row r="7">
      <c r="A7" s="3" t="s">
        <v>1547</v>
      </c>
      <c r="B7" s="1" t="s">
        <v>1548</v>
      </c>
      <c r="C7" s="2"/>
      <c r="D7" s="2"/>
      <c r="E7" s="2"/>
      <c r="F7" s="2"/>
      <c r="G7" s="2"/>
      <c r="H7" s="2"/>
      <c r="I7" s="2"/>
      <c r="J7" s="2"/>
      <c r="K7" s="2"/>
      <c r="L7" s="2"/>
      <c r="M7" s="2"/>
      <c r="N7" s="2"/>
      <c r="O7" s="2"/>
      <c r="P7" s="2"/>
      <c r="Q7" s="2"/>
      <c r="R7" s="2"/>
      <c r="S7" s="2"/>
      <c r="T7" s="2"/>
      <c r="U7" s="2"/>
      <c r="V7" s="2"/>
      <c r="W7" s="2"/>
      <c r="X7" s="2"/>
      <c r="Y7" s="2"/>
      <c r="Z7" s="2"/>
    </row>
    <row r="8">
      <c r="A8" s="3" t="s">
        <v>1549</v>
      </c>
      <c r="B8" s="4" t="s">
        <v>1550</v>
      </c>
      <c r="C8" s="2"/>
      <c r="D8" s="2"/>
      <c r="E8" s="2"/>
      <c r="F8" s="2"/>
      <c r="G8" s="2"/>
      <c r="H8" s="2"/>
      <c r="I8" s="2"/>
      <c r="J8" s="2"/>
      <c r="K8" s="2"/>
      <c r="L8" s="2"/>
      <c r="M8" s="2"/>
      <c r="N8" s="2"/>
      <c r="O8" s="2"/>
      <c r="P8" s="2"/>
      <c r="Q8" s="2"/>
      <c r="R8" s="2"/>
      <c r="S8" s="2"/>
      <c r="T8" s="2"/>
      <c r="U8" s="2"/>
      <c r="V8" s="2"/>
      <c r="W8" s="2"/>
      <c r="X8" s="2"/>
      <c r="Y8" s="2"/>
      <c r="Z8" s="2"/>
    </row>
    <row r="9">
      <c r="A9" s="3" t="s">
        <v>1551</v>
      </c>
      <c r="B9" s="1" t="s">
        <v>5</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v>106500.0</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t="s">
        <v>1564</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4" t="s">
        <v>1573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1576</v>
      </c>
      <c r="B28" s="1">
        <v>103.72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1577</v>
      </c>
      <c r="B29" s="1">
        <v>109.47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1578</v>
      </c>
      <c r="B30" s="1">
        <v>105.7984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1579</v>
      </c>
      <c r="B31" s="1">
        <v>110.92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1580</v>
      </c>
      <c r="B32" s="1">
        <v>103.72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1581</v>
      </c>
      <c r="B33" s="1">
        <v>109.47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1582</v>
      </c>
      <c r="B34" s="1">
        <v>105.7984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1583</v>
      </c>
      <c r="B35" s="1">
        <v>110.92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1584</v>
      </c>
      <c r="B36" s="1">
        <v>1.199664E9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1585</v>
      </c>
      <c r="B37" s="1">
        <v>1.393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1586</v>
      </c>
      <c r="B38" s="1">
        <v>12.771155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1587</v>
      </c>
      <c r="B39" s="1">
        <v>8.423166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1588</v>
      </c>
      <c r="B40" s="1">
        <v>1.0135228E7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1589</v>
      </c>
      <c r="B41" s="1">
        <v>1.0135228E7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1590</v>
      </c>
      <c r="B42" s="1">
        <v>6354367.0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1591</v>
      </c>
      <c r="B43" s="1">
        <v>3914390.0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1592</v>
      </c>
      <c r="B44" s="1">
        <v>3914390.0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1593</v>
      </c>
      <c r="B45" s="1">
        <v>106.99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1594</v>
      </c>
      <c r="B46" s="1">
        <v>107.3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1595</v>
      </c>
      <c r="B47" s="1">
        <v>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1596</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1597</v>
      </c>
      <c r="B49" s="1">
        <v>3.5239063552E10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1598</v>
      </c>
      <c r="B50" s="1">
        <v>37.02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1599</v>
      </c>
      <c r="B51" s="1">
        <v>110.92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1600</v>
      </c>
      <c r="B52" s="1">
        <v>0.6293364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1601</v>
      </c>
      <c r="B53" s="1">
        <v>93.1964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1602</v>
      </c>
      <c r="B54" s="1">
        <v>61.1212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t="s">
        <v>1604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5.3306007552E10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0.04936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3.26613234E8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v>3.28876E8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1.9956523E7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v>1.8009572E7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1613</v>
      </c>
      <c r="B64" s="1">
        <v>0.060700003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1614</v>
      </c>
      <c r="B65" s="1">
        <v>0.00453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1615</v>
      </c>
      <c r="B66" s="1">
        <v>0.83521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1616</v>
      </c>
      <c r="B67" s="1">
        <v>3.94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1617</v>
      </c>
      <c r="B68" s="1">
        <v>0.0688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1618</v>
      </c>
      <c r="B69" s="1">
        <v>3.39121984E8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1619</v>
      </c>
      <c r="B70" s="1">
        <v>34.779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1620</v>
      </c>
      <c r="B71" s="1">
        <v>3.0808823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1624</v>
      </c>
      <c r="B75" s="1">
        <v>-0.151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1625</v>
      </c>
      <c r="B76" s="1">
        <v>2.764E9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1626</v>
      </c>
      <c r="B77" s="1">
        <v>8.39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v>12.09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1628</v>
      </c>
      <c r="B79" s="1">
        <v>0.952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1629</v>
      </c>
      <c r="B80" s="1">
        <v>7.124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1630</v>
      </c>
      <c r="B81" s="1">
        <v>1.6073403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1631</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v>2.15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1633</v>
      </c>
      <c r="B84" s="1">
        <v>1.199664E9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t="s">
        <v>1635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1636</v>
      </c>
      <c r="B86" s="1" t="s">
        <v>1637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1640</v>
      </c>
      <c r="B89" s="1" t="s">
        <v>1641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1642</v>
      </c>
      <c r="B90" s="1" t="s">
        <v>1641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1643</v>
      </c>
      <c r="B91" s="1">
        <v>1.1392362E9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1644</v>
      </c>
      <c r="B92" s="1" t="s">
        <v>1645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1646</v>
      </c>
      <c r="B93" s="1" t="s">
        <v>1647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t="s">
        <v>1649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t="s">
        <v>1651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v>107.15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1654</v>
      </c>
      <c r="B98" s="1">
        <v>150.0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1655</v>
      </c>
      <c r="B99" s="1">
        <v>36.0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1656</v>
      </c>
      <c r="B100" s="1">
        <v>119.48261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v>125.0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1658</v>
      </c>
      <c r="B102" s="1">
        <v>1.45833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t="s">
        <v>1660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1661</v>
      </c>
      <c r="B104" s="1">
        <v>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1662</v>
      </c>
      <c r="B105" s="1">
        <v>1.4163999744E10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1663</v>
      </c>
      <c r="B106" s="1">
        <v>43.068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1664</v>
      </c>
      <c r="B107" s="1">
        <v>7.482999808E9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1665</v>
      </c>
      <c r="B108" s="1">
        <v>3.3358999552E10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1666</v>
      </c>
      <c r="B109" s="1">
        <v>0.694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1667</v>
      </c>
      <c r="B110" s="1">
        <v>0.795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1668</v>
      </c>
      <c r="B111" s="1">
        <v>5.599399936E10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1669</v>
      </c>
      <c r="B112" s="1">
        <v>291.676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1670</v>
      </c>
      <c r="B113" s="1">
        <v>170.467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1671</v>
      </c>
      <c r="B114" s="1">
        <v>0.041139998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1672</v>
      </c>
      <c r="B115" s="1">
        <v>0.27245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1673</v>
      </c>
      <c r="B116" s="1">
        <v>-1.218749952E9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1674</v>
      </c>
      <c r="B117" s="1">
        <v>6.311000064E9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1675</v>
      </c>
      <c r="B118" s="1">
        <v>-0.152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1676</v>
      </c>
      <c r="B119" s="1">
        <v>0.025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1677</v>
      </c>
      <c r="B120" s="1">
        <v>0.33286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1678</v>
      </c>
      <c r="B121" s="1">
        <v>0.13364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1679</v>
      </c>
      <c r="B122" s="1">
        <v>0.10699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1680</v>
      </c>
      <c r="B123" s="1" t="s">
        <v>1604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1681</v>
      </c>
      <c r="B124" s="1">
        <v>0.8238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1840.0</v>
      </c>
      <c r="C3" s="1">
        <v>3060.0</v>
      </c>
      <c r="D3" s="1">
        <v>1950.0</v>
      </c>
      <c r="E3" s="1">
        <v>-252.0</v>
      </c>
      <c r="F3" s="1">
        <v>1380.0</v>
      </c>
      <c r="G3" s="1">
        <v>1640.0</v>
      </c>
      <c r="H3" s="1">
        <v>-7450.0</v>
      </c>
      <c r="I3" s="1">
        <v>1430.0</v>
      </c>
      <c r="J3" s="1">
        <v>1670.0</v>
      </c>
      <c r="K3" s="1">
        <v>-581.0</v>
      </c>
      <c r="L3" s="1">
        <f>IF(K3*FORECAST(L2,B3:K3,B2:K2)&gt;0,FORECAST(L2,B3:K3,B2:K2),K3)*$X$1</f>
        <v>-1379.733333</v>
      </c>
      <c r="M3" s="1">
        <f>IF(L3*FORECAST(M2,B3:L3,B2:L2)&gt;0,FORECAST(M2,B3:L3,B2:L2),L3)*$X$1</f>
        <v>-1715.812121</v>
      </c>
      <c r="N3" s="1">
        <f>IF(M3*FORECAST(N2,B3:M3,B2:M2)&gt;0,FORECAST(N2,B3:M3,B2:M2),M3)*$X$1</f>
        <v>-2051.890909</v>
      </c>
      <c r="O3" s="1">
        <f>IF(N3*FORECAST(O2,B3:N3,B2:N2)&gt;0,FORECAST(O2,B3:N3,B2:N2),N3)*$X$1</f>
        <v>-2387.969697</v>
      </c>
      <c r="P3" s="1">
        <f>IF(O3*FORECAST(P2,B3:O3,B2:O2)&gt;0,FORECAST(P2,B3:O3,B2:O2),O3)*$X$1</f>
        <v>-2724.048485</v>
      </c>
      <c r="Q3" s="1">
        <f>IF(P3*FORECAST(Q2,B3:P3,B2:P2)&gt;0,FORECAST(Q2,B3:P3,B2:P2),P3)*$X$1</f>
        <v>-3060.127273</v>
      </c>
      <c r="R3" s="1">
        <f>IF(Q3*FORECAST(R2,B3:Q3,B2:Q2)&gt;0,FORECAST(R2,B3:Q3,B2:Q2),Q3)*$X$1</f>
        <v>-3396.206061</v>
      </c>
      <c r="S3" s="5">
        <f>IF(R3*FORECAST(S2,B3:R3,B2:R2)&gt;0,FORECAST(S2,B3:R3,B2:R2),R3)*$X$1</f>
        <v>-3732.284848</v>
      </c>
      <c r="T3" s="5">
        <f>IF(S3*FORECAST(T2,B3:S3,B2:S2)&gt;0,FORECAST(T2,B3:S3,B2:S2),S3)*$X$1</f>
        <v>-4068.363636</v>
      </c>
      <c r="U3" s="5">
        <f>IF(T3*FORECAST(U2,B3:T3,B2:T2)&gt;0,FORECAST(U2,B3:T3,B2:T2),T3)*$X$1</f>
        <v>-4404.442424</v>
      </c>
      <c r="V3" s="5">
        <f>IF(U3*FORECAST(V2,B3:U3,B2:U2)&gt;0,FORECAST(V2,B3:U3,B2:U2),U3)*$X$1</f>
        <v>-4740.521212</v>
      </c>
      <c r="W3" s="5">
        <f>IF(V3*FORECAST(W2,B3:V3,B2:V2)&gt;0,FORECAST(W2,B3:V3,B2:V2),V3)*$X$1</f>
        <v>-5076.6</v>
      </c>
      <c r="X3" s="2"/>
      <c r="Y3" s="2"/>
      <c r="Z3" s="2"/>
    </row>
    <row r="4">
      <c r="A4" s="3" t="s">
        <v>123</v>
      </c>
      <c r="B4" s="1">
        <v>7730.0</v>
      </c>
      <c r="C4" s="1">
        <v>6560.0</v>
      </c>
      <c r="D4" s="1">
        <v>7280.0</v>
      </c>
      <c r="E4" s="1">
        <v>10590.0</v>
      </c>
      <c r="F4" s="1">
        <v>10780.0</v>
      </c>
      <c r="G4" s="1">
        <v>15510.0</v>
      </c>
      <c r="H4" s="1">
        <v>22210.0</v>
      </c>
      <c r="I4" s="1">
        <v>22660.0</v>
      </c>
      <c r="J4" s="1">
        <v>20890.0</v>
      </c>
      <c r="K4" s="1">
        <v>22350.0</v>
      </c>
      <c r="L4" s="2"/>
      <c r="M4" s="2"/>
      <c r="N4" s="2"/>
      <c r="O4" s="2"/>
      <c r="P4" s="2"/>
      <c r="Q4" s="2"/>
      <c r="R4" s="2"/>
      <c r="S4" s="2"/>
      <c r="T4" s="2"/>
      <c r="U4" s="2"/>
      <c r="V4" s="2"/>
      <c r="W4" s="2"/>
      <c r="X4" s="2"/>
      <c r="Y4" s="2"/>
      <c r="Z4" s="2"/>
    </row>
    <row r="5">
      <c r="A5" s="3" t="s">
        <v>1682</v>
      </c>
      <c r="B5" s="1">
        <v>390.0</v>
      </c>
      <c r="C5" s="1">
        <v>377.0</v>
      </c>
      <c r="D5" s="1">
        <v>330.0</v>
      </c>
      <c r="E5" s="1">
        <v>304.0</v>
      </c>
      <c r="F5" s="1">
        <v>277.0</v>
      </c>
      <c r="G5" s="1">
        <v>260.0</v>
      </c>
      <c r="H5" s="1">
        <v>279.0</v>
      </c>
      <c r="I5" s="1">
        <v>322.0</v>
      </c>
      <c r="J5" s="1">
        <v>330.0</v>
      </c>
      <c r="K5" s="1">
        <v>332.0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(1+0.02)/(0.0853999999999999-0.02)</f>
        <v>-79176.33028</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NPV(0.0853999999999999,M3:W3)</f>
        <v>-21732.83689</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NPV(0.0853999999999999,M16:W16)</f>
        <v>-32144.55214</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-53877.38902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22350.0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-76227.38902</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332.0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-229.6005693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-79176.33028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1130.0</v>
      </c>
      <c r="C3" s="1">
        <v>7340.0</v>
      </c>
      <c r="D3" s="1">
        <v>2260.0</v>
      </c>
      <c r="E3" s="1">
        <v>2130.0</v>
      </c>
      <c r="F3" s="1">
        <v>2130.0</v>
      </c>
      <c r="G3" s="1">
        <v>3010.0</v>
      </c>
      <c r="H3" s="1">
        <v>-7070.0</v>
      </c>
      <c r="I3" s="1">
        <v>-1960.0</v>
      </c>
      <c r="J3" s="1">
        <v>737.0</v>
      </c>
      <c r="K3" s="1">
        <v>2620.0</v>
      </c>
      <c r="L3" s="1">
        <f>IF(K3*FORECAST(L2,B3:K3,B2:K2)&gt;0,FORECAST(L2,B3:K3,B2:K2),K3)*$X$1</f>
        <v>2620</v>
      </c>
      <c r="M3" s="1">
        <f>IF(L3*FORECAST(M2,B3:L3,B2:L2)&gt;0,FORECAST(M2,B3:L3,B2:L2),L3)*$X$1</f>
        <v>2620</v>
      </c>
      <c r="N3" s="1">
        <f>IF(M3*FORECAST(N2,B3:M3,B2:M2)&gt;0,FORECAST(N2,B3:M3,B2:M2),M3)*$X$1</f>
        <v>261.9848485</v>
      </c>
      <c r="O3" s="1">
        <f>IF(N3*FORECAST(O2,B3:N3,B2:N2)&gt;0,FORECAST(O2,B3:N3,B2:N2),N3)*$X$1</f>
        <v>77.07226107</v>
      </c>
      <c r="P3" s="1">
        <f>IF(O3*FORECAST(P2,B3:O3,B2:O2)&gt;0,FORECAST(P2,B3:O3,B2:O2),O3)*$X$1</f>
        <v>77.07226107</v>
      </c>
      <c r="Q3" s="1">
        <f>IF(P3*FORECAST(Q2,B3:P3,B2:P2)&gt;0,FORECAST(Q2,B3:P3,B2:P2),P3)*$X$1</f>
        <v>77.07226107</v>
      </c>
      <c r="R3" s="1">
        <f>IF(Q3*FORECAST(R2,B3:Q3,B2:Q2)&gt;0,FORECAST(R2,B3:Q3,B2:Q2),Q3)*$X$1</f>
        <v>77.07226107</v>
      </c>
      <c r="S3" s="5">
        <f>IF(R3*FORECAST(S2,B3:R3,B2:R2)&gt;0,FORECAST(S2,B3:R3,B2:R2),R3)*$X$1</f>
        <v>77.07226107</v>
      </c>
      <c r="T3" s="5">
        <f>IF(S3*FORECAST(T2,B3:S3,B2:S2)&gt;0,FORECAST(T2,B3:S3,B2:S2),S3)*$X$1</f>
        <v>77.07226107</v>
      </c>
      <c r="U3" s="5">
        <f>IF(T3*FORECAST(U2,B3:T3,B2:T2)&gt;0,FORECAST(U2,B3:T3,B2:T2),T3)*$X$1</f>
        <v>77.07226107</v>
      </c>
      <c r="V3" s="5">
        <f>IF(U3*FORECAST(V2,B3:U3,B2:U2)&gt;0,FORECAST(V2,B3:U3,B2:U2),U3)*$X$1</f>
        <v>77.07226107</v>
      </c>
      <c r="W3" s="5">
        <f>IF(V3*FORECAST(W2,B3:V3,B2:V2)&gt;0,FORECAST(W2,B3:V3,B2:V2),V3)*$X$1</f>
        <v>77.07226107</v>
      </c>
      <c r="X3" s="2"/>
      <c r="Y3" s="2"/>
      <c r="Z3" s="2"/>
    </row>
    <row r="4">
      <c r="A4" s="3" t="s">
        <v>123</v>
      </c>
      <c r="B4" s="1">
        <v>7730.0</v>
      </c>
      <c r="C4" s="1">
        <v>6560.0</v>
      </c>
      <c r="D4" s="1">
        <v>7280.0</v>
      </c>
      <c r="E4" s="1">
        <v>10590.0</v>
      </c>
      <c r="F4" s="1">
        <v>10780.0</v>
      </c>
      <c r="G4" s="1">
        <v>15510.0</v>
      </c>
      <c r="H4" s="1">
        <v>22210.0</v>
      </c>
      <c r="I4" s="1">
        <v>22660.0</v>
      </c>
      <c r="J4" s="1">
        <v>20890.0</v>
      </c>
      <c r="K4" s="1">
        <v>22350.0</v>
      </c>
      <c r="L4" s="2"/>
      <c r="M4" s="2"/>
      <c r="N4" s="2"/>
      <c r="O4" s="2"/>
      <c r="P4" s="2"/>
      <c r="Q4" s="2"/>
      <c r="R4" s="2"/>
      <c r="S4" s="2"/>
      <c r="T4" s="2"/>
      <c r="U4" s="2"/>
      <c r="V4" s="2"/>
      <c r="W4" s="2"/>
      <c r="X4" s="2"/>
      <c r="Y4" s="2"/>
      <c r="Z4" s="2"/>
    </row>
    <row r="5">
      <c r="A5" s="3" t="s">
        <v>1682</v>
      </c>
      <c r="B5" s="1">
        <v>390.0</v>
      </c>
      <c r="C5" s="1">
        <v>377.0</v>
      </c>
      <c r="D5" s="1">
        <v>330.0</v>
      </c>
      <c r="E5" s="1">
        <v>304.0</v>
      </c>
      <c r="F5" s="1">
        <v>277.0</v>
      </c>
      <c r="G5" s="1">
        <v>260.0</v>
      </c>
      <c r="H5" s="1">
        <v>279.0</v>
      </c>
      <c r="I5" s="1">
        <v>322.0</v>
      </c>
      <c r="J5" s="1">
        <v>330.0</v>
      </c>
      <c r="K5" s="1">
        <v>332.0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1683</v>
      </c>
      <c r="L7" s="1">
        <f>IF(W3*FORECAST(W2,B3:W3,B2:W2)&gt;0,FORECAST(W2,B3:W3,B2:W2),V3)*$X$1 * (1+0.02)/(0.0853999999999999-0.02)</f>
        <v>1202.044439</v>
      </c>
      <c r="M7" s="2"/>
      <c r="N7" s="2"/>
      <c r="O7" s="2"/>
      <c r="P7" s="2"/>
      <c r="Q7" s="2"/>
      <c r="R7" s="2"/>
      <c r="S7" s="2"/>
      <c r="T7" s="2"/>
      <c r="U7" s="2"/>
      <c r="V7" s="2"/>
      <c r="W7" s="2"/>
      <c r="X7" s="2"/>
      <c r="Y7" s="2"/>
      <c r="Z7" s="2"/>
    </row>
    <row r="8">
      <c r="A8" s="2"/>
      <c r="B8" s="2"/>
      <c r="C8" s="2"/>
      <c r="D8" s="2"/>
      <c r="E8" s="2"/>
      <c r="F8" s="2"/>
      <c r="G8" s="2"/>
      <c r="H8" s="2"/>
      <c r="I8" s="2"/>
      <c r="J8" s="2"/>
      <c r="K8" s="1" t="s">
        <v>1684</v>
      </c>
      <c r="L8" s="6">
        <f t="array" ref="L8">NPV(0.0853999999999999,M3:W3)</f>
        <v>3035.895916</v>
      </c>
      <c r="M8" s="2"/>
      <c r="N8" s="2"/>
      <c r="O8" s="2"/>
      <c r="P8" s="2"/>
      <c r="Q8" s="2"/>
      <c r="R8" s="2"/>
      <c r="S8" s="2"/>
      <c r="T8" s="2"/>
      <c r="U8" s="2"/>
      <c r="V8" s="2"/>
      <c r="W8" s="2"/>
      <c r="X8" s="2"/>
      <c r="Y8" s="2"/>
      <c r="Z8" s="2"/>
    </row>
    <row r="9">
      <c r="A9" s="2"/>
      <c r="B9" s="2"/>
      <c r="C9" s="2"/>
      <c r="D9" s="2"/>
      <c r="E9" s="2"/>
      <c r="F9" s="2"/>
      <c r="G9" s="2"/>
      <c r="H9" s="2"/>
      <c r="I9" s="2"/>
      <c r="J9" s="2"/>
      <c r="K9" s="1" t="s">
        <v>1685</v>
      </c>
      <c r="L9" s="6">
        <f t="array" ref="L9">NPV(0.0853999999999999,M16:W16)</f>
        <v>488.014284</v>
      </c>
      <c r="M9" s="2"/>
      <c r="N9" s="2"/>
      <c r="O9" s="2"/>
      <c r="P9" s="2"/>
      <c r="Q9" s="2"/>
      <c r="R9" s="2"/>
      <c r="S9" s="2"/>
      <c r="T9" s="2"/>
      <c r="U9" s="2"/>
      <c r="V9" s="2"/>
      <c r="W9" s="2"/>
      <c r="X9" s="2"/>
      <c r="Y9" s="2"/>
      <c r="Z9" s="2"/>
    </row>
    <row r="10">
      <c r="A10" s="2"/>
      <c r="B10" s="2"/>
      <c r="C10" s="2"/>
      <c r="D10" s="2"/>
      <c r="E10" s="2"/>
      <c r="F10" s="2"/>
      <c r="G10" s="2"/>
      <c r="H10" s="2"/>
      <c r="I10" s="2"/>
      <c r="J10" s="2"/>
      <c r="K10" s="1" t="s">
        <v>1686</v>
      </c>
      <c r="L10" s="6">
        <f>L8 + L9</f>
        <v>3523.9102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22350.0</v>
      </c>
      <c r="M11" s="2"/>
      <c r="N11" s="2"/>
      <c r="O11" s="2"/>
      <c r="P11" s="2"/>
      <c r="Q11" s="2"/>
      <c r="R11" s="2"/>
      <c r="S11" s="2"/>
      <c r="T11" s="2"/>
      <c r="U11" s="2"/>
      <c r="V11" s="2"/>
      <c r="W11" s="2"/>
      <c r="X11" s="2"/>
      <c r="Y11" s="2"/>
      <c r="Z11" s="2"/>
    </row>
    <row r="12">
      <c r="A12" s="2"/>
      <c r="B12" s="2"/>
      <c r="C12" s="2"/>
      <c r="D12" s="2"/>
      <c r="E12" s="2"/>
      <c r="F12" s="2"/>
      <c r="G12" s="2"/>
      <c r="H12" s="2"/>
      <c r="I12" s="2"/>
      <c r="J12" s="2"/>
      <c r="K12" s="1" t="s">
        <v>1687</v>
      </c>
      <c r="L12" s="6">
        <f>L10 - L11</f>
        <v>-18826.0898</v>
      </c>
      <c r="M12" s="2"/>
      <c r="N12" s="2"/>
      <c r="O12" s="2"/>
      <c r="P12" s="2"/>
      <c r="Q12" s="2"/>
      <c r="R12" s="2"/>
      <c r="S12" s="2"/>
      <c r="T12" s="2"/>
      <c r="U12" s="2"/>
      <c r="V12" s="2"/>
      <c r="W12" s="2"/>
      <c r="X12" s="2"/>
      <c r="Y12" s="2"/>
      <c r="Z12" s="2"/>
    </row>
    <row r="13">
      <c r="A13" s="2"/>
      <c r="B13" s="2"/>
      <c r="C13" s="2"/>
      <c r="D13" s="2"/>
      <c r="E13" s="2"/>
      <c r="F13" s="2"/>
      <c r="G13" s="2"/>
      <c r="H13" s="2"/>
      <c r="I13" s="2"/>
      <c r="J13" s="2"/>
      <c r="K13" s="1" t="s">
        <v>1688</v>
      </c>
      <c r="L13" s="1">
        <v>332.0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-56.70508976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(1+0.02)/(0.0853999999999999-0.02)</f>
        <v>1202.044439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