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<sst xmlns="http://schemas.openxmlformats.org/spreadsheetml/2006/main" count="1984" uniqueCount="1775">
  <si>
    <t>ticker</t>
  </si>
  <si>
    <t>TTE</t>
  </si>
  <si>
    <t>nombre</t>
  </si>
  <si>
    <t>TOTALENERGIES SE</t>
  </si>
  <si>
    <t>empresa</t>
  </si>
  <si>
    <t>Integrated Oil &amp; Gas</t>
  </si>
  <si>
    <t>Open</t>
  </si>
  <si>
    <t>Target Price</t>
  </si>
  <si>
    <t>Upside</t>
  </si>
  <si>
    <t>590.74%</t>
  </si>
  <si>
    <t>Country</t>
  </si>
  <si>
    <t>France</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</si>
  <si>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</si>
  <si>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</si>
  <si>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</si>
  <si>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</si>
  <si>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</si>
  <si>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</si>
  <si>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</si>
  <si>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</si>
  <si>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</si>
  <si>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</si>
  <si>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</si>
  <si>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</si>
  <si>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</si>
  <si>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</si>
  <si>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</si>
  <si>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</si>
  <si>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</si>
  <si>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</si>
  <si>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</si>
  <si>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</si>
  <si>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</si>
  <si>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</si>
  <si>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</si>
  <si>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</si>
  <si>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</si>
  <si>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</si>
  <si>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</si>
  <si>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</si>
  <si>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</si>
  <si>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</si>
  <si>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</si>
  <si>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</si>
  <si>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</si>
  <si>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</si>
  <si>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</si>
  <si>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</si>
  <si>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</si>
  <si>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</si>
  <si>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</si>
  <si>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</si>
  <si>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</si>
  <si>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</si>
  <si>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</si>
  <si>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</si>
  <si>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</si>
  <si>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</si>
  <si>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</si>
  <si>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</si>
  <si>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</si>
  <si>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</si>
  <si>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</si>
  <si>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</si>
  <si>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</si>
  <si>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</si>
  <si>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</si>
  <si>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</si>
  <si>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</si>
  <si>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</si>
  <si>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</si>
  <si>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</si>
  <si>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</si>
  <si>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</si>
  <si>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</si>
  <si>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</si>
  <si>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</si>
  <si>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</si>
  <si>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</si>
  <si>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</si>
  <si>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</si>
  <si>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</si>
  <si>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</si>
  <si>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</si>
  <si>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</si>
  <si>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</si>
  <si>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</si>
  <si>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</si>
  <si>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</si>
  <si>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</si>
  <si>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</si>
  <si>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</si>
  <si>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</si>
  <si>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</si>
  <si>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</si>
  <si>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</si>
  <si>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</si>
  <si>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</si>
  <si>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</si>
  <si>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</si>
  <si>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</si>
  <si>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</si>
  <si>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</si>
  <si>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</si>
  <si>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</si>
  <si>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39.69</t>
  </si>
  <si>
    <t>39.76</t>
  </si>
  <si>
    <t>40.78</t>
  </si>
  <si>
    <t>44.26</t>
  </si>
  <si>
    <t>44.34</t>
  </si>
  <si>
    <t>45.15</t>
  </si>
  <si>
    <t>39.45</t>
  </si>
  <si>
    <t>42.87</t>
  </si>
  <si>
    <t>45.01</t>
  </si>
  <si>
    <t>49.65</t>
  </si>
  <si>
    <t>Tangible Book Value</t>
  </si>
  <si>
    <t>Tangible Book Value Per Share</t>
  </si>
  <si>
    <t>33.24</t>
  </si>
  <si>
    <t>33.51</t>
  </si>
  <si>
    <t>34.43</t>
  </si>
  <si>
    <t>38.47</t>
  </si>
  <si>
    <t>33.25</t>
  </si>
  <si>
    <t>32.32</t>
  </si>
  <si>
    <t>26.7</t>
  </si>
  <si>
    <t>30.4</t>
  </si>
  <si>
    <t>32.15</t>
  </si>
  <si>
    <t>35.58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</si>
  <si>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</si>
  <si>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</si>
  <si>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</si>
  <si>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</si>
  <si>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</si>
  <si>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</si>
  <si>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</si>
  <si>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</si>
  <si>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</si>
  <si>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</si>
  <si>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</si>
  <si>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</si>
  <si>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</si>
  <si>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</si>
  <si>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</si>
  <si>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</si>
  <si>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</si>
  <si>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</si>
  <si>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</si>
  <si>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</si>
  <si>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Exploration / Drilling Costs,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</si>
  <si>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</si>
  <si>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</si>
  <si>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</si>
  <si>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</si>
  <si>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</si>
  <si>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</si>
  <si>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</si>
  <si>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</si>
  <si>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</si>
  <si>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</si>
  <si>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</si>
  <si>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</si>
  <si>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</si>
  <si>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</si>
  <si>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</si>
  <si>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</si>
  <si>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</si>
  <si>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</si>
  <si>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</si>
  <si>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</si>
  <si>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</si>
  <si>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</si>
  <si>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</si>
  <si>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</si>
  <si>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</si>
  <si>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</si>
  <si>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</si>
  <si>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1.87</t>
  </si>
  <si>
    <t>2.22</t>
  </si>
  <si>
    <t>2.6</t>
  </si>
  <si>
    <t>3.48</t>
  </si>
  <si>
    <t>4.39</t>
  </si>
  <si>
    <t>4.33</t>
  </si>
  <si>
    <t>-2.78</t>
  </si>
  <si>
    <t>6.09</t>
  </si>
  <si>
    <t>8.03</t>
  </si>
  <si>
    <t>8.85</t>
  </si>
  <si>
    <t>Basic EPS - Continuing Operations</t>
  </si>
  <si>
    <t>Basic Weighted Average Shares Outstanding</t>
  </si>
  <si>
    <t>Net EPS - Diluted</t>
  </si>
  <si>
    <t>1.86</t>
  </si>
  <si>
    <t>2.16</t>
  </si>
  <si>
    <t>2.51</t>
  </si>
  <si>
    <t>3.34</t>
  </si>
  <si>
    <t>4.24</t>
  </si>
  <si>
    <t>4.17</t>
  </si>
  <si>
    <t>-2.9</t>
  </si>
  <si>
    <t>5.92</t>
  </si>
  <si>
    <t>7.85</t>
  </si>
  <si>
    <t>8.67</t>
  </si>
  <si>
    <t>Diluted EPS - Continuing Operations</t>
  </si>
  <si>
    <t>Diluted Weighted Average Shares Outstanding</t>
  </si>
  <si>
    <t>Normalized Basic EPS</t>
  </si>
  <si>
    <t>5.29</t>
  </si>
  <si>
    <t>3.57</t>
  </si>
  <si>
    <t>2.69</t>
  </si>
  <si>
    <t>3.73</t>
  </si>
  <si>
    <t>4.95</t>
  </si>
  <si>
    <t>4.23</t>
  </si>
  <si>
    <t>1.07</t>
  </si>
  <si>
    <t>6.04</t>
  </si>
  <si>
    <t>11.25</t>
  </si>
  <si>
    <t>8.06</t>
  </si>
  <si>
    <t>Normalized Diluted EPS</t>
  </si>
  <si>
    <t>5.27</t>
  </si>
  <si>
    <t>3.56</t>
  </si>
  <si>
    <t>2.68</t>
  </si>
  <si>
    <t>3.71</t>
  </si>
  <si>
    <t>4.91</t>
  </si>
  <si>
    <t>4.2</t>
  </si>
  <si>
    <t>11.18</t>
  </si>
  <si>
    <t>Dividend Per Share</t>
  </si>
  <si>
    <t>2.95</t>
  </si>
  <si>
    <t>2.67</t>
  </si>
  <si>
    <t>2.61</t>
  </si>
  <si>
    <t>2.96</t>
  </si>
  <si>
    <t>2.94</t>
  </si>
  <si>
    <t>3.13</t>
  </si>
  <si>
    <t>3.33</t>
  </si>
  <si>
    <t>Payout Ratio</t>
  </si>
  <si>
    <t>172.2</t>
  </si>
  <si>
    <t>55.93</t>
  </si>
  <si>
    <t>45.09</t>
  </si>
  <si>
    <t>33.82</t>
  </si>
  <si>
    <t>45.76</t>
  </si>
  <si>
    <t>62.23</t>
  </si>
  <si>
    <t>-96.7</t>
  </si>
  <si>
    <t>53.27</t>
  </si>
  <si>
    <t>37.05</t>
  </si>
  <si>
    <t>36.62</t>
  </si>
  <si>
    <t>American Depositary Receipts Ratio (ADR)</t>
  </si>
  <si>
    <t>EBITDA</t>
  </si>
  <si>
    <t>EBITA</t>
  </si>
  <si>
    <t>EBIT</t>
  </si>
  <si>
    <t>EBITDAR</t>
  </si>
  <si>
    <t>Total Revenues (As Reported)</t>
  </si>
  <si>
    <t>Effective Tax Rate - (Ratio)</t>
  </si>
  <si>
    <t>66.96</t>
  </si>
  <si>
    <t>25.67</t>
  </si>
  <si>
    <t>13.52</t>
  </si>
  <si>
    <t>26.74</t>
  </si>
  <si>
    <t>36.07</t>
  </si>
  <si>
    <t>33.92</t>
  </si>
  <si>
    <t>-4.53</t>
  </si>
  <si>
    <t>36.94</t>
  </si>
  <si>
    <t>51.38</t>
  </si>
  <si>
    <t>38.21</t>
  </si>
  <si>
    <t>Total Current Taxes</t>
  </si>
  <si>
    <t>Total Deferred Taxes</t>
  </si>
  <si>
    <t>Normalized Net Income</t>
  </si>
  <si>
    <t>Interest Capitalized</t>
  </si>
  <si>
    <t>Non-Cash Pension Expense</t>
  </si>
  <si>
    <t>Supplemental Operating Expense Items</t>
  </si>
  <si>
    <t>Research And Development Expense From Footnotes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</si>
  <si>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</si>
  <si>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</si>
  <si>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</si>
  <si>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</si>
  <si>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</si>
  <si>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</si>
  <si>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</si>
  <si>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</si>
  <si>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4.42</t>
  </si>
  <si>
    <t>2.77</t>
  </si>
  <si>
    <t>2.19</t>
  </si>
  <si>
    <t>3.28</t>
  </si>
  <si>
    <t>4.6</t>
  </si>
  <si>
    <t>3.8</t>
  </si>
  <si>
    <t>0.96</t>
  </si>
  <si>
    <t>10.4</t>
  </si>
  <si>
    <t>6.4</t>
  </si>
  <si>
    <t>Return on Total Capital</t>
  </si>
  <si>
    <t>6.92</t>
  </si>
  <si>
    <t>4.16</t>
  </si>
  <si>
    <t>3.2</t>
  </si>
  <si>
    <t>4.78</t>
  </si>
  <si>
    <t>6.78</t>
  </si>
  <si>
    <t>5.68</t>
  </si>
  <si>
    <t>1.42</t>
  </si>
  <si>
    <t>8.14</t>
  </si>
  <si>
    <t>17.46</t>
  </si>
  <si>
    <t>10.88</t>
  </si>
  <si>
    <t>Return On Equity %</t>
  </si>
  <si>
    <t>4.32</t>
  </si>
  <si>
    <t>5.07</t>
  </si>
  <si>
    <t>6.3</t>
  </si>
  <si>
    <t>7.7</t>
  </si>
  <si>
    <t>9.95</t>
  </si>
  <si>
    <t>9.64</t>
  </si>
  <si>
    <t>-6.51</t>
  </si>
  <si>
    <t>14.81</t>
  </si>
  <si>
    <t>18.33</t>
  </si>
  <si>
    <t>18.38</t>
  </si>
  <si>
    <t>Return on Common Equity</t>
  </si>
  <si>
    <t>4.45</t>
  </si>
  <si>
    <t>5.56</t>
  </si>
  <si>
    <t>6.48</t>
  </si>
  <si>
    <t>8.21</t>
  </si>
  <si>
    <t>10.08</t>
  </si>
  <si>
    <t>9.7</t>
  </si>
  <si>
    <t>-6.57</t>
  </si>
  <si>
    <t>14.88</t>
  </si>
  <si>
    <t>18.37</t>
  </si>
  <si>
    <t>18.72</t>
  </si>
  <si>
    <t>Margin Analysis</t>
  </si>
  <si>
    <t>Gross Profit Margin %</t>
  </si>
  <si>
    <t>27.85</t>
  </si>
  <si>
    <t>32.6</t>
  </si>
  <si>
    <t>34.82</t>
  </si>
  <si>
    <t>32.03</t>
  </si>
  <si>
    <t>36.78</t>
  </si>
  <si>
    <t>34.92</t>
  </si>
  <si>
    <t>35.04</t>
  </si>
  <si>
    <t>34.67</t>
  </si>
  <si>
    <t>EBITDA Margin %</t>
  </si>
  <si>
    <t>13.89</t>
  </si>
  <si>
    <t>15.71</t>
  </si>
  <si>
    <t>15.76</t>
  </si>
  <si>
    <t>16.36</t>
  </si>
  <si>
    <t>16.93</t>
  </si>
  <si>
    <t>16.81</t>
  </si>
  <si>
    <t>15.1</t>
  </si>
  <si>
    <t>20.17</t>
  </si>
  <si>
    <t>23.75</t>
  </si>
  <si>
    <t>20.05</t>
  </si>
  <si>
    <t>EBITA Margin %</t>
  </si>
  <si>
    <t>7.94</t>
  </si>
  <si>
    <t>7.25</t>
  </si>
  <si>
    <t>6.5</t>
  </si>
  <si>
    <t>8.47</t>
  </si>
  <si>
    <t>10.1</t>
  </si>
  <si>
    <t>9.29</t>
  </si>
  <si>
    <t>3.76</t>
  </si>
  <si>
    <t>13.06</t>
  </si>
  <si>
    <t>19.03</t>
  </si>
  <si>
    <t>14.09</t>
  </si>
  <si>
    <t>EBIT Margin %</t>
  </si>
  <si>
    <t>7.82</t>
  </si>
  <si>
    <t>7.02</t>
  </si>
  <si>
    <t>6.23</t>
  </si>
  <si>
    <t>8.35</t>
  </si>
  <si>
    <t>9.97</t>
  </si>
  <si>
    <t>9.14</t>
  </si>
  <si>
    <t>12.82</t>
  </si>
  <si>
    <t>18.87</t>
  </si>
  <si>
    <t>13.74</t>
  </si>
  <si>
    <t>Income From Continuing Operations Margin %</t>
  </si>
  <si>
    <t>4.85</t>
  </si>
  <si>
    <t>5.57</t>
  </si>
  <si>
    <t>6.27</t>
  </si>
  <si>
    <t>6.49</t>
  </si>
  <si>
    <t>-6.13</t>
  </si>
  <si>
    <t>8.86</t>
  </si>
  <si>
    <t>7.99</t>
  </si>
  <si>
    <t>9.82</t>
  </si>
  <si>
    <t>Net Income Margin %</t>
  </si>
  <si>
    <t>3.55</t>
  </si>
  <si>
    <t>4.84</t>
  </si>
  <si>
    <t>5.79</t>
  </si>
  <si>
    <t>6.22</t>
  </si>
  <si>
    <t>6.39</t>
  </si>
  <si>
    <t>-6.05</t>
  </si>
  <si>
    <t>8.68</t>
  </si>
  <si>
    <t>7.8</t>
  </si>
  <si>
    <t>9.77</t>
  </si>
  <si>
    <t>Net Avail. For Common Margin %</t>
  </si>
  <si>
    <t>Normalized Net Income Margin</t>
  </si>
  <si>
    <t>5.67</t>
  </si>
  <si>
    <t>5.72</t>
  </si>
  <si>
    <t>6.24</t>
  </si>
  <si>
    <t>2.32</t>
  </si>
  <si>
    <t>8.61</t>
  </si>
  <si>
    <t>10.92</t>
  </si>
  <si>
    <t>8.9</t>
  </si>
  <si>
    <t>Levered Free Cash Flow Margin</t>
  </si>
  <si>
    <t>0.59</t>
  </si>
  <si>
    <t>0.11</t>
  </si>
  <si>
    <t>-1.09</t>
  </si>
  <si>
    <t>3.58</t>
  </si>
  <si>
    <t>5.5</t>
  </si>
  <si>
    <t>7.58</t>
  </si>
  <si>
    <t>6.13</t>
  </si>
  <si>
    <t>7.4</t>
  </si>
  <si>
    <t>13.21</t>
  </si>
  <si>
    <t>Unlevered Free Cash Flow Margin</t>
  </si>
  <si>
    <t>0.81</t>
  </si>
  <si>
    <t>0.37</t>
  </si>
  <si>
    <t>-0.79</t>
  </si>
  <si>
    <t>3.96</t>
  </si>
  <si>
    <t>5.95</t>
  </si>
  <si>
    <t>8.32</t>
  </si>
  <si>
    <t>7.19</t>
  </si>
  <si>
    <t>13.7</t>
  </si>
  <si>
    <t>8.31</t>
  </si>
  <si>
    <t>Asset Turnover</t>
  </si>
  <si>
    <t>0.9</t>
  </si>
  <si>
    <t>0.63</t>
  </si>
  <si>
    <t>0.56</t>
  </si>
  <si>
    <t>0.74</t>
  </si>
  <si>
    <t>0.67</t>
  </si>
  <si>
    <t>0.44</t>
  </si>
  <si>
    <t>0.66</t>
  </si>
  <si>
    <t>0.88</t>
  </si>
  <si>
    <t>0.75</t>
  </si>
  <si>
    <t>Fixed Assets Turnover</t>
  </si>
  <si>
    <t>2.01</t>
  </si>
  <si>
    <t>1.33</t>
  </si>
  <si>
    <t>1.16</t>
  </si>
  <si>
    <t>1.35</t>
  </si>
  <si>
    <t>1.65</t>
  </si>
  <si>
    <t>1.53</t>
  </si>
  <si>
    <t>1.72</t>
  </si>
  <si>
    <t>2.46</t>
  </si>
  <si>
    <t>2.03</t>
  </si>
  <si>
    <t>Receivables Turnover (Average Receivables)</t>
  </si>
  <si>
    <t>10.84</t>
  </si>
  <si>
    <t>10.89</t>
  </si>
  <si>
    <t>11.2</t>
  </si>
  <si>
    <t>11.45</t>
  </si>
  <si>
    <t>7.3</t>
  </si>
  <si>
    <t>10.17</t>
  </si>
  <si>
    <t>11.28</t>
  </si>
  <si>
    <t>9.06</t>
  </si>
  <si>
    <t>Inventory Turnover (Average Inventory)</t>
  </si>
  <si>
    <t>8.2</t>
  </si>
  <si>
    <t>6.83</t>
  </si>
  <si>
    <t>5.88</t>
  </si>
  <si>
    <t>7.97</t>
  </si>
  <si>
    <t>7.28</t>
  </si>
  <si>
    <t>4.75</t>
  </si>
  <si>
    <t>6.93</t>
  </si>
  <si>
    <t>7.98</t>
  </si>
  <si>
    <t>6.77</t>
  </si>
  <si>
    <t>Short Term Liquidity</t>
  </si>
  <si>
    <t>Current Ratio</t>
  </si>
  <si>
    <t>1.45</t>
  </si>
  <si>
    <t>1.38</t>
  </si>
  <si>
    <t>1.5</t>
  </si>
  <si>
    <t>1.28</t>
  </si>
  <si>
    <t>1.21</t>
  </si>
  <si>
    <t>1.23</t>
  </si>
  <si>
    <t>1.17</t>
  </si>
  <si>
    <t>1.15</t>
  </si>
  <si>
    <t>1.12</t>
  </si>
  <si>
    <t>Quick Ratio</t>
  </si>
  <si>
    <t>1.04</t>
  </si>
  <si>
    <t>1.06</t>
  </si>
  <si>
    <t>1.14</t>
  </si>
  <si>
    <t>1.01</t>
  </si>
  <si>
    <t>0.93</t>
  </si>
  <si>
    <t>0.95</t>
  </si>
  <si>
    <t>0.92</t>
  </si>
  <si>
    <t>0.86</t>
  </si>
  <si>
    <t>Operating Cash Flow to Current Liabilities</t>
  </si>
  <si>
    <t>0.48</t>
  </si>
  <si>
    <t>0.39</t>
  </si>
  <si>
    <t>0.3</t>
  </si>
  <si>
    <t>0.4</t>
  </si>
  <si>
    <t>0.35</t>
  </si>
  <si>
    <t>0.23</t>
  </si>
  <si>
    <t>0.32</t>
  </si>
  <si>
    <t>0.43</t>
  </si>
  <si>
    <t>0.46</t>
  </si>
  <si>
    <t>Days Sales Outstanding (Average Receivables)</t>
  </si>
  <si>
    <t>33.68</t>
  </si>
  <si>
    <t>32.68</t>
  </si>
  <si>
    <t>33.18</t>
  </si>
  <si>
    <t>31.88</t>
  </si>
  <si>
    <t>37.18</t>
  </si>
  <si>
    <t>50.16</t>
  </si>
  <si>
    <t>35.87</t>
  </si>
  <si>
    <t>32.36</t>
  </si>
  <si>
    <t>40.29</t>
  </si>
  <si>
    <t>Days Outstanding Inventory (Average Inventory)</t>
  </si>
  <si>
    <t>44.49</t>
  </si>
  <si>
    <t>53.45</t>
  </si>
  <si>
    <t>62.25</t>
  </si>
  <si>
    <t>58.25</t>
  </si>
  <si>
    <t>45.79</t>
  </si>
  <si>
    <t>77.05</t>
  </si>
  <si>
    <t>52.67</t>
  </si>
  <si>
    <t>53.91</t>
  </si>
  <si>
    <t>Average Days Payable Outstanding</t>
  </si>
  <si>
    <t>68.01</t>
  </si>
  <si>
    <t>86.97</t>
  </si>
  <si>
    <t>94.5</t>
  </si>
  <si>
    <t>89.99</t>
  </si>
  <si>
    <t>77.75</t>
  </si>
  <si>
    <t>83.82</t>
  </si>
  <si>
    <t>129.8</t>
  </si>
  <si>
    <t>87.93</t>
  </si>
  <si>
    <t>81.99</t>
  </si>
  <si>
    <t>108.23</t>
  </si>
  <si>
    <t>Cash Conversion Cycle (Average Days)</t>
  </si>
  <si>
    <t>10.16</t>
  </si>
  <si>
    <t>-0.01</t>
  </si>
  <si>
    <t>1.44</t>
  </si>
  <si>
    <t>-0.07</t>
  </si>
  <si>
    <t>3.51</t>
  </si>
  <si>
    <t>-2.58</t>
  </si>
  <si>
    <t>0.62</t>
  </si>
  <si>
    <t>-3.87</t>
  </si>
  <si>
    <t>-14.03</t>
  </si>
  <si>
    <t>Long Term Solvency</t>
  </si>
  <si>
    <t>Total Debt/Equity</t>
  </si>
  <si>
    <t>60.47</t>
  </si>
  <si>
    <t>59.83</t>
  </si>
  <si>
    <t>56.31</t>
  </si>
  <si>
    <t>46.12</t>
  </si>
  <si>
    <t>45.49</t>
  </si>
  <si>
    <t>52.87</t>
  </si>
  <si>
    <t>73.06</t>
  </si>
  <si>
    <t>56.45</t>
  </si>
  <si>
    <t>53.46</t>
  </si>
  <si>
    <t>42.29</t>
  </si>
  <si>
    <t>Total Debt / Total Capital</t>
  </si>
  <si>
    <t>37.68</t>
  </si>
  <si>
    <t>37.43</t>
  </si>
  <si>
    <t>36.03</t>
  </si>
  <si>
    <t>31.56</t>
  </si>
  <si>
    <t>31.27</t>
  </si>
  <si>
    <t>34.59</t>
  </si>
  <si>
    <t>42.22</t>
  </si>
  <si>
    <t>36.08</t>
  </si>
  <si>
    <t>34.84</t>
  </si>
  <si>
    <t>29.72</t>
  </si>
  <si>
    <t>LT Debt/Equity</t>
  </si>
  <si>
    <t>48.63</t>
  </si>
  <si>
    <t>46.6</t>
  </si>
  <si>
    <t>42.4</t>
  </si>
  <si>
    <t>36.25</t>
  </si>
  <si>
    <t>33.97</t>
  </si>
  <si>
    <t>40.04</t>
  </si>
  <si>
    <t>56.75</t>
  </si>
  <si>
    <t>43.05</t>
  </si>
  <si>
    <t>39.51</t>
  </si>
  <si>
    <t>33.89</t>
  </si>
  <si>
    <t>Long-Term Debt / Total Capital</t>
  </si>
  <si>
    <t>30.3</t>
  </si>
  <si>
    <t>29.16</t>
  </si>
  <si>
    <t>27.12</t>
  </si>
  <si>
    <t>24.81</t>
  </si>
  <si>
    <t>23.35</t>
  </si>
  <si>
    <t>26.19</t>
  </si>
  <si>
    <t>32.79</t>
  </si>
  <si>
    <t>27.52</t>
  </si>
  <si>
    <t>25.74</t>
  </si>
  <si>
    <t>23.82</t>
  </si>
  <si>
    <t>Total Liabilities / Total Assets</t>
  </si>
  <si>
    <t>59.3</t>
  </si>
  <si>
    <t>57.5</t>
  </si>
  <si>
    <t>56.02</t>
  </si>
  <si>
    <t>56.35</t>
  </si>
  <si>
    <t>60.14</t>
  </si>
  <si>
    <t>60.81</t>
  </si>
  <si>
    <t>62.3</t>
  </si>
  <si>
    <t>57.89</t>
  </si>
  <si>
    <t>EBIT / Interest Expense</t>
  </si>
  <si>
    <t>22.16</t>
  </si>
  <si>
    <t>17.01</t>
  </si>
  <si>
    <t>13.11</t>
  </si>
  <si>
    <t>13.72</t>
  </si>
  <si>
    <t>13.63</t>
  </si>
  <si>
    <t>2.05</t>
  </si>
  <si>
    <t>13.37</t>
  </si>
  <si>
    <t>23.93</t>
  </si>
  <si>
    <t>13.98</t>
  </si>
  <si>
    <t>EBITDA / Interest Expense</t>
  </si>
  <si>
    <t>39.38</t>
  </si>
  <si>
    <t>38.05</t>
  </si>
  <si>
    <t>33.17</t>
  </si>
  <si>
    <t>26.89</t>
  </si>
  <si>
    <t>23.14</t>
  </si>
  <si>
    <t>21.04</t>
  </si>
  <si>
    <t>30.12</t>
  </si>
  <si>
    <t>20.39</t>
  </si>
  <si>
    <t>(EBITDA - Capex) / Interest Expense</t>
  </si>
  <si>
    <t>-4.4</t>
  </si>
  <si>
    <t>3.39</t>
  </si>
  <si>
    <t>11.72</t>
  </si>
  <si>
    <t>10.46</t>
  </si>
  <si>
    <t>9.46</t>
  </si>
  <si>
    <t>3.6</t>
  </si>
  <si>
    <t>14.07</t>
  </si>
  <si>
    <t>22.57</t>
  </si>
  <si>
    <t>12.16</t>
  </si>
  <si>
    <t>Total Debt / EBITDA</t>
  </si>
  <si>
    <t>1.92</t>
  </si>
  <si>
    <t>2.53</t>
  </si>
  <si>
    <t>2.84</t>
  </si>
  <si>
    <t>4.29</t>
  </si>
  <si>
    <t>1.74</t>
  </si>
  <si>
    <t>0.98</t>
  </si>
  <si>
    <t>Net Debt / EBITDA</t>
  </si>
  <si>
    <t>1.24</t>
  </si>
  <si>
    <t>1.39</t>
  </si>
  <si>
    <t>0.71</t>
  </si>
  <si>
    <t>2.31</t>
  </si>
  <si>
    <t>0.84</t>
  </si>
  <si>
    <t>0.31</t>
  </si>
  <si>
    <t>Total Debt / (EBITDA - Capex)</t>
  </si>
  <si>
    <t>18.02</t>
  </si>
  <si>
    <t>-21.91</t>
  </si>
  <si>
    <t>27.78</t>
  </si>
  <si>
    <t>3.81</t>
  </si>
  <si>
    <t>3.19</t>
  </si>
  <si>
    <t>10.61</t>
  </si>
  <si>
    <t>1.31</t>
  </si>
  <si>
    <t>1.93</t>
  </si>
  <si>
    <t>Net Debt / (EBITDA - Capex)</t>
  </si>
  <si>
    <t>9.73</t>
  </si>
  <si>
    <t>-10.69</t>
  </si>
  <si>
    <t>13.64</t>
  </si>
  <si>
    <t>1.52</t>
  </si>
  <si>
    <t>1.58</t>
  </si>
  <si>
    <t>1.61</t>
  </si>
  <si>
    <t>1.26</t>
  </si>
  <si>
    <t>0.42</t>
  </si>
  <si>
    <t>0.65</t>
  </si>
  <si>
    <t>Growth Over Prior Year</t>
  </si>
  <si>
    <t>Total Revenues, 1 Yr. Growth %</t>
  </si>
  <si>
    <t>-32.35</t>
  </si>
  <si>
    <t>-10.8</t>
  </si>
  <si>
    <t>16.55</t>
  </si>
  <si>
    <t>23.48</t>
  </si>
  <si>
    <t>-4.27</t>
  </si>
  <si>
    <t>-32.08</t>
  </si>
  <si>
    <t>54.24</t>
  </si>
  <si>
    <t>42.61</t>
  </si>
  <si>
    <t>-16.85</t>
  </si>
  <si>
    <t>Gross Profit, 1 Yr. Growth %</t>
  </si>
  <si>
    <t>-12.03</t>
  </si>
  <si>
    <t>-20.82</t>
  </si>
  <si>
    <t>-4.71</t>
  </si>
  <si>
    <t>12.62</t>
  </si>
  <si>
    <t>18.98</t>
  </si>
  <si>
    <t>-26.35</t>
  </si>
  <si>
    <t>46.43</t>
  </si>
  <si>
    <t>43.1</t>
  </si>
  <si>
    <t>-19.13</t>
  </si>
  <si>
    <t>EBITDA, 1 Yr. Growth %</t>
  </si>
  <si>
    <t>-21.58</t>
  </si>
  <si>
    <t>-23.53</t>
  </si>
  <si>
    <t>-10.49</t>
  </si>
  <si>
    <t>24.29</t>
  </si>
  <si>
    <t>30.71</t>
  </si>
  <si>
    <t>-4.96</t>
  </si>
  <si>
    <t>-40.18</t>
  </si>
  <si>
    <t>106.1</t>
  </si>
  <si>
    <t>67.9</t>
  </si>
  <si>
    <t>-26.93</t>
  </si>
  <si>
    <t>EBITA, 1 Yr. Growth %</t>
  </si>
  <si>
    <t>-34.09</t>
  </si>
  <si>
    <t>-38.2</t>
  </si>
  <si>
    <t>-20.06</t>
  </si>
  <si>
    <t>62.5</t>
  </si>
  <si>
    <t>53.72</t>
  </si>
  <si>
    <t>-11.95</t>
  </si>
  <si>
    <t>-73.42</t>
  </si>
  <si>
    <t>435.06</t>
  </si>
  <si>
    <t>107.83</t>
  </si>
  <si>
    <t>-35.26</t>
  </si>
  <si>
    <t>EBIT, 1 Yr. Growth %</t>
  </si>
  <si>
    <t>-34.34</t>
  </si>
  <si>
    <t>-39.26</t>
  </si>
  <si>
    <t>-20.84</t>
  </si>
  <si>
    <t>67.44</t>
  </si>
  <si>
    <t>54.31</t>
  </si>
  <si>
    <t>-12.32</t>
  </si>
  <si>
    <t>-75.05</t>
  </si>
  <si>
    <t>468.39</t>
  </si>
  <si>
    <t>109.94</t>
  </si>
  <si>
    <t>-36.3</t>
  </si>
  <si>
    <t>Earnings From Cont. Operations, 1 Yr. Growth %</t>
  </si>
  <si>
    <t>-63.11</t>
  </si>
  <si>
    <t>12.61</t>
  </si>
  <si>
    <t>29.67</t>
  </si>
  <si>
    <t>33.73</t>
  </si>
  <si>
    <t>39.17</t>
  </si>
  <si>
    <t>-0.97</t>
  </si>
  <si>
    <t>-164.14</t>
  </si>
  <si>
    <t>-323.09</t>
  </si>
  <si>
    <t>28.58</t>
  </si>
  <si>
    <t>2.21</t>
  </si>
  <si>
    <t>Net Income, 1 Yr. Growth %</t>
  </si>
  <si>
    <t>-62.2</t>
  </si>
  <si>
    <t>19.86</t>
  </si>
  <si>
    <t>21.8</t>
  </si>
  <si>
    <t>39.3</t>
  </si>
  <si>
    <t>32.61</t>
  </si>
  <si>
    <t>-1.56</t>
  </si>
  <si>
    <t>-164.28</t>
  </si>
  <si>
    <t>-321.38</t>
  </si>
  <si>
    <t>28.03</t>
  </si>
  <si>
    <t>4.18</t>
  </si>
  <si>
    <t>Normalized Net Income, 1 Yr. Growth %</t>
  </si>
  <si>
    <t>-30.54</t>
  </si>
  <si>
    <t>-31.74</t>
  </si>
  <si>
    <t>-21.96</t>
  </si>
  <si>
    <t>52.79</t>
  </si>
  <si>
    <t>39.14</t>
  </si>
  <si>
    <t>-14.72</t>
  </si>
  <si>
    <t>-75.52</t>
  </si>
  <si>
    <t>467.51</t>
  </si>
  <si>
    <t>80.89</t>
  </si>
  <si>
    <t>-28.6</t>
  </si>
  <si>
    <t>Diluted EPS Before Extra, 1 Yr. Growth %</t>
  </si>
  <si>
    <t>-62.35</t>
  </si>
  <si>
    <t>16.13</t>
  </si>
  <si>
    <t>16.2</t>
  </si>
  <si>
    <t>33.07</t>
  </si>
  <si>
    <t>26.95</t>
  </si>
  <si>
    <t>-1.65</t>
  </si>
  <si>
    <t>-169.54</t>
  </si>
  <si>
    <t>-304.14</t>
  </si>
  <si>
    <t>10.45</t>
  </si>
  <si>
    <t>Accounts Receivable, 1 Yr. Growth %</t>
  </si>
  <si>
    <t>-32.95</t>
  </si>
  <si>
    <t>-32.32</t>
  </si>
  <si>
    <t>14.9</t>
  </si>
  <si>
    <t>21.94</t>
  </si>
  <si>
    <t>15.96</t>
  </si>
  <si>
    <t>7.89</t>
  </si>
  <si>
    <t>-23.9</t>
  </si>
  <si>
    <t>55.97</t>
  </si>
  <si>
    <t>11.09</t>
  </si>
  <si>
    <t>-3.24</t>
  </si>
  <si>
    <t>Inventory, 1 Yr. Growth %</t>
  </si>
  <si>
    <t>-31.23</t>
  </si>
  <si>
    <t>-13.69</t>
  </si>
  <si>
    <t>16.25</t>
  </si>
  <si>
    <t>-9.93</t>
  </si>
  <si>
    <t>15.13</t>
  </si>
  <si>
    <t>-14.02</t>
  </si>
  <si>
    <t>35.45</t>
  </si>
  <si>
    <t>14.96</t>
  </si>
  <si>
    <t>-15.78</t>
  </si>
  <si>
    <t>Net Property, Plant and Equip., 1 Yr. Growth %</t>
  </si>
  <si>
    <t>2.29</t>
  </si>
  <si>
    <t>2.47</t>
  </si>
  <si>
    <t>2.24</t>
  </si>
  <si>
    <t>-2.3</t>
  </si>
  <si>
    <t>3.59</t>
  </si>
  <si>
    <t>2.72</t>
  </si>
  <si>
    <t>-6.94</t>
  </si>
  <si>
    <t>-1.64</t>
  </si>
  <si>
    <t>0.51</t>
  </si>
  <si>
    <t>1.69</t>
  </si>
  <si>
    <t>Total Assets, 1 Yr. Growth %</t>
  </si>
  <si>
    <t>-3.94</t>
  </si>
  <si>
    <t>-2.31</t>
  </si>
  <si>
    <t>2.89</t>
  </si>
  <si>
    <t>5.04</t>
  </si>
  <si>
    <t>5.82</t>
  </si>
  <si>
    <t>6.44</t>
  </si>
  <si>
    <t>-2.62</t>
  </si>
  <si>
    <t>10.27</t>
  </si>
  <si>
    <t>-6.65</t>
  </si>
  <si>
    <t>Tangible Book Value, 1 Yr. Growth %</t>
  </si>
  <si>
    <t>-7.57</t>
  </si>
  <si>
    <t>3.04</t>
  </si>
  <si>
    <t>6.89</t>
  </si>
  <si>
    <t>16.38</t>
  </si>
  <si>
    <t>-10.57</t>
  </si>
  <si>
    <t>-3.6</t>
  </si>
  <si>
    <t>-16.06</t>
  </si>
  <si>
    <t>12.94</t>
  </si>
  <si>
    <t>0.68</t>
  </si>
  <si>
    <t>4.86</t>
  </si>
  <si>
    <t>Common Equity, 1 Yr. Growth %</t>
  </si>
  <si>
    <t>-9.89</t>
  </si>
  <si>
    <t>2.4</t>
  </si>
  <si>
    <t>6.69</t>
  </si>
  <si>
    <t>13.05</t>
  </si>
  <si>
    <t>3.66</t>
  </si>
  <si>
    <t>-11.2</t>
  </si>
  <si>
    <t>7.75</t>
  </si>
  <si>
    <t>4.5</t>
  </si>
  <si>
    <t>Cash From Operations, 1 Yr. Growth %</t>
  </si>
  <si>
    <t>-10.19</t>
  </si>
  <si>
    <t>-22.11</t>
  </si>
  <si>
    <t>-17.17</t>
  </si>
  <si>
    <t>35.09</t>
  </si>
  <si>
    <t>10.68</t>
  </si>
  <si>
    <t>-40.03</t>
  </si>
  <si>
    <t>105.43</t>
  </si>
  <si>
    <t>55.76</t>
  </si>
  <si>
    <t>-14.12</t>
  </si>
  <si>
    <t>Capital Expenditures, 1 Yr. Growth %</t>
  </si>
  <si>
    <t>-11.52</t>
  </si>
  <si>
    <t>-4.51</t>
  </si>
  <si>
    <t>-27.96</t>
  </si>
  <si>
    <t>-23.96</t>
  </si>
  <si>
    <t>24.06</t>
  </si>
  <si>
    <t>-30.85</t>
  </si>
  <si>
    <t>-8.86</t>
  </si>
  <si>
    <t>14.67</t>
  </si>
  <si>
    <t>12.95</t>
  </si>
  <si>
    <t>Levered Free Cash Flow, 1 Yr. Growth %</t>
  </si>
  <si>
    <t>-5.25</t>
  </si>
  <si>
    <t>-89.43</t>
  </si>
  <si>
    <t>-993.82</t>
  </si>
  <si>
    <t>-409.12</t>
  </si>
  <si>
    <t>102.21</t>
  </si>
  <si>
    <t>33.32</t>
  </si>
  <si>
    <t>-46.34</t>
  </si>
  <si>
    <t>87.66</t>
  </si>
  <si>
    <t>154.38</t>
  </si>
  <si>
    <t>-49.31</t>
  </si>
  <si>
    <t>Unlevered Free Cash Flow, 1 Yr. Growth %</t>
  </si>
  <si>
    <t>-8.39</t>
  </si>
  <si>
    <t>-69.48</t>
  </si>
  <si>
    <t>-292.51</t>
  </si>
  <si>
    <t>-538.21</t>
  </si>
  <si>
    <t>96.75</t>
  </si>
  <si>
    <t>35.02</t>
  </si>
  <si>
    <t>-42.56</t>
  </si>
  <si>
    <t>72.76</t>
  </si>
  <si>
    <t>144.12</t>
  </si>
  <si>
    <t>-47.32</t>
  </si>
  <si>
    <t>Dividend Per Share, 1 Yr. Growth %</t>
  </si>
  <si>
    <t>-8.87</t>
  </si>
  <si>
    <t>-2.25</t>
  </si>
  <si>
    <t>13.41</t>
  </si>
  <si>
    <t>-0.68</t>
  </si>
  <si>
    <t>0.34</t>
  </si>
  <si>
    <t>6.1</t>
  </si>
  <si>
    <t>-7.03</t>
  </si>
  <si>
    <t>0.02</t>
  </si>
  <si>
    <t>10.79</t>
  </si>
  <si>
    <t>Compound Annual Growth Rate Over Two Years</t>
  </si>
  <si>
    <t>Total Revenues, 2 Yr. CAGR %</t>
  </si>
  <si>
    <t>-4.86</t>
  </si>
  <si>
    <t>-20.68</t>
  </si>
  <si>
    <t>-22.32</t>
  </si>
  <si>
    <t>1.96</t>
  </si>
  <si>
    <t>19.97</t>
  </si>
  <si>
    <t>8.72</t>
  </si>
  <si>
    <t>-19.37</t>
  </si>
  <si>
    <t>2.35</t>
  </si>
  <si>
    <t>48.31</t>
  </si>
  <si>
    <t>Gross Profit, 2 Yr. CAGR %</t>
  </si>
  <si>
    <t>-9.01</t>
  </si>
  <si>
    <t>-16.54</t>
  </si>
  <si>
    <t>-13.14</t>
  </si>
  <si>
    <t>1.76</t>
  </si>
  <si>
    <t>9.83</t>
  </si>
  <si>
    <t>-13.59</t>
  </si>
  <si>
    <t>3.85</t>
  </si>
  <si>
    <t>44.75</t>
  </si>
  <si>
    <t>7.23</t>
  </si>
  <si>
    <t>EBITDA, 2 Yr. CAGR %</t>
  </si>
  <si>
    <t>-16.22</t>
  </si>
  <si>
    <t>-22.56</t>
  </si>
  <si>
    <t>-17.26</t>
  </si>
  <si>
    <t>27.74</t>
  </si>
  <si>
    <t>11.46</t>
  </si>
  <si>
    <t>-23.86</t>
  </si>
  <si>
    <t>11.03</t>
  </si>
  <si>
    <t>86.02</t>
  </si>
  <si>
    <t>7.74</t>
  </si>
  <si>
    <t>EBITA, 2 Yr. CAGR %</t>
  </si>
  <si>
    <t>-25.97</t>
  </si>
  <si>
    <t>-36.18</t>
  </si>
  <si>
    <t>-29.72</t>
  </si>
  <si>
    <t>60.09</t>
  </si>
  <si>
    <t>16.34</t>
  </si>
  <si>
    <t>-50.76</t>
  </si>
  <si>
    <t>19.26</t>
  </si>
  <si>
    <t>233.47</t>
  </si>
  <si>
    <t>11.8</t>
  </si>
  <si>
    <t>EBIT, 2 Yr. CAGR %</t>
  </si>
  <si>
    <t>-26.15</t>
  </si>
  <si>
    <t>-36.85</t>
  </si>
  <si>
    <t>-30.66</t>
  </si>
  <si>
    <t>5.49</t>
  </si>
  <si>
    <t>63.03</t>
  </si>
  <si>
    <t>16.32</t>
  </si>
  <si>
    <t>-52.39</t>
  </si>
  <si>
    <t>19.08</t>
  </si>
  <si>
    <t>245.44</t>
  </si>
  <si>
    <t>11.41</t>
  </si>
  <si>
    <t>Earnings From Cont. Operations, 2 Yr. CAGR %</t>
  </si>
  <si>
    <t>-44.58</t>
  </si>
  <si>
    <t>-35.55</t>
  </si>
  <si>
    <t>20.84</t>
  </si>
  <si>
    <t>31.68</t>
  </si>
  <si>
    <t>36.42</t>
  </si>
  <si>
    <t>17.4</t>
  </si>
  <si>
    <t>-20.3</t>
  </si>
  <si>
    <t>19.62</t>
  </si>
  <si>
    <t>69.37</t>
  </si>
  <si>
    <t>14.64</t>
  </si>
  <si>
    <t>Net Income, 2 Yr. CAGR %</t>
  </si>
  <si>
    <t>-44.24</t>
  </si>
  <si>
    <t>-32.69</t>
  </si>
  <si>
    <t>20.83</t>
  </si>
  <si>
    <t>30.26</t>
  </si>
  <si>
    <t>35.92</t>
  </si>
  <si>
    <t>14.25</t>
  </si>
  <si>
    <t>-20.46</t>
  </si>
  <si>
    <t>19.29</t>
  </si>
  <si>
    <t>68.35</t>
  </si>
  <si>
    <t>15.49</t>
  </si>
  <si>
    <t>Normalized Net Income, 2 Yr. CAGR %</t>
  </si>
  <si>
    <t>-22.72</t>
  </si>
  <si>
    <t>-31.15</t>
  </si>
  <si>
    <t>-27.01</t>
  </si>
  <si>
    <t>45.81</t>
  </si>
  <si>
    <t>9.88</t>
  </si>
  <si>
    <t>-53.56</t>
  </si>
  <si>
    <t>18.28</t>
  </si>
  <si>
    <t>220.4</t>
  </si>
  <si>
    <t>9.45</t>
  </si>
  <si>
    <t>Diluted EPS Before Extra, 2 Yr. CAGR %</t>
  </si>
  <si>
    <t>-44.41</t>
  </si>
  <si>
    <t>-33.88</t>
  </si>
  <si>
    <t>16.17</t>
  </si>
  <si>
    <t>24.35</t>
  </si>
  <si>
    <t>29.97</t>
  </si>
  <si>
    <t>11.74</t>
  </si>
  <si>
    <t>-17.3</t>
  </si>
  <si>
    <t>19.15</t>
  </si>
  <si>
    <t>64.53</t>
  </si>
  <si>
    <t>21.02</t>
  </si>
  <si>
    <t>Accounts Receivable, 2 Yr. CAGR %</t>
  </si>
  <si>
    <t>-21.28</t>
  </si>
  <si>
    <t>-32.64</t>
  </si>
  <si>
    <t>-11.81</t>
  </si>
  <si>
    <t>18.91</t>
  </si>
  <si>
    <t>11.85</t>
  </si>
  <si>
    <t>-9.39</t>
  </si>
  <si>
    <t>8.94</t>
  </si>
  <si>
    <t>31.63</t>
  </si>
  <si>
    <t>3.68</t>
  </si>
  <si>
    <t>Inventory, 2 Yr. CAGR %</t>
  </si>
  <si>
    <t>-18.64</t>
  </si>
  <si>
    <t>-22.96</t>
  </si>
  <si>
    <t>0.17</t>
  </si>
  <si>
    <t>12.23</t>
  </si>
  <si>
    <t>-1.21</t>
  </si>
  <si>
    <t>1.84</t>
  </si>
  <si>
    <t>-0.51</t>
  </si>
  <si>
    <t>7.92</t>
  </si>
  <si>
    <t>24.78</t>
  </si>
  <si>
    <t>-1.6</t>
  </si>
  <si>
    <t>Net Property, Plant and Equip., 2 Yr. CAGR %</t>
  </si>
  <si>
    <t>8.09</t>
  </si>
  <si>
    <t>2.38</t>
  </si>
  <si>
    <t>2.36</t>
  </si>
  <si>
    <t>-0.06</t>
  </si>
  <si>
    <t>0.6</t>
  </si>
  <si>
    <t>3.15</t>
  </si>
  <si>
    <t>-2.23</t>
  </si>
  <si>
    <t>-4.32</t>
  </si>
  <si>
    <t>-0.57</t>
  </si>
  <si>
    <t>1.1</t>
  </si>
  <si>
    <t>Total Assets, 2 Yr. CAGR %</t>
  </si>
  <si>
    <t>-3.13</t>
  </si>
  <si>
    <t>0.26</t>
  </si>
  <si>
    <t>5.43</t>
  </si>
  <si>
    <t>1.81</t>
  </si>
  <si>
    <t>3.62</t>
  </si>
  <si>
    <t>6.85</t>
  </si>
  <si>
    <t>-1.68</t>
  </si>
  <si>
    <t>Tangible Book Value, 2 Yr. CAGR %</t>
  </si>
  <si>
    <t>-0.88</t>
  </si>
  <si>
    <t>-2.41</t>
  </si>
  <si>
    <t>11.54</t>
  </si>
  <si>
    <t>2.02</t>
  </si>
  <si>
    <t>-7.15</t>
  </si>
  <si>
    <t>-10.04</t>
  </si>
  <si>
    <t>-2.64</t>
  </si>
  <si>
    <t>6.63</t>
  </si>
  <si>
    <t>2.75</t>
  </si>
  <si>
    <t>Common Equity, 2 Yr. CAGR %</t>
  </si>
  <si>
    <t>-1.96</t>
  </si>
  <si>
    <t>4.52</t>
  </si>
  <si>
    <t>8.25</t>
  </si>
  <si>
    <t>-5.3</t>
  </si>
  <si>
    <t>-2.18</t>
  </si>
  <si>
    <t>Cash From Operations, 2 Yr. CAGR %</t>
  </si>
  <si>
    <t>-5.8</t>
  </si>
  <si>
    <t>-16.36</t>
  </si>
  <si>
    <t>-19.68</t>
  </si>
  <si>
    <t>5.78</t>
  </si>
  <si>
    <t>22.28</t>
  </si>
  <si>
    <t>5.17</t>
  </si>
  <si>
    <t>-22.59</t>
  </si>
  <si>
    <t>10.99</t>
  </si>
  <si>
    <t>78.88</t>
  </si>
  <si>
    <t>15.66</t>
  </si>
  <si>
    <t>Capital Expenditures, 2 Yr. CAGR %</t>
  </si>
  <si>
    <t>-8.09</t>
  </si>
  <si>
    <t>-17.06</t>
  </si>
  <si>
    <t>-25.99</t>
  </si>
  <si>
    <t>-2.87</t>
  </si>
  <si>
    <t>-7.38</t>
  </si>
  <si>
    <t>-20.61</t>
  </si>
  <si>
    <t>2.23</t>
  </si>
  <si>
    <t>20.73</t>
  </si>
  <si>
    <t>19.82</t>
  </si>
  <si>
    <t>Levered Free Cash Flow, 2 Yr. CAGR %</t>
  </si>
  <si>
    <t>-41.7</t>
  </si>
  <si>
    <t>-68.19</t>
  </si>
  <si>
    <t>150.55</t>
  </si>
  <si>
    <t>121.87</t>
  </si>
  <si>
    <t>64.88</t>
  </si>
  <si>
    <t>-14.11</t>
  </si>
  <si>
    <t>-0.49</t>
  </si>
  <si>
    <t>118.49</t>
  </si>
  <si>
    <t>9.59</t>
  </si>
  <si>
    <t>Unlevered Free Cash Flow, 2 Yr. CAGR %</t>
  </si>
  <si>
    <t>-36.2</t>
  </si>
  <si>
    <t>-47.13</t>
  </si>
  <si>
    <t>-23.35</t>
  </si>
  <si>
    <t>155.75</t>
  </si>
  <si>
    <t>63.58</t>
  </si>
  <si>
    <t>-1.11</t>
  </si>
  <si>
    <t>105.36</t>
  </si>
  <si>
    <t>Dividend Per Share, 2 Yr. CAGR %</t>
  </si>
  <si>
    <t>-9.22</t>
  </si>
  <si>
    <t>-5.62</t>
  </si>
  <si>
    <t>-0.17</t>
  </si>
  <si>
    <t>3.18</t>
  </si>
  <si>
    <t>-0.09</t>
  </si>
  <si>
    <t>-3.57</t>
  </si>
  <si>
    <t>Compound Annual Growth Rate Over Three Years</t>
  </si>
  <si>
    <t>Total Revenues, 3 Yr. CAGR %</t>
  </si>
  <si>
    <t>-15.08</t>
  </si>
  <si>
    <t>-17.52</t>
  </si>
  <si>
    <t>-11.07</t>
  </si>
  <si>
    <t>11.27</t>
  </si>
  <si>
    <t>-7.06</t>
  </si>
  <si>
    <t>0.1</t>
  </si>
  <si>
    <t>14.32</t>
  </si>
  <si>
    <t>22.3</t>
  </si>
  <si>
    <t>Gross Profit, 3 Yr. CAGR %</t>
  </si>
  <si>
    <t>-2.52</t>
  </si>
  <si>
    <t>-13.13</t>
  </si>
  <si>
    <t>-12.77</t>
  </si>
  <si>
    <t>-5.67</t>
  </si>
  <si>
    <t>7.2</t>
  </si>
  <si>
    <t>10.75</t>
  </si>
  <si>
    <t>3.02</t>
  </si>
  <si>
    <t>15.56</t>
  </si>
  <si>
    <t>19.9</t>
  </si>
  <si>
    <t>EBITDA, 3 Yr. CAGR %</t>
  </si>
  <si>
    <t>-9.21</t>
  </si>
  <si>
    <t>-18.73</t>
  </si>
  <si>
    <t>-6.1</t>
  </si>
  <si>
    <t>9.66</t>
  </si>
  <si>
    <t>15.75</t>
  </si>
  <si>
    <t>-8.83</t>
  </si>
  <si>
    <t>6.11</t>
  </si>
  <si>
    <t>27.44</t>
  </si>
  <si>
    <t>34.44</t>
  </si>
  <si>
    <t>EBITA, 3 Yr. CAGR %</t>
  </si>
  <si>
    <t>-18.05</t>
  </si>
  <si>
    <t>-30.3</t>
  </si>
  <si>
    <t>-31.21</t>
  </si>
  <si>
    <t>-9.12</t>
  </si>
  <si>
    <t>17.31</t>
  </si>
  <si>
    <t>31.16</t>
  </si>
  <si>
    <t>-28.04</t>
  </si>
  <si>
    <t>43.51</t>
  </si>
  <si>
    <t>89.9</t>
  </si>
  <si>
    <t>EBIT, 3 Yr. CAGR %</t>
  </si>
  <si>
    <t>-17.82</t>
  </si>
  <si>
    <t>-30.8</t>
  </si>
  <si>
    <t>-31.91</t>
  </si>
  <si>
    <t>17.98</t>
  </si>
  <si>
    <t>32.58</t>
  </si>
  <si>
    <t>-29.54</t>
  </si>
  <si>
    <t>8.82</t>
  </si>
  <si>
    <t>43.86</t>
  </si>
  <si>
    <t>93.35</t>
  </si>
  <si>
    <t>Earnings From Cont. Operations, 3 Yr. CAGR %</t>
  </si>
  <si>
    <t>-34.71</t>
  </si>
  <si>
    <t>-29.8</t>
  </si>
  <si>
    <t>-18.63</t>
  </si>
  <si>
    <t>24.99</t>
  </si>
  <si>
    <t>34.13</t>
  </si>
  <si>
    <t>22.61</t>
  </si>
  <si>
    <t>-4.03</t>
  </si>
  <si>
    <t>12.32</t>
  </si>
  <si>
    <t>22.53</t>
  </si>
  <si>
    <t>43.13</t>
  </si>
  <si>
    <t>Net Income, 3 Yr. CAGR %</t>
  </si>
  <si>
    <t>-34.2</t>
  </si>
  <si>
    <t>-28.03</t>
  </si>
  <si>
    <t>-17.98</t>
  </si>
  <si>
    <t>31.04</t>
  </si>
  <si>
    <t>22.06</t>
  </si>
  <si>
    <t>-5.68</t>
  </si>
  <si>
    <t>11.89</t>
  </si>
  <si>
    <t>22.13</t>
  </si>
  <si>
    <t>43.46</t>
  </si>
  <si>
    <t>Normalized Net Income, 3 Yr. CAGR %</t>
  </si>
  <si>
    <t>-15.31</t>
  </si>
  <si>
    <t>-25.86</t>
  </si>
  <si>
    <t>-28.21</t>
  </si>
  <si>
    <t>-8.3</t>
  </si>
  <si>
    <t>13.16</t>
  </si>
  <si>
    <t>-32.66</t>
  </si>
  <si>
    <t>7.22</t>
  </si>
  <si>
    <t>36.27</t>
  </si>
  <si>
    <t>90.87</t>
  </si>
  <si>
    <t>Diluted EPS Before Extra, 3 Yr. CAGR %</t>
  </si>
  <si>
    <t>-34.43</t>
  </si>
  <si>
    <t>-28.94</t>
  </si>
  <si>
    <t>-20.2</t>
  </si>
  <si>
    <t>21.55</t>
  </si>
  <si>
    <t>25.21</t>
  </si>
  <si>
    <t>18.44</t>
  </si>
  <si>
    <t>-4.6</t>
  </si>
  <si>
    <t>11.77</t>
  </si>
  <si>
    <t>23.47</t>
  </si>
  <si>
    <t>44.06</t>
  </si>
  <si>
    <t>Accounts Receivable, 3 Yr. CAGR %</t>
  </si>
  <si>
    <t>-13.5</t>
  </si>
  <si>
    <t>-25.14</t>
  </si>
  <si>
    <t>-19.51</t>
  </si>
  <si>
    <t>-1.75</t>
  </si>
  <si>
    <t>17.56</t>
  </si>
  <si>
    <t>15.12</t>
  </si>
  <si>
    <t>-1.62</t>
  </si>
  <si>
    <t>8.59</t>
  </si>
  <si>
    <t>18.8</t>
  </si>
  <si>
    <t>Inventory, 3 Yr. CAGR %</t>
  </si>
  <si>
    <t>-17.02</t>
  </si>
  <si>
    <t>-11.63</t>
  </si>
  <si>
    <t>2.82</t>
  </si>
  <si>
    <t>4.3</t>
  </si>
  <si>
    <t>-3.75</t>
  </si>
  <si>
    <t>10.21</t>
  </si>
  <si>
    <t>Net Property, Plant and Equip., 3 Yr. CAGR %</t>
  </si>
  <si>
    <t>11.06</t>
  </si>
  <si>
    <t>6.18</t>
  </si>
  <si>
    <t>2.34</t>
  </si>
  <si>
    <t>0.78</t>
  </si>
  <si>
    <t>1.3</t>
  </si>
  <si>
    <t>-0.32</t>
  </si>
  <si>
    <t>-2.03</t>
  </si>
  <si>
    <t>-2.74</t>
  </si>
  <si>
    <t>0.18</t>
  </si>
  <si>
    <t>Total Assets, 3 Yr. CAGR %</t>
  </si>
  <si>
    <t>5.06</t>
  </si>
  <si>
    <t>-0.21</t>
  </si>
  <si>
    <t>-1.16</t>
  </si>
  <si>
    <t>1.83</t>
  </si>
  <si>
    <t>4.58</t>
  </si>
  <si>
    <t>5.77</t>
  </si>
  <si>
    <t>4.55</t>
  </si>
  <si>
    <t>2.15</t>
  </si>
  <si>
    <t>Tangible Book Value, 3 Yr. CAGR %</t>
  </si>
  <si>
    <t>4.65</t>
  </si>
  <si>
    <t>0.41</t>
  </si>
  <si>
    <t>8.63</t>
  </si>
  <si>
    <t>-10.22</t>
  </si>
  <si>
    <t>-2.96</t>
  </si>
  <si>
    <t>-1.54</t>
  </si>
  <si>
    <t>Common Equity, 3 Yr. CAGR %</t>
  </si>
  <si>
    <t>3.69</t>
  </si>
  <si>
    <t>-0.53</t>
  </si>
  <si>
    <t>-0.52</t>
  </si>
  <si>
    <t>7.29</t>
  </si>
  <si>
    <t>7.73</t>
  </si>
  <si>
    <t>-2.4</t>
  </si>
  <si>
    <t>-1.14</t>
  </si>
  <si>
    <t>-1.46</t>
  </si>
  <si>
    <t>4.03</t>
  </si>
  <si>
    <t>Cash From Operations, 3 Yr. CAGR %</t>
  </si>
  <si>
    <t>-11.58</t>
  </si>
  <si>
    <t>-16.63</t>
  </si>
  <si>
    <t>-4.48</t>
  </si>
  <si>
    <t>7.39</t>
  </si>
  <si>
    <t>-12.79</t>
  </si>
  <si>
    <t>7.17</t>
  </si>
  <si>
    <t>24.26</t>
  </si>
  <si>
    <t>40.07</t>
  </si>
  <si>
    <t>Capital Expenditures, 3 Yr. CAGR %</t>
  </si>
  <si>
    <t>6.6</t>
  </si>
  <si>
    <t>-0.58</t>
  </si>
  <si>
    <t>-15.25</t>
  </si>
  <si>
    <t>-19.43</t>
  </si>
  <si>
    <t>-12.08</t>
  </si>
  <si>
    <t>-13.28</t>
  </si>
  <si>
    <t>-7.87</t>
  </si>
  <si>
    <t>-10.26</t>
  </si>
  <si>
    <t>9.93</t>
  </si>
  <si>
    <t>18.08</t>
  </si>
  <si>
    <t>Levered Free Cash Flow, 3 Yr. CAGR %</t>
  </si>
  <si>
    <t>-39.74</t>
  </si>
  <si>
    <t>-65.19</t>
  </si>
  <si>
    <t>-3.3</t>
  </si>
  <si>
    <t>53.67</t>
  </si>
  <si>
    <t>128.22</t>
  </si>
  <si>
    <t>86.64</t>
  </si>
  <si>
    <t>14.3</t>
  </si>
  <si>
    <t>11.16</t>
  </si>
  <si>
    <t>36.06</t>
  </si>
  <si>
    <t>32.26</t>
  </si>
  <si>
    <t>Unlevered Free Cash Flow, 3 Yr. CAGR %</t>
  </si>
  <si>
    <t>-35.01</t>
  </si>
  <si>
    <t>-50.11</t>
  </si>
  <si>
    <t>-18.66</t>
  </si>
  <si>
    <t>50.83</t>
  </si>
  <si>
    <t>107.82</t>
  </si>
  <si>
    <t>16.23</t>
  </si>
  <si>
    <t>33.65</t>
  </si>
  <si>
    <t>28.62</t>
  </si>
  <si>
    <t>Dividend Per Share, 3 Yr. CAGR %</t>
  </si>
  <si>
    <t>-4.7</t>
  </si>
  <si>
    <t>-6.95</t>
  </si>
  <si>
    <t>3.26</t>
  </si>
  <si>
    <t>1.88</t>
  </si>
  <si>
    <t>0.7</t>
  </si>
  <si>
    <t>-0.05</t>
  </si>
  <si>
    <t>Compound Annual Growth Rate Over Five Years</t>
  </si>
  <si>
    <t>Total Revenues, 5 Yr. CAGR %</t>
  </si>
  <si>
    <t>9.33</t>
  </si>
  <si>
    <t>-1.23</t>
  </si>
  <si>
    <t>-6.16</t>
  </si>
  <si>
    <t>-8.64</t>
  </si>
  <si>
    <t>-4.18</t>
  </si>
  <si>
    <t>-3.63</t>
  </si>
  <si>
    <t>-3.55</t>
  </si>
  <si>
    <t>7.61</t>
  </si>
  <si>
    <t>12.05</t>
  </si>
  <si>
    <t>3.53</t>
  </si>
  <si>
    <t>Gross Profit, 5 Yr. CAGR %</t>
  </si>
  <si>
    <t>3.49</t>
  </si>
  <si>
    <t>-1.82</t>
  </si>
  <si>
    <t>-4.33</t>
  </si>
  <si>
    <t>-7.02</t>
  </si>
  <si>
    <t>-2.56</t>
  </si>
  <si>
    <t>0.25</t>
  </si>
  <si>
    <t>13.23</t>
  </si>
  <si>
    <t>5.18</t>
  </si>
  <si>
    <t>EBITDA, 5 Yr. CAGR %</t>
  </si>
  <si>
    <t>1.79</t>
  </si>
  <si>
    <t>-5.58</t>
  </si>
  <si>
    <t>-10.1</t>
  </si>
  <si>
    <t>-10.28</t>
  </si>
  <si>
    <t>-3.66</t>
  </si>
  <si>
    <t>-5.23</t>
  </si>
  <si>
    <t>14.29</t>
  </si>
  <si>
    <t>21.26</t>
  </si>
  <si>
    <t>7.09</t>
  </si>
  <si>
    <t>EBITA, 5 Yr. CAGR %</t>
  </si>
  <si>
    <t>-2.39</t>
  </si>
  <si>
    <t>-13.86</t>
  </si>
  <si>
    <t>-20.8</t>
  </si>
  <si>
    <t>-16.28</t>
  </si>
  <si>
    <t>-0.56</t>
  </si>
  <si>
    <t>-17.11</t>
  </si>
  <si>
    <t>27.16</t>
  </si>
  <si>
    <t>32.89</t>
  </si>
  <si>
    <t>10.67</t>
  </si>
  <si>
    <t>EBIT, 5 Yr. CAGR %</t>
  </si>
  <si>
    <t>-2.51</t>
  </si>
  <si>
    <t>-14.19</t>
  </si>
  <si>
    <t>-21.09</t>
  </si>
  <si>
    <t>-6.17</t>
  </si>
  <si>
    <t>-17.93</t>
  </si>
  <si>
    <t>27.92</t>
  </si>
  <si>
    <t>33.08</t>
  </si>
  <si>
    <t>10.38</t>
  </si>
  <si>
    <t>Earnings From Cont. Operations, 5 Yr. CAGR %</t>
  </si>
  <si>
    <t>-16.46</t>
  </si>
  <si>
    <t>-16.42</t>
  </si>
  <si>
    <t>-14.16</t>
  </si>
  <si>
    <t>-9.72</t>
  </si>
  <si>
    <t>0.05</t>
  </si>
  <si>
    <t>21.9</t>
  </si>
  <si>
    <t>8.92</t>
  </si>
  <si>
    <t>21.4</t>
  </si>
  <si>
    <t>20.45</t>
  </si>
  <si>
    <t>13.24</t>
  </si>
  <si>
    <t>Net Income, 5 Yr. CAGR %</t>
  </si>
  <si>
    <t>-16.13</t>
  </si>
  <si>
    <t>-15.02</t>
  </si>
  <si>
    <t>-13.77</t>
  </si>
  <si>
    <t>-8.76</t>
  </si>
  <si>
    <t>21.56</t>
  </si>
  <si>
    <t>7.32</t>
  </si>
  <si>
    <t>20.94</t>
  </si>
  <si>
    <t>18.92</t>
  </si>
  <si>
    <t>13.31</t>
  </si>
  <si>
    <t>Normalized Net Income, 5 Yr. CAGR %</t>
  </si>
  <si>
    <t>-10.87</t>
  </si>
  <si>
    <t>-17.99</t>
  </si>
  <si>
    <t>-14.37</t>
  </si>
  <si>
    <t>-5.71</t>
  </si>
  <si>
    <t>-1.76</t>
  </si>
  <si>
    <t>-20.75</t>
  </si>
  <si>
    <t>21.25</t>
  </si>
  <si>
    <t>25.85</t>
  </si>
  <si>
    <t>8.6</t>
  </si>
  <si>
    <t>Diluted EPS Before Extra, 5 Yr. CAGR %</t>
  </si>
  <si>
    <t>-16.48</t>
  </si>
  <si>
    <t>-15.84</t>
  </si>
  <si>
    <t>-15.29</t>
  </si>
  <si>
    <t>-11.11</t>
  </si>
  <si>
    <t>-3.01</t>
  </si>
  <si>
    <t>17.52</t>
  </si>
  <si>
    <t>6.07</t>
  </si>
  <si>
    <t>18.64</t>
  </si>
  <si>
    <t>15.38</t>
  </si>
  <si>
    <t>Accounts Receivable, 5 Yr. CAGR %</t>
  </si>
  <si>
    <t>-3.77</t>
  </si>
  <si>
    <t>-10.41</t>
  </si>
  <si>
    <t>-10.08</t>
  </si>
  <si>
    <t>-5.91</t>
  </si>
  <si>
    <t>5.93</t>
  </si>
  <si>
    <t>10.53</t>
  </si>
  <si>
    <t>Inventory, 5 Yr. CAGR %</t>
  </si>
  <si>
    <t>-1.97</t>
  </si>
  <si>
    <t>-4.99</t>
  </si>
  <si>
    <t>-4.44</t>
  </si>
  <si>
    <t>-6.37</t>
  </si>
  <si>
    <t>-7.6</t>
  </si>
  <si>
    <t>2.43</t>
  </si>
  <si>
    <t>5.53</t>
  </si>
  <si>
    <t>5.36</t>
  </si>
  <si>
    <t>Net Property, Plant and Equip., 5 Yr. CAGR %</t>
  </si>
  <si>
    <t>11.35</t>
  </si>
  <si>
    <t>12.9</t>
  </si>
  <si>
    <t>10.48</t>
  </si>
  <si>
    <t>3.64</t>
  </si>
  <si>
    <t>1.64</t>
  </si>
  <si>
    <t>-0.22</t>
  </si>
  <si>
    <t>-0.99</t>
  </si>
  <si>
    <t>-0.42</t>
  </si>
  <si>
    <t>Total Assets, 5 Yr. CAGR %</t>
  </si>
  <si>
    <t>8.24</t>
  </si>
  <si>
    <t>7.54</t>
  </si>
  <si>
    <t>5.97</t>
  </si>
  <si>
    <t>1.43</t>
  </si>
  <si>
    <t>3.46</t>
  </si>
  <si>
    <t>4.9</t>
  </si>
  <si>
    <t>Tangible Book Value, 5 Yr. CAGR %</t>
  </si>
  <si>
    <t>6.86</t>
  </si>
  <si>
    <t>7.68</t>
  </si>
  <si>
    <t>4.72</t>
  </si>
  <si>
    <t>-2.08</t>
  </si>
  <si>
    <t>-3.82</t>
  </si>
  <si>
    <t>-0.71</t>
  </si>
  <si>
    <t>Common Equity, 5 Yr. CAGR %</t>
  </si>
  <si>
    <t>7.27</t>
  </si>
  <si>
    <t>7.11</t>
  </si>
  <si>
    <t>6.91</t>
  </si>
  <si>
    <t>2.9</t>
  </si>
  <si>
    <t>2.52</t>
  </si>
  <si>
    <t>0.03</t>
  </si>
  <si>
    <t>0.19</t>
  </si>
  <si>
    <t>Cash From Operations, 5 Yr. CAGR %</t>
  </si>
  <si>
    <t>-0.14</t>
  </si>
  <si>
    <t>-4.34</t>
  </si>
  <si>
    <t>-5.01</t>
  </si>
  <si>
    <t>-2.83</t>
  </si>
  <si>
    <t>-0.73</t>
  </si>
  <si>
    <t>-5.79</t>
  </si>
  <si>
    <t>12.98</t>
  </si>
  <si>
    <t>16.24</t>
  </si>
  <si>
    <t>10.49</t>
  </si>
  <si>
    <t>Capital Expenditures, 5 Yr. CAGR %</t>
  </si>
  <si>
    <t>12.91</t>
  </si>
  <si>
    <t>10.87</t>
  </si>
  <si>
    <t>-0.91</t>
  </si>
  <si>
    <t>-11.65</t>
  </si>
  <si>
    <t>-10.5</t>
  </si>
  <si>
    <t>-14.81</t>
  </si>
  <si>
    <t>-15.6</t>
  </si>
  <si>
    <t>2.65</t>
  </si>
  <si>
    <t>Levered Free Cash Flow, 5 Yr. CAGR %</t>
  </si>
  <si>
    <t>-9.98</t>
  </si>
  <si>
    <t>-50.53</t>
  </si>
  <si>
    <t>-22.58</t>
  </si>
  <si>
    <t>7.67</t>
  </si>
  <si>
    <t>45.74</t>
  </si>
  <si>
    <t>55.44</t>
  </si>
  <si>
    <t>53.86</t>
  </si>
  <si>
    <t>46.07</t>
  </si>
  <si>
    <t>47.88</t>
  </si>
  <si>
    <t>11.11</t>
  </si>
  <si>
    <t>Unlevered Free Cash Flow, 5 Yr. CAGR %</t>
  </si>
  <si>
    <t>-7.36</t>
  </si>
  <si>
    <t>-37.63</t>
  </si>
  <si>
    <t>-28.65</t>
  </si>
  <si>
    <t>42.27</t>
  </si>
  <si>
    <t>53.48</t>
  </si>
  <si>
    <t>47.78</t>
  </si>
  <si>
    <t>54.55</t>
  </si>
  <si>
    <t>45.75</t>
  </si>
  <si>
    <t>11.01</t>
  </si>
  <si>
    <t>Dividend Per Share, 5 Yr. CAGR %</t>
  </si>
  <si>
    <t>1.37</t>
  </si>
  <si>
    <t>1.63</t>
  </si>
  <si>
    <t>-0.83</t>
  </si>
  <si>
    <t>-1.92</t>
  </si>
  <si>
    <t>0.14</t>
  </si>
  <si>
    <t>3.23</t>
  </si>
  <si>
    <t>0.29</t>
  </si>
  <si>
    <t>2.5</t>
  </si>
  <si>
    <t>2019</t>
  </si>
  <si>
    <t>2020</t>
  </si>
  <si>
    <t>2021</t>
  </si>
  <si>
    <t>2022</t>
  </si>
  <si>
    <t>2023</t>
  </si>
  <si>
    <t>2024</t>
  </si>
  <si>
    <t>2025</t>
  </si>
  <si>
    <t>2026</t>
  </si>
  <si>
    <t>Capitalization
                                    1</t>
  </si>
  <si>
    <t>142,802</t>
  </si>
  <si>
    <t>113,314</t>
  </si>
  <si>
    <t>132,408</t>
  </si>
  <si>
    <t>155,681</t>
  </si>
  <si>
    <t>160,143</t>
  </si>
  <si>
    <t>128,444</t>
  </si>
  <si>
    <t>-</t>
  </si>
  <si>
    <t>Change</t>
  </si>
  <si>
    <t>-20.65%</t>
  </si>
  <si>
    <t>16.85%</t>
  </si>
  <si>
    <t>17.58%</t>
  </si>
  <si>
    <t>2.87%</t>
  </si>
  <si>
    <t>-19.79%</t>
  </si>
  <si>
    <t>0%</t>
  </si>
  <si>
    <t>Enterprise Value (EV)
                                    1</t>
  </si>
  <si>
    <t>173,926</t>
  </si>
  <si>
    <t>159,348</t>
  </si>
  <si>
    <t>175,613</t>
  </si>
  <si>
    <t>174,675</t>
  </si>
  <si>
    <t>176,363</t>
  </si>
  <si>
    <t>152,171</t>
  </si>
  <si>
    <t>154,716</t>
  </si>
  <si>
    <t>156,520</t>
  </si>
  <si>
    <t>-8.38%</t>
  </si>
  <si>
    <t>10.21%</t>
  </si>
  <si>
    <t>-0.53%</t>
  </si>
  <si>
    <t>0.97%</t>
  </si>
  <si>
    <t>-13.72%</t>
  </si>
  <si>
    <t>1.67%</t>
  </si>
  <si>
    <t>1.17%</t>
  </si>
  <si>
    <t>P/E ratio</t>
  </si>
  <si>
    <t>13.2x</t>
  </si>
  <si>
    <t>-14.9x</t>
  </si>
  <si>
    <t>8.57x</t>
  </si>
  <si>
    <t>7.98x</t>
  </si>
  <si>
    <t>7.85x</t>
  </si>
  <si>
    <t>7.9x</t>
  </si>
  <si>
    <t>6.86x</t>
  </si>
  <si>
    <t>6.82x</t>
  </si>
  <si>
    <t>PBR</t>
  </si>
  <si>
    <t>1.22x</t>
  </si>
  <si>
    <t>1.09x</t>
  </si>
  <si>
    <t>1.18x</t>
  </si>
  <si>
    <t>1.39x</t>
  </si>
  <si>
    <t>1.37x</t>
  </si>
  <si>
    <t>1.1x</t>
  </si>
  <si>
    <t>1.03x</t>
  </si>
  <si>
    <t>0.96x</t>
  </si>
  <si>
    <t>PEG</t>
  </si>
  <si>
    <t>0x</t>
  </si>
  <si>
    <t>-0x</t>
  </si>
  <si>
    <t>0.2x</t>
  </si>
  <si>
    <t>0.8x</t>
  </si>
  <si>
    <t>-0.5x</t>
  </si>
  <si>
    <t>0.4x</t>
  </si>
  <si>
    <t>12.51x</t>
  </si>
  <si>
    <t>Capitalization / Revenue</t>
  </si>
  <si>
    <t>0.81x</t>
  </si>
  <si>
    <t>0.95x</t>
  </si>
  <si>
    <t>0.72x</t>
  </si>
  <si>
    <t>0.59x</t>
  </si>
  <si>
    <t>0.73x</t>
  </si>
  <si>
    <t>0.63x</t>
  </si>
  <si>
    <t>0.65x</t>
  </si>
  <si>
    <t>EV / Revenue</t>
  </si>
  <si>
    <t>0.99x</t>
  </si>
  <si>
    <t>1.33x</t>
  </si>
  <si>
    <t>0.66x</t>
  </si>
  <si>
    <t>0.75x</t>
  </si>
  <si>
    <t>0.79x</t>
  </si>
  <si>
    <t>EV / EBITDA</t>
  </si>
  <si>
    <t>5.4x</t>
  </si>
  <si>
    <t>8.65x</t>
  </si>
  <si>
    <t>4.53x</t>
  </si>
  <si>
    <t>2.44x</t>
  </si>
  <si>
    <t>3.53x</t>
  </si>
  <si>
    <t>3.68x</t>
  </si>
  <si>
    <t>3.74x</t>
  </si>
  <si>
    <t>3.76x</t>
  </si>
  <si>
    <t>EV / EBIT</t>
  </si>
  <si>
    <t>10x</t>
  </si>
  <si>
    <t>31.1x</t>
  </si>
  <si>
    <t>7.2x</t>
  </si>
  <si>
    <t>3.46x</t>
  </si>
  <si>
    <t>5.49x</t>
  </si>
  <si>
    <t>5.44x</t>
  </si>
  <si>
    <t>5.55x</t>
  </si>
  <si>
    <t>5.57x</t>
  </si>
  <si>
    <t>EV / FCF</t>
  </si>
  <si>
    <t>13.5x</t>
  </si>
  <si>
    <t>39.5x</t>
  </si>
  <si>
    <t>9.72x</t>
  </si>
  <si>
    <t>5.51x</t>
  </si>
  <si>
    <t>7.68x</t>
  </si>
  <si>
    <t>10.8x</t>
  </si>
  <si>
    <t>11.3x</t>
  </si>
  <si>
    <t>FCF Yield</t>
  </si>
  <si>
    <t>7.4%</t>
  </si>
  <si>
    <t>2.53%</t>
  </si>
  <si>
    <t>10.3%</t>
  </si>
  <si>
    <t>18.1%</t>
  </si>
  <si>
    <t>13%</t>
  </si>
  <si>
    <t>7.38%</t>
  </si>
  <si>
    <t>9.27%</t>
  </si>
  <si>
    <t>8.85%</t>
  </si>
  <si>
    <t>Dividend per Share
                                    2</t>
  </si>
  <si>
    <t>2.943</t>
  </si>
  <si>
    <t>3.177</t>
  </si>
  <si>
    <t>3.033</t>
  </si>
  <si>
    <t>4.088</t>
  </si>
  <si>
    <t>3.239</t>
  </si>
  <si>
    <t>3.41</t>
  </si>
  <si>
    <t>3.604</t>
  </si>
  <si>
    <t>Rate of return</t>
  </si>
  <si>
    <t>5.33%</t>
  </si>
  <si>
    <t>7.36%</t>
  </si>
  <si>
    <t>5.98%</t>
  </si>
  <si>
    <t>6.52%</t>
  </si>
  <si>
    <t>4.76%</t>
  </si>
  <si>
    <t>6.32%</t>
  </si>
  <si>
    <t>6.6%</t>
  </si>
  <si>
    <t>EPS
                                    2</t>
  </si>
  <si>
    <t>7.211</t>
  </si>
  <si>
    <t>8.312</t>
  </si>
  <si>
    <t>8.357</t>
  </si>
  <si>
    <t>Distribution rate</t>
  </si>
  <si>
    <t>70.6%</t>
  </si>
  <si>
    <t>-110%</t>
  </si>
  <si>
    <t>51.2%</t>
  </si>
  <si>
    <t>52.1%</t>
  </si>
  <si>
    <t>37.4%</t>
  </si>
  <si>
    <t>47.3%</t>
  </si>
  <si>
    <t>43.4%</t>
  </si>
  <si>
    <t>45%</t>
  </si>
  <si>
    <t>Net sales
                                    1</t>
  </si>
  <si>
    <t>176,249</t>
  </si>
  <si>
    <t>119,704</t>
  </si>
  <si>
    <t>184,634</t>
  </si>
  <si>
    <t>263,310</t>
  </si>
  <si>
    <t>218,945</t>
  </si>
  <si>
    <t>203,170</t>
  </si>
  <si>
    <t>196,884</t>
  </si>
  <si>
    <t>197,006</t>
  </si>
  <si>
    <t>EBITDA
                                    1</t>
  </si>
  <si>
    <t>32,192</t>
  </si>
  <si>
    <t>18,431</t>
  </si>
  <si>
    <t>38,740</t>
  </si>
  <si>
    <t>71,578</t>
  </si>
  <si>
    <t>50,030</t>
  </si>
  <si>
    <t>41,377</t>
  </si>
  <si>
    <t>41,412</t>
  </si>
  <si>
    <t>41,596</t>
  </si>
  <si>
    <t>EBIT
                                    1</t>
  </si>
  <si>
    <t>17,381</t>
  </si>
  <si>
    <t>5,119</t>
  </si>
  <si>
    <t>24,397</t>
  </si>
  <si>
    <t>50,522</t>
  </si>
  <si>
    <t>32,150</t>
  </si>
  <si>
    <t>27,998</t>
  </si>
  <si>
    <t>27,864</t>
  </si>
  <si>
    <t>28,115</t>
  </si>
  <si>
    <t>Net income
                                    1</t>
  </si>
  <si>
    <t>11,267</t>
  </si>
  <si>
    <t>-7,242</t>
  </si>
  <si>
    <t>16,032</t>
  </si>
  <si>
    <t>20,526</t>
  </si>
  <si>
    <t>21,384</t>
  </si>
  <si>
    <t>17,293</t>
  </si>
  <si>
    <t>18,405</t>
  </si>
  <si>
    <t>17,505</t>
  </si>
  <si>
    <t>Net Debt
                                    1</t>
  </si>
  <si>
    <t>31,124</t>
  </si>
  <si>
    <t>46,034</t>
  </si>
  <si>
    <t>43,205</t>
  </si>
  <si>
    <t>18,994</t>
  </si>
  <si>
    <t>16,220</t>
  </si>
  <si>
    <t>23,727</t>
  </si>
  <si>
    <t>26,272</t>
  </si>
  <si>
    <t>28,076</t>
  </si>
  <si>
    <t>Reference price
                                    2</t>
  </si>
  <si>
    <t>55.21</t>
  </si>
  <si>
    <t>43.18</t>
  </si>
  <si>
    <t>50.76</t>
  </si>
  <si>
    <t>62.68</t>
  </si>
  <si>
    <t>68.09</t>
  </si>
  <si>
    <t>56.99</t>
  </si>
  <si>
    <t>Nbr of stocks (in thousands)</t>
  </si>
  <si>
    <t>2,586,407</t>
  </si>
  <si>
    <t>2,624,209</t>
  </si>
  <si>
    <t>2,608,696</t>
  </si>
  <si>
    <t>2,483,722</t>
  </si>
  <si>
    <t>2,351,973</t>
  </si>
  <si>
    <t>2,253,733</t>
  </si>
  <si>
    <t>Announcement Date</t>
  </si>
  <si>
    <t>2/6/20</t>
  </si>
  <si>
    <t>2/9/21</t>
  </si>
  <si>
    <t>2/10/22</t>
  </si>
  <si>
    <t>2/8/23</t>
  </si>
  <si>
    <t>2/7/24</t>
  </si>
  <si>
    <t>address1</t>
  </si>
  <si>
    <t>Tour Coupole - 2</t>
  </si>
  <si>
    <t>address2</t>
  </si>
  <si>
    <t>place Jean Millier Paris la Défense cedex</t>
  </si>
  <si>
    <t>city</t>
  </si>
  <si>
    <t>Courbevoie</t>
  </si>
  <si>
    <t>zip</t>
  </si>
  <si>
    <t>92078</t>
  </si>
  <si>
    <t>country</t>
  </si>
  <si>
    <t>phone</t>
  </si>
  <si>
    <t>33 01 47 44 45 46</t>
  </si>
  <si>
    <t>website</t>
  </si>
  <si>
    <t>https://www.totalenergies.com</t>
  </si>
  <si>
    <t>industry</t>
  </si>
  <si>
    <t>Oil &amp; Gas Integrated</t>
  </si>
  <si>
    <t>industryKey</t>
  </si>
  <si>
    <t>oil-gas-integrated</t>
  </si>
  <si>
    <t>industryDisp</t>
  </si>
  <si>
    <t>sector</t>
  </si>
  <si>
    <t>Energy</t>
  </si>
  <si>
    <t>sectorKey</t>
  </si>
  <si>
    <t>energy</t>
  </si>
  <si>
    <t>sectorDisp</t>
  </si>
  <si>
    <t>longBusinessSummary</t>
  </si>
  <si>
    <t>TotalEnergies SE, a multi-energy company, produces and markets oil and biofuels, natural gas, green gases, renewables, and electricity in France, rest of Europe, North America, Africa, and internationally. It operates through five segments: Exploration &amp; Production, Integrated LNG, Integrated Power, Refining &amp; Chemicals, and Marketing &amp; Services. The Exploration &amp; Production segment is involved in the exploration and production of oil and natural gas. The Integrated LNG segment comprises the integrated gas chain, including upstream and midstream liquified natural gas (LNG) activities, as well as biogas, hydrogen, and gas trading activities. The Integrated Power segment includes generation, storage, electricity trading, and B2B-B2C distribution of gas and electricity. The Refining &amp; Chemicals segment consists of refining, petrochemicals, and specialty chemicals. This segment also includes oil supply, trading, and marine shipping activities. The Marketing &amp; Services segment supplies and markets petroleum products. The company was formerly known as TOTAL SE and changed its name to TotalEnergies SE in June 2021. TotalEnergies SE was founded in 1924 and is headquartered in Courbevoie, France.</t>
  </si>
  <si>
    <t>fullTimeEmployees</t>
  </si>
  <si>
    <t>companyOfficers</t>
  </si>
  <si>
    <t>[{'maxAge': 1, 'name': 'Mr. Patrick  Pouyanne', 'age': 61, 'title': 'Chairman &amp; CEO', 'yearBorn': 1963, 'fiscalYear': 2023, 'totalPay': 4534853, 'exercisedValue': 0, 'unexercisedValue': 0}, {'maxAge': 1, 'name': 'Mr. Jean-Pierre  Sbraire', 'age': 59, 'title': 'Chief Financial Officer', 'yearBorn': 1965, 'fiscalYear': 2023, 'exercisedValue': 0, 'unexercisedValue': 0}, {'maxAge': 1, 'name': 'Ms. Marie-Noëlle  Semeria', 'title': 'Senior VP &amp; Group CTO', 'fiscalYear': 2023, 'exercisedValue': 0, 'unexercisedValue': 0}, {'maxAge': 1, 'name': 'Mr. Michel  Hourcard', 'title': 'SVP of Development &amp; Ops Techniques - Exploration/Production &amp; SVP of Scientific &amp; Technical Center', 'fiscalYear': 2023, 'exercisedValue': 0, 'unexercisedValue': 0}, {'maxAge': 1, 'name': 'Mr. Renaud  Lions', 'title': 'Senior Vice President of Investor Relations', 'fiscalYear': 2023, 'exercisedValue': 0, 'unexercisedValue': 0}, {'maxAge': 1, 'name': 'Mr. Jacques-Emmanuel  Saulnier', 'title': 'Senior Vice President of Corporate Communications', 'fiscalYear': 2023, 'exercisedValue': 0, 'unexercisedValue': 0}, {'maxAge': 1, 'name': 'Ms. Francoise  Leroy', 'age': 72, 'title': 'Head of Merger &amp; Acquisitions', 'yearBorn': 1952, 'fiscalYear': 2023, 'exercisedValue': 0, 'unexercisedValue': 0}, {'maxAge': 1, 'name': 'Mr. Bernard  Pinatel', 'age': 62, 'title': 'President of Downstream and President of Marketing &amp; Services', 'yearBorn': 1962, 'fiscalYear': 2023, 'exercisedValue': 0, 'unexercisedValue': 0}, {'maxAge': 1, 'name': 'Mr. Martin  Deffontaines', 'age': 59, 'title': 'Senior Vice President of Talent Management', 'yearBorn': 1965, 'fiscalYear': 2023, 'exercisedValue': 0, 'unexercisedValue': 0}, {'maxAge': 1, 'name': 'Ms. Helle  Kristoffersen', 'age': 60, 'title': 'President of Asia', 'yearBorn': 1964,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</si>
  <si>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</si>
  <si>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</si>
  <si>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</si>
  <si>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</si>
  <si>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</si>
  <si>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</si>
  <si>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</si>
  <si>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</si>
  <si>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</si>
  <si>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</si>
  <si>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</si>
  <si>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</si>
  <si>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</si>
  <si>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</si>
  <si>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</si>
  <si>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</si>
  <si>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</si>
  <si>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</si>
  <si>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</si>
  <si>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</si>
  <si>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</si>
  <si>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</si>
  <si>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</si>
  <si>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</si>
  <si>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</si>
  <si>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</si>
  <si>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</si>
  <si>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</si>
  <si>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</si>
  <si>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</si>
  <si>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</si>
  <si>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</si>
  <si>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</si>
  <si>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</si>
  <si>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</si>
  <si>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</si>
  <si>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</si>
  <si>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</si>
  <si>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</si>
  <si>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</si>
  <si>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</si>
  <si>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</si>
  <si>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</si>
  <si>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</si>
  <si>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</si>
  <si>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</si>
  <si>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</si>
  <si>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</si>
  <si>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</si>
  <si>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</si>
  <si>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</si>
  <si>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</si>
  <si>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</si>
  <si>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</si>
  <si>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</si>
  <si>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</si>
  <si>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</si>
  <si>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</si>
  <si>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</si>
  <si>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</si>
  <si>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</si>
  <si>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</si>
  <si>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</si>
  <si>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</si>
  <si>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</si>
  <si>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</si>
  <si>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</si>
  <si>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</si>
  <si>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</si>
  <si>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</si>
  <si>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</si>
  <si>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</si>
  <si>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</si>
  <si>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</si>
  <si>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</si>
  <si>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</si>
  <si>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</si>
  <si>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TotalEnergies SE</t>
  </si>
  <si>
    <t>longName</t>
  </si>
  <si>
    <t>firstTradeDateEpochUtc</t>
  </si>
  <si>
    <t>timeZoneFullName</t>
  </si>
  <si>
    <t>America/New_York</t>
  </si>
  <si>
    <t>timeZoneShortName</t>
  </si>
  <si>
    <t>EST</t>
  </si>
  <si>
    <t>uuid</t>
  </si>
  <si>
    <t>fd8d77ee-3d7f-3782-9dd0-e3cdd084a8de</t>
  </si>
  <si>
    <t>messageBoardId</t>
  </si>
  <si>
    <t>finmb_326300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</si>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</sst>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talener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56.3</v>
      </c>
      <c r="C4" s="2"/>
      <c r="D4" s="2"/>
      <c r="E4" s="2"/>
      <c r="F4" s="2"/>
      <c r="G4" s="2"/>
      <c r="H4" s="2"/>
      <c r="I4" s="2"/>
      <c r="J4" s="2"/>
      <c r="K4" s="2"/>
      <c r="L4" s="2"/>
      <c r="M4" s="2"/>
      <c r="N4" s="2"/>
      <c r="O4" s="2"/>
      <c r="P4" s="2"/>
      <c r="Q4" s="2"/>
      <c r="R4" s="2"/>
      <c r="S4" s="2"/>
      <c r="T4" s="2"/>
      <c r="U4" s="2"/>
      <c r="V4" s="2"/>
      <c r="W4" s="2"/>
      <c r="X4" s="2"/>
      <c r="Y4" s="2"/>
      <c r="Z4" s="2"/>
    </row>
    <row r="5">
      <c r="A5" s="1" t="s">
        <v>7</v>
      </c>
      <c r="B5" s="1">
        <v>388.8865297487185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1.2703100928E11</v>
      </c>
      <c r="C8" s="2"/>
      <c r="D8" s="2"/>
      <c r="E8" s="2"/>
      <c r="F8" s="2"/>
      <c r="G8" s="2"/>
      <c r="H8" s="2"/>
      <c r="I8" s="2"/>
      <c r="J8" s="2"/>
      <c r="K8" s="2"/>
      <c r="L8" s="2"/>
      <c r="M8" s="2"/>
      <c r="N8" s="2"/>
      <c r="O8" s="2"/>
      <c r="P8" s="2"/>
      <c r="Q8" s="2"/>
      <c r="R8" s="2"/>
      <c r="S8" s="2"/>
      <c r="T8" s="2"/>
      <c r="U8" s="2"/>
      <c r="V8" s="2"/>
      <c r="W8" s="2"/>
      <c r="X8" s="2"/>
      <c r="Y8" s="2"/>
      <c r="Z8" s="2"/>
    </row>
    <row r="9">
      <c r="A9" s="1" t="s">
        <v>13</v>
      </c>
      <c r="B9" s="1">
        <v>50.891</v>
      </c>
      <c r="C9" s="2"/>
      <c r="D9" s="2"/>
      <c r="E9" s="2"/>
      <c r="F9" s="2"/>
      <c r="G9" s="2"/>
      <c r="H9" s="2"/>
      <c r="I9" s="2"/>
      <c r="J9" s="2"/>
      <c r="K9" s="2"/>
      <c r="L9" s="2"/>
      <c r="M9" s="2"/>
      <c r="N9" s="2"/>
      <c r="O9" s="2"/>
      <c r="P9" s="2"/>
      <c r="Q9" s="2"/>
      <c r="R9" s="2"/>
      <c r="S9" s="2"/>
      <c r="T9" s="2"/>
      <c r="U9" s="2"/>
      <c r="V9" s="2"/>
      <c r="W9" s="2"/>
      <c r="X9" s="2"/>
      <c r="Y9" s="2"/>
      <c r="Z9" s="2"/>
    </row>
    <row r="10">
      <c r="A10" s="1" t="s">
        <v>14</v>
      </c>
      <c r="B10" s="1">
        <v>6.8489914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4240.0</v>
      </c>
      <c r="C2" s="1">
        <v>5090.0</v>
      </c>
      <c r="D2" s="1">
        <v>6200.0</v>
      </c>
      <c r="E2" s="1">
        <v>8630.0</v>
      </c>
      <c r="F2" s="1">
        <v>11450.0</v>
      </c>
      <c r="G2" s="1">
        <v>11270.0</v>
      </c>
      <c r="H2" s="1">
        <v>-7240.0</v>
      </c>
      <c r="I2" s="1">
        <v>16030.0</v>
      </c>
      <c r="J2" s="1">
        <v>20530.0</v>
      </c>
      <c r="K2" s="1">
        <v>21380.0</v>
      </c>
      <c r="L2" s="2"/>
      <c r="M2" s="2"/>
      <c r="N2" s="2"/>
      <c r="O2" s="2"/>
      <c r="P2" s="2"/>
      <c r="Q2" s="2"/>
      <c r="R2" s="2"/>
      <c r="S2" s="2"/>
      <c r="T2" s="2"/>
      <c r="U2" s="2"/>
      <c r="V2" s="2"/>
      <c r="W2" s="2"/>
      <c r="X2" s="2"/>
      <c r="Y2" s="2"/>
      <c r="Z2" s="2"/>
    </row>
    <row r="3">
      <c r="A3" s="1" t="s">
        <v>18</v>
      </c>
      <c r="B3" s="1">
        <v>12630.0</v>
      </c>
      <c r="C3" s="1">
        <v>12120.0</v>
      </c>
      <c r="D3" s="1">
        <v>11850.0</v>
      </c>
      <c r="E3" s="1">
        <v>11760.0</v>
      </c>
      <c r="F3" s="1">
        <v>12580.0</v>
      </c>
      <c r="G3" s="1">
        <v>15220.0</v>
      </c>
      <c r="H3" s="1">
        <v>13570.0</v>
      </c>
      <c r="I3" s="1">
        <v>13140.0</v>
      </c>
      <c r="J3" s="1">
        <v>12430.0</v>
      </c>
      <c r="K3" s="1">
        <v>13050.0</v>
      </c>
      <c r="L3" s="2"/>
      <c r="M3" s="2"/>
      <c r="N3" s="2"/>
      <c r="O3" s="2"/>
      <c r="P3" s="2"/>
      <c r="Q3" s="2"/>
      <c r="R3" s="2"/>
      <c r="S3" s="2"/>
      <c r="T3" s="2"/>
      <c r="U3" s="2"/>
      <c r="V3" s="2"/>
      <c r="W3" s="2"/>
      <c r="X3" s="2"/>
      <c r="Y3" s="2"/>
      <c r="Z3" s="2"/>
    </row>
    <row r="4">
      <c r="A4" s="1" t="s">
        <v>19</v>
      </c>
      <c r="B4" s="1">
        <v>254.0</v>
      </c>
      <c r="C4" s="1">
        <v>332.0</v>
      </c>
      <c r="D4" s="1">
        <v>344.0</v>
      </c>
      <c r="E4" s="1">
        <v>192.0</v>
      </c>
      <c r="F4" s="1">
        <v>225.0</v>
      </c>
      <c r="G4" s="1">
        <v>266.0</v>
      </c>
      <c r="H4" s="1">
        <v>343.0</v>
      </c>
      <c r="I4" s="1">
        <v>448.0</v>
      </c>
      <c r="J4" s="1">
        <v>430.0</v>
      </c>
      <c r="K4" s="1">
        <v>769.0</v>
      </c>
      <c r="L4" s="2"/>
      <c r="M4" s="2"/>
      <c r="N4" s="2"/>
      <c r="O4" s="2"/>
      <c r="P4" s="2"/>
      <c r="Q4" s="2"/>
      <c r="R4" s="2"/>
      <c r="S4" s="2"/>
      <c r="T4" s="2"/>
      <c r="U4" s="2"/>
      <c r="V4" s="2"/>
      <c r="W4" s="2"/>
      <c r="X4" s="2"/>
      <c r="Y4" s="2"/>
      <c r="Z4" s="2"/>
    </row>
    <row r="5">
      <c r="A5" s="1" t="s">
        <v>20</v>
      </c>
      <c r="B5" s="1">
        <v>12880.0</v>
      </c>
      <c r="C5" s="1">
        <v>12460.0</v>
      </c>
      <c r="D5" s="1">
        <v>12190.0</v>
      </c>
      <c r="E5" s="1">
        <v>11950.0</v>
      </c>
      <c r="F5" s="1">
        <v>12810.0</v>
      </c>
      <c r="G5" s="1">
        <v>15480.0</v>
      </c>
      <c r="H5" s="1">
        <v>13910.0</v>
      </c>
      <c r="I5" s="1">
        <v>13580.0</v>
      </c>
      <c r="J5" s="1">
        <v>12860.0</v>
      </c>
      <c r="K5" s="1">
        <v>13820.0</v>
      </c>
      <c r="L5" s="2"/>
      <c r="M5" s="2"/>
      <c r="N5" s="2"/>
      <c r="O5" s="2"/>
      <c r="P5" s="2"/>
      <c r="Q5" s="2"/>
      <c r="R5" s="2"/>
      <c r="S5" s="2"/>
      <c r="T5" s="2"/>
      <c r="U5" s="2"/>
      <c r="V5" s="2"/>
      <c r="W5" s="2"/>
      <c r="X5" s="2"/>
      <c r="Y5" s="2"/>
      <c r="Z5" s="2"/>
    </row>
    <row r="6">
      <c r="A6" s="1" t="s">
        <v>21</v>
      </c>
      <c r="B6" s="1">
        <v>-1980.0</v>
      </c>
      <c r="C6" s="1">
        <v>-2460.0</v>
      </c>
      <c r="D6" s="1">
        <v>-263.0</v>
      </c>
      <c r="E6" s="1">
        <v>-2600.0</v>
      </c>
      <c r="F6" s="1">
        <v>-930.0</v>
      </c>
      <c r="G6" s="1">
        <v>-614.0</v>
      </c>
      <c r="H6" s="1">
        <v>-909.0</v>
      </c>
      <c r="I6" s="1">
        <v>-454.0</v>
      </c>
      <c r="J6" s="1">
        <v>369.0</v>
      </c>
      <c r="K6" s="1">
        <v>-3450.0</v>
      </c>
      <c r="L6" s="2"/>
      <c r="M6" s="2"/>
      <c r="N6" s="2"/>
      <c r="O6" s="2"/>
      <c r="P6" s="2"/>
      <c r="Q6" s="2"/>
      <c r="R6" s="2"/>
      <c r="S6" s="2"/>
      <c r="T6" s="2"/>
      <c r="U6" s="2"/>
      <c r="V6" s="2"/>
      <c r="W6" s="2"/>
      <c r="X6" s="2"/>
      <c r="Y6" s="2"/>
      <c r="Z6" s="2"/>
    </row>
    <row r="7">
      <c r="A7" s="1" t="s">
        <v>22</v>
      </c>
      <c r="B7" s="1">
        <v>7980.0</v>
      </c>
      <c r="C7" s="1">
        <v>6880.0</v>
      </c>
      <c r="D7" s="1">
        <v>2230.0</v>
      </c>
      <c r="E7" s="1">
        <v>4660.0</v>
      </c>
      <c r="F7" s="1">
        <v>1770.0</v>
      </c>
      <c r="G7" s="1">
        <v>920.0</v>
      </c>
      <c r="H7" s="1">
        <v>8950.0</v>
      </c>
      <c r="I7" s="1">
        <v>759.0</v>
      </c>
      <c r="J7" s="1">
        <v>821.0</v>
      </c>
      <c r="K7" s="1">
        <v>0.0</v>
      </c>
      <c r="L7" s="2"/>
      <c r="M7" s="2"/>
      <c r="N7" s="2"/>
      <c r="O7" s="2"/>
      <c r="P7" s="2"/>
      <c r="Q7" s="2"/>
      <c r="R7" s="2"/>
      <c r="S7" s="2"/>
      <c r="T7" s="2"/>
      <c r="U7" s="2"/>
      <c r="V7" s="2"/>
      <c r="W7" s="2"/>
      <c r="X7" s="2"/>
      <c r="Y7" s="2"/>
      <c r="Z7" s="2"/>
    </row>
    <row r="8">
      <c r="A8" s="1" t="s">
        <v>23</v>
      </c>
      <c r="B8" s="1">
        <v>29.0</v>
      </c>
      <c r="C8" s="1">
        <v>-311.0</v>
      </c>
      <c r="D8" s="1">
        <v>-643.0</v>
      </c>
      <c r="E8" s="1">
        <v>42.0</v>
      </c>
      <c r="F8" s="1">
        <v>-826.0</v>
      </c>
      <c r="G8" s="1">
        <v>-1080.0</v>
      </c>
      <c r="H8" s="1">
        <v>948.0</v>
      </c>
      <c r="I8" s="1">
        <v>-667.0</v>
      </c>
      <c r="J8" s="1">
        <v>6060.0</v>
      </c>
      <c r="K8" s="1">
        <v>649.0</v>
      </c>
      <c r="L8" s="2"/>
      <c r="M8" s="2"/>
      <c r="N8" s="2"/>
      <c r="O8" s="2"/>
      <c r="P8" s="2"/>
      <c r="Q8" s="2"/>
      <c r="R8" s="2"/>
      <c r="S8" s="2"/>
      <c r="T8" s="2"/>
      <c r="U8" s="2"/>
      <c r="V8" s="2"/>
      <c r="W8" s="2"/>
      <c r="X8" s="2"/>
      <c r="Y8" s="2"/>
      <c r="Z8" s="2"/>
    </row>
    <row r="9">
      <c r="A9" s="1" t="s">
        <v>24</v>
      </c>
      <c r="B9" s="1">
        <v>-1970.0</v>
      </c>
      <c r="C9" s="1">
        <v>-2860.0</v>
      </c>
      <c r="D9" s="1">
        <v>-1550.0</v>
      </c>
      <c r="E9" s="1">
        <v>-716.0</v>
      </c>
      <c r="F9" s="1">
        <v>-783.0</v>
      </c>
      <c r="G9" s="1">
        <v>113.0</v>
      </c>
      <c r="H9" s="1">
        <v>-1880.0</v>
      </c>
      <c r="I9" s="1">
        <v>1300.0</v>
      </c>
      <c r="J9" s="1">
        <v>5540.0</v>
      </c>
      <c r="K9" s="1">
        <v>2190.0</v>
      </c>
      <c r="L9" s="2"/>
      <c r="M9" s="2"/>
      <c r="N9" s="2"/>
      <c r="O9" s="2"/>
      <c r="P9" s="2"/>
      <c r="Q9" s="2"/>
      <c r="R9" s="2"/>
      <c r="S9" s="2"/>
      <c r="T9" s="2"/>
      <c r="U9" s="2"/>
      <c r="V9" s="2"/>
      <c r="W9" s="2"/>
      <c r="X9" s="2"/>
      <c r="Y9" s="2"/>
      <c r="Z9" s="2"/>
    </row>
    <row r="10">
      <c r="A10" s="1" t="s">
        <v>25</v>
      </c>
      <c r="B10" s="1">
        <v>5920.0</v>
      </c>
      <c r="C10" s="1">
        <v>4150.0</v>
      </c>
      <c r="D10" s="1">
        <v>-1920.0</v>
      </c>
      <c r="E10" s="1">
        <v>-1900.0</v>
      </c>
      <c r="F10" s="1">
        <v>-1460.0</v>
      </c>
      <c r="G10" s="1">
        <v>-933.0</v>
      </c>
      <c r="H10" s="1">
        <v>4820.0</v>
      </c>
      <c r="I10" s="1">
        <v>-6790.0</v>
      </c>
      <c r="J10" s="1">
        <v>-3270.0</v>
      </c>
      <c r="K10" s="1">
        <v>306.0</v>
      </c>
      <c r="L10" s="2"/>
      <c r="M10" s="2"/>
      <c r="N10" s="2"/>
      <c r="O10" s="2"/>
      <c r="P10" s="2"/>
      <c r="Q10" s="2"/>
      <c r="R10" s="2"/>
      <c r="S10" s="2"/>
      <c r="T10" s="2"/>
      <c r="U10" s="2"/>
      <c r="V10" s="2"/>
      <c r="W10" s="2"/>
      <c r="X10" s="2"/>
      <c r="Y10" s="2"/>
      <c r="Z10" s="2"/>
    </row>
    <row r="11">
      <c r="A11" s="1" t="s">
        <v>26</v>
      </c>
      <c r="B11" s="1">
        <v>5290.0</v>
      </c>
      <c r="C11" s="1">
        <v>888.0</v>
      </c>
      <c r="D11" s="1">
        <v>-2480.0</v>
      </c>
      <c r="E11" s="1">
        <v>-476.0</v>
      </c>
      <c r="F11" s="1">
        <v>1430.0</v>
      </c>
      <c r="G11" s="1">
        <v>-2070.0</v>
      </c>
      <c r="H11" s="1">
        <v>2270.0</v>
      </c>
      <c r="I11" s="1">
        <v>-5900.0</v>
      </c>
      <c r="J11" s="1">
        <v>-3800.0</v>
      </c>
      <c r="K11" s="1">
        <v>3160.0</v>
      </c>
      <c r="L11" s="2"/>
      <c r="M11" s="2"/>
      <c r="N11" s="2"/>
      <c r="O11" s="2"/>
      <c r="P11" s="2"/>
      <c r="Q11" s="2"/>
      <c r="R11" s="2"/>
      <c r="S11" s="2"/>
      <c r="T11" s="2"/>
      <c r="U11" s="2"/>
      <c r="V11" s="2"/>
      <c r="W11" s="2"/>
      <c r="X11" s="2"/>
      <c r="Y11" s="2"/>
      <c r="Z11" s="2"/>
    </row>
    <row r="12">
      <c r="A12" s="1" t="s">
        <v>27</v>
      </c>
      <c r="B12" s="1">
        <v>-4530.0</v>
      </c>
      <c r="C12" s="1">
        <v>-2240.0</v>
      </c>
      <c r="D12" s="1">
        <v>2550.0</v>
      </c>
      <c r="E12" s="1">
        <v>2340.0</v>
      </c>
      <c r="F12" s="1">
        <v>-822.0</v>
      </c>
      <c r="G12" s="1">
        <v>2000.0</v>
      </c>
      <c r="H12" s="1">
        <v>-5360.0</v>
      </c>
      <c r="I12" s="1">
        <v>12070.0</v>
      </c>
      <c r="J12" s="1">
        <v>5310.0</v>
      </c>
      <c r="K12" s="1">
        <v>572.0</v>
      </c>
      <c r="L12" s="2"/>
      <c r="M12" s="2"/>
      <c r="N12" s="2"/>
      <c r="O12" s="2"/>
      <c r="P12" s="2"/>
      <c r="Q12" s="2"/>
      <c r="R12" s="2"/>
      <c r="S12" s="2"/>
      <c r="T12" s="2"/>
      <c r="U12" s="2"/>
      <c r="V12" s="2"/>
      <c r="W12" s="2"/>
      <c r="X12" s="2"/>
      <c r="Y12" s="2"/>
      <c r="Z12" s="2"/>
    </row>
    <row r="13">
      <c r="A13" s="1" t="s">
        <v>28</v>
      </c>
      <c r="B13" s="1">
        <v>-2240.0</v>
      </c>
      <c r="C13" s="1">
        <v>-1650.0</v>
      </c>
      <c r="D13" s="1">
        <v>202.0</v>
      </c>
      <c r="E13" s="1">
        <v>383.0</v>
      </c>
      <c r="F13" s="1">
        <v>2060.0</v>
      </c>
      <c r="G13" s="1">
        <v>-393.0</v>
      </c>
      <c r="H13" s="1">
        <v>-716.0</v>
      </c>
      <c r="I13" s="1">
        <v>478.0</v>
      </c>
      <c r="J13" s="1">
        <v>2960.0</v>
      </c>
      <c r="K13" s="1">
        <v>2050.0</v>
      </c>
      <c r="L13" s="2"/>
      <c r="M13" s="2"/>
      <c r="N13" s="2"/>
      <c r="O13" s="2"/>
      <c r="P13" s="2"/>
      <c r="Q13" s="2"/>
      <c r="R13" s="2"/>
      <c r="S13" s="2"/>
      <c r="T13" s="2"/>
      <c r="U13" s="2"/>
      <c r="V13" s="2"/>
      <c r="W13" s="2"/>
      <c r="X13" s="2"/>
      <c r="Y13" s="2"/>
      <c r="Z13" s="2"/>
    </row>
    <row r="14">
      <c r="A14" s="1" t="s">
        <v>29</v>
      </c>
      <c r="B14" s="1">
        <v>25610.0</v>
      </c>
      <c r="C14" s="1">
        <v>19950.0</v>
      </c>
      <c r="D14" s="1">
        <v>16520.0</v>
      </c>
      <c r="E14" s="1">
        <v>22320.0</v>
      </c>
      <c r="F14" s="1">
        <v>24700.0</v>
      </c>
      <c r="G14" s="1">
        <v>24680.0</v>
      </c>
      <c r="H14" s="1">
        <v>14800.0</v>
      </c>
      <c r="I14" s="1">
        <v>30410.0</v>
      </c>
      <c r="J14" s="1">
        <v>47370.0</v>
      </c>
      <c r="K14" s="1">
        <v>40680.0</v>
      </c>
      <c r="L14" s="2"/>
      <c r="M14" s="2"/>
      <c r="N14" s="2"/>
      <c r="O14" s="2"/>
      <c r="P14" s="2"/>
      <c r="Q14" s="2"/>
      <c r="R14" s="2"/>
      <c r="S14" s="2"/>
      <c r="T14" s="2"/>
      <c r="U14" s="2"/>
      <c r="V14" s="2"/>
      <c r="W14" s="2"/>
      <c r="X14" s="2"/>
      <c r="Y14" s="2"/>
      <c r="Z14" s="2"/>
    </row>
    <row r="15">
      <c r="A15" s="1" t="s">
        <v>30</v>
      </c>
      <c r="B15" s="1">
        <v>-26320.0</v>
      </c>
      <c r="C15" s="1">
        <v>-25130.0</v>
      </c>
      <c r="D15" s="1">
        <v>-18110.0</v>
      </c>
      <c r="E15" s="1">
        <v>-13770.0</v>
      </c>
      <c r="F15" s="1">
        <v>-17080.0</v>
      </c>
      <c r="G15" s="1">
        <v>-11810.0</v>
      </c>
      <c r="H15" s="1">
        <v>-10760.0</v>
      </c>
      <c r="I15" s="1">
        <v>-12340.0</v>
      </c>
      <c r="J15" s="1">
        <v>-15690.0</v>
      </c>
      <c r="K15" s="1">
        <v>-17720.0</v>
      </c>
      <c r="L15" s="2"/>
      <c r="M15" s="2"/>
      <c r="N15" s="2"/>
      <c r="O15" s="2"/>
      <c r="P15" s="2"/>
      <c r="Q15" s="2"/>
      <c r="R15" s="2"/>
      <c r="S15" s="2"/>
      <c r="T15" s="2"/>
      <c r="U15" s="2"/>
      <c r="V15" s="2"/>
      <c r="W15" s="2"/>
      <c r="X15" s="2"/>
      <c r="Y15" s="2"/>
      <c r="Z15" s="2"/>
    </row>
    <row r="16">
      <c r="A16" s="1" t="s">
        <v>31</v>
      </c>
      <c r="B16" s="1">
        <v>3440.0</v>
      </c>
      <c r="C16" s="1">
        <v>2620.0</v>
      </c>
      <c r="D16" s="1">
        <v>1460.0</v>
      </c>
      <c r="E16" s="1">
        <v>1040.0</v>
      </c>
      <c r="F16" s="1">
        <v>3720.0</v>
      </c>
      <c r="G16" s="1">
        <v>527.0</v>
      </c>
      <c r="H16" s="1">
        <v>740.0</v>
      </c>
      <c r="I16" s="1">
        <v>770.0</v>
      </c>
      <c r="J16" s="1">
        <v>540.0</v>
      </c>
      <c r="K16" s="1">
        <v>3790.0</v>
      </c>
      <c r="L16" s="2"/>
      <c r="M16" s="2"/>
      <c r="N16" s="2"/>
      <c r="O16" s="2"/>
      <c r="P16" s="2"/>
      <c r="Q16" s="2"/>
      <c r="R16" s="2"/>
      <c r="S16" s="2"/>
      <c r="T16" s="2"/>
      <c r="U16" s="2"/>
      <c r="V16" s="2"/>
      <c r="W16" s="2"/>
      <c r="X16" s="2"/>
      <c r="Y16" s="2"/>
      <c r="Z16" s="2"/>
    </row>
    <row r="17">
      <c r="A17" s="1" t="s">
        <v>32</v>
      </c>
      <c r="B17" s="1">
        <v>-471.0</v>
      </c>
      <c r="C17" s="1">
        <v>-128.0</v>
      </c>
      <c r="D17" s="1">
        <v>-1120.0</v>
      </c>
      <c r="E17" s="1">
        <v>-800.0</v>
      </c>
      <c r="F17" s="1">
        <v>-3380.0</v>
      </c>
      <c r="G17" s="1">
        <v>-4750.0</v>
      </c>
      <c r="H17" s="1">
        <v>-966.0</v>
      </c>
      <c r="I17" s="1">
        <v>-321.0</v>
      </c>
      <c r="J17" s="1">
        <v>-94.0</v>
      </c>
      <c r="K17" s="1">
        <v>-1770.0</v>
      </c>
      <c r="L17" s="2"/>
      <c r="M17" s="2"/>
      <c r="N17" s="2"/>
      <c r="O17" s="2"/>
      <c r="P17" s="2"/>
      <c r="Q17" s="2"/>
      <c r="R17" s="2"/>
      <c r="S17" s="2"/>
      <c r="T17" s="2"/>
      <c r="U17" s="2"/>
      <c r="V17" s="2"/>
      <c r="W17" s="2"/>
      <c r="X17" s="2"/>
      <c r="Y17" s="2"/>
      <c r="Z17" s="2"/>
    </row>
    <row r="18">
      <c r="A18" s="1" t="s">
        <v>33</v>
      </c>
      <c r="B18" s="1">
        <v>136.0</v>
      </c>
      <c r="C18" s="1">
        <v>2510.0</v>
      </c>
      <c r="D18" s="1">
        <v>270.0</v>
      </c>
      <c r="E18" s="1">
        <v>2910.0</v>
      </c>
      <c r="F18" s="1">
        <v>12.0</v>
      </c>
      <c r="G18" s="1">
        <v>158.0</v>
      </c>
      <c r="H18" s="1">
        <v>282.0</v>
      </c>
      <c r="I18" s="1">
        <v>269.0</v>
      </c>
      <c r="J18" s="1">
        <v>835.0</v>
      </c>
      <c r="K18" s="1">
        <v>3560.0</v>
      </c>
      <c r="L18" s="2"/>
      <c r="M18" s="2"/>
      <c r="N18" s="2"/>
      <c r="O18" s="2"/>
      <c r="P18" s="2"/>
      <c r="Q18" s="2"/>
      <c r="R18" s="2"/>
      <c r="S18" s="2"/>
      <c r="T18" s="2"/>
      <c r="U18" s="2"/>
      <c r="V18" s="2"/>
      <c r="W18" s="2"/>
      <c r="X18" s="2"/>
      <c r="Y18" s="2"/>
      <c r="Z18" s="2"/>
    </row>
    <row r="19">
      <c r="A19" s="1" t="s">
        <v>34</v>
      </c>
      <c r="B19" s="1">
        <v>123.0</v>
      </c>
      <c r="C19" s="1">
        <v>324.0</v>
      </c>
      <c r="D19" s="1">
        <v>-48.0</v>
      </c>
      <c r="E19" s="1">
        <v>-1070.0</v>
      </c>
      <c r="F19" s="1">
        <v>336.0</v>
      </c>
      <c r="G19" s="1">
        <v>-1270.0</v>
      </c>
      <c r="H19" s="1">
        <v>-1540.0</v>
      </c>
      <c r="I19" s="1">
        <v>-1960.0</v>
      </c>
      <c r="J19" s="1">
        <v>-2460.0</v>
      </c>
      <c r="K19" s="1">
        <v>-2990.0</v>
      </c>
      <c r="L19" s="2"/>
      <c r="M19" s="2"/>
      <c r="N19" s="2"/>
      <c r="O19" s="2"/>
      <c r="P19" s="2"/>
      <c r="Q19" s="2"/>
      <c r="R19" s="2"/>
      <c r="S19" s="2"/>
      <c r="T19" s="2"/>
      <c r="U19" s="2"/>
      <c r="V19" s="2"/>
      <c r="W19" s="2"/>
      <c r="X19" s="2"/>
      <c r="Y19" s="2"/>
      <c r="Z19" s="2"/>
    </row>
    <row r="20">
      <c r="A20" s="1" t="s">
        <v>35</v>
      </c>
      <c r="B20" s="1">
        <v>-1230.0</v>
      </c>
      <c r="C20" s="1">
        <v>-644.0</v>
      </c>
      <c r="D20" s="1">
        <v>-108.0</v>
      </c>
      <c r="E20" s="1">
        <v>64.0</v>
      </c>
      <c r="F20" s="1">
        <v>1450.0</v>
      </c>
      <c r="G20" s="1">
        <v>-35.0</v>
      </c>
      <c r="H20" s="1">
        <v>-829.0</v>
      </c>
      <c r="I20" s="1">
        <v>-75.0</v>
      </c>
      <c r="J20" s="1">
        <v>1760.0</v>
      </c>
      <c r="K20" s="1">
        <v>-1320.0</v>
      </c>
      <c r="L20" s="2"/>
      <c r="M20" s="2"/>
      <c r="N20" s="2"/>
      <c r="O20" s="2"/>
      <c r="P20" s="2"/>
      <c r="Q20" s="2"/>
      <c r="R20" s="2"/>
      <c r="S20" s="2"/>
      <c r="T20" s="2"/>
      <c r="U20" s="2"/>
      <c r="V20" s="2"/>
      <c r="W20" s="2"/>
      <c r="X20" s="2"/>
      <c r="Y20" s="2"/>
      <c r="Z20" s="2"/>
    </row>
    <row r="21" ht="15.75" customHeight="1">
      <c r="A21" s="1" t="s">
        <v>36</v>
      </c>
      <c r="B21" s="1">
        <v>-24320.0</v>
      </c>
      <c r="C21" s="1">
        <v>-20450.0</v>
      </c>
      <c r="D21" s="1">
        <v>-17650.0</v>
      </c>
      <c r="E21" s="1">
        <v>-11630.0</v>
      </c>
      <c r="F21" s="1">
        <v>-14950.0</v>
      </c>
      <c r="G21" s="1">
        <v>-17180.0</v>
      </c>
      <c r="H21" s="1">
        <v>-13080.0</v>
      </c>
      <c r="I21" s="1">
        <v>-13660.0</v>
      </c>
      <c r="J21" s="1">
        <v>-15120.0</v>
      </c>
      <c r="K21" s="1">
        <v>-16450.0</v>
      </c>
      <c r="L21" s="2"/>
      <c r="M21" s="2"/>
      <c r="N21" s="2"/>
      <c r="O21" s="2"/>
      <c r="P21" s="2"/>
      <c r="Q21" s="2"/>
      <c r="R21" s="2"/>
      <c r="S21" s="2"/>
      <c r="T21" s="2"/>
      <c r="U21" s="2"/>
      <c r="V21" s="2"/>
      <c r="W21" s="2"/>
      <c r="X21" s="2"/>
      <c r="Y21" s="2"/>
      <c r="Z21" s="2"/>
    </row>
    <row r="22" ht="15.75" customHeight="1">
      <c r="A22" s="1" t="s">
        <v>37</v>
      </c>
      <c r="B22" s="1">
        <v>15790.0</v>
      </c>
      <c r="C22" s="1">
        <v>4170.0</v>
      </c>
      <c r="D22" s="1">
        <v>3580.0</v>
      </c>
      <c r="E22" s="1">
        <v>2280.0</v>
      </c>
      <c r="F22" s="1">
        <v>649.0</v>
      </c>
      <c r="G22" s="1">
        <v>8130.0</v>
      </c>
      <c r="H22" s="1">
        <v>15800.0</v>
      </c>
      <c r="I22" s="1">
        <v>0.0</v>
      </c>
      <c r="J22" s="1">
        <v>1110.0</v>
      </c>
      <c r="K22" s="1">
        <v>130.0</v>
      </c>
      <c r="L22" s="2"/>
      <c r="M22" s="2"/>
      <c r="N22" s="2"/>
      <c r="O22" s="2"/>
      <c r="P22" s="2"/>
      <c r="Q22" s="2"/>
      <c r="R22" s="2"/>
      <c r="S22" s="2"/>
      <c r="T22" s="2"/>
      <c r="U22" s="2"/>
      <c r="V22" s="2"/>
      <c r="W22" s="2"/>
      <c r="X22" s="2"/>
      <c r="Y22" s="2"/>
      <c r="Z22" s="2"/>
    </row>
    <row r="23" ht="15.75" customHeight="1">
      <c r="A23" s="1" t="s">
        <v>38</v>
      </c>
      <c r="B23" s="1">
        <v>15790.0</v>
      </c>
      <c r="C23" s="1">
        <v>4170.0</v>
      </c>
      <c r="D23" s="1">
        <v>3580.0</v>
      </c>
      <c r="E23" s="1">
        <v>2280.0</v>
      </c>
      <c r="F23" s="1">
        <v>649.0</v>
      </c>
      <c r="G23" s="1">
        <v>8130.0</v>
      </c>
      <c r="H23" s="1">
        <v>15800.0</v>
      </c>
      <c r="I23" s="1">
        <v>0.0</v>
      </c>
      <c r="J23" s="1">
        <v>1110.0</v>
      </c>
      <c r="K23" s="1">
        <v>130.0</v>
      </c>
      <c r="L23" s="2"/>
      <c r="M23" s="2"/>
      <c r="N23" s="2"/>
      <c r="O23" s="2"/>
      <c r="P23" s="2"/>
      <c r="Q23" s="2"/>
      <c r="R23" s="2"/>
      <c r="S23" s="2"/>
      <c r="T23" s="2"/>
      <c r="U23" s="2"/>
      <c r="V23" s="2"/>
      <c r="W23" s="2"/>
      <c r="X23" s="2"/>
      <c r="Y23" s="2"/>
      <c r="Z23" s="2"/>
    </row>
    <row r="24" ht="15.75" customHeight="1">
      <c r="A24" s="1" t="s">
        <v>39</v>
      </c>
      <c r="B24" s="1">
        <v>-2370.0</v>
      </c>
      <c r="C24" s="1">
        <v>-597.0</v>
      </c>
      <c r="D24" s="1">
        <v>-3260.0</v>
      </c>
      <c r="E24" s="1">
        <v>-7180.0</v>
      </c>
      <c r="F24" s="1">
        <v>-3990.0</v>
      </c>
      <c r="G24" s="1">
        <v>-5830.0</v>
      </c>
      <c r="H24" s="1">
        <v>-6500.0</v>
      </c>
      <c r="I24" s="1">
        <v>-10860.0</v>
      </c>
      <c r="J24" s="1">
        <v>-6070.0</v>
      </c>
      <c r="K24" s="1">
        <v>-14290.0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-359.0</v>
      </c>
      <c r="J25" s="1">
        <v>0.0</v>
      </c>
      <c r="K25" s="1">
        <v>0.0</v>
      </c>
      <c r="L25" s="2"/>
      <c r="M25" s="2"/>
      <c r="N25" s="2"/>
      <c r="O25" s="2"/>
      <c r="P25" s="2"/>
      <c r="Q25" s="2"/>
      <c r="R25" s="2"/>
      <c r="S25" s="2"/>
      <c r="T25" s="2"/>
      <c r="U25" s="2"/>
      <c r="V25" s="2"/>
      <c r="W25" s="2"/>
      <c r="X25" s="2"/>
      <c r="Y25" s="2"/>
      <c r="Z25" s="2"/>
    </row>
    <row r="26" ht="15.75" customHeight="1">
      <c r="A26" s="1" t="s">
        <v>41</v>
      </c>
      <c r="B26" s="1">
        <v>-2370.0</v>
      </c>
      <c r="C26" s="1">
        <v>-597.0</v>
      </c>
      <c r="D26" s="1">
        <v>-3260.0</v>
      </c>
      <c r="E26" s="1">
        <v>-7180.0</v>
      </c>
      <c r="F26" s="1">
        <v>-3990.0</v>
      </c>
      <c r="G26" s="1">
        <v>-5830.0</v>
      </c>
      <c r="H26" s="1">
        <v>-6500.0</v>
      </c>
      <c r="I26" s="1">
        <v>-11220.0</v>
      </c>
      <c r="J26" s="1">
        <v>-6070.0</v>
      </c>
      <c r="K26" s="1">
        <v>-14290.0</v>
      </c>
      <c r="L26" s="2"/>
      <c r="M26" s="2"/>
      <c r="N26" s="2"/>
      <c r="O26" s="2"/>
      <c r="P26" s="2"/>
      <c r="Q26" s="2"/>
      <c r="R26" s="2"/>
      <c r="S26" s="2"/>
      <c r="T26" s="2"/>
      <c r="U26" s="2"/>
      <c r="V26" s="2"/>
      <c r="W26" s="2"/>
      <c r="X26" s="2"/>
      <c r="Y26" s="2"/>
      <c r="Z26" s="2"/>
    </row>
    <row r="27" ht="15.75" customHeight="1">
      <c r="A27" s="1" t="s">
        <v>42</v>
      </c>
      <c r="B27" s="1">
        <v>420.0</v>
      </c>
      <c r="C27" s="1">
        <v>6100.0</v>
      </c>
      <c r="D27" s="1">
        <v>4810.0</v>
      </c>
      <c r="E27" s="1">
        <v>519.0</v>
      </c>
      <c r="F27" s="1">
        <v>498.0</v>
      </c>
      <c r="G27" s="1">
        <v>452.0</v>
      </c>
      <c r="H27" s="1">
        <v>705.0</v>
      </c>
      <c r="I27" s="1">
        <v>3630.0</v>
      </c>
      <c r="J27" s="1">
        <v>370.0</v>
      </c>
      <c r="K27" s="1">
        <v>383.0</v>
      </c>
      <c r="L27" s="2"/>
      <c r="M27" s="2"/>
      <c r="N27" s="2"/>
      <c r="O27" s="2"/>
      <c r="P27" s="2"/>
      <c r="Q27" s="2"/>
      <c r="R27" s="2"/>
      <c r="S27" s="2"/>
      <c r="T27" s="2"/>
      <c r="U27" s="2"/>
      <c r="V27" s="2"/>
      <c r="W27" s="2"/>
      <c r="X27" s="2"/>
      <c r="Y27" s="2"/>
      <c r="Z27" s="2"/>
    </row>
    <row r="28" ht="15.75" customHeight="1">
      <c r="A28" s="1" t="s">
        <v>43</v>
      </c>
      <c r="B28" s="1">
        <v>-289.0</v>
      </c>
      <c r="C28" s="1">
        <v>-237.0</v>
      </c>
      <c r="D28" s="1">
        <v>0.0</v>
      </c>
      <c r="E28" s="1">
        <v>0.0</v>
      </c>
      <c r="F28" s="1">
        <v>-4330.0</v>
      </c>
      <c r="G28" s="1">
        <v>-2810.0</v>
      </c>
      <c r="H28" s="1">
        <v>-611.0</v>
      </c>
      <c r="I28" s="1">
        <v>-1820.0</v>
      </c>
      <c r="J28" s="1">
        <v>-7710.0</v>
      </c>
      <c r="K28" s="1">
        <v>-10250.0</v>
      </c>
      <c r="L28" s="2"/>
      <c r="M28" s="2"/>
      <c r="N28" s="2"/>
      <c r="O28" s="2"/>
      <c r="P28" s="2"/>
      <c r="Q28" s="2"/>
      <c r="R28" s="2"/>
      <c r="S28" s="2"/>
      <c r="T28" s="2"/>
      <c r="U28" s="2"/>
      <c r="V28" s="2"/>
      <c r="W28" s="2"/>
      <c r="X28" s="2"/>
      <c r="Y28" s="2"/>
      <c r="Z28" s="2"/>
    </row>
    <row r="29" ht="15.75" customHeight="1">
      <c r="A29" s="1" t="s">
        <v>44</v>
      </c>
      <c r="B29" s="1">
        <v>-7310.0</v>
      </c>
      <c r="C29" s="1">
        <v>-2840.0</v>
      </c>
      <c r="D29" s="1">
        <v>-2790.0</v>
      </c>
      <c r="E29" s="1">
        <v>-2920.0</v>
      </c>
      <c r="F29" s="1">
        <v>-5240.0</v>
      </c>
      <c r="G29" s="1">
        <v>-7010.0</v>
      </c>
      <c r="H29" s="1">
        <v>-7000.0</v>
      </c>
      <c r="I29" s="1">
        <v>-8540.0</v>
      </c>
      <c r="J29" s="1">
        <v>-7600.0</v>
      </c>
      <c r="K29" s="1">
        <v>-7830.0</v>
      </c>
      <c r="L29" s="2"/>
      <c r="M29" s="2"/>
      <c r="N29" s="2"/>
      <c r="O29" s="2"/>
      <c r="P29" s="2"/>
      <c r="Q29" s="2"/>
      <c r="R29" s="2"/>
      <c r="S29" s="2"/>
      <c r="T29" s="2"/>
      <c r="U29" s="2"/>
      <c r="V29" s="2"/>
      <c r="W29" s="2"/>
      <c r="X29" s="2"/>
      <c r="Y29" s="2"/>
      <c r="Z29" s="2"/>
    </row>
    <row r="30" ht="15.75" customHeight="1">
      <c r="A30" s="1" t="s">
        <v>45</v>
      </c>
      <c r="B30" s="1">
        <v>-7310.0</v>
      </c>
      <c r="C30" s="1">
        <v>-2840.0</v>
      </c>
      <c r="D30" s="1">
        <v>-2790.0</v>
      </c>
      <c r="E30" s="1">
        <v>-2920.0</v>
      </c>
      <c r="F30" s="1">
        <v>-5240.0</v>
      </c>
      <c r="G30" s="1">
        <v>-7010.0</v>
      </c>
      <c r="H30" s="1">
        <v>-7000.0</v>
      </c>
      <c r="I30" s="1">
        <v>-8540.0</v>
      </c>
      <c r="J30" s="1">
        <v>-7600.0</v>
      </c>
      <c r="K30" s="1">
        <v>-7830.0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-2720.0</v>
      </c>
      <c r="K31" s="1">
        <v>0.0</v>
      </c>
      <c r="L31" s="2"/>
      <c r="M31" s="2"/>
      <c r="N31" s="2"/>
      <c r="O31" s="2"/>
      <c r="P31" s="2"/>
      <c r="Q31" s="2"/>
      <c r="R31" s="2"/>
      <c r="S31" s="2"/>
      <c r="T31" s="2"/>
      <c r="U31" s="2"/>
      <c r="V31" s="2"/>
      <c r="W31" s="2"/>
      <c r="X31" s="2"/>
      <c r="Y31" s="2"/>
      <c r="Z31" s="2"/>
    </row>
    <row r="32" ht="15.75" customHeight="1">
      <c r="A32" s="1" t="s">
        <v>47</v>
      </c>
      <c r="B32" s="1">
        <v>-326.0</v>
      </c>
      <c r="C32" s="1">
        <v>-5530.0</v>
      </c>
      <c r="D32" s="1">
        <v>1200.0</v>
      </c>
      <c r="E32" s="1">
        <v>1760.0</v>
      </c>
      <c r="F32" s="1">
        <v>-1520.0</v>
      </c>
      <c r="G32" s="1">
        <v>-641.0</v>
      </c>
      <c r="H32" s="1">
        <v>-992.0</v>
      </c>
      <c r="I32" s="1">
        <v>-7550.0</v>
      </c>
      <c r="J32" s="1">
        <v>3360.0</v>
      </c>
      <c r="K32" s="1">
        <v>2120.0</v>
      </c>
      <c r="L32" s="2"/>
      <c r="M32" s="2"/>
      <c r="N32" s="2"/>
      <c r="O32" s="2"/>
      <c r="P32" s="2"/>
      <c r="Q32" s="2"/>
      <c r="R32" s="2"/>
      <c r="S32" s="2"/>
      <c r="T32" s="2"/>
      <c r="U32" s="2"/>
      <c r="V32" s="2"/>
      <c r="W32" s="2"/>
      <c r="X32" s="2"/>
      <c r="Y32" s="2"/>
      <c r="Z32" s="2"/>
    </row>
    <row r="33" ht="15.75" customHeight="1">
      <c r="A33" s="1" t="s">
        <v>48</v>
      </c>
      <c r="B33" s="1">
        <v>5910.0</v>
      </c>
      <c r="C33" s="1">
        <v>1060.0</v>
      </c>
      <c r="D33" s="1">
        <v>3530.0</v>
      </c>
      <c r="E33" s="1">
        <v>-5540.0</v>
      </c>
      <c r="F33" s="1">
        <v>-13920.0</v>
      </c>
      <c r="G33" s="1">
        <v>-7710.0</v>
      </c>
      <c r="H33" s="1">
        <v>1400.0</v>
      </c>
      <c r="I33" s="1">
        <v>-25500.0</v>
      </c>
      <c r="J33" s="1">
        <v>-19270.0</v>
      </c>
      <c r="K33" s="1">
        <v>-29730.0</v>
      </c>
      <c r="L33" s="2"/>
      <c r="M33" s="2"/>
      <c r="N33" s="2"/>
      <c r="O33" s="2"/>
      <c r="P33" s="2"/>
      <c r="Q33" s="2"/>
      <c r="R33" s="2"/>
      <c r="S33" s="2"/>
      <c r="T33" s="2"/>
      <c r="U33" s="2"/>
      <c r="V33" s="2"/>
      <c r="W33" s="2"/>
      <c r="X33" s="2"/>
      <c r="Y33" s="2"/>
      <c r="Z33" s="2"/>
    </row>
    <row r="34" ht="15.75" customHeight="1">
      <c r="A34" s="1" t="s">
        <v>49</v>
      </c>
      <c r="B34" s="1">
        <v>-2220.0</v>
      </c>
      <c r="C34" s="1">
        <v>-2470.0</v>
      </c>
      <c r="D34" s="1">
        <v>-1070.0</v>
      </c>
      <c r="E34" s="1">
        <v>3440.0</v>
      </c>
      <c r="F34" s="1">
        <v>-1110.0</v>
      </c>
      <c r="G34" s="1">
        <v>-354.0</v>
      </c>
      <c r="H34" s="1">
        <v>794.0</v>
      </c>
      <c r="I34" s="1">
        <v>-1180.0</v>
      </c>
      <c r="J34" s="1">
        <v>-1300.0</v>
      </c>
      <c r="K34" s="1">
        <v>-258.0</v>
      </c>
      <c r="L34" s="2"/>
      <c r="M34" s="2"/>
      <c r="N34" s="2"/>
      <c r="O34" s="2"/>
      <c r="P34" s="2"/>
      <c r="Q34" s="2"/>
      <c r="R34" s="2"/>
      <c r="S34" s="2"/>
      <c r="T34" s="2"/>
      <c r="U34" s="2"/>
      <c r="V34" s="2"/>
      <c r="W34" s="2"/>
      <c r="X34" s="2"/>
      <c r="Y34" s="2"/>
      <c r="Z34" s="2"/>
    </row>
    <row r="35" ht="15.75" customHeight="1">
      <c r="A35" s="1" t="s">
        <v>50</v>
      </c>
      <c r="B35" s="1">
        <v>4980.0</v>
      </c>
      <c r="C35" s="1">
        <v>-1910.0</v>
      </c>
      <c r="D35" s="1">
        <v>1330.0</v>
      </c>
      <c r="E35" s="1">
        <v>8590.0</v>
      </c>
      <c r="F35" s="1">
        <v>-5280.0</v>
      </c>
      <c r="G35" s="1">
        <v>-555.0</v>
      </c>
      <c r="H35" s="1">
        <v>3920.0</v>
      </c>
      <c r="I35" s="1">
        <v>-9930.0</v>
      </c>
      <c r="J35" s="1">
        <v>11680.0</v>
      </c>
      <c r="K35" s="1">
        <v>-5760.0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789.0</v>
      </c>
      <c r="C37" s="1">
        <v>862.0</v>
      </c>
      <c r="D37" s="1">
        <v>1030.0</v>
      </c>
      <c r="E37" s="1">
        <v>1300.0</v>
      </c>
      <c r="F37" s="1">
        <v>1820.0</v>
      </c>
      <c r="G37" s="1">
        <v>2180.0</v>
      </c>
      <c r="H37" s="1">
        <v>2140.0</v>
      </c>
      <c r="I37" s="1">
        <v>1890.0</v>
      </c>
      <c r="J37" s="1">
        <v>2290.0</v>
      </c>
      <c r="K37" s="1">
        <v>2880.0</v>
      </c>
      <c r="L37" s="2"/>
      <c r="M37" s="2"/>
      <c r="N37" s="2"/>
      <c r="O37" s="2"/>
      <c r="P37" s="2"/>
      <c r="Q37" s="2"/>
      <c r="R37" s="2"/>
      <c r="S37" s="2"/>
      <c r="T37" s="2"/>
      <c r="U37" s="2"/>
      <c r="V37" s="2"/>
      <c r="W37" s="2"/>
      <c r="X37" s="2"/>
      <c r="Y37" s="2"/>
      <c r="Z37" s="2"/>
    </row>
    <row r="38" ht="15.75" customHeight="1">
      <c r="A38" s="1" t="s">
        <v>53</v>
      </c>
      <c r="B38" s="1">
        <v>11370.0</v>
      </c>
      <c r="C38" s="1">
        <v>4940.0</v>
      </c>
      <c r="D38" s="1">
        <v>2890.0</v>
      </c>
      <c r="E38" s="1">
        <v>4010.0</v>
      </c>
      <c r="F38" s="1">
        <v>5020.0</v>
      </c>
      <c r="G38" s="1">
        <v>5290.0</v>
      </c>
      <c r="H38" s="1">
        <v>2860.0</v>
      </c>
      <c r="I38" s="1">
        <v>4510.0</v>
      </c>
      <c r="J38" s="1">
        <v>14490.0</v>
      </c>
      <c r="K38" s="1">
        <v>12690.0</v>
      </c>
      <c r="L38" s="2"/>
      <c r="M38" s="2"/>
      <c r="N38" s="2"/>
      <c r="O38" s="2"/>
      <c r="P38" s="2"/>
      <c r="Q38" s="2"/>
      <c r="R38" s="2"/>
      <c r="S38" s="2"/>
      <c r="T38" s="2"/>
      <c r="U38" s="2"/>
      <c r="V38" s="2"/>
      <c r="W38" s="2"/>
      <c r="X38" s="2"/>
      <c r="Y38" s="2"/>
      <c r="Z38" s="2"/>
    </row>
    <row r="39" ht="15.75" customHeight="1">
      <c r="A39" s="1" t="s">
        <v>54</v>
      </c>
      <c r="B39" s="1">
        <v>1260.0</v>
      </c>
      <c r="C39" s="1">
        <v>156.0</v>
      </c>
      <c r="D39" s="1">
        <v>-1390.0</v>
      </c>
      <c r="E39" s="1">
        <v>5340.0</v>
      </c>
      <c r="F39" s="1">
        <v>10120.0</v>
      </c>
      <c r="G39" s="1">
        <v>13370.0</v>
      </c>
      <c r="H39" s="1">
        <v>7340.0</v>
      </c>
      <c r="I39" s="1">
        <v>13670.0</v>
      </c>
      <c r="J39" s="1">
        <v>34770.0</v>
      </c>
      <c r="K39" s="1">
        <v>16850.0</v>
      </c>
      <c r="L39" s="2"/>
      <c r="M39" s="2"/>
      <c r="N39" s="2"/>
      <c r="O39" s="2"/>
      <c r="P39" s="2"/>
      <c r="Q39" s="2"/>
      <c r="R39" s="2"/>
      <c r="S39" s="2"/>
      <c r="T39" s="2"/>
      <c r="U39" s="2"/>
      <c r="V39" s="2"/>
      <c r="W39" s="2"/>
      <c r="X39" s="2"/>
      <c r="Y39" s="2"/>
      <c r="Z39" s="2"/>
    </row>
    <row r="40" ht="15.75" customHeight="1">
      <c r="A40" s="1" t="s">
        <v>55</v>
      </c>
      <c r="B40" s="1">
        <v>1720.0</v>
      </c>
      <c r="C40" s="1">
        <v>526.0</v>
      </c>
      <c r="D40" s="1">
        <v>-1010.0</v>
      </c>
      <c r="E40" s="1">
        <v>5910.0</v>
      </c>
      <c r="F40" s="1">
        <v>10960.0</v>
      </c>
      <c r="G40" s="1">
        <v>14670.0</v>
      </c>
      <c r="H40" s="1">
        <v>8610.0</v>
      </c>
      <c r="I40" s="1">
        <v>14780.0</v>
      </c>
      <c r="J40" s="1">
        <v>36070.0</v>
      </c>
      <c r="K40" s="1">
        <v>18200.0</v>
      </c>
      <c r="L40" s="2"/>
      <c r="M40" s="2"/>
      <c r="N40" s="2"/>
      <c r="O40" s="2"/>
      <c r="P40" s="2"/>
      <c r="Q40" s="2"/>
      <c r="R40" s="2"/>
      <c r="S40" s="2"/>
      <c r="T40" s="2"/>
      <c r="U40" s="2"/>
      <c r="V40" s="2"/>
      <c r="W40" s="2"/>
      <c r="X40" s="2"/>
      <c r="Y40" s="2"/>
      <c r="Z40" s="2"/>
    </row>
    <row r="41" ht="15.75" customHeight="1">
      <c r="A41" s="1" t="s">
        <v>56</v>
      </c>
      <c r="B41" s="1">
        <v>-4610.0</v>
      </c>
      <c r="C41" s="1">
        <v>-6730.0</v>
      </c>
      <c r="D41" s="1">
        <v>223.0</v>
      </c>
      <c r="E41" s="1">
        <v>230.0</v>
      </c>
      <c r="F41" s="1">
        <v>-3440.0</v>
      </c>
      <c r="G41" s="1">
        <v>-705.0</v>
      </c>
      <c r="H41" s="1">
        <v>-2650.0</v>
      </c>
      <c r="I41" s="1">
        <v>1420.0</v>
      </c>
      <c r="J41" s="1">
        <v>-7600.0</v>
      </c>
      <c r="K41" s="1">
        <v>-3000.0</v>
      </c>
      <c r="L41" s="2"/>
      <c r="M41" s="2"/>
      <c r="N41" s="2"/>
      <c r="O41" s="2"/>
      <c r="P41" s="2"/>
      <c r="Q41" s="2"/>
      <c r="R41" s="2"/>
      <c r="S41" s="2"/>
      <c r="T41" s="2"/>
      <c r="U41" s="2"/>
      <c r="V41" s="2"/>
      <c r="W41" s="2"/>
      <c r="X41" s="2"/>
      <c r="Y41" s="2"/>
      <c r="Z41" s="2"/>
    </row>
    <row r="42" ht="15.75" customHeight="1">
      <c r="A42" s="1" t="s">
        <v>57</v>
      </c>
      <c r="B42" s="1">
        <v>13410.0</v>
      </c>
      <c r="C42" s="1">
        <v>3570.0</v>
      </c>
      <c r="D42" s="1">
        <v>316.0</v>
      </c>
      <c r="E42" s="1">
        <v>-4900.0</v>
      </c>
      <c r="F42" s="1">
        <v>-3340.0</v>
      </c>
      <c r="G42" s="1">
        <v>2300.0</v>
      </c>
      <c r="H42" s="1">
        <v>9300.0</v>
      </c>
      <c r="I42" s="1">
        <v>-11220.0</v>
      </c>
      <c r="J42" s="1">
        <v>-4960.0</v>
      </c>
      <c r="K42" s="1">
        <v>-14160.0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25180.0</v>
      </c>
      <c r="C3" s="1">
        <v>23270.0</v>
      </c>
      <c r="D3" s="1">
        <v>24600.0</v>
      </c>
      <c r="E3" s="1">
        <v>33180.0</v>
      </c>
      <c r="F3" s="1">
        <v>27910.0</v>
      </c>
      <c r="G3" s="1">
        <v>27350.0</v>
      </c>
      <c r="H3" s="1">
        <v>31270.0</v>
      </c>
      <c r="I3" s="1">
        <v>21340.0</v>
      </c>
      <c r="J3" s="1">
        <v>33030.0</v>
      </c>
      <c r="K3" s="1">
        <v>27260.0</v>
      </c>
      <c r="L3" s="2"/>
      <c r="M3" s="2"/>
      <c r="N3" s="2"/>
      <c r="O3" s="2"/>
      <c r="P3" s="2"/>
      <c r="Q3" s="2"/>
      <c r="R3" s="2"/>
      <c r="S3" s="2"/>
      <c r="T3" s="2"/>
      <c r="U3" s="2"/>
      <c r="V3" s="2"/>
      <c r="W3" s="2"/>
      <c r="X3" s="2"/>
      <c r="Y3" s="2"/>
      <c r="Z3" s="2"/>
    </row>
    <row r="4">
      <c r="A4" s="1" t="s">
        <v>60</v>
      </c>
      <c r="B4" s="1">
        <v>833.0</v>
      </c>
      <c r="C4" s="1">
        <v>5970.0</v>
      </c>
      <c r="D4" s="1">
        <v>4510.0</v>
      </c>
      <c r="E4" s="1">
        <v>3220.0</v>
      </c>
      <c r="F4" s="1">
        <v>3610.0</v>
      </c>
      <c r="G4" s="1">
        <v>3850.0</v>
      </c>
      <c r="H4" s="1">
        <v>4440.0</v>
      </c>
      <c r="I4" s="1">
        <v>12140.0</v>
      </c>
      <c r="J4" s="1">
        <v>8550.0</v>
      </c>
      <c r="K4" s="1">
        <v>6160.0</v>
      </c>
      <c r="L4" s="2"/>
      <c r="M4" s="2"/>
      <c r="N4" s="2"/>
      <c r="O4" s="2"/>
      <c r="P4" s="2"/>
      <c r="Q4" s="2"/>
      <c r="R4" s="2"/>
      <c r="S4" s="2"/>
      <c r="T4" s="2"/>
      <c r="U4" s="2"/>
      <c r="V4" s="2"/>
      <c r="W4" s="2"/>
      <c r="X4" s="2"/>
      <c r="Y4" s="2"/>
      <c r="Z4" s="2"/>
    </row>
    <row r="5">
      <c r="A5" s="1" t="s">
        <v>61</v>
      </c>
      <c r="B5" s="1">
        <v>26010.0</v>
      </c>
      <c r="C5" s="1">
        <v>29240.0</v>
      </c>
      <c r="D5" s="1">
        <v>29100.0</v>
      </c>
      <c r="E5" s="1">
        <v>36410.0</v>
      </c>
      <c r="F5" s="1">
        <v>31520.0</v>
      </c>
      <c r="G5" s="1">
        <v>31200.0</v>
      </c>
      <c r="H5" s="1">
        <v>35700.0</v>
      </c>
      <c r="I5" s="1">
        <v>33480.0</v>
      </c>
      <c r="J5" s="1">
        <v>41580.0</v>
      </c>
      <c r="K5" s="1">
        <v>33430.0</v>
      </c>
      <c r="L5" s="2"/>
      <c r="M5" s="2"/>
      <c r="N5" s="2"/>
      <c r="O5" s="2"/>
      <c r="P5" s="2"/>
      <c r="Q5" s="2"/>
      <c r="R5" s="2"/>
      <c r="S5" s="2"/>
      <c r="T5" s="2"/>
      <c r="U5" s="2"/>
      <c r="V5" s="2"/>
      <c r="W5" s="2"/>
      <c r="X5" s="2"/>
      <c r="Y5" s="2"/>
      <c r="Z5" s="2"/>
    </row>
    <row r="6">
      <c r="A6" s="1" t="s">
        <v>62</v>
      </c>
      <c r="B6" s="1">
        <v>15700.0</v>
      </c>
      <c r="C6" s="1">
        <v>10630.0</v>
      </c>
      <c r="D6" s="1">
        <v>12210.0</v>
      </c>
      <c r="E6" s="1">
        <v>14890.0</v>
      </c>
      <c r="F6" s="1">
        <v>17270.0</v>
      </c>
      <c r="G6" s="1">
        <v>18630.0</v>
      </c>
      <c r="H6" s="1">
        <v>14180.0</v>
      </c>
      <c r="I6" s="1">
        <v>22120.0</v>
      </c>
      <c r="J6" s="1">
        <v>24570.0</v>
      </c>
      <c r="K6" s="1">
        <v>23770.0</v>
      </c>
      <c r="L6" s="2"/>
      <c r="M6" s="2"/>
      <c r="N6" s="2"/>
      <c r="O6" s="2"/>
      <c r="P6" s="2"/>
      <c r="Q6" s="2"/>
      <c r="R6" s="2"/>
      <c r="S6" s="2"/>
      <c r="T6" s="2"/>
      <c r="U6" s="2"/>
      <c r="V6" s="2"/>
      <c r="W6" s="2"/>
      <c r="X6" s="2"/>
      <c r="Y6" s="2"/>
      <c r="Z6" s="2"/>
    </row>
    <row r="7">
      <c r="A7" s="1" t="s">
        <v>63</v>
      </c>
      <c r="B7" s="1">
        <v>14030.0</v>
      </c>
      <c r="C7" s="1">
        <v>14240.0</v>
      </c>
      <c r="D7" s="1">
        <v>13400.0</v>
      </c>
      <c r="E7" s="1">
        <v>13360.0</v>
      </c>
      <c r="F7" s="1">
        <v>13820.0</v>
      </c>
      <c r="G7" s="1">
        <v>15620.0</v>
      </c>
      <c r="H7" s="1">
        <v>11570.0</v>
      </c>
      <c r="I7" s="1">
        <v>33210.0</v>
      </c>
      <c r="J7" s="1">
        <v>34550.0</v>
      </c>
      <c r="K7" s="1">
        <v>19030.0</v>
      </c>
      <c r="L7" s="2"/>
      <c r="M7" s="2"/>
      <c r="N7" s="2"/>
      <c r="O7" s="2"/>
      <c r="P7" s="2"/>
      <c r="Q7" s="2"/>
      <c r="R7" s="2"/>
      <c r="S7" s="2"/>
      <c r="T7" s="2"/>
      <c r="U7" s="2"/>
      <c r="V7" s="2"/>
      <c r="W7" s="2"/>
      <c r="X7" s="2"/>
      <c r="Y7" s="2"/>
      <c r="Z7" s="2"/>
    </row>
    <row r="8">
      <c r="A8" s="1" t="s">
        <v>64</v>
      </c>
      <c r="B8" s="1">
        <v>29740.0</v>
      </c>
      <c r="C8" s="1">
        <v>24870.0</v>
      </c>
      <c r="D8" s="1">
        <v>25610.0</v>
      </c>
      <c r="E8" s="1">
        <v>28260.0</v>
      </c>
      <c r="F8" s="1">
        <v>31090.0</v>
      </c>
      <c r="G8" s="1">
        <v>34250.0</v>
      </c>
      <c r="H8" s="1">
        <v>25750.0</v>
      </c>
      <c r="I8" s="1">
        <v>55330.0</v>
      </c>
      <c r="J8" s="1">
        <v>59120.0</v>
      </c>
      <c r="K8" s="1">
        <v>42800.0</v>
      </c>
      <c r="L8" s="2"/>
      <c r="M8" s="2"/>
      <c r="N8" s="2"/>
      <c r="O8" s="2"/>
      <c r="P8" s="2"/>
      <c r="Q8" s="2"/>
      <c r="R8" s="2"/>
      <c r="S8" s="2"/>
      <c r="T8" s="2"/>
      <c r="U8" s="2"/>
      <c r="V8" s="2"/>
      <c r="W8" s="2"/>
      <c r="X8" s="2"/>
      <c r="Y8" s="2"/>
      <c r="Z8" s="2"/>
    </row>
    <row r="9">
      <c r="A9" s="1" t="s">
        <v>65</v>
      </c>
      <c r="B9" s="1">
        <v>15200.0</v>
      </c>
      <c r="C9" s="1">
        <v>13120.0</v>
      </c>
      <c r="D9" s="1">
        <v>15250.0</v>
      </c>
      <c r="E9" s="1">
        <v>16520.0</v>
      </c>
      <c r="F9" s="1">
        <v>14880.0</v>
      </c>
      <c r="G9" s="1">
        <v>17130.0</v>
      </c>
      <c r="H9" s="1">
        <v>14730.0</v>
      </c>
      <c r="I9" s="1">
        <v>19950.0</v>
      </c>
      <c r="J9" s="1">
        <v>22940.0</v>
      </c>
      <c r="K9" s="1">
        <v>19320.0</v>
      </c>
      <c r="L9" s="2"/>
      <c r="M9" s="2"/>
      <c r="N9" s="2"/>
      <c r="O9" s="2"/>
      <c r="P9" s="2"/>
      <c r="Q9" s="2"/>
      <c r="R9" s="2"/>
      <c r="S9" s="2"/>
      <c r="T9" s="2"/>
      <c r="U9" s="2"/>
      <c r="V9" s="2"/>
      <c r="W9" s="2"/>
      <c r="X9" s="2"/>
      <c r="Y9" s="2"/>
      <c r="Z9" s="2"/>
    </row>
    <row r="10">
      <c r="A10" s="1" t="s">
        <v>66</v>
      </c>
      <c r="B10" s="1">
        <v>1610.0</v>
      </c>
      <c r="C10" s="1">
        <v>1550.0</v>
      </c>
      <c r="D10" s="1">
        <v>1400.0</v>
      </c>
      <c r="E10" s="1">
        <v>786.0</v>
      </c>
      <c r="F10" s="1">
        <v>837.0</v>
      </c>
      <c r="G10" s="1">
        <v>1340.0</v>
      </c>
      <c r="H10" s="1">
        <v>1800.0</v>
      </c>
      <c r="I10" s="1">
        <v>1880.0</v>
      </c>
      <c r="J10" s="1">
        <v>1460.0</v>
      </c>
      <c r="K10" s="1">
        <v>1730.0</v>
      </c>
      <c r="L10" s="2"/>
      <c r="M10" s="2"/>
      <c r="N10" s="2"/>
      <c r="O10" s="2"/>
      <c r="P10" s="2"/>
      <c r="Q10" s="2"/>
      <c r="R10" s="2"/>
      <c r="S10" s="2"/>
      <c r="T10" s="2"/>
      <c r="U10" s="2"/>
      <c r="V10" s="2"/>
      <c r="W10" s="2"/>
      <c r="X10" s="2"/>
      <c r="Y10" s="2"/>
      <c r="Z10" s="2"/>
    </row>
    <row r="11">
      <c r="A11" s="1" t="s">
        <v>67</v>
      </c>
      <c r="B11" s="1">
        <v>5420.0</v>
      </c>
      <c r="C11" s="1">
        <v>1460.0</v>
      </c>
      <c r="D11" s="1">
        <v>1160.0</v>
      </c>
      <c r="E11" s="1">
        <v>2980.0</v>
      </c>
      <c r="F11" s="1">
        <v>1470.0</v>
      </c>
      <c r="G11" s="1">
        <v>1340.0</v>
      </c>
      <c r="H11" s="1">
        <v>1690.0</v>
      </c>
      <c r="I11" s="1">
        <v>495.0</v>
      </c>
      <c r="J11" s="1">
        <v>633.0</v>
      </c>
      <c r="K11" s="1">
        <v>2250.0</v>
      </c>
      <c r="L11" s="2"/>
      <c r="M11" s="2"/>
      <c r="N11" s="2"/>
      <c r="O11" s="2"/>
      <c r="P11" s="2"/>
      <c r="Q11" s="2"/>
      <c r="R11" s="2"/>
      <c r="S11" s="2"/>
      <c r="T11" s="2"/>
      <c r="U11" s="2"/>
      <c r="V11" s="2"/>
      <c r="W11" s="2"/>
      <c r="X11" s="2"/>
      <c r="Y11" s="2"/>
      <c r="Z11" s="2"/>
    </row>
    <row r="12">
      <c r="A12" s="1" t="s">
        <v>68</v>
      </c>
      <c r="B12" s="1">
        <v>77980.0</v>
      </c>
      <c r="C12" s="1">
        <v>70240.0</v>
      </c>
      <c r="D12" s="1">
        <v>72520.0</v>
      </c>
      <c r="E12" s="1">
        <v>84950.0</v>
      </c>
      <c r="F12" s="1">
        <v>79800.0</v>
      </c>
      <c r="G12" s="1">
        <v>85260.0</v>
      </c>
      <c r="H12" s="1">
        <v>79680.0</v>
      </c>
      <c r="I12" s="1">
        <v>111000.0</v>
      </c>
      <c r="J12" s="1">
        <v>126000.0</v>
      </c>
      <c r="K12" s="1">
        <v>99530.0</v>
      </c>
      <c r="L12" s="2"/>
      <c r="M12" s="2"/>
      <c r="N12" s="2"/>
      <c r="O12" s="2"/>
      <c r="P12" s="2"/>
      <c r="Q12" s="2"/>
      <c r="R12" s="2"/>
      <c r="S12" s="2"/>
      <c r="T12" s="2"/>
      <c r="U12" s="2"/>
      <c r="V12" s="2"/>
      <c r="W12" s="2"/>
      <c r="X12" s="2"/>
      <c r="Y12" s="2"/>
      <c r="Z12" s="2"/>
    </row>
    <row r="13">
      <c r="A13" s="1" t="s">
        <v>69</v>
      </c>
      <c r="B13" s="1">
        <v>232000.0</v>
      </c>
      <c r="C13" s="1">
        <v>241000.0</v>
      </c>
      <c r="D13" s="1">
        <v>249000.0</v>
      </c>
      <c r="E13" s="1">
        <v>263000.0</v>
      </c>
      <c r="F13" s="1">
        <v>273000.0</v>
      </c>
      <c r="G13" s="1">
        <v>287000.0</v>
      </c>
      <c r="H13" s="1">
        <v>300000.0</v>
      </c>
      <c r="I13" s="1">
        <v>298000.0</v>
      </c>
      <c r="J13" s="1">
        <v>296000.0</v>
      </c>
      <c r="K13" s="1">
        <v>296000.0</v>
      </c>
      <c r="L13" s="2"/>
      <c r="M13" s="2"/>
      <c r="N13" s="2"/>
      <c r="O13" s="2"/>
      <c r="P13" s="2"/>
      <c r="Q13" s="2"/>
      <c r="R13" s="2"/>
      <c r="S13" s="2"/>
      <c r="T13" s="2"/>
      <c r="U13" s="2"/>
      <c r="V13" s="2"/>
      <c r="W13" s="2"/>
      <c r="X13" s="2"/>
      <c r="Y13" s="2"/>
      <c r="Z13" s="2"/>
    </row>
    <row r="14">
      <c r="A14" s="1" t="s">
        <v>70</v>
      </c>
      <c r="B14" s="1">
        <v>-125000.0</v>
      </c>
      <c r="C14" s="1">
        <v>-131000.0</v>
      </c>
      <c r="D14" s="1">
        <v>-137000.0</v>
      </c>
      <c r="E14" s="1">
        <v>-154000.0</v>
      </c>
      <c r="F14" s="1">
        <v>-160000.0</v>
      </c>
      <c r="G14" s="1">
        <v>-171000.0</v>
      </c>
      <c r="H14" s="1">
        <v>-192000.0</v>
      </c>
      <c r="I14" s="1">
        <v>-192000.0</v>
      </c>
      <c r="J14" s="1">
        <v>-189000.0</v>
      </c>
      <c r="K14" s="1">
        <v>-187000.0</v>
      </c>
      <c r="L14" s="2"/>
      <c r="M14" s="2"/>
      <c r="N14" s="2"/>
      <c r="O14" s="2"/>
      <c r="P14" s="2"/>
      <c r="Q14" s="2"/>
      <c r="R14" s="2"/>
      <c r="S14" s="2"/>
      <c r="T14" s="2"/>
      <c r="U14" s="2"/>
      <c r="V14" s="2"/>
      <c r="W14" s="2"/>
      <c r="X14" s="2"/>
      <c r="Y14" s="2"/>
      <c r="Z14" s="2"/>
    </row>
    <row r="15">
      <c r="A15" s="1" t="s">
        <v>71</v>
      </c>
      <c r="B15" s="1">
        <v>107000.0</v>
      </c>
      <c r="C15" s="1">
        <v>110000.0</v>
      </c>
      <c r="D15" s="1">
        <v>112000.0</v>
      </c>
      <c r="E15" s="1">
        <v>109000.0</v>
      </c>
      <c r="F15" s="1">
        <v>113000.0</v>
      </c>
      <c r="G15" s="1">
        <v>116000.0</v>
      </c>
      <c r="H15" s="1">
        <v>108000.0</v>
      </c>
      <c r="I15" s="1">
        <v>107000.0</v>
      </c>
      <c r="J15" s="1">
        <v>107000.0</v>
      </c>
      <c r="K15" s="1">
        <v>109000.0</v>
      </c>
      <c r="L15" s="2"/>
      <c r="M15" s="2"/>
      <c r="N15" s="2"/>
      <c r="O15" s="2"/>
      <c r="P15" s="2"/>
      <c r="Q15" s="2"/>
      <c r="R15" s="2"/>
      <c r="S15" s="2"/>
      <c r="T15" s="2"/>
      <c r="U15" s="2"/>
      <c r="V15" s="2"/>
      <c r="W15" s="2"/>
      <c r="X15" s="2"/>
      <c r="Y15" s="2"/>
      <c r="Z15" s="2"/>
    </row>
    <row r="16">
      <c r="A16" s="1" t="s">
        <v>72</v>
      </c>
      <c r="B16" s="1">
        <v>16050.0</v>
      </c>
      <c r="C16" s="1">
        <v>16250.0</v>
      </c>
      <c r="D16" s="1">
        <v>16990.0</v>
      </c>
      <c r="E16" s="1">
        <v>19630.0</v>
      </c>
      <c r="F16" s="1">
        <v>20580.0</v>
      </c>
      <c r="G16" s="1">
        <v>25230.0</v>
      </c>
      <c r="H16" s="1">
        <v>25140.0</v>
      </c>
      <c r="I16" s="1">
        <v>28150.0</v>
      </c>
      <c r="J16" s="1">
        <v>25210.0</v>
      </c>
      <c r="K16" s="1">
        <v>33720.0</v>
      </c>
      <c r="L16" s="2"/>
      <c r="M16" s="2"/>
      <c r="N16" s="2"/>
      <c r="O16" s="2"/>
      <c r="P16" s="2"/>
      <c r="Q16" s="2"/>
      <c r="R16" s="2"/>
      <c r="S16" s="2"/>
      <c r="T16" s="2"/>
      <c r="U16" s="2"/>
      <c r="V16" s="2"/>
      <c r="W16" s="2"/>
      <c r="X16" s="2"/>
      <c r="Y16" s="2"/>
      <c r="Z16" s="2"/>
    </row>
    <row r="17">
      <c r="A17" s="1" t="s">
        <v>73</v>
      </c>
      <c r="B17" s="1">
        <v>619.0</v>
      </c>
      <c r="C17" s="1">
        <v>626.0</v>
      </c>
      <c r="D17" s="1">
        <v>1160.0</v>
      </c>
      <c r="E17" s="1">
        <v>1430.0</v>
      </c>
      <c r="F17" s="1">
        <v>8170.0</v>
      </c>
      <c r="G17" s="1">
        <v>8350.0</v>
      </c>
      <c r="H17" s="1">
        <v>8810.0</v>
      </c>
      <c r="I17" s="1">
        <v>8830.0</v>
      </c>
      <c r="J17" s="1">
        <v>8650.0</v>
      </c>
      <c r="K17" s="1">
        <v>9950.0</v>
      </c>
      <c r="L17" s="2"/>
      <c r="M17" s="2"/>
      <c r="N17" s="2"/>
      <c r="O17" s="2"/>
      <c r="P17" s="2"/>
      <c r="Q17" s="2"/>
      <c r="R17" s="2"/>
      <c r="S17" s="2"/>
      <c r="T17" s="2"/>
      <c r="U17" s="2"/>
      <c r="V17" s="2"/>
      <c r="W17" s="2"/>
      <c r="X17" s="2"/>
      <c r="Y17" s="2"/>
      <c r="Z17" s="2"/>
    </row>
    <row r="18">
      <c r="A18" s="1" t="s">
        <v>74</v>
      </c>
      <c r="B18" s="1">
        <v>14060.0</v>
      </c>
      <c r="C18" s="1">
        <v>13920.0</v>
      </c>
      <c r="D18" s="1">
        <v>14200.0</v>
      </c>
      <c r="E18" s="1">
        <v>13160.0</v>
      </c>
      <c r="F18" s="1">
        <v>20750.0</v>
      </c>
      <c r="G18" s="1">
        <v>24830.0</v>
      </c>
      <c r="H18" s="1">
        <v>24720.0</v>
      </c>
      <c r="I18" s="1">
        <v>23660.0</v>
      </c>
      <c r="J18" s="1">
        <v>23280.0</v>
      </c>
      <c r="K18" s="1">
        <v>23130.0</v>
      </c>
      <c r="L18" s="2"/>
      <c r="M18" s="2"/>
      <c r="N18" s="2"/>
      <c r="O18" s="2"/>
      <c r="P18" s="2"/>
      <c r="Q18" s="2"/>
      <c r="R18" s="2"/>
      <c r="S18" s="2"/>
      <c r="T18" s="2"/>
      <c r="U18" s="2"/>
      <c r="V18" s="2"/>
      <c r="W18" s="2"/>
      <c r="X18" s="2"/>
      <c r="Y18" s="2"/>
      <c r="Z18" s="2"/>
    </row>
    <row r="19">
      <c r="A19" s="1" t="s">
        <v>75</v>
      </c>
      <c r="B19" s="1">
        <v>7950.0</v>
      </c>
      <c r="C19" s="1">
        <v>7780.0</v>
      </c>
      <c r="D19" s="1">
        <v>7770.0</v>
      </c>
      <c r="E19" s="1">
        <v>8010.0</v>
      </c>
      <c r="F19" s="1">
        <v>6630.0</v>
      </c>
      <c r="G19" s="1">
        <v>5980.0</v>
      </c>
      <c r="H19" s="1">
        <v>7590.0</v>
      </c>
      <c r="I19" s="1">
        <v>6640.0</v>
      </c>
      <c r="J19" s="1">
        <v>5570.0</v>
      </c>
      <c r="K19" s="1">
        <v>2220.0</v>
      </c>
      <c r="L19" s="2"/>
      <c r="M19" s="2"/>
      <c r="N19" s="2"/>
      <c r="O19" s="2"/>
      <c r="P19" s="2"/>
      <c r="Q19" s="2"/>
      <c r="R19" s="2"/>
      <c r="S19" s="2"/>
      <c r="T19" s="2"/>
      <c r="U19" s="2"/>
      <c r="V19" s="2"/>
      <c r="W19" s="2"/>
      <c r="X19" s="2"/>
      <c r="Y19" s="2"/>
      <c r="Z19" s="2"/>
    </row>
    <row r="20">
      <c r="A20" s="1" t="s">
        <v>76</v>
      </c>
      <c r="B20" s="1">
        <v>4080.0</v>
      </c>
      <c r="C20" s="1">
        <v>3980.0</v>
      </c>
      <c r="D20" s="1">
        <v>4370.0</v>
      </c>
      <c r="E20" s="1">
        <v>5210.0</v>
      </c>
      <c r="F20" s="1">
        <v>6660.0</v>
      </c>
      <c r="G20" s="1">
        <v>6220.0</v>
      </c>
      <c r="H20" s="1">
        <v>7020.0</v>
      </c>
      <c r="I20" s="1">
        <v>5400.0</v>
      </c>
      <c r="J20" s="1">
        <v>5050.0</v>
      </c>
      <c r="K20" s="1">
        <v>3420.0</v>
      </c>
      <c r="L20" s="2"/>
      <c r="M20" s="2"/>
      <c r="N20" s="2"/>
      <c r="O20" s="2"/>
      <c r="P20" s="2"/>
      <c r="Q20" s="2"/>
      <c r="R20" s="2"/>
      <c r="S20" s="2"/>
      <c r="T20" s="2"/>
      <c r="U20" s="2"/>
      <c r="V20" s="2"/>
      <c r="W20" s="2"/>
      <c r="X20" s="2"/>
      <c r="Y20" s="2"/>
      <c r="Z20" s="2"/>
    </row>
    <row r="21" ht="15.75" customHeight="1">
      <c r="A21" s="1" t="s">
        <v>77</v>
      </c>
      <c r="B21" s="1">
        <v>2180.0</v>
      </c>
      <c r="C21" s="1">
        <v>2170.0</v>
      </c>
      <c r="D21" s="1">
        <v>2000.0</v>
      </c>
      <c r="E21" s="1">
        <v>848.0</v>
      </c>
      <c r="F21" s="1">
        <v>841.0</v>
      </c>
      <c r="G21" s="1">
        <v>1010.0</v>
      </c>
      <c r="H21" s="1">
        <v>4850.0</v>
      </c>
      <c r="I21" s="1">
        <v>3090.0</v>
      </c>
      <c r="J21" s="1">
        <v>3280.0</v>
      </c>
      <c r="K21" s="1">
        <v>2760.0</v>
      </c>
      <c r="L21" s="2"/>
      <c r="M21" s="2"/>
      <c r="N21" s="2"/>
      <c r="O21" s="2"/>
      <c r="P21" s="2"/>
      <c r="Q21" s="2"/>
      <c r="R21" s="2"/>
      <c r="S21" s="2"/>
      <c r="T21" s="2"/>
      <c r="U21" s="2"/>
      <c r="V21" s="2"/>
      <c r="W21" s="2"/>
      <c r="X21" s="2"/>
      <c r="Y21" s="2"/>
      <c r="Z21" s="2"/>
    </row>
    <row r="22" ht="15.75" customHeight="1">
      <c r="A22" s="1" t="s">
        <v>78</v>
      </c>
      <c r="B22" s="1">
        <v>230000.0</v>
      </c>
      <c r="C22" s="1">
        <v>224000.0</v>
      </c>
      <c r="D22" s="1">
        <v>231000.0</v>
      </c>
      <c r="E22" s="1">
        <v>243000.0</v>
      </c>
      <c r="F22" s="1">
        <v>257000.0</v>
      </c>
      <c r="G22" s="1">
        <v>273000.0</v>
      </c>
      <c r="H22" s="1">
        <v>266000.0</v>
      </c>
      <c r="I22" s="1">
        <v>293000.0</v>
      </c>
      <c r="J22" s="1">
        <v>304000.0</v>
      </c>
      <c r="K22" s="1">
        <v>284000.0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24150.0</v>
      </c>
      <c r="C24" s="1">
        <v>20930.0</v>
      </c>
      <c r="D24" s="1">
        <v>23230.0</v>
      </c>
      <c r="E24" s="1">
        <v>26480.0</v>
      </c>
      <c r="F24" s="1">
        <v>26130.0</v>
      </c>
      <c r="G24" s="1">
        <v>28390.0</v>
      </c>
      <c r="H24" s="1">
        <v>23570.0</v>
      </c>
      <c r="I24" s="1">
        <v>36840.0</v>
      </c>
      <c r="J24" s="1">
        <v>41350.0</v>
      </c>
      <c r="K24" s="1">
        <v>41340.0</v>
      </c>
      <c r="L24" s="2"/>
      <c r="M24" s="2"/>
      <c r="N24" s="2"/>
      <c r="O24" s="2"/>
      <c r="P24" s="2"/>
      <c r="Q24" s="2"/>
      <c r="R24" s="2"/>
      <c r="S24" s="2"/>
      <c r="T24" s="2"/>
      <c r="U24" s="2"/>
      <c r="V24" s="2"/>
      <c r="W24" s="2"/>
      <c r="X24" s="2"/>
      <c r="Y24" s="2"/>
      <c r="Z24" s="2"/>
    </row>
    <row r="25" ht="15.75" customHeight="1">
      <c r="A25" s="1" t="s">
        <v>81</v>
      </c>
      <c r="B25" s="1">
        <v>8710.0</v>
      </c>
      <c r="C25" s="1">
        <v>6970.0</v>
      </c>
      <c r="D25" s="1">
        <v>7100.0</v>
      </c>
      <c r="E25" s="1">
        <v>7640.0</v>
      </c>
      <c r="F25" s="1">
        <v>8960.0</v>
      </c>
      <c r="G25" s="1">
        <v>9490.0</v>
      </c>
      <c r="H25" s="1">
        <v>8160.0</v>
      </c>
      <c r="I25" s="1">
        <v>15510.0</v>
      </c>
      <c r="J25" s="1">
        <v>17090.0</v>
      </c>
      <c r="K25" s="1">
        <v>16790.0</v>
      </c>
      <c r="L25" s="2"/>
      <c r="M25" s="2"/>
      <c r="N25" s="2"/>
      <c r="O25" s="2"/>
      <c r="P25" s="2"/>
      <c r="Q25" s="2"/>
      <c r="R25" s="2"/>
      <c r="S25" s="2"/>
      <c r="T25" s="2"/>
      <c r="U25" s="2"/>
      <c r="V25" s="2"/>
      <c r="W25" s="2"/>
      <c r="X25" s="2"/>
      <c r="Y25" s="2"/>
      <c r="Z25" s="2"/>
    </row>
    <row r="26" ht="15.75" customHeight="1">
      <c r="A26" s="1" t="s">
        <v>82</v>
      </c>
      <c r="B26" s="1">
        <v>6160.0</v>
      </c>
      <c r="C26" s="1">
        <v>7840.0</v>
      </c>
      <c r="D26" s="1">
        <v>9470.0</v>
      </c>
      <c r="E26" s="1">
        <v>6400.0</v>
      </c>
      <c r="F26" s="1">
        <v>8320.0</v>
      </c>
      <c r="G26" s="1">
        <v>8770.0</v>
      </c>
      <c r="H26" s="1">
        <v>11400.0</v>
      </c>
      <c r="I26" s="1">
        <v>8900.0</v>
      </c>
      <c r="J26" s="1">
        <v>9220.0</v>
      </c>
      <c r="K26" s="1">
        <v>2560.0</v>
      </c>
      <c r="L26" s="2"/>
      <c r="M26" s="2"/>
      <c r="N26" s="2"/>
      <c r="O26" s="2"/>
      <c r="P26" s="2"/>
      <c r="Q26" s="2"/>
      <c r="R26" s="2"/>
      <c r="S26" s="2"/>
      <c r="T26" s="2"/>
      <c r="U26" s="2"/>
      <c r="V26" s="2"/>
      <c r="W26" s="2"/>
      <c r="X26" s="2"/>
      <c r="Y26" s="2"/>
      <c r="Z26" s="2"/>
    </row>
    <row r="27" ht="15.75" customHeight="1">
      <c r="A27" s="1" t="s">
        <v>83</v>
      </c>
      <c r="B27" s="1">
        <v>4870.0</v>
      </c>
      <c r="C27" s="1">
        <v>4740.0</v>
      </c>
      <c r="D27" s="1">
        <v>4660.0</v>
      </c>
      <c r="E27" s="1">
        <v>4820.0</v>
      </c>
      <c r="F27" s="1">
        <v>5070.0</v>
      </c>
      <c r="G27" s="1">
        <v>5330.0</v>
      </c>
      <c r="H27" s="1">
        <v>4690.0</v>
      </c>
      <c r="I27" s="1">
        <v>5120.0</v>
      </c>
      <c r="J27" s="1">
        <v>5330.0</v>
      </c>
      <c r="K27" s="1">
        <v>5760.0</v>
      </c>
      <c r="L27" s="2"/>
      <c r="M27" s="2"/>
      <c r="N27" s="2"/>
      <c r="O27" s="2"/>
      <c r="P27" s="2"/>
      <c r="Q27" s="2"/>
      <c r="R27" s="2"/>
      <c r="S27" s="2"/>
      <c r="T27" s="2"/>
      <c r="U27" s="2"/>
      <c r="V27" s="2"/>
      <c r="W27" s="2"/>
      <c r="X27" s="2"/>
      <c r="Y27" s="2"/>
      <c r="Z27" s="2"/>
    </row>
    <row r="28" ht="15.75" customHeight="1">
      <c r="A28" s="1" t="s">
        <v>84</v>
      </c>
      <c r="B28" s="1">
        <v>40.0</v>
      </c>
      <c r="C28" s="1">
        <v>41.0</v>
      </c>
      <c r="D28" s="1">
        <v>8.0</v>
      </c>
      <c r="E28" s="1">
        <v>39.0</v>
      </c>
      <c r="F28" s="1">
        <v>213.0</v>
      </c>
      <c r="G28" s="1">
        <v>1200.0</v>
      </c>
      <c r="H28" s="1">
        <v>1210.0</v>
      </c>
      <c r="I28" s="1">
        <v>1390.0</v>
      </c>
      <c r="J28" s="1">
        <v>1440.0</v>
      </c>
      <c r="K28" s="1">
        <v>1720.0</v>
      </c>
      <c r="L28" s="2"/>
      <c r="M28" s="2"/>
      <c r="N28" s="2"/>
      <c r="O28" s="2"/>
      <c r="P28" s="2"/>
      <c r="Q28" s="2"/>
      <c r="R28" s="2"/>
      <c r="S28" s="2"/>
      <c r="T28" s="2"/>
      <c r="U28" s="2"/>
      <c r="V28" s="2"/>
      <c r="W28" s="2"/>
      <c r="X28" s="2"/>
      <c r="Y28" s="2"/>
      <c r="Z28" s="2"/>
    </row>
    <row r="29" ht="15.75" customHeight="1">
      <c r="A29" s="1" t="s">
        <v>85</v>
      </c>
      <c r="B29" s="1">
        <v>9740.0</v>
      </c>
      <c r="C29" s="1">
        <v>10460.0</v>
      </c>
      <c r="D29" s="1">
        <v>10220.0</v>
      </c>
      <c r="E29" s="1">
        <v>11330.0</v>
      </c>
      <c r="F29" s="1">
        <v>13540.0</v>
      </c>
      <c r="G29" s="1">
        <v>17060.0</v>
      </c>
      <c r="H29" s="1">
        <v>15640.0</v>
      </c>
      <c r="I29" s="1">
        <v>27350.0</v>
      </c>
      <c r="J29" s="1">
        <v>35350.0</v>
      </c>
      <c r="K29" s="1">
        <v>20620.0</v>
      </c>
      <c r="L29" s="2"/>
      <c r="M29" s="2"/>
      <c r="N29" s="2"/>
      <c r="O29" s="2"/>
      <c r="P29" s="2"/>
      <c r="Q29" s="2"/>
      <c r="R29" s="2"/>
      <c r="S29" s="2"/>
      <c r="T29" s="2"/>
      <c r="U29" s="2"/>
      <c r="V29" s="2"/>
      <c r="W29" s="2"/>
      <c r="X29" s="2"/>
      <c r="Y29" s="2"/>
      <c r="Z29" s="2"/>
    </row>
    <row r="30" ht="15.75" customHeight="1">
      <c r="A30" s="1" t="s">
        <v>86</v>
      </c>
      <c r="B30" s="1">
        <v>53670.0</v>
      </c>
      <c r="C30" s="1">
        <v>50980.0</v>
      </c>
      <c r="D30" s="1">
        <v>54680.0</v>
      </c>
      <c r="E30" s="1">
        <v>56700.0</v>
      </c>
      <c r="F30" s="1">
        <v>62230.0</v>
      </c>
      <c r="G30" s="1">
        <v>70240.0</v>
      </c>
      <c r="H30" s="1">
        <v>64680.0</v>
      </c>
      <c r="I30" s="1">
        <v>95100.0</v>
      </c>
      <c r="J30" s="1">
        <v>110000.0</v>
      </c>
      <c r="K30" s="1">
        <v>88780.0</v>
      </c>
      <c r="L30" s="2"/>
      <c r="M30" s="2"/>
      <c r="N30" s="2"/>
      <c r="O30" s="2"/>
      <c r="P30" s="2"/>
      <c r="Q30" s="2"/>
      <c r="R30" s="2"/>
      <c r="S30" s="2"/>
      <c r="T30" s="2"/>
      <c r="U30" s="2"/>
      <c r="V30" s="2"/>
      <c r="W30" s="2"/>
      <c r="X30" s="2"/>
      <c r="Y30" s="2"/>
      <c r="Z30" s="2"/>
    </row>
    <row r="31" ht="15.75" customHeight="1">
      <c r="A31" s="1" t="s">
        <v>87</v>
      </c>
      <c r="B31" s="1">
        <v>45160.0</v>
      </c>
      <c r="C31" s="1">
        <v>44170.0</v>
      </c>
      <c r="D31" s="1">
        <v>42760.0</v>
      </c>
      <c r="E31" s="1">
        <v>40220.0</v>
      </c>
      <c r="F31" s="1">
        <v>38460.0</v>
      </c>
      <c r="G31" s="1">
        <v>41510.0</v>
      </c>
      <c r="H31" s="1">
        <v>52470.0</v>
      </c>
      <c r="I31" s="1">
        <v>41870.0</v>
      </c>
      <c r="J31" s="1">
        <v>36990.0</v>
      </c>
      <c r="K31" s="1">
        <v>32720.0</v>
      </c>
      <c r="L31" s="2"/>
      <c r="M31" s="2"/>
      <c r="N31" s="2"/>
      <c r="O31" s="2"/>
      <c r="P31" s="2"/>
      <c r="Q31" s="2"/>
      <c r="R31" s="2"/>
      <c r="S31" s="2"/>
      <c r="T31" s="2"/>
      <c r="U31" s="2"/>
      <c r="V31" s="2"/>
      <c r="W31" s="2"/>
      <c r="X31" s="2"/>
      <c r="Y31" s="2"/>
      <c r="Z31" s="2"/>
    </row>
    <row r="32" ht="15.75" customHeight="1">
      <c r="A32" s="1" t="s">
        <v>88</v>
      </c>
      <c r="B32" s="1">
        <v>318.0</v>
      </c>
      <c r="C32" s="1">
        <v>295.0</v>
      </c>
      <c r="D32" s="1">
        <v>311.0</v>
      </c>
      <c r="E32" s="1">
        <v>1120.0</v>
      </c>
      <c r="F32" s="1">
        <v>1660.0</v>
      </c>
      <c r="G32" s="1">
        <v>6260.0</v>
      </c>
      <c r="H32" s="1">
        <v>7740.0</v>
      </c>
      <c r="I32" s="1">
        <v>7640.0</v>
      </c>
      <c r="J32" s="1">
        <v>8280.0</v>
      </c>
      <c r="K32" s="1">
        <v>7760.0</v>
      </c>
      <c r="L32" s="2"/>
      <c r="M32" s="2"/>
      <c r="N32" s="2"/>
      <c r="O32" s="2"/>
      <c r="P32" s="2"/>
      <c r="Q32" s="2"/>
      <c r="R32" s="2"/>
      <c r="S32" s="2"/>
      <c r="T32" s="2"/>
      <c r="U32" s="2"/>
      <c r="V32" s="2"/>
      <c r="W32" s="2"/>
      <c r="X32" s="2"/>
      <c r="Y32" s="2"/>
      <c r="Z32" s="2"/>
    </row>
    <row r="33" ht="15.75" customHeight="1">
      <c r="A33" s="1" t="s">
        <v>89</v>
      </c>
      <c r="B33" s="1">
        <v>4760.0</v>
      </c>
      <c r="C33" s="1">
        <v>3770.0</v>
      </c>
      <c r="D33" s="1">
        <v>3750.0</v>
      </c>
      <c r="E33" s="1">
        <v>3740.0</v>
      </c>
      <c r="F33" s="1">
        <v>3360.0</v>
      </c>
      <c r="G33" s="1">
        <v>3500.0</v>
      </c>
      <c r="H33" s="1">
        <v>3920.0</v>
      </c>
      <c r="I33" s="1">
        <v>2670.0</v>
      </c>
      <c r="J33" s="1">
        <v>1830.0</v>
      </c>
      <c r="K33" s="1">
        <v>1990.0</v>
      </c>
      <c r="L33" s="2"/>
      <c r="M33" s="2"/>
      <c r="N33" s="2"/>
      <c r="O33" s="2"/>
      <c r="P33" s="2"/>
      <c r="Q33" s="2"/>
      <c r="R33" s="2"/>
      <c r="S33" s="2"/>
      <c r="T33" s="2"/>
      <c r="U33" s="2"/>
      <c r="V33" s="2"/>
      <c r="W33" s="2"/>
      <c r="X33" s="2"/>
      <c r="Y33" s="2"/>
      <c r="Z33" s="2"/>
    </row>
    <row r="34" ht="15.75" customHeight="1">
      <c r="A34" s="1" t="s">
        <v>90</v>
      </c>
      <c r="B34" s="1">
        <v>14810.0</v>
      </c>
      <c r="C34" s="1">
        <v>12360.0</v>
      </c>
      <c r="D34" s="1">
        <v>11060.0</v>
      </c>
      <c r="E34" s="1">
        <v>10830.0</v>
      </c>
      <c r="F34" s="1">
        <v>11490.0</v>
      </c>
      <c r="G34" s="1">
        <v>11860.0</v>
      </c>
      <c r="H34" s="1">
        <v>10330.0</v>
      </c>
      <c r="I34" s="1">
        <v>10900.0</v>
      </c>
      <c r="J34" s="1">
        <v>11020.0</v>
      </c>
      <c r="K34" s="1">
        <v>11690.0</v>
      </c>
      <c r="L34" s="2"/>
      <c r="M34" s="2"/>
      <c r="N34" s="2"/>
      <c r="O34" s="2"/>
      <c r="P34" s="2"/>
      <c r="Q34" s="2"/>
      <c r="R34" s="2"/>
      <c r="S34" s="2"/>
      <c r="T34" s="2"/>
      <c r="U34" s="2"/>
      <c r="V34" s="2"/>
      <c r="W34" s="2"/>
      <c r="X34" s="2"/>
      <c r="Y34" s="2"/>
      <c r="Z34" s="2"/>
    </row>
    <row r="35" ht="15.75" customHeight="1">
      <c r="A35" s="1" t="s">
        <v>91</v>
      </c>
      <c r="B35" s="1">
        <v>17540.0</v>
      </c>
      <c r="C35" s="1">
        <v>17500.0</v>
      </c>
      <c r="D35" s="1">
        <v>16850.0</v>
      </c>
      <c r="E35" s="1">
        <v>15990.0</v>
      </c>
      <c r="F35" s="1">
        <v>21430.0</v>
      </c>
      <c r="G35" s="1">
        <v>20610.0</v>
      </c>
      <c r="H35" s="1">
        <v>20920.0</v>
      </c>
      <c r="I35" s="1">
        <v>20270.0</v>
      </c>
      <c r="J35" s="1">
        <v>21400.0</v>
      </c>
      <c r="K35" s="1">
        <v>21260.0</v>
      </c>
      <c r="L35" s="2"/>
      <c r="M35" s="2"/>
      <c r="N35" s="2"/>
      <c r="O35" s="2"/>
      <c r="P35" s="2"/>
      <c r="Q35" s="2"/>
      <c r="R35" s="2"/>
      <c r="S35" s="2"/>
      <c r="T35" s="2"/>
      <c r="U35" s="2"/>
      <c r="V35" s="2"/>
      <c r="W35" s="2"/>
      <c r="X35" s="2"/>
      <c r="Y35" s="2"/>
      <c r="Z35" s="2"/>
    </row>
    <row r="36" ht="15.75" customHeight="1">
      <c r="A36" s="1" t="s">
        <v>92</v>
      </c>
      <c r="B36" s="1">
        <v>136000.0</v>
      </c>
      <c r="C36" s="1">
        <v>129000.0</v>
      </c>
      <c r="D36" s="1">
        <v>129000.0</v>
      </c>
      <c r="E36" s="1">
        <v>129000.0</v>
      </c>
      <c r="F36" s="1">
        <v>139000.0</v>
      </c>
      <c r="G36" s="1">
        <v>154000.0</v>
      </c>
      <c r="H36" s="1">
        <v>160000.0</v>
      </c>
      <c r="I36" s="1">
        <v>178000.0</v>
      </c>
      <c r="J36" s="1">
        <v>189000.0</v>
      </c>
      <c r="K36" s="1">
        <v>164000.0</v>
      </c>
      <c r="L36" s="2"/>
      <c r="M36" s="2"/>
      <c r="N36" s="2"/>
      <c r="O36" s="2"/>
      <c r="P36" s="2"/>
      <c r="Q36" s="2"/>
      <c r="R36" s="2"/>
      <c r="S36" s="2"/>
      <c r="T36" s="2"/>
      <c r="U36" s="2"/>
      <c r="V36" s="2"/>
      <c r="W36" s="2"/>
      <c r="X36" s="2"/>
      <c r="Y36" s="2"/>
      <c r="Z36" s="2"/>
    </row>
    <row r="37" ht="15.75" customHeight="1">
      <c r="A37" s="1" t="s">
        <v>93</v>
      </c>
      <c r="B37" s="1">
        <v>7520.0</v>
      </c>
      <c r="C37" s="1">
        <v>7670.0</v>
      </c>
      <c r="D37" s="1">
        <v>7600.0</v>
      </c>
      <c r="E37" s="1">
        <v>7880.0</v>
      </c>
      <c r="F37" s="1">
        <v>8230.0</v>
      </c>
      <c r="G37" s="1">
        <v>8119.0</v>
      </c>
      <c r="H37" s="1">
        <v>8270.0</v>
      </c>
      <c r="I37" s="1">
        <v>8220.0</v>
      </c>
      <c r="J37" s="1">
        <v>8160.0</v>
      </c>
      <c r="K37" s="1">
        <v>7620.0</v>
      </c>
      <c r="L37" s="2"/>
      <c r="M37" s="2"/>
      <c r="N37" s="2"/>
      <c r="O37" s="2"/>
      <c r="P37" s="2"/>
      <c r="Q37" s="2"/>
      <c r="R37" s="2"/>
      <c r="S37" s="2"/>
      <c r="T37" s="2"/>
      <c r="U37" s="2"/>
      <c r="V37" s="2"/>
      <c r="W37" s="2"/>
      <c r="X37" s="2"/>
      <c r="Y37" s="2"/>
      <c r="Z37" s="2"/>
    </row>
    <row r="38" ht="15.75" customHeight="1">
      <c r="A38" s="1" t="s">
        <v>94</v>
      </c>
      <c r="B38" s="1">
        <v>28320.0</v>
      </c>
      <c r="C38" s="1">
        <v>30260.0</v>
      </c>
      <c r="D38" s="1">
        <v>28960.0</v>
      </c>
      <c r="E38" s="1">
        <v>32880.0</v>
      </c>
      <c r="F38" s="1">
        <v>37280.0</v>
      </c>
      <c r="G38" s="1">
        <v>35420.0</v>
      </c>
      <c r="H38" s="1">
        <v>36720.0</v>
      </c>
      <c r="I38" s="1">
        <v>36030.0</v>
      </c>
      <c r="J38" s="1">
        <v>35100.0</v>
      </c>
      <c r="K38" s="1">
        <v>24380.0</v>
      </c>
      <c r="L38" s="2"/>
      <c r="M38" s="2"/>
      <c r="N38" s="2"/>
      <c r="O38" s="2"/>
      <c r="P38" s="2"/>
      <c r="Q38" s="2"/>
      <c r="R38" s="2"/>
      <c r="S38" s="2"/>
      <c r="T38" s="2"/>
      <c r="U38" s="2"/>
      <c r="V38" s="2"/>
      <c r="W38" s="2"/>
      <c r="X38" s="2"/>
      <c r="Y38" s="2"/>
      <c r="Z38" s="2"/>
    </row>
    <row r="39" ht="15.75" customHeight="1">
      <c r="A39" s="1" t="s">
        <v>95</v>
      </c>
      <c r="B39" s="1">
        <v>66330.0</v>
      </c>
      <c r="C39" s="1">
        <v>71260.0</v>
      </c>
      <c r="D39" s="1">
        <v>76590.0</v>
      </c>
      <c r="E39" s="1">
        <v>79160.0</v>
      </c>
      <c r="F39" s="1">
        <v>83290.0</v>
      </c>
      <c r="G39" s="1">
        <v>85760.0</v>
      </c>
      <c r="H39" s="1">
        <v>70360.0</v>
      </c>
      <c r="I39" s="1">
        <v>81820.0</v>
      </c>
      <c r="J39" s="1">
        <v>88850.0</v>
      </c>
      <c r="K39" s="1">
        <v>102000.0</v>
      </c>
      <c r="L39" s="2"/>
      <c r="M39" s="2"/>
      <c r="N39" s="2"/>
      <c r="O39" s="2"/>
      <c r="P39" s="2"/>
      <c r="Q39" s="2"/>
      <c r="R39" s="2"/>
      <c r="S39" s="2"/>
      <c r="T39" s="2"/>
      <c r="U39" s="2"/>
      <c r="V39" s="2"/>
      <c r="W39" s="2"/>
      <c r="X39" s="2"/>
      <c r="Y39" s="2"/>
      <c r="Z39" s="2"/>
    </row>
    <row r="40" ht="15.75" customHeight="1">
      <c r="A40" s="1" t="s">
        <v>96</v>
      </c>
      <c r="B40" s="1">
        <v>-4350.0</v>
      </c>
      <c r="C40" s="1">
        <v>-4580.0</v>
      </c>
      <c r="D40" s="1">
        <v>-600.0</v>
      </c>
      <c r="E40" s="1">
        <v>-458.0</v>
      </c>
      <c r="F40" s="1">
        <v>-1840.0</v>
      </c>
      <c r="G40" s="1">
        <v>-1010.0</v>
      </c>
      <c r="H40" s="1">
        <v>-1390.0</v>
      </c>
      <c r="I40" s="1">
        <v>-1670.0</v>
      </c>
      <c r="J40" s="1">
        <v>-7550.0</v>
      </c>
      <c r="K40" s="1">
        <v>-4019.0</v>
      </c>
      <c r="L40" s="2"/>
      <c r="M40" s="2"/>
      <c r="N40" s="2"/>
      <c r="O40" s="2"/>
      <c r="P40" s="2"/>
      <c r="Q40" s="2"/>
      <c r="R40" s="2"/>
      <c r="S40" s="2"/>
      <c r="T40" s="2"/>
      <c r="U40" s="2"/>
      <c r="V40" s="2"/>
      <c r="W40" s="2"/>
      <c r="X40" s="2"/>
      <c r="Y40" s="2"/>
      <c r="Z40" s="2"/>
    </row>
    <row r="41" ht="15.75" customHeight="1">
      <c r="A41" s="1" t="s">
        <v>97</v>
      </c>
      <c r="B41" s="1">
        <v>-7480.0</v>
      </c>
      <c r="C41" s="1">
        <v>-12120.0</v>
      </c>
      <c r="D41" s="1">
        <v>-13870.0</v>
      </c>
      <c r="E41" s="1">
        <v>-7910.0</v>
      </c>
      <c r="F41" s="1">
        <v>-11310.0</v>
      </c>
      <c r="G41" s="1">
        <v>-11500.0</v>
      </c>
      <c r="H41" s="1">
        <v>-10260.0</v>
      </c>
      <c r="I41" s="1">
        <v>-12670.0</v>
      </c>
      <c r="J41" s="1">
        <v>-12840.0</v>
      </c>
      <c r="K41" s="1">
        <v>-13700.0</v>
      </c>
      <c r="L41" s="2"/>
      <c r="M41" s="2"/>
      <c r="N41" s="2"/>
      <c r="O41" s="2"/>
      <c r="P41" s="2"/>
      <c r="Q41" s="2"/>
      <c r="R41" s="2"/>
      <c r="S41" s="2"/>
      <c r="T41" s="2"/>
      <c r="U41" s="2"/>
      <c r="V41" s="2"/>
      <c r="W41" s="2"/>
      <c r="X41" s="2"/>
      <c r="Y41" s="2"/>
      <c r="Z41" s="2"/>
    </row>
    <row r="42" ht="15.75" customHeight="1">
      <c r="A42" s="1" t="s">
        <v>98</v>
      </c>
      <c r="B42" s="1">
        <v>90330.0</v>
      </c>
      <c r="C42" s="1">
        <v>92490.0</v>
      </c>
      <c r="D42" s="1">
        <v>98680.0</v>
      </c>
      <c r="E42" s="1">
        <v>112000.0</v>
      </c>
      <c r="F42" s="1">
        <v>116000.0</v>
      </c>
      <c r="G42" s="1">
        <v>117000.0</v>
      </c>
      <c r="H42" s="1">
        <v>104000.0</v>
      </c>
      <c r="I42" s="1">
        <v>112000.0</v>
      </c>
      <c r="J42" s="1">
        <v>112000.0</v>
      </c>
      <c r="K42" s="1">
        <v>117000.0</v>
      </c>
      <c r="L42" s="2"/>
      <c r="M42" s="2"/>
      <c r="N42" s="2"/>
      <c r="O42" s="2"/>
      <c r="P42" s="2"/>
      <c r="Q42" s="2"/>
      <c r="R42" s="2"/>
      <c r="S42" s="2"/>
      <c r="T42" s="2"/>
      <c r="U42" s="2"/>
      <c r="V42" s="2"/>
      <c r="W42" s="2"/>
      <c r="X42" s="2"/>
      <c r="Y42" s="2"/>
      <c r="Z42" s="2"/>
    </row>
    <row r="43" ht="15.75" customHeight="1">
      <c r="A43" s="1" t="s">
        <v>99</v>
      </c>
      <c r="B43" s="1">
        <v>3200.0</v>
      </c>
      <c r="C43" s="1">
        <v>2920.0</v>
      </c>
      <c r="D43" s="1">
        <v>2890.0</v>
      </c>
      <c r="E43" s="1">
        <v>2480.0</v>
      </c>
      <c r="F43" s="1">
        <v>2470.0</v>
      </c>
      <c r="G43" s="1">
        <v>2530.0</v>
      </c>
      <c r="H43" s="1">
        <v>2380.0</v>
      </c>
      <c r="I43" s="1">
        <v>3260.0</v>
      </c>
      <c r="J43" s="1">
        <v>2850.0</v>
      </c>
      <c r="K43" s="1">
        <v>2700.0</v>
      </c>
      <c r="L43" s="2"/>
      <c r="M43" s="2"/>
      <c r="N43" s="2"/>
      <c r="O43" s="2"/>
      <c r="P43" s="2"/>
      <c r="Q43" s="2"/>
      <c r="R43" s="2"/>
      <c r="S43" s="2"/>
      <c r="T43" s="2"/>
      <c r="U43" s="2"/>
      <c r="V43" s="2"/>
      <c r="W43" s="2"/>
      <c r="X43" s="2"/>
      <c r="Y43" s="2"/>
      <c r="Z43" s="2"/>
    </row>
    <row r="44" ht="15.75" customHeight="1">
      <c r="A44" s="1" t="s">
        <v>100</v>
      </c>
      <c r="B44" s="1">
        <v>93530.0</v>
      </c>
      <c r="C44" s="1">
        <v>95410.0</v>
      </c>
      <c r="D44" s="1">
        <v>102000.0</v>
      </c>
      <c r="E44" s="1">
        <v>114000.0</v>
      </c>
      <c r="F44" s="1">
        <v>118000.0</v>
      </c>
      <c r="G44" s="1">
        <v>119000.0</v>
      </c>
      <c r="H44" s="1">
        <v>106000.0</v>
      </c>
      <c r="I44" s="1">
        <v>115000.0</v>
      </c>
      <c r="J44" s="1">
        <v>115000.0</v>
      </c>
      <c r="K44" s="1">
        <v>119000.0</v>
      </c>
      <c r="L44" s="2"/>
      <c r="M44" s="2"/>
      <c r="N44" s="2"/>
      <c r="O44" s="2"/>
      <c r="P44" s="2"/>
      <c r="Q44" s="2"/>
      <c r="R44" s="2"/>
      <c r="S44" s="2"/>
      <c r="T44" s="2"/>
      <c r="U44" s="2"/>
      <c r="V44" s="2"/>
      <c r="W44" s="2"/>
      <c r="X44" s="2"/>
      <c r="Y44" s="2"/>
      <c r="Z44" s="2"/>
    </row>
    <row r="45" ht="15.75" customHeight="1">
      <c r="A45" s="1" t="s">
        <v>101</v>
      </c>
      <c r="B45" s="1">
        <v>230000.0</v>
      </c>
      <c r="C45" s="1">
        <v>224000.0</v>
      </c>
      <c r="D45" s="1">
        <v>231000.0</v>
      </c>
      <c r="E45" s="1">
        <v>243000.0</v>
      </c>
      <c r="F45" s="1">
        <v>257000.0</v>
      </c>
      <c r="G45" s="1">
        <v>273000.0</v>
      </c>
      <c r="H45" s="1">
        <v>266000.0</v>
      </c>
      <c r="I45" s="1">
        <v>293000.0</v>
      </c>
      <c r="J45" s="1">
        <v>304000.0</v>
      </c>
      <c r="K45" s="1">
        <v>284000.0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2280.0</v>
      </c>
      <c r="C47" s="1">
        <v>2340.0</v>
      </c>
      <c r="D47" s="1">
        <v>2440.0</v>
      </c>
      <c r="E47" s="1">
        <v>2520.0</v>
      </c>
      <c r="F47" s="1">
        <v>2610.0</v>
      </c>
      <c r="G47" s="1">
        <v>2590.0</v>
      </c>
      <c r="H47" s="1">
        <v>2630.0</v>
      </c>
      <c r="I47" s="1">
        <v>2610.0</v>
      </c>
      <c r="J47" s="1">
        <v>2480.0</v>
      </c>
      <c r="K47" s="1">
        <v>2350.0</v>
      </c>
      <c r="L47" s="2"/>
      <c r="M47" s="2"/>
      <c r="N47" s="2"/>
      <c r="O47" s="2"/>
      <c r="P47" s="2"/>
      <c r="Q47" s="2"/>
      <c r="R47" s="2"/>
      <c r="S47" s="2"/>
      <c r="T47" s="2"/>
      <c r="U47" s="2"/>
      <c r="V47" s="2"/>
      <c r="W47" s="2"/>
      <c r="X47" s="2"/>
      <c r="Y47" s="2"/>
      <c r="Z47" s="2"/>
    </row>
    <row r="48" ht="15.75" customHeight="1">
      <c r="A48" s="1" t="s">
        <v>103</v>
      </c>
      <c r="B48" s="1">
        <v>2280.0</v>
      </c>
      <c r="C48" s="1">
        <v>2330.0</v>
      </c>
      <c r="D48" s="1">
        <v>2420.0</v>
      </c>
      <c r="E48" s="1">
        <v>2520.0</v>
      </c>
      <c r="F48" s="1">
        <v>2610.0</v>
      </c>
      <c r="G48" s="1">
        <v>2590.0</v>
      </c>
      <c r="H48" s="1">
        <v>2630.0</v>
      </c>
      <c r="I48" s="1">
        <v>2610.0</v>
      </c>
      <c r="J48" s="1">
        <v>2480.0</v>
      </c>
      <c r="K48" s="1">
        <v>2350.0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75650.0</v>
      </c>
      <c r="C50" s="1">
        <v>77940.0</v>
      </c>
      <c r="D50" s="1">
        <v>83320.0</v>
      </c>
      <c r="E50" s="1">
        <v>96970.0</v>
      </c>
      <c r="F50" s="1">
        <v>86720.0</v>
      </c>
      <c r="G50" s="1">
        <v>83600.0</v>
      </c>
      <c r="H50" s="1">
        <v>70170.0</v>
      </c>
      <c r="I50" s="1">
        <v>79250.0</v>
      </c>
      <c r="J50" s="1">
        <v>79790.0</v>
      </c>
      <c r="K50" s="1">
        <v>83670.0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56560.0</v>
      </c>
      <c r="C52" s="1">
        <v>57080.0</v>
      </c>
      <c r="D52" s="1">
        <v>57200.0</v>
      </c>
      <c r="E52" s="1">
        <v>52590.0</v>
      </c>
      <c r="F52" s="1">
        <v>53730.0</v>
      </c>
      <c r="G52" s="1">
        <v>63080.0</v>
      </c>
      <c r="H52" s="1">
        <v>77500.0</v>
      </c>
      <c r="I52" s="1">
        <v>64920.0</v>
      </c>
      <c r="J52" s="1">
        <v>61250.0</v>
      </c>
      <c r="K52" s="1">
        <v>50510.0</v>
      </c>
      <c r="L52" s="2"/>
      <c r="M52" s="2"/>
      <c r="N52" s="2"/>
      <c r="O52" s="2"/>
      <c r="P52" s="2"/>
      <c r="Q52" s="2"/>
      <c r="R52" s="2"/>
      <c r="S52" s="2"/>
      <c r="T52" s="2"/>
      <c r="U52" s="2"/>
      <c r="V52" s="2"/>
      <c r="W52" s="2"/>
      <c r="X52" s="2"/>
      <c r="Y52" s="2"/>
      <c r="Z52" s="2"/>
    </row>
    <row r="53" ht="15.75" customHeight="1">
      <c r="A53" s="1" t="s">
        <v>128</v>
      </c>
      <c r="B53" s="1">
        <v>30540.0</v>
      </c>
      <c r="C53" s="1">
        <v>27840.0</v>
      </c>
      <c r="D53" s="1">
        <v>28100.0</v>
      </c>
      <c r="E53" s="1">
        <v>16190.0</v>
      </c>
      <c r="F53" s="1">
        <v>22210.0</v>
      </c>
      <c r="G53" s="1">
        <v>31880.0</v>
      </c>
      <c r="H53" s="1">
        <v>41800.0</v>
      </c>
      <c r="I53" s="1">
        <v>31440.0</v>
      </c>
      <c r="J53" s="1">
        <v>19670.0</v>
      </c>
      <c r="K53" s="1">
        <v>17090.0</v>
      </c>
      <c r="L53" s="2"/>
      <c r="M53" s="2"/>
      <c r="N53" s="2"/>
      <c r="O53" s="2"/>
      <c r="P53" s="2"/>
      <c r="Q53" s="2"/>
      <c r="R53" s="2"/>
      <c r="S53" s="2"/>
      <c r="T53" s="2"/>
      <c r="U53" s="2"/>
      <c r="V53" s="2"/>
      <c r="W53" s="2"/>
      <c r="X53" s="2"/>
      <c r="Y53" s="2"/>
      <c r="Z53" s="2"/>
    </row>
    <row r="54" ht="15.75" customHeight="1">
      <c r="A54" s="1" t="s">
        <v>129</v>
      </c>
      <c r="B54" s="1">
        <v>3800.0</v>
      </c>
      <c r="C54" s="1">
        <v>2850.0</v>
      </c>
      <c r="D54" s="1">
        <v>3040.0</v>
      </c>
      <c r="E54" s="1">
        <v>2670.0</v>
      </c>
      <c r="F54" s="1">
        <v>2360.0</v>
      </c>
      <c r="G54" s="1">
        <v>2520.0</v>
      </c>
      <c r="H54" s="1">
        <v>3010.0</v>
      </c>
      <c r="I54" s="1">
        <v>1550.0</v>
      </c>
      <c r="J54" s="1">
        <v>961.0</v>
      </c>
      <c r="K54" s="1">
        <v>1080.0</v>
      </c>
      <c r="L54" s="2"/>
      <c r="M54" s="2"/>
      <c r="N54" s="2"/>
      <c r="O54" s="2"/>
      <c r="P54" s="2"/>
      <c r="Q54" s="2"/>
      <c r="R54" s="2"/>
      <c r="S54" s="2"/>
      <c r="T54" s="2"/>
      <c r="U54" s="2"/>
      <c r="V54" s="2"/>
      <c r="W54" s="2"/>
      <c r="X54" s="2"/>
      <c r="Y54" s="2"/>
      <c r="Z54" s="2"/>
    </row>
    <row r="55" ht="15.75" customHeight="1">
      <c r="A55" s="1" t="s">
        <v>130</v>
      </c>
      <c r="B55" s="1">
        <v>8730.0</v>
      </c>
      <c r="C55" s="1">
        <v>10260.0</v>
      </c>
      <c r="D55" s="1">
        <v>13030.0</v>
      </c>
      <c r="E55" s="1">
        <v>11740.0</v>
      </c>
      <c r="F55" s="1">
        <v>10430.0</v>
      </c>
      <c r="G55" s="1">
        <v>3980.0</v>
      </c>
      <c r="H55" s="1">
        <v>6100.0</v>
      </c>
      <c r="I55" s="1">
        <v>5830.0</v>
      </c>
      <c r="J55" s="1">
        <v>6820.0</v>
      </c>
      <c r="K55" s="1">
        <v>9520.0</v>
      </c>
      <c r="L55" s="2"/>
      <c r="M55" s="2"/>
      <c r="N55" s="2"/>
      <c r="O55" s="2"/>
      <c r="P55" s="2"/>
      <c r="Q55" s="2"/>
      <c r="R55" s="2"/>
      <c r="S55" s="2"/>
      <c r="T55" s="2"/>
      <c r="U55" s="2"/>
      <c r="V55" s="2"/>
      <c r="W55" s="2"/>
      <c r="X55" s="2"/>
      <c r="Y55" s="2"/>
      <c r="Z55" s="2"/>
    </row>
    <row r="56" ht="15.75" customHeight="1">
      <c r="A56" s="1" t="s">
        <v>131</v>
      </c>
      <c r="B56" s="1">
        <v>3200.0</v>
      </c>
      <c r="C56" s="1">
        <v>2920.0</v>
      </c>
      <c r="D56" s="1">
        <v>2890.0</v>
      </c>
      <c r="E56" s="1">
        <v>2480.0</v>
      </c>
      <c r="F56" s="1">
        <v>2470.0</v>
      </c>
      <c r="G56" s="1">
        <v>2530.0</v>
      </c>
      <c r="H56" s="1">
        <v>2380.0</v>
      </c>
      <c r="I56" s="1">
        <v>3260.0</v>
      </c>
      <c r="J56" s="1">
        <v>2850.0</v>
      </c>
      <c r="K56" s="1">
        <v>2700.0</v>
      </c>
      <c r="L56" s="2"/>
      <c r="M56" s="2"/>
      <c r="N56" s="2"/>
      <c r="O56" s="2"/>
      <c r="P56" s="2"/>
      <c r="Q56" s="2"/>
      <c r="R56" s="2"/>
      <c r="S56" s="2"/>
      <c r="T56" s="2"/>
      <c r="U56" s="2"/>
      <c r="V56" s="2"/>
      <c r="W56" s="2"/>
      <c r="X56" s="2"/>
      <c r="Y56" s="2"/>
      <c r="Z56" s="2"/>
    </row>
    <row r="57" ht="15.75" customHeight="1">
      <c r="A57" s="1" t="s">
        <v>132</v>
      </c>
      <c r="B57" s="1">
        <v>14650.0</v>
      </c>
      <c r="C57" s="1">
        <v>15010.0</v>
      </c>
      <c r="D57" s="1">
        <v>15860.0</v>
      </c>
      <c r="E57" s="1">
        <v>16970.0</v>
      </c>
      <c r="F57" s="1">
        <v>18690.0</v>
      </c>
      <c r="G57" s="1">
        <v>23120.0</v>
      </c>
      <c r="H57" s="1">
        <v>22850.0</v>
      </c>
      <c r="I57" s="1">
        <v>26520.0</v>
      </c>
      <c r="J57" s="1">
        <v>24160.0</v>
      </c>
      <c r="K57" s="1">
        <v>30460.0</v>
      </c>
      <c r="L57" s="2"/>
      <c r="M57" s="2"/>
      <c r="N57" s="2"/>
      <c r="O57" s="2"/>
      <c r="P57" s="2"/>
      <c r="Q57" s="2"/>
      <c r="R57" s="2"/>
      <c r="S57" s="2"/>
      <c r="T57" s="2"/>
      <c r="U57" s="2"/>
      <c r="V57" s="2"/>
      <c r="W57" s="2"/>
      <c r="X57" s="2"/>
      <c r="Y57" s="2"/>
      <c r="Z57" s="2"/>
    </row>
    <row r="58" ht="15.75" customHeight="1">
      <c r="A58" s="1" t="s">
        <v>133</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134</v>
      </c>
      <c r="B59" s="1">
        <v>12690.0</v>
      </c>
      <c r="C59" s="1">
        <v>10120.0</v>
      </c>
      <c r="D59" s="1">
        <v>12280.0</v>
      </c>
      <c r="E59" s="1">
        <v>13900.0</v>
      </c>
      <c r="F59" s="1">
        <v>12850.0</v>
      </c>
      <c r="G59" s="1">
        <v>14660.0</v>
      </c>
      <c r="H59" s="1">
        <v>12190.0</v>
      </c>
      <c r="I59" s="1">
        <v>16650.0</v>
      </c>
      <c r="J59" s="1">
        <v>19450.0</v>
      </c>
      <c r="K59" s="1">
        <v>16500.0</v>
      </c>
      <c r="L59" s="2"/>
      <c r="M59" s="2"/>
      <c r="N59" s="2"/>
      <c r="O59" s="2"/>
      <c r="P59" s="2"/>
      <c r="Q59" s="2"/>
      <c r="R59" s="2"/>
      <c r="S59" s="2"/>
      <c r="T59" s="2"/>
      <c r="U59" s="2"/>
      <c r="V59" s="2"/>
      <c r="W59" s="2"/>
      <c r="X59" s="2"/>
      <c r="Y59" s="2"/>
      <c r="Z59" s="2"/>
    </row>
    <row r="60" ht="15.75" customHeight="1">
      <c r="A60" s="1" t="s">
        <v>135</v>
      </c>
      <c r="B60" s="1">
        <v>3900.0</v>
      </c>
      <c r="C60" s="1">
        <v>4059.0</v>
      </c>
      <c r="D60" s="1">
        <v>3940.0</v>
      </c>
      <c r="E60" s="1">
        <v>3630.0</v>
      </c>
      <c r="F60" s="1">
        <v>3370.0</v>
      </c>
      <c r="G60" s="1">
        <v>3650.0</v>
      </c>
      <c r="H60" s="1">
        <v>3820.0</v>
      </c>
      <c r="I60" s="1">
        <v>4540.0</v>
      </c>
      <c r="J60" s="1">
        <v>4800.0</v>
      </c>
      <c r="K60" s="1">
        <v>4250.0</v>
      </c>
      <c r="L60" s="2"/>
      <c r="M60" s="2"/>
      <c r="N60" s="2"/>
      <c r="O60" s="2"/>
      <c r="P60" s="2"/>
      <c r="Q60" s="2"/>
      <c r="R60" s="2"/>
      <c r="S60" s="2"/>
      <c r="T60" s="2"/>
      <c r="U60" s="2"/>
      <c r="V60" s="2"/>
      <c r="W60" s="2"/>
      <c r="X60" s="2"/>
      <c r="Y60" s="2"/>
      <c r="Z60" s="2"/>
    </row>
    <row r="61" ht="15.75" customHeight="1">
      <c r="A61" s="1" t="s">
        <v>136</v>
      </c>
      <c r="B61" s="1">
        <v>1680.0</v>
      </c>
      <c r="C61" s="1">
        <v>1550.0</v>
      </c>
      <c r="D61" s="1">
        <v>1580.0</v>
      </c>
      <c r="E61" s="1">
        <v>1810.0</v>
      </c>
      <c r="F61" s="1">
        <v>1780.0</v>
      </c>
      <c r="G61" s="1">
        <v>1800.0</v>
      </c>
      <c r="H61" s="1">
        <v>1810.0</v>
      </c>
      <c r="I61" s="1">
        <v>1700.0</v>
      </c>
      <c r="J61" s="1">
        <v>1690.0</v>
      </c>
      <c r="K61" s="1">
        <v>1450.0</v>
      </c>
      <c r="L61" s="2"/>
      <c r="M61" s="2"/>
      <c r="N61" s="2"/>
      <c r="O61" s="2"/>
      <c r="P61" s="2"/>
      <c r="Q61" s="2"/>
      <c r="R61" s="2"/>
      <c r="S61" s="2"/>
      <c r="T61" s="2"/>
      <c r="U61" s="2"/>
      <c r="V61" s="2"/>
      <c r="W61" s="2"/>
      <c r="X61" s="2"/>
      <c r="Y61" s="2"/>
      <c r="Z61" s="2"/>
    </row>
    <row r="62" ht="15.75" customHeight="1">
      <c r="A62" s="1" t="s">
        <v>137</v>
      </c>
      <c r="B62" s="1">
        <v>8070.0</v>
      </c>
      <c r="C62" s="1">
        <v>7560.0</v>
      </c>
      <c r="D62" s="1">
        <v>7870.0</v>
      </c>
      <c r="E62" s="1">
        <v>9080.0</v>
      </c>
      <c r="F62" s="1">
        <v>8740.0</v>
      </c>
      <c r="G62" s="1">
        <v>8970.0</v>
      </c>
      <c r="H62" s="1">
        <v>9410.0</v>
      </c>
      <c r="I62" s="1">
        <v>8700.0</v>
      </c>
      <c r="J62" s="1">
        <v>8480.0</v>
      </c>
      <c r="K62" s="1">
        <v>8200.0</v>
      </c>
      <c r="L62" s="2"/>
      <c r="M62" s="2"/>
      <c r="N62" s="2"/>
      <c r="O62" s="2"/>
      <c r="P62" s="2"/>
      <c r="Q62" s="2"/>
      <c r="R62" s="2"/>
      <c r="S62" s="2"/>
      <c r="T62" s="2"/>
      <c r="U62" s="2"/>
      <c r="V62" s="2"/>
      <c r="W62" s="2"/>
      <c r="X62" s="2"/>
      <c r="Y62" s="2"/>
      <c r="Z62" s="2"/>
    </row>
    <row r="63" ht="15.75" customHeight="1">
      <c r="A63" s="1" t="s">
        <v>138</v>
      </c>
      <c r="B63" s="1">
        <v>30450.0</v>
      </c>
      <c r="C63" s="1">
        <v>28300.0</v>
      </c>
      <c r="D63" s="1">
        <v>28190.0</v>
      </c>
      <c r="E63" s="1">
        <v>32409.0</v>
      </c>
      <c r="F63" s="1">
        <v>32790.0</v>
      </c>
      <c r="G63" s="1">
        <v>33220.0</v>
      </c>
      <c r="H63" s="1">
        <v>34900.0</v>
      </c>
      <c r="I63" s="1">
        <v>33380.0</v>
      </c>
      <c r="J63" s="1">
        <v>32310.0</v>
      </c>
      <c r="K63" s="1">
        <v>34020.0</v>
      </c>
      <c r="L63" s="2"/>
      <c r="M63" s="2"/>
      <c r="N63" s="2"/>
      <c r="O63" s="2"/>
      <c r="P63" s="2"/>
      <c r="Q63" s="2"/>
      <c r="R63" s="2"/>
      <c r="S63" s="2"/>
      <c r="T63" s="2"/>
      <c r="U63" s="2"/>
      <c r="V63" s="2"/>
      <c r="W63" s="2"/>
      <c r="X63" s="2"/>
      <c r="Y63" s="2"/>
      <c r="Z63" s="2"/>
    </row>
    <row r="64" ht="15.75" customHeight="1">
      <c r="A64" s="1" t="s">
        <v>139</v>
      </c>
      <c r="B64" s="1">
        <v>10.0</v>
      </c>
      <c r="C64" s="1">
        <v>9.0</v>
      </c>
      <c r="D64" s="1">
        <v>10.0</v>
      </c>
      <c r="E64" s="1">
        <v>9.0</v>
      </c>
      <c r="F64" s="1">
        <v>10.0</v>
      </c>
      <c r="G64" s="1">
        <v>10.0</v>
      </c>
      <c r="H64" s="1">
        <v>10.0</v>
      </c>
      <c r="I64" s="1">
        <v>10.0</v>
      </c>
      <c r="J64" s="1">
        <v>10.0</v>
      </c>
      <c r="K64" s="1">
        <v>10.0</v>
      </c>
      <c r="L64" s="2"/>
      <c r="M64" s="2"/>
      <c r="N64" s="2"/>
      <c r="O64" s="2"/>
      <c r="P64" s="2"/>
      <c r="Q64" s="2"/>
      <c r="R64" s="2"/>
      <c r="S64" s="2"/>
      <c r="T64" s="2"/>
      <c r="U64" s="2"/>
      <c r="V64" s="2"/>
      <c r="W64" s="2"/>
      <c r="X64" s="2"/>
      <c r="Y64" s="2"/>
      <c r="Z64" s="2"/>
    </row>
    <row r="65" ht="15.75" customHeight="1">
      <c r="A65" s="1" t="s">
        <v>140</v>
      </c>
      <c r="B65" s="1">
        <v>837.0</v>
      </c>
      <c r="C65" s="1">
        <v>696.0</v>
      </c>
      <c r="D65" s="1">
        <v>714.0</v>
      </c>
      <c r="E65" s="1">
        <v>1640.0</v>
      </c>
      <c r="F65" s="1">
        <v>2440.0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141</v>
      </c>
      <c r="B66" s="1">
        <v>-517.0</v>
      </c>
      <c r="C66" s="1">
        <v>-453.0</v>
      </c>
      <c r="D66" s="1">
        <v>-470.0</v>
      </c>
      <c r="E66" s="1">
        <v>-583.0</v>
      </c>
      <c r="F66" s="1">
        <v>-744.0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142</v>
      </c>
      <c r="B67" s="1">
        <v>602.0</v>
      </c>
      <c r="C67" s="1">
        <v>544.0</v>
      </c>
      <c r="D67" s="1">
        <v>596.0</v>
      </c>
      <c r="E67" s="1">
        <v>576.0</v>
      </c>
      <c r="F67" s="1">
        <v>624.0</v>
      </c>
      <c r="G67" s="1">
        <v>674.0</v>
      </c>
      <c r="H67" s="1">
        <v>831.0</v>
      </c>
      <c r="I67" s="1">
        <v>793.0</v>
      </c>
      <c r="J67" s="1">
        <v>826.0</v>
      </c>
      <c r="K67" s="1">
        <v>892.0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212000.0</v>
      </c>
      <c r="C2" s="1">
        <v>143000.0</v>
      </c>
      <c r="D2" s="1">
        <v>128000.0</v>
      </c>
      <c r="E2" s="1">
        <v>149000.0</v>
      </c>
      <c r="F2" s="1">
        <v>184000.0</v>
      </c>
      <c r="G2" s="1">
        <v>176000.0</v>
      </c>
      <c r="H2" s="1">
        <v>120000.0</v>
      </c>
      <c r="I2" s="1">
        <v>185000.0</v>
      </c>
      <c r="J2" s="1">
        <v>263000.0</v>
      </c>
      <c r="K2" s="1">
        <v>219000.0</v>
      </c>
      <c r="L2" s="2"/>
      <c r="M2" s="2"/>
      <c r="N2" s="2"/>
      <c r="O2" s="2"/>
      <c r="P2" s="2"/>
      <c r="Q2" s="2"/>
      <c r="R2" s="2"/>
      <c r="S2" s="2"/>
      <c r="T2" s="2"/>
      <c r="U2" s="2"/>
      <c r="V2" s="2"/>
      <c r="W2" s="2"/>
      <c r="X2" s="2"/>
      <c r="Y2" s="2"/>
      <c r="Z2" s="2"/>
    </row>
    <row r="3">
      <c r="A3" s="1" t="s">
        <v>144</v>
      </c>
      <c r="B3" s="1">
        <v>212000.0</v>
      </c>
      <c r="C3" s="1">
        <v>143000.0</v>
      </c>
      <c r="D3" s="1">
        <v>128000.0</v>
      </c>
      <c r="E3" s="1">
        <v>149000.0</v>
      </c>
      <c r="F3" s="1">
        <v>184000.0</v>
      </c>
      <c r="G3" s="1">
        <v>176000.0</v>
      </c>
      <c r="H3" s="1">
        <v>120000.0</v>
      </c>
      <c r="I3" s="1">
        <v>185000.0</v>
      </c>
      <c r="J3" s="1">
        <v>263000.0</v>
      </c>
      <c r="K3" s="1">
        <v>219000.0</v>
      </c>
      <c r="L3" s="2"/>
      <c r="M3" s="2"/>
      <c r="N3" s="2"/>
      <c r="O3" s="2"/>
      <c r="P3" s="2"/>
      <c r="Q3" s="2"/>
      <c r="R3" s="2"/>
      <c r="S3" s="2"/>
      <c r="T3" s="2"/>
      <c r="U3" s="2"/>
      <c r="V3" s="2"/>
      <c r="W3" s="2"/>
      <c r="X3" s="2"/>
      <c r="Y3" s="2"/>
      <c r="Z3" s="2"/>
    </row>
    <row r="4">
      <c r="A4" s="1" t="s">
        <v>145</v>
      </c>
      <c r="B4" s="1">
        <v>153000.0</v>
      </c>
      <c r="C4" s="1">
        <v>96670.0</v>
      </c>
      <c r="D4" s="1">
        <v>83380.0</v>
      </c>
      <c r="E4" s="1">
        <v>99530.0</v>
      </c>
      <c r="F4" s="1">
        <v>125000.0</v>
      </c>
      <c r="G4" s="1">
        <v>116000.0</v>
      </c>
      <c r="H4" s="1">
        <v>75670.0</v>
      </c>
      <c r="I4" s="1">
        <v>120000.0</v>
      </c>
      <c r="J4" s="1">
        <v>171000.0</v>
      </c>
      <c r="K4" s="1">
        <v>143000.0</v>
      </c>
      <c r="L4" s="2"/>
      <c r="M4" s="2"/>
      <c r="N4" s="2"/>
      <c r="O4" s="2"/>
      <c r="P4" s="2"/>
      <c r="Q4" s="2"/>
      <c r="R4" s="2"/>
      <c r="S4" s="2"/>
      <c r="T4" s="2"/>
      <c r="U4" s="2"/>
      <c r="V4" s="2"/>
      <c r="W4" s="2"/>
      <c r="X4" s="2"/>
      <c r="Y4" s="2"/>
      <c r="Z4" s="2"/>
    </row>
    <row r="5">
      <c r="A5" s="1" t="s">
        <v>146</v>
      </c>
      <c r="B5" s="1">
        <v>59040.0</v>
      </c>
      <c r="C5" s="1">
        <v>46750.0</v>
      </c>
      <c r="D5" s="1">
        <v>44550.0</v>
      </c>
      <c r="E5" s="1">
        <v>49560.0</v>
      </c>
      <c r="F5" s="1">
        <v>58970.0</v>
      </c>
      <c r="G5" s="1">
        <v>59780.0</v>
      </c>
      <c r="H5" s="1">
        <v>44030.0</v>
      </c>
      <c r="I5" s="1">
        <v>64470.0</v>
      </c>
      <c r="J5" s="1">
        <v>92260.0</v>
      </c>
      <c r="K5" s="1">
        <v>75900.0</v>
      </c>
      <c r="L5" s="2"/>
      <c r="M5" s="2"/>
      <c r="N5" s="2"/>
      <c r="O5" s="2"/>
      <c r="P5" s="2"/>
      <c r="Q5" s="2"/>
      <c r="R5" s="2"/>
      <c r="S5" s="2"/>
      <c r="T5" s="2"/>
      <c r="U5" s="2"/>
      <c r="V5" s="2"/>
      <c r="W5" s="2"/>
      <c r="X5" s="2"/>
      <c r="Y5" s="2"/>
      <c r="Z5" s="2"/>
    </row>
    <row r="6">
      <c r="A6" s="1" t="s">
        <v>147</v>
      </c>
      <c r="B6" s="1">
        <v>1960.0</v>
      </c>
      <c r="C6" s="1">
        <v>1550.0</v>
      </c>
      <c r="D6" s="1">
        <v>914.0</v>
      </c>
      <c r="E6" s="1">
        <v>864.0</v>
      </c>
      <c r="F6" s="1">
        <v>797.0</v>
      </c>
      <c r="G6" s="1">
        <v>785.0</v>
      </c>
      <c r="H6" s="1">
        <v>731.0</v>
      </c>
      <c r="I6" s="1">
        <v>632.0</v>
      </c>
      <c r="J6" s="1">
        <v>574.0</v>
      </c>
      <c r="K6" s="1">
        <v>573.0</v>
      </c>
      <c r="L6" s="2"/>
      <c r="M6" s="2"/>
      <c r="N6" s="2"/>
      <c r="O6" s="2"/>
      <c r="P6" s="2"/>
      <c r="Q6" s="2"/>
      <c r="R6" s="2"/>
      <c r="S6" s="2"/>
      <c r="T6" s="2"/>
      <c r="U6" s="2"/>
      <c r="V6" s="2"/>
      <c r="W6" s="2"/>
      <c r="X6" s="2"/>
      <c r="Y6" s="2"/>
      <c r="Z6" s="2"/>
    </row>
    <row r="7">
      <c r="A7" s="1" t="s">
        <v>148</v>
      </c>
      <c r="B7" s="1">
        <v>11680.0</v>
      </c>
      <c r="C7" s="1">
        <v>10840.0</v>
      </c>
      <c r="D7" s="1">
        <v>11290.0</v>
      </c>
      <c r="E7" s="1">
        <v>11440.0</v>
      </c>
      <c r="F7" s="1">
        <v>12220.0</v>
      </c>
      <c r="G7" s="1">
        <v>14810.0</v>
      </c>
      <c r="H7" s="1">
        <v>13310.0</v>
      </c>
      <c r="I7" s="1">
        <v>12740.0</v>
      </c>
      <c r="J7" s="1">
        <v>12320.0</v>
      </c>
      <c r="K7" s="1">
        <v>12760.0</v>
      </c>
      <c r="L7" s="2"/>
      <c r="M7" s="2"/>
      <c r="N7" s="2"/>
      <c r="O7" s="2"/>
      <c r="P7" s="2"/>
      <c r="Q7" s="2"/>
      <c r="R7" s="2"/>
      <c r="S7" s="2"/>
      <c r="T7" s="2"/>
      <c r="U7" s="2"/>
      <c r="V7" s="2"/>
      <c r="W7" s="2"/>
      <c r="X7" s="2"/>
      <c r="Y7" s="2"/>
      <c r="Z7" s="2"/>
    </row>
    <row r="8">
      <c r="A8" s="1" t="s">
        <v>149</v>
      </c>
      <c r="B8" s="1">
        <v>28820.0</v>
      </c>
      <c r="C8" s="1">
        <v>24290.0</v>
      </c>
      <c r="D8" s="1">
        <v>24370.0</v>
      </c>
      <c r="E8" s="1">
        <v>24820.0</v>
      </c>
      <c r="F8" s="1">
        <v>27590.0</v>
      </c>
      <c r="G8" s="1">
        <v>28090.0</v>
      </c>
      <c r="H8" s="1">
        <v>25830.0</v>
      </c>
      <c r="I8" s="1">
        <v>27440.0</v>
      </c>
      <c r="J8" s="1">
        <v>29690.0</v>
      </c>
      <c r="K8" s="1">
        <v>32479.0</v>
      </c>
      <c r="L8" s="2"/>
      <c r="M8" s="2"/>
      <c r="N8" s="2"/>
      <c r="O8" s="2"/>
      <c r="P8" s="2"/>
      <c r="Q8" s="2"/>
      <c r="R8" s="2"/>
      <c r="S8" s="2"/>
      <c r="T8" s="2"/>
      <c r="U8" s="2"/>
      <c r="V8" s="2"/>
      <c r="W8" s="2"/>
      <c r="X8" s="2"/>
      <c r="Y8" s="2"/>
      <c r="Z8" s="2"/>
    </row>
    <row r="9">
      <c r="A9" s="1" t="s">
        <v>150</v>
      </c>
      <c r="B9" s="1">
        <v>42460.0</v>
      </c>
      <c r="C9" s="1">
        <v>36680.0</v>
      </c>
      <c r="D9" s="1">
        <v>36580.0</v>
      </c>
      <c r="E9" s="1">
        <v>37120.0</v>
      </c>
      <c r="F9" s="1">
        <v>40610.0</v>
      </c>
      <c r="G9" s="1">
        <v>43680.0</v>
      </c>
      <c r="H9" s="1">
        <v>39870.0</v>
      </c>
      <c r="I9" s="1">
        <v>40810.0</v>
      </c>
      <c r="J9" s="1">
        <v>42580.0</v>
      </c>
      <c r="K9" s="1">
        <v>45810.0</v>
      </c>
      <c r="L9" s="2"/>
      <c r="M9" s="2"/>
      <c r="N9" s="2"/>
      <c r="O9" s="2"/>
      <c r="P9" s="2"/>
      <c r="Q9" s="2"/>
      <c r="R9" s="2"/>
      <c r="S9" s="2"/>
      <c r="T9" s="2"/>
      <c r="U9" s="2"/>
      <c r="V9" s="2"/>
      <c r="W9" s="2"/>
      <c r="X9" s="2"/>
      <c r="Y9" s="2"/>
      <c r="Z9" s="2"/>
    </row>
    <row r="10">
      <c r="A10" s="1" t="s">
        <v>151</v>
      </c>
      <c r="B10" s="1">
        <v>16580.0</v>
      </c>
      <c r="C10" s="1">
        <v>10070.0</v>
      </c>
      <c r="D10" s="1">
        <v>7970.0</v>
      </c>
      <c r="E10" s="1">
        <v>12440.0</v>
      </c>
      <c r="F10" s="1">
        <v>18360.0</v>
      </c>
      <c r="G10" s="1">
        <v>16100.0</v>
      </c>
      <c r="H10" s="1">
        <v>4160.0</v>
      </c>
      <c r="I10" s="1">
        <v>23660.0</v>
      </c>
      <c r="J10" s="1">
        <v>49680.0</v>
      </c>
      <c r="K10" s="1">
        <v>30090.0</v>
      </c>
      <c r="L10" s="2"/>
      <c r="M10" s="2"/>
      <c r="N10" s="2"/>
      <c r="O10" s="2"/>
      <c r="P10" s="2"/>
      <c r="Q10" s="2"/>
      <c r="R10" s="2"/>
      <c r="S10" s="2"/>
      <c r="T10" s="2"/>
      <c r="U10" s="2"/>
      <c r="V10" s="2"/>
      <c r="W10" s="2"/>
      <c r="X10" s="2"/>
      <c r="Y10" s="2"/>
      <c r="Z10" s="2"/>
    </row>
    <row r="11">
      <c r="A11" s="1" t="s">
        <v>152</v>
      </c>
      <c r="B11" s="1">
        <v>-748.0</v>
      </c>
      <c r="C11" s="1">
        <v>-592.0</v>
      </c>
      <c r="D11" s="1">
        <v>-608.0</v>
      </c>
      <c r="E11" s="1">
        <v>-907.0</v>
      </c>
      <c r="F11" s="1">
        <v>-1350.0</v>
      </c>
      <c r="G11" s="1">
        <v>-2090.0</v>
      </c>
      <c r="H11" s="1">
        <v>-2029.0</v>
      </c>
      <c r="I11" s="1">
        <v>-1770.0</v>
      </c>
      <c r="J11" s="1">
        <v>-2080.0</v>
      </c>
      <c r="K11" s="1">
        <v>-2150.0</v>
      </c>
      <c r="L11" s="2"/>
      <c r="M11" s="2"/>
      <c r="N11" s="2"/>
      <c r="O11" s="2"/>
      <c r="P11" s="2"/>
      <c r="Q11" s="2"/>
      <c r="R11" s="2"/>
      <c r="S11" s="2"/>
      <c r="T11" s="2"/>
      <c r="U11" s="2"/>
      <c r="V11" s="2"/>
      <c r="W11" s="2"/>
      <c r="X11" s="2"/>
      <c r="Y11" s="2"/>
      <c r="Z11" s="2"/>
    </row>
    <row r="12">
      <c r="A12" s="1" t="s">
        <v>153</v>
      </c>
      <c r="B12" s="1">
        <v>417.0</v>
      </c>
      <c r="C12" s="1">
        <v>388.0</v>
      </c>
      <c r="D12" s="1">
        <v>252.0</v>
      </c>
      <c r="E12" s="1">
        <v>220.0</v>
      </c>
      <c r="F12" s="1">
        <v>332.0</v>
      </c>
      <c r="G12" s="1">
        <v>378.0</v>
      </c>
      <c r="H12" s="1">
        <v>314.0</v>
      </c>
      <c r="I12" s="1">
        <v>391.0</v>
      </c>
      <c r="J12" s="1">
        <v>721.0</v>
      </c>
      <c r="K12" s="1">
        <v>1560.0</v>
      </c>
      <c r="L12" s="2"/>
      <c r="M12" s="2"/>
      <c r="N12" s="2"/>
      <c r="O12" s="2"/>
      <c r="P12" s="2"/>
      <c r="Q12" s="2"/>
      <c r="R12" s="2"/>
      <c r="S12" s="2"/>
      <c r="T12" s="2"/>
      <c r="U12" s="2"/>
      <c r="V12" s="2"/>
      <c r="W12" s="2"/>
      <c r="X12" s="2"/>
      <c r="Y12" s="2"/>
      <c r="Z12" s="2"/>
    </row>
    <row r="13">
      <c r="A13" s="1" t="s">
        <v>154</v>
      </c>
      <c r="B13" s="1">
        <v>-331.0</v>
      </c>
      <c r="C13" s="1">
        <v>-204.0</v>
      </c>
      <c r="D13" s="1">
        <v>-356.0</v>
      </c>
      <c r="E13" s="1">
        <v>-687.0</v>
      </c>
      <c r="F13" s="1">
        <v>-1020.0</v>
      </c>
      <c r="G13" s="1">
        <v>-1710.0</v>
      </c>
      <c r="H13" s="1">
        <v>-1720.0</v>
      </c>
      <c r="I13" s="1">
        <v>-1380.0</v>
      </c>
      <c r="J13" s="1">
        <v>-1360.0</v>
      </c>
      <c r="K13" s="1">
        <v>-590.0</v>
      </c>
      <c r="L13" s="2"/>
      <c r="M13" s="2"/>
      <c r="N13" s="2"/>
      <c r="O13" s="2"/>
      <c r="P13" s="2"/>
      <c r="Q13" s="2"/>
      <c r="R13" s="2"/>
      <c r="S13" s="2"/>
      <c r="T13" s="2"/>
      <c r="U13" s="2"/>
      <c r="V13" s="2"/>
      <c r="W13" s="2"/>
      <c r="X13" s="2"/>
      <c r="Y13" s="2"/>
      <c r="Z13" s="2"/>
    </row>
    <row r="14">
      <c r="A14" s="1" t="s">
        <v>155</v>
      </c>
      <c r="B14" s="1">
        <v>2660.0</v>
      </c>
      <c r="C14" s="1">
        <v>2360.0</v>
      </c>
      <c r="D14" s="1">
        <v>2210.0</v>
      </c>
      <c r="E14" s="1">
        <v>2020.0</v>
      </c>
      <c r="F14" s="1">
        <v>3170.0</v>
      </c>
      <c r="G14" s="1">
        <v>3410.0</v>
      </c>
      <c r="H14" s="1">
        <v>452.0</v>
      </c>
      <c r="I14" s="1">
        <v>3440.0</v>
      </c>
      <c r="J14" s="1">
        <v>-1890.0</v>
      </c>
      <c r="K14" s="1">
        <v>1840.0</v>
      </c>
      <c r="L14" s="2"/>
      <c r="M14" s="2"/>
      <c r="N14" s="2"/>
      <c r="O14" s="2"/>
      <c r="P14" s="2"/>
      <c r="Q14" s="2"/>
      <c r="R14" s="2"/>
      <c r="S14" s="2"/>
      <c r="T14" s="2"/>
      <c r="U14" s="2"/>
      <c r="V14" s="2"/>
      <c r="W14" s="2"/>
      <c r="X14" s="2"/>
      <c r="Y14" s="2"/>
      <c r="Z14" s="2"/>
    </row>
    <row r="15">
      <c r="A15" s="1" t="s">
        <v>156</v>
      </c>
      <c r="B15" s="1">
        <v>216.0</v>
      </c>
      <c r="C15" s="1">
        <v>561.0</v>
      </c>
      <c r="D15" s="1">
        <v>548.0</v>
      </c>
      <c r="E15" s="1">
        <v>785.0</v>
      </c>
      <c r="F15" s="1">
        <v>-192.0</v>
      </c>
      <c r="G15" s="1">
        <v>-225.0</v>
      </c>
      <c r="H15" s="1">
        <v>426.0</v>
      </c>
      <c r="I15" s="1">
        <v>-475.0</v>
      </c>
      <c r="J15" s="1">
        <v>-644.0</v>
      </c>
      <c r="K15" s="1">
        <v>-763.0</v>
      </c>
      <c r="L15" s="2"/>
      <c r="M15" s="2"/>
      <c r="N15" s="2"/>
      <c r="O15" s="2"/>
      <c r="P15" s="2"/>
      <c r="Q15" s="2"/>
      <c r="R15" s="2"/>
      <c r="S15" s="2"/>
      <c r="T15" s="2"/>
      <c r="U15" s="2"/>
      <c r="V15" s="2"/>
      <c r="W15" s="2"/>
      <c r="X15" s="2"/>
      <c r="Y15" s="2"/>
      <c r="Z15" s="2"/>
    </row>
    <row r="16">
      <c r="A16" s="1" t="s">
        <v>157</v>
      </c>
      <c r="B16" s="1">
        <v>112.0</v>
      </c>
      <c r="C16" s="1">
        <v>-145.0</v>
      </c>
      <c r="D16" s="1">
        <v>-118.0</v>
      </c>
      <c r="E16" s="1">
        <v>-261.0</v>
      </c>
      <c r="F16" s="1">
        <v>471.0</v>
      </c>
      <c r="G16" s="1">
        <v>298.0</v>
      </c>
      <c r="H16" s="1">
        <v>974.0</v>
      </c>
      <c r="I16" s="1">
        <v>721.0</v>
      </c>
      <c r="J16" s="1">
        <v>1050.0</v>
      </c>
      <c r="K16" s="1">
        <v>781.0</v>
      </c>
      <c r="L16" s="2"/>
      <c r="M16" s="2"/>
      <c r="N16" s="2"/>
      <c r="O16" s="2"/>
      <c r="P16" s="2"/>
      <c r="Q16" s="2"/>
      <c r="R16" s="2"/>
      <c r="S16" s="2"/>
      <c r="T16" s="2"/>
      <c r="U16" s="2"/>
      <c r="V16" s="2"/>
      <c r="W16" s="2"/>
      <c r="X16" s="2"/>
      <c r="Y16" s="2"/>
      <c r="Z16" s="2"/>
    </row>
    <row r="17">
      <c r="A17" s="1" t="s">
        <v>158</v>
      </c>
      <c r="B17" s="1">
        <v>19240.0</v>
      </c>
      <c r="C17" s="1">
        <v>12640.0</v>
      </c>
      <c r="D17" s="1">
        <v>10260.0</v>
      </c>
      <c r="E17" s="1">
        <v>14300.0</v>
      </c>
      <c r="F17" s="1">
        <v>20800.0</v>
      </c>
      <c r="G17" s="1">
        <v>17870.0</v>
      </c>
      <c r="H17" s="1">
        <v>4300.0</v>
      </c>
      <c r="I17" s="1">
        <v>25970.0</v>
      </c>
      <c r="J17" s="1">
        <v>46830.0</v>
      </c>
      <c r="K17" s="1">
        <v>31360.0</v>
      </c>
      <c r="L17" s="2"/>
      <c r="M17" s="2"/>
      <c r="N17" s="2"/>
      <c r="O17" s="2"/>
      <c r="P17" s="2"/>
      <c r="Q17" s="2"/>
      <c r="R17" s="2"/>
      <c r="S17" s="2"/>
      <c r="T17" s="2"/>
      <c r="U17" s="2"/>
      <c r="V17" s="2"/>
      <c r="W17" s="2"/>
      <c r="X17" s="2"/>
      <c r="Y17" s="2"/>
      <c r="Z17" s="2"/>
    </row>
    <row r="18">
      <c r="A18" s="1" t="s">
        <v>159</v>
      </c>
      <c r="B18" s="1">
        <v>-43.0</v>
      </c>
      <c r="C18" s="1">
        <v>-180.0</v>
      </c>
      <c r="D18" s="1">
        <v>-37.0</v>
      </c>
      <c r="E18" s="1">
        <v>-64.0</v>
      </c>
      <c r="F18" s="1">
        <v>-179.0</v>
      </c>
      <c r="G18" s="1">
        <v>-96.0</v>
      </c>
      <c r="H18" s="1">
        <v>-312.0</v>
      </c>
      <c r="I18" s="1">
        <v>-288.0</v>
      </c>
      <c r="J18" s="1">
        <v>0.0</v>
      </c>
      <c r="K18" s="1">
        <v>0.0</v>
      </c>
      <c r="L18" s="2"/>
      <c r="M18" s="2"/>
      <c r="N18" s="2"/>
      <c r="O18" s="2"/>
      <c r="P18" s="2"/>
      <c r="Q18" s="2"/>
      <c r="R18" s="2"/>
      <c r="S18" s="2"/>
      <c r="T18" s="2"/>
      <c r="U18" s="2"/>
      <c r="V18" s="2"/>
      <c r="W18" s="2"/>
      <c r="X18" s="2"/>
      <c r="Y18" s="2"/>
      <c r="Z18" s="2"/>
    </row>
    <row r="19">
      <c r="A19" s="1" t="s">
        <v>160</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0.0</v>
      </c>
      <c r="H20" s="1">
        <v>0.0</v>
      </c>
      <c r="I20" s="1">
        <v>0.0</v>
      </c>
      <c r="J20" s="1">
        <v>0.0</v>
      </c>
      <c r="K20" s="1">
        <v>388.0</v>
      </c>
      <c r="L20" s="2"/>
      <c r="M20" s="2"/>
      <c r="N20" s="2"/>
      <c r="O20" s="2"/>
      <c r="P20" s="2"/>
      <c r="Q20" s="2"/>
      <c r="R20" s="2"/>
      <c r="S20" s="2"/>
      <c r="T20" s="2"/>
      <c r="U20" s="2"/>
      <c r="V20" s="2"/>
      <c r="W20" s="2"/>
      <c r="X20" s="2"/>
      <c r="Y20" s="2"/>
      <c r="Z20" s="2"/>
    </row>
    <row r="21" ht="15.75" customHeight="1">
      <c r="A21" s="1" t="s">
        <v>162</v>
      </c>
      <c r="B21" s="1">
        <v>1980.0</v>
      </c>
      <c r="C21" s="1">
        <v>2460.0</v>
      </c>
      <c r="D21" s="1">
        <v>263.0</v>
      </c>
      <c r="E21" s="1">
        <v>2600.0</v>
      </c>
      <c r="F21" s="1">
        <v>930.0</v>
      </c>
      <c r="G21" s="1">
        <v>614.0</v>
      </c>
      <c r="H21" s="1">
        <v>909.0</v>
      </c>
      <c r="I21" s="1">
        <v>454.0</v>
      </c>
      <c r="J21" s="1">
        <v>-369.0</v>
      </c>
      <c r="K21" s="1">
        <v>3060.0</v>
      </c>
      <c r="L21" s="2"/>
      <c r="M21" s="2"/>
      <c r="N21" s="2"/>
      <c r="O21" s="2"/>
      <c r="P21" s="2"/>
      <c r="Q21" s="2"/>
      <c r="R21" s="2"/>
      <c r="S21" s="2"/>
      <c r="T21" s="2"/>
      <c r="U21" s="2"/>
      <c r="V21" s="2"/>
      <c r="W21" s="2"/>
      <c r="X21" s="2"/>
      <c r="Y21" s="2"/>
      <c r="Z21" s="2"/>
    </row>
    <row r="22" ht="15.75" customHeight="1">
      <c r="A22" s="1" t="s">
        <v>163</v>
      </c>
      <c r="B22" s="1">
        <v>-7980.0</v>
      </c>
      <c r="C22" s="1">
        <v>-6880.0</v>
      </c>
      <c r="D22" s="1">
        <v>-2230.0</v>
      </c>
      <c r="E22" s="1">
        <v>-4660.0</v>
      </c>
      <c r="F22" s="1">
        <v>-1770.0</v>
      </c>
      <c r="G22" s="1">
        <v>-920.0</v>
      </c>
      <c r="H22" s="1">
        <v>-8950.0</v>
      </c>
      <c r="I22" s="1">
        <v>-759.0</v>
      </c>
      <c r="J22" s="1">
        <v>-821.0</v>
      </c>
      <c r="K22" s="1">
        <v>0.0</v>
      </c>
      <c r="L22" s="2"/>
      <c r="M22" s="2"/>
      <c r="N22" s="2"/>
      <c r="O22" s="2"/>
      <c r="P22" s="2"/>
      <c r="Q22" s="2"/>
      <c r="R22" s="2"/>
      <c r="S22" s="2"/>
      <c r="T22" s="2"/>
      <c r="U22" s="2"/>
      <c r="V22" s="2"/>
      <c r="W22" s="2"/>
      <c r="X22" s="2"/>
      <c r="Y22" s="2"/>
      <c r="Z22" s="2"/>
    </row>
    <row r="23" ht="15.75" customHeight="1">
      <c r="A23" s="1" t="s">
        <v>164</v>
      </c>
      <c r="B23" s="1">
        <v>0.0</v>
      </c>
      <c r="C23" s="1">
        <v>-162.0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165</v>
      </c>
      <c r="B24" s="1">
        <v>-331.0</v>
      </c>
      <c r="C24" s="1">
        <v>-1440.0</v>
      </c>
      <c r="D24" s="1">
        <v>-1080.0</v>
      </c>
      <c r="E24" s="1">
        <v>-840.0</v>
      </c>
      <c r="F24" s="1">
        <v>-1710.0</v>
      </c>
      <c r="G24" s="1">
        <v>-155.0</v>
      </c>
      <c r="H24" s="1">
        <v>-2960.0</v>
      </c>
      <c r="I24" s="1">
        <v>579.0</v>
      </c>
      <c r="J24" s="1">
        <v>-2360.0</v>
      </c>
      <c r="K24" s="1">
        <v>0.0</v>
      </c>
      <c r="L24" s="2"/>
      <c r="M24" s="2"/>
      <c r="N24" s="2"/>
      <c r="O24" s="2"/>
      <c r="P24" s="2"/>
      <c r="Q24" s="2"/>
      <c r="R24" s="2"/>
      <c r="S24" s="2"/>
      <c r="T24" s="2"/>
      <c r="U24" s="2"/>
      <c r="V24" s="2"/>
      <c r="W24" s="2"/>
      <c r="X24" s="2"/>
      <c r="Y24" s="2"/>
      <c r="Z24" s="2"/>
    </row>
    <row r="25" ht="15.75" customHeight="1">
      <c r="A25" s="1" t="s">
        <v>166</v>
      </c>
      <c r="B25" s="1">
        <v>12860.0</v>
      </c>
      <c r="C25" s="1">
        <v>6440.0</v>
      </c>
      <c r="D25" s="1">
        <v>7180.0</v>
      </c>
      <c r="E25" s="1">
        <v>11330.0</v>
      </c>
      <c r="F25" s="1">
        <v>18070.0</v>
      </c>
      <c r="G25" s="1">
        <v>17310.0</v>
      </c>
      <c r="H25" s="1">
        <v>-7020.0</v>
      </c>
      <c r="I25" s="1">
        <v>25950.0</v>
      </c>
      <c r="J25" s="1">
        <v>43290.0</v>
      </c>
      <c r="K25" s="1">
        <v>34810.0</v>
      </c>
      <c r="L25" s="2"/>
      <c r="M25" s="2"/>
      <c r="N25" s="2"/>
      <c r="O25" s="2"/>
      <c r="P25" s="2"/>
      <c r="Q25" s="2"/>
      <c r="R25" s="2"/>
      <c r="S25" s="2"/>
      <c r="T25" s="2"/>
      <c r="U25" s="2"/>
      <c r="V25" s="2"/>
      <c r="W25" s="2"/>
      <c r="X25" s="2"/>
      <c r="Y25" s="2"/>
      <c r="Z25" s="2"/>
    </row>
    <row r="26" ht="15.75" customHeight="1">
      <c r="A26" s="1" t="s">
        <v>167</v>
      </c>
      <c r="B26" s="1">
        <v>8610.0</v>
      </c>
      <c r="C26" s="1">
        <v>1650.0</v>
      </c>
      <c r="D26" s="1">
        <v>970.0</v>
      </c>
      <c r="E26" s="1">
        <v>3030.0</v>
      </c>
      <c r="F26" s="1">
        <v>6520.0</v>
      </c>
      <c r="G26" s="1">
        <v>5870.0</v>
      </c>
      <c r="H26" s="1">
        <v>318.0</v>
      </c>
      <c r="I26" s="1">
        <v>9590.0</v>
      </c>
      <c r="J26" s="1">
        <v>22240.0</v>
      </c>
      <c r="K26" s="1">
        <v>13300.0</v>
      </c>
      <c r="L26" s="2"/>
      <c r="M26" s="2"/>
      <c r="N26" s="2"/>
      <c r="O26" s="2"/>
      <c r="P26" s="2"/>
      <c r="Q26" s="2"/>
      <c r="R26" s="2"/>
      <c r="S26" s="2"/>
      <c r="T26" s="2"/>
      <c r="U26" s="2"/>
      <c r="V26" s="2"/>
      <c r="W26" s="2"/>
      <c r="X26" s="2"/>
      <c r="Y26" s="2"/>
      <c r="Z26" s="2"/>
    </row>
    <row r="27" ht="15.75" customHeight="1">
      <c r="A27" s="1" t="s">
        <v>168</v>
      </c>
      <c r="B27" s="1">
        <v>4250.0</v>
      </c>
      <c r="C27" s="1">
        <v>4790.0</v>
      </c>
      <c r="D27" s="1">
        <v>6210.0</v>
      </c>
      <c r="E27" s="1">
        <v>8300.0</v>
      </c>
      <c r="F27" s="1">
        <v>11550.0</v>
      </c>
      <c r="G27" s="1">
        <v>11440.0</v>
      </c>
      <c r="H27" s="1">
        <v>-7340.0</v>
      </c>
      <c r="I27" s="1">
        <v>16370.0</v>
      </c>
      <c r="J27" s="1">
        <v>21040.0</v>
      </c>
      <c r="K27" s="1">
        <v>21510.0</v>
      </c>
      <c r="L27" s="2"/>
      <c r="M27" s="2"/>
      <c r="N27" s="2"/>
      <c r="O27" s="2"/>
      <c r="P27" s="2"/>
      <c r="Q27" s="2"/>
      <c r="R27" s="2"/>
      <c r="S27" s="2"/>
      <c r="T27" s="2"/>
      <c r="U27" s="2"/>
      <c r="V27" s="2"/>
      <c r="W27" s="2"/>
      <c r="X27" s="2"/>
      <c r="Y27" s="2"/>
      <c r="Z27" s="2"/>
    </row>
    <row r="28" ht="15.75" customHeight="1">
      <c r="A28" s="1" t="s">
        <v>169</v>
      </c>
      <c r="B28" s="1">
        <v>4250.0</v>
      </c>
      <c r="C28" s="1">
        <v>4790.0</v>
      </c>
      <c r="D28" s="1">
        <v>6210.0</v>
      </c>
      <c r="E28" s="1">
        <v>8300.0</v>
      </c>
      <c r="F28" s="1">
        <v>11550.0</v>
      </c>
      <c r="G28" s="1">
        <v>11440.0</v>
      </c>
      <c r="H28" s="1">
        <v>-7340.0</v>
      </c>
      <c r="I28" s="1">
        <v>16370.0</v>
      </c>
      <c r="J28" s="1">
        <v>21040.0</v>
      </c>
      <c r="K28" s="1">
        <v>21510.0</v>
      </c>
      <c r="L28" s="2"/>
      <c r="M28" s="2"/>
      <c r="N28" s="2"/>
      <c r="O28" s="2"/>
      <c r="P28" s="2"/>
      <c r="Q28" s="2"/>
      <c r="R28" s="2"/>
      <c r="S28" s="2"/>
      <c r="T28" s="2"/>
      <c r="U28" s="2"/>
      <c r="V28" s="2"/>
      <c r="W28" s="2"/>
      <c r="X28" s="2"/>
      <c r="Y28" s="2"/>
      <c r="Z28" s="2"/>
    </row>
    <row r="29" ht="15.75" customHeight="1">
      <c r="A29" s="1" t="s">
        <v>99</v>
      </c>
      <c r="B29" s="1">
        <v>-6.0</v>
      </c>
      <c r="C29" s="1">
        <v>301.0</v>
      </c>
      <c r="D29" s="1">
        <v>-10.0</v>
      </c>
      <c r="E29" s="1">
        <v>332.0</v>
      </c>
      <c r="F29" s="1">
        <v>-104.0</v>
      </c>
      <c r="G29" s="1">
        <v>-171.0</v>
      </c>
      <c r="H29" s="1">
        <v>94.0</v>
      </c>
      <c r="I29" s="1">
        <v>-334.0</v>
      </c>
      <c r="J29" s="1">
        <v>-518.0</v>
      </c>
      <c r="K29" s="1">
        <v>-126.0</v>
      </c>
      <c r="L29" s="2"/>
      <c r="M29" s="2"/>
      <c r="N29" s="2"/>
      <c r="O29" s="2"/>
      <c r="P29" s="2"/>
      <c r="Q29" s="2"/>
      <c r="R29" s="2"/>
      <c r="S29" s="2"/>
      <c r="T29" s="2"/>
      <c r="U29" s="2"/>
      <c r="V29" s="2"/>
      <c r="W29" s="2"/>
      <c r="X29" s="2"/>
      <c r="Y29" s="2"/>
      <c r="Z29" s="2"/>
    </row>
    <row r="30" ht="15.75" customHeight="1">
      <c r="A30" s="1" t="s">
        <v>170</v>
      </c>
      <c r="B30" s="1">
        <v>4240.0</v>
      </c>
      <c r="C30" s="1">
        <v>5090.0</v>
      </c>
      <c r="D30" s="1">
        <v>6200.0</v>
      </c>
      <c r="E30" s="1">
        <v>8630.0</v>
      </c>
      <c r="F30" s="1">
        <v>11450.0</v>
      </c>
      <c r="G30" s="1">
        <v>11270.0</v>
      </c>
      <c r="H30" s="1">
        <v>-7240.0</v>
      </c>
      <c r="I30" s="1">
        <v>16030.0</v>
      </c>
      <c r="J30" s="1">
        <v>20530.0</v>
      </c>
      <c r="K30" s="1">
        <v>21380.0</v>
      </c>
      <c r="L30" s="2"/>
      <c r="M30" s="2"/>
      <c r="N30" s="2"/>
      <c r="O30" s="2"/>
      <c r="P30" s="2"/>
      <c r="Q30" s="2"/>
      <c r="R30" s="2"/>
      <c r="S30" s="2"/>
      <c r="T30" s="2"/>
      <c r="U30" s="2"/>
      <c r="V30" s="2"/>
      <c r="W30" s="2"/>
      <c r="X30" s="2"/>
      <c r="Y30" s="2"/>
      <c r="Z30" s="2"/>
    </row>
    <row r="31" ht="15.75" customHeight="1">
      <c r="A31" s="1" t="s">
        <v>171</v>
      </c>
      <c r="B31" s="1">
        <v>4240.0</v>
      </c>
      <c r="C31" s="1">
        <v>5090.0</v>
      </c>
      <c r="D31" s="1">
        <v>6200.0</v>
      </c>
      <c r="E31" s="1">
        <v>8630.0</v>
      </c>
      <c r="F31" s="1">
        <v>11450.0</v>
      </c>
      <c r="G31" s="1">
        <v>11270.0</v>
      </c>
      <c r="H31" s="1">
        <v>-7240.0</v>
      </c>
      <c r="I31" s="1">
        <v>16030.0</v>
      </c>
      <c r="J31" s="1">
        <v>20530.0</v>
      </c>
      <c r="K31" s="1">
        <v>21380.0</v>
      </c>
      <c r="L31" s="2"/>
      <c r="M31" s="2"/>
      <c r="N31" s="2"/>
      <c r="O31" s="2"/>
      <c r="P31" s="2"/>
      <c r="Q31" s="2"/>
      <c r="R31" s="2"/>
      <c r="S31" s="2"/>
      <c r="T31" s="2"/>
      <c r="U31" s="2"/>
      <c r="V31" s="2"/>
      <c r="W31" s="2"/>
      <c r="X31" s="2"/>
      <c r="Y31" s="2"/>
      <c r="Z31" s="2"/>
    </row>
    <row r="32" ht="15.75" customHeight="1">
      <c r="A32" s="1" t="s">
        <v>172</v>
      </c>
      <c r="B32" s="1">
        <v>4240.0</v>
      </c>
      <c r="C32" s="1">
        <v>5090.0</v>
      </c>
      <c r="D32" s="1">
        <v>6200.0</v>
      </c>
      <c r="E32" s="1">
        <v>8630.0</v>
      </c>
      <c r="F32" s="1">
        <v>11450.0</v>
      </c>
      <c r="G32" s="1">
        <v>11270.0</v>
      </c>
      <c r="H32" s="1">
        <v>-7240.0</v>
      </c>
      <c r="I32" s="1">
        <v>16030.0</v>
      </c>
      <c r="J32" s="1">
        <v>20530.0</v>
      </c>
      <c r="K32" s="1">
        <v>21380.0</v>
      </c>
      <c r="L32" s="2"/>
      <c r="M32" s="2"/>
      <c r="N32" s="2"/>
      <c r="O32" s="2"/>
      <c r="P32" s="2"/>
      <c r="Q32" s="2"/>
      <c r="R32" s="2"/>
      <c r="S32" s="2"/>
      <c r="T32" s="2"/>
      <c r="U32" s="2"/>
      <c r="V32" s="2"/>
      <c r="W32" s="2"/>
      <c r="X32" s="2"/>
      <c r="Y32" s="2"/>
      <c r="Z32" s="2"/>
    </row>
    <row r="33" ht="15.75" customHeight="1">
      <c r="A33" s="1" t="s">
        <v>173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186</v>
      </c>
      <c r="B36" s="1">
        <v>2270.0</v>
      </c>
      <c r="C36" s="1">
        <v>2300.0</v>
      </c>
      <c r="D36" s="1">
        <v>2380.0</v>
      </c>
      <c r="E36" s="1">
        <v>2480.0</v>
      </c>
      <c r="F36" s="1">
        <v>2610.0</v>
      </c>
      <c r="G36" s="1">
        <v>2600.0</v>
      </c>
      <c r="H36" s="1">
        <v>2600.0</v>
      </c>
      <c r="I36" s="1">
        <v>2630.0</v>
      </c>
      <c r="J36" s="1">
        <v>2550.0</v>
      </c>
      <c r="K36" s="1">
        <v>2420.0</v>
      </c>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198</v>
      </c>
      <c r="B38" s="1" t="s">
        <v>188</v>
      </c>
      <c r="C38" s="1" t="s">
        <v>189</v>
      </c>
      <c r="D38" s="1" t="s">
        <v>190</v>
      </c>
      <c r="E38" s="1" t="s">
        <v>191</v>
      </c>
      <c r="F38" s="1" t="s">
        <v>192</v>
      </c>
      <c r="G38" s="1" t="s">
        <v>193</v>
      </c>
      <c r="H38" s="1" t="s">
        <v>194</v>
      </c>
      <c r="I38" s="1" t="s">
        <v>195</v>
      </c>
      <c r="J38" s="1" t="s">
        <v>196</v>
      </c>
      <c r="K38" s="1" t="s">
        <v>197</v>
      </c>
      <c r="L38" s="2"/>
      <c r="M38" s="2"/>
      <c r="N38" s="2"/>
      <c r="O38" s="2"/>
      <c r="P38" s="2"/>
      <c r="Q38" s="2"/>
      <c r="R38" s="2"/>
      <c r="S38" s="2"/>
      <c r="T38" s="2"/>
      <c r="U38" s="2"/>
      <c r="V38" s="2"/>
      <c r="W38" s="2"/>
      <c r="X38" s="2"/>
      <c r="Y38" s="2"/>
      <c r="Z38" s="2"/>
    </row>
    <row r="39" ht="15.75" customHeight="1">
      <c r="A39" s="1" t="s">
        <v>199</v>
      </c>
      <c r="B39" s="1">
        <v>2280.0</v>
      </c>
      <c r="C39" s="1">
        <v>2300.0</v>
      </c>
      <c r="D39" s="1">
        <v>2390.0</v>
      </c>
      <c r="E39" s="1">
        <v>2490.0</v>
      </c>
      <c r="F39" s="1">
        <v>2620.0</v>
      </c>
      <c r="G39" s="1">
        <v>2620.0</v>
      </c>
      <c r="H39" s="1">
        <v>2600.0</v>
      </c>
      <c r="I39" s="1">
        <v>2650.0</v>
      </c>
      <c r="J39" s="1">
        <v>2570.0</v>
      </c>
      <c r="K39" s="1">
        <v>2430.0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215</v>
      </c>
      <c r="F41" s="1" t="s">
        <v>216</v>
      </c>
      <c r="G41" s="1" t="s">
        <v>217</v>
      </c>
      <c r="H41" s="1" t="s">
        <v>207</v>
      </c>
      <c r="I41" s="1">
        <v>6.0</v>
      </c>
      <c r="J41" s="1" t="s">
        <v>218</v>
      </c>
      <c r="K41" s="1">
        <v>8.0</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223</v>
      </c>
      <c r="F42" s="1" t="s">
        <v>224</v>
      </c>
      <c r="G42" s="1" t="s">
        <v>220</v>
      </c>
      <c r="H42" s="1" t="s">
        <v>225</v>
      </c>
      <c r="I42" s="1">
        <v>3.0</v>
      </c>
      <c r="J42" s="1">
        <v>3.0</v>
      </c>
      <c r="K42" s="1" t="s">
        <v>226</v>
      </c>
      <c r="L42" s="2"/>
      <c r="M42" s="2"/>
      <c r="N42" s="2"/>
      <c r="O42" s="2"/>
      <c r="P42" s="2"/>
      <c r="Q42" s="2"/>
      <c r="R42" s="2"/>
      <c r="S42" s="2"/>
      <c r="T42" s="2"/>
      <c r="U42" s="2"/>
      <c r="V42" s="2"/>
      <c r="W42" s="2"/>
      <c r="X42" s="2"/>
      <c r="Y42" s="2"/>
      <c r="Z42" s="2"/>
    </row>
    <row r="43" ht="15.75" customHeight="1">
      <c r="A43" s="1" t="s">
        <v>227</v>
      </c>
      <c r="B43" s="1" t="s">
        <v>228</v>
      </c>
      <c r="C43" s="1" t="s">
        <v>229</v>
      </c>
      <c r="D43" s="1" t="s">
        <v>230</v>
      </c>
      <c r="E43" s="1" t="s">
        <v>231</v>
      </c>
      <c r="F43" s="1" t="s">
        <v>232</v>
      </c>
      <c r="G43" s="1" t="s">
        <v>233</v>
      </c>
      <c r="H43" s="1" t="s">
        <v>234</v>
      </c>
      <c r="I43" s="1" t="s">
        <v>235</v>
      </c>
      <c r="J43" s="1" t="s">
        <v>236</v>
      </c>
      <c r="K43" s="1" t="s">
        <v>237</v>
      </c>
      <c r="L43" s="2"/>
      <c r="M43" s="2"/>
      <c r="N43" s="2"/>
      <c r="O43" s="2"/>
      <c r="P43" s="2"/>
      <c r="Q43" s="2"/>
      <c r="R43" s="2"/>
      <c r="S43" s="2"/>
      <c r="T43" s="2"/>
      <c r="U43" s="2"/>
      <c r="V43" s="2"/>
      <c r="W43" s="2"/>
      <c r="X43" s="2"/>
      <c r="Y43" s="2"/>
      <c r="Z43" s="2"/>
    </row>
    <row r="44" ht="15.75" customHeight="1">
      <c r="A44" s="1" t="s">
        <v>238</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239</v>
      </c>
      <c r="B46" s="1">
        <v>29460.0</v>
      </c>
      <c r="C46" s="1">
        <v>22530.0</v>
      </c>
      <c r="D46" s="1">
        <v>20160.0</v>
      </c>
      <c r="E46" s="1">
        <v>24390.0</v>
      </c>
      <c r="F46" s="1">
        <v>31170.0</v>
      </c>
      <c r="G46" s="1">
        <v>29630.0</v>
      </c>
      <c r="H46" s="1">
        <v>18070.0</v>
      </c>
      <c r="I46" s="1">
        <v>37250.0</v>
      </c>
      <c r="J46" s="1">
        <v>62540.0</v>
      </c>
      <c r="K46" s="1">
        <v>43910.0</v>
      </c>
      <c r="L46" s="2"/>
      <c r="M46" s="2"/>
      <c r="N46" s="2"/>
      <c r="O46" s="2"/>
      <c r="P46" s="2"/>
      <c r="Q46" s="2"/>
      <c r="R46" s="2"/>
      <c r="S46" s="2"/>
      <c r="T46" s="2"/>
      <c r="U46" s="2"/>
      <c r="V46" s="2"/>
      <c r="W46" s="2"/>
      <c r="X46" s="2"/>
      <c r="Y46" s="2"/>
      <c r="Z46" s="2"/>
    </row>
    <row r="47" ht="15.75" customHeight="1">
      <c r="A47" s="1" t="s">
        <v>240</v>
      </c>
      <c r="B47" s="1">
        <v>16830.0</v>
      </c>
      <c r="C47" s="1">
        <v>10400.0</v>
      </c>
      <c r="D47" s="1">
        <v>8320.0</v>
      </c>
      <c r="E47" s="1">
        <v>12640.0</v>
      </c>
      <c r="F47" s="1">
        <v>18590.0</v>
      </c>
      <c r="G47" s="1">
        <v>16370.0</v>
      </c>
      <c r="H47" s="1">
        <v>4510.0</v>
      </c>
      <c r="I47" s="1">
        <v>24110.0</v>
      </c>
      <c r="J47" s="1">
        <v>50110.0</v>
      </c>
      <c r="K47" s="1">
        <v>30860.0</v>
      </c>
      <c r="L47" s="2"/>
      <c r="M47" s="2"/>
      <c r="N47" s="2"/>
      <c r="O47" s="2"/>
      <c r="P47" s="2"/>
      <c r="Q47" s="2"/>
      <c r="R47" s="2"/>
      <c r="S47" s="2"/>
      <c r="T47" s="2"/>
      <c r="U47" s="2"/>
      <c r="V47" s="2"/>
      <c r="W47" s="2"/>
      <c r="X47" s="2"/>
      <c r="Y47" s="2"/>
      <c r="Z47" s="2"/>
    </row>
    <row r="48" ht="15.75" customHeight="1">
      <c r="A48" s="1" t="s">
        <v>241</v>
      </c>
      <c r="B48" s="1">
        <v>16580.0</v>
      </c>
      <c r="C48" s="1">
        <v>10070.0</v>
      </c>
      <c r="D48" s="1">
        <v>7970.0</v>
      </c>
      <c r="E48" s="1">
        <v>12440.0</v>
      </c>
      <c r="F48" s="1">
        <v>18360.0</v>
      </c>
      <c r="G48" s="1">
        <v>16100.0</v>
      </c>
      <c r="H48" s="1">
        <v>4160.0</v>
      </c>
      <c r="I48" s="1">
        <v>23660.0</v>
      </c>
      <c r="J48" s="1">
        <v>49680.0</v>
      </c>
      <c r="K48" s="1">
        <v>30090.0</v>
      </c>
      <c r="L48" s="2"/>
      <c r="M48" s="2"/>
      <c r="N48" s="2"/>
      <c r="O48" s="2"/>
      <c r="P48" s="2"/>
      <c r="Q48" s="2"/>
      <c r="R48" s="2"/>
      <c r="S48" s="2"/>
      <c r="T48" s="2"/>
      <c r="U48" s="2"/>
      <c r="V48" s="2"/>
      <c r="W48" s="2"/>
      <c r="X48" s="2"/>
      <c r="Y48" s="2"/>
      <c r="Z48" s="2"/>
    </row>
    <row r="49" ht="15.75" customHeight="1">
      <c r="A49" s="1" t="s">
        <v>242</v>
      </c>
      <c r="B49" s="1">
        <v>30550.0</v>
      </c>
      <c r="C49" s="1">
        <v>23810.0</v>
      </c>
      <c r="D49" s="1">
        <v>21790.0</v>
      </c>
      <c r="E49" s="1">
        <v>25860.0</v>
      </c>
      <c r="F49" s="1">
        <v>32479.0</v>
      </c>
      <c r="G49" s="1">
        <v>30120.0</v>
      </c>
      <c r="H49" s="1">
        <v>18830.0</v>
      </c>
      <c r="I49" s="1">
        <v>37980.0</v>
      </c>
      <c r="J49" s="1">
        <v>63390.0</v>
      </c>
      <c r="K49" s="1">
        <v>45100.0</v>
      </c>
      <c r="L49" s="2"/>
      <c r="M49" s="2"/>
      <c r="N49" s="2"/>
      <c r="O49" s="2"/>
      <c r="P49" s="2"/>
      <c r="Q49" s="2"/>
      <c r="R49" s="2"/>
      <c r="S49" s="2"/>
      <c r="T49" s="2"/>
      <c r="U49" s="2"/>
      <c r="V49" s="2"/>
      <c r="W49" s="2"/>
      <c r="X49" s="2"/>
      <c r="Y49" s="2"/>
      <c r="Z49" s="2"/>
    </row>
    <row r="50" ht="15.75" customHeight="1">
      <c r="A50" s="1" t="s">
        <v>243</v>
      </c>
      <c r="B50" s="1">
        <v>212000.0</v>
      </c>
      <c r="C50" s="1">
        <v>143000.0</v>
      </c>
      <c r="D50" s="1">
        <v>128000.0</v>
      </c>
      <c r="E50" s="1">
        <v>149000.0</v>
      </c>
      <c r="F50" s="1">
        <v>184000.0</v>
      </c>
      <c r="G50" s="1">
        <v>176000.0</v>
      </c>
      <c r="H50" s="1">
        <v>120000.0</v>
      </c>
      <c r="I50" s="1">
        <v>185000.0</v>
      </c>
      <c r="J50" s="1">
        <v>263000.0</v>
      </c>
      <c r="K50" s="1">
        <v>219000.0</v>
      </c>
      <c r="L50" s="2"/>
      <c r="M50" s="2"/>
      <c r="N50" s="2"/>
      <c r="O50" s="2"/>
      <c r="P50" s="2"/>
      <c r="Q50" s="2"/>
      <c r="R50" s="2"/>
      <c r="S50" s="2"/>
      <c r="T50" s="2"/>
      <c r="U50" s="2"/>
      <c r="V50" s="2"/>
      <c r="W50" s="2"/>
      <c r="X50" s="2"/>
      <c r="Y50" s="2"/>
      <c r="Z50" s="2"/>
    </row>
    <row r="51" ht="15.75" customHeight="1">
      <c r="A51" s="1" t="s">
        <v>244</v>
      </c>
      <c r="B51" s="1" t="s">
        <v>245</v>
      </c>
      <c r="C51" s="1" t="s">
        <v>246</v>
      </c>
      <c r="D51" s="1" t="s">
        <v>247</v>
      </c>
      <c r="E51" s="1" t="s">
        <v>248</v>
      </c>
      <c r="F51" s="1" t="s">
        <v>249</v>
      </c>
      <c r="G51" s="1" t="s">
        <v>250</v>
      </c>
      <c r="H51" s="1" t="s">
        <v>251</v>
      </c>
      <c r="I51" s="1" t="s">
        <v>252</v>
      </c>
      <c r="J51" s="1" t="s">
        <v>253</v>
      </c>
      <c r="K51" s="1" t="s">
        <v>254</v>
      </c>
      <c r="L51" s="2"/>
      <c r="M51" s="2"/>
      <c r="N51" s="2"/>
      <c r="O51" s="2"/>
      <c r="P51" s="2"/>
      <c r="Q51" s="2"/>
      <c r="R51" s="2"/>
      <c r="S51" s="2"/>
      <c r="T51" s="2"/>
      <c r="U51" s="2"/>
      <c r="V51" s="2"/>
      <c r="W51" s="2"/>
      <c r="X51" s="2"/>
      <c r="Y51" s="2"/>
      <c r="Z51" s="2"/>
    </row>
    <row r="52" ht="15.75" customHeight="1">
      <c r="A52" s="1" t="s">
        <v>255</v>
      </c>
      <c r="B52" s="1">
        <v>10900.0</v>
      </c>
      <c r="C52" s="1">
        <v>4550.0</v>
      </c>
      <c r="D52" s="1">
        <v>2910.0</v>
      </c>
      <c r="E52" s="1">
        <v>3420.0</v>
      </c>
      <c r="F52" s="1">
        <v>6970.0</v>
      </c>
      <c r="G52" s="1">
        <v>5470.0</v>
      </c>
      <c r="H52" s="1">
        <v>2450.0</v>
      </c>
      <c r="I52" s="1">
        <v>8160.0</v>
      </c>
      <c r="J52" s="1">
        <v>19820.0</v>
      </c>
      <c r="K52" s="1">
        <v>12740.0</v>
      </c>
      <c r="L52" s="2"/>
      <c r="M52" s="2"/>
      <c r="N52" s="2"/>
      <c r="O52" s="2"/>
      <c r="P52" s="2"/>
      <c r="Q52" s="2"/>
      <c r="R52" s="2"/>
      <c r="S52" s="2"/>
      <c r="T52" s="2"/>
      <c r="U52" s="2"/>
      <c r="V52" s="2"/>
      <c r="W52" s="2"/>
      <c r="X52" s="2"/>
      <c r="Y52" s="2"/>
      <c r="Z52" s="2"/>
    </row>
    <row r="53" ht="15.75" customHeight="1">
      <c r="A53" s="1" t="s">
        <v>256</v>
      </c>
      <c r="B53" s="1">
        <v>-2290.0</v>
      </c>
      <c r="C53" s="1">
        <v>-2900.0</v>
      </c>
      <c r="D53" s="1">
        <v>-1940.0</v>
      </c>
      <c r="E53" s="1">
        <v>-387.0</v>
      </c>
      <c r="F53" s="1">
        <v>-455.0</v>
      </c>
      <c r="G53" s="1">
        <v>403.0</v>
      </c>
      <c r="H53" s="1">
        <v>-2130.0</v>
      </c>
      <c r="I53" s="1">
        <v>1430.0</v>
      </c>
      <c r="J53" s="1">
        <v>2420.0</v>
      </c>
      <c r="K53" s="1">
        <v>556.0</v>
      </c>
      <c r="L53" s="2"/>
      <c r="M53" s="2"/>
      <c r="N53" s="2"/>
      <c r="O53" s="2"/>
      <c r="P53" s="2"/>
      <c r="Q53" s="2"/>
      <c r="R53" s="2"/>
      <c r="S53" s="2"/>
      <c r="T53" s="2"/>
      <c r="U53" s="2"/>
      <c r="V53" s="2"/>
      <c r="W53" s="2"/>
      <c r="X53" s="2"/>
      <c r="Y53" s="2"/>
      <c r="Z53" s="2"/>
    </row>
    <row r="54" ht="15.75" customHeight="1">
      <c r="A54" s="1" t="s">
        <v>257</v>
      </c>
      <c r="B54" s="1">
        <v>12020.0</v>
      </c>
      <c r="C54" s="1">
        <v>8200.0</v>
      </c>
      <c r="D54" s="1">
        <v>6400.0</v>
      </c>
      <c r="E54" s="1">
        <v>9270.0</v>
      </c>
      <c r="F54" s="1">
        <v>12890.0</v>
      </c>
      <c r="G54" s="1">
        <v>11000.0</v>
      </c>
      <c r="H54" s="1">
        <v>2780.0</v>
      </c>
      <c r="I54" s="1">
        <v>15900.0</v>
      </c>
      <c r="J54" s="1">
        <v>28750.0</v>
      </c>
      <c r="K54" s="1">
        <v>19480.0</v>
      </c>
      <c r="L54" s="2"/>
      <c r="M54" s="2"/>
      <c r="N54" s="2"/>
      <c r="O54" s="2"/>
      <c r="P54" s="2"/>
      <c r="Q54" s="2"/>
      <c r="R54" s="2"/>
      <c r="S54" s="2"/>
      <c r="T54" s="2"/>
      <c r="U54" s="2"/>
      <c r="V54" s="2"/>
      <c r="W54" s="2"/>
      <c r="X54" s="2"/>
      <c r="Y54" s="2"/>
      <c r="Z54" s="2"/>
    </row>
    <row r="55" ht="15.75" customHeight="1">
      <c r="A55" s="1" t="s">
        <v>258</v>
      </c>
      <c r="B55" s="1">
        <v>0.0</v>
      </c>
      <c r="C55" s="1">
        <v>362.0</v>
      </c>
      <c r="D55" s="1">
        <v>481.0</v>
      </c>
      <c r="E55" s="1">
        <v>475.0</v>
      </c>
      <c r="F55" s="1">
        <v>519.0</v>
      </c>
      <c r="G55" s="1">
        <v>227.0</v>
      </c>
      <c r="H55" s="1">
        <v>110.0</v>
      </c>
      <c r="I55" s="1">
        <v>134.0</v>
      </c>
      <c r="J55" s="1">
        <v>310.0</v>
      </c>
      <c r="K55" s="1">
        <v>667.0</v>
      </c>
      <c r="L55" s="2"/>
      <c r="M55" s="2"/>
      <c r="N55" s="2"/>
      <c r="O55" s="2"/>
      <c r="P55" s="2"/>
      <c r="Q55" s="2"/>
      <c r="R55" s="2"/>
      <c r="S55" s="2"/>
      <c r="T55" s="2"/>
      <c r="U55" s="2"/>
      <c r="V55" s="2"/>
      <c r="W55" s="2"/>
      <c r="X55" s="2"/>
      <c r="Y55" s="2"/>
      <c r="Z55" s="2"/>
    </row>
    <row r="56" ht="15.75" customHeight="1">
      <c r="A56" s="1" t="s">
        <v>259</v>
      </c>
      <c r="B56" s="1">
        <v>14.0</v>
      </c>
      <c r="C56" s="1">
        <v>35.0</v>
      </c>
      <c r="D56" s="1">
        <v>-26.0</v>
      </c>
      <c r="E56" s="1">
        <v>302.0</v>
      </c>
      <c r="F56" s="1">
        <v>22.0</v>
      </c>
      <c r="G56" s="1">
        <v>33.0</v>
      </c>
      <c r="H56" s="1">
        <v>18.0</v>
      </c>
      <c r="I56" s="1">
        <v>-176.0</v>
      </c>
      <c r="J56" s="1">
        <v>39.0</v>
      </c>
      <c r="K56" s="1">
        <v>77.0</v>
      </c>
      <c r="L56" s="2"/>
      <c r="M56" s="2"/>
      <c r="N56" s="2"/>
      <c r="O56" s="2"/>
      <c r="P56" s="2"/>
      <c r="Q56" s="2"/>
      <c r="R56" s="2"/>
      <c r="S56" s="2"/>
      <c r="T56" s="2"/>
      <c r="U56" s="2"/>
      <c r="V56" s="2"/>
      <c r="W56" s="2"/>
      <c r="X56" s="2"/>
      <c r="Y56" s="2"/>
      <c r="Z56" s="2"/>
    </row>
    <row r="57" ht="15.75" customHeight="1">
      <c r="A57" s="1" t="s">
        <v>260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261</v>
      </c>
      <c r="B58" s="1">
        <v>1350.0</v>
      </c>
      <c r="C58" s="1">
        <v>1070.0</v>
      </c>
      <c r="D58" s="1">
        <v>1050.0</v>
      </c>
      <c r="E58" s="1">
        <v>912.0</v>
      </c>
      <c r="F58" s="1">
        <v>986.0</v>
      </c>
      <c r="G58" s="1">
        <v>968.0</v>
      </c>
      <c r="H58" s="1">
        <v>895.0</v>
      </c>
      <c r="I58" s="1">
        <v>824.0</v>
      </c>
      <c r="J58" s="1">
        <v>762.0</v>
      </c>
      <c r="K58" s="1">
        <v>774.0</v>
      </c>
      <c r="L58" s="2"/>
      <c r="M58" s="2"/>
      <c r="N58" s="2"/>
      <c r="O58" s="2"/>
      <c r="P58" s="2"/>
      <c r="Q58" s="2"/>
      <c r="R58" s="2"/>
      <c r="S58" s="2"/>
      <c r="T58" s="2"/>
      <c r="U58" s="2"/>
      <c r="V58" s="2"/>
      <c r="W58" s="2"/>
      <c r="X58" s="2"/>
      <c r="Y58" s="2"/>
      <c r="Z58" s="2"/>
    </row>
    <row r="59" ht="15.75" customHeight="1">
      <c r="A59" s="1" t="s">
        <v>262</v>
      </c>
      <c r="B59" s="1">
        <v>1960.0</v>
      </c>
      <c r="C59" s="1">
        <v>1550.0</v>
      </c>
      <c r="D59" s="1">
        <v>914.0</v>
      </c>
      <c r="E59" s="1">
        <v>864.0</v>
      </c>
      <c r="F59" s="1">
        <v>797.0</v>
      </c>
      <c r="G59" s="1">
        <v>785.0</v>
      </c>
      <c r="H59" s="1">
        <v>731.0</v>
      </c>
      <c r="I59" s="1">
        <v>632.0</v>
      </c>
      <c r="J59" s="1">
        <v>574.0</v>
      </c>
      <c r="K59" s="1">
        <v>573.0</v>
      </c>
      <c r="L59" s="2"/>
      <c r="M59" s="2"/>
      <c r="N59" s="2"/>
      <c r="O59" s="2"/>
      <c r="P59" s="2"/>
      <c r="Q59" s="2"/>
      <c r="R59" s="2"/>
      <c r="S59" s="2"/>
      <c r="T59" s="2"/>
      <c r="U59" s="2"/>
      <c r="V59" s="2"/>
      <c r="W59" s="2"/>
      <c r="X59" s="2"/>
      <c r="Y59" s="2"/>
      <c r="Z59" s="2"/>
    </row>
    <row r="60" ht="15.75" customHeight="1">
      <c r="A60" s="1" t="s">
        <v>263</v>
      </c>
      <c r="B60" s="1">
        <v>1090.0</v>
      </c>
      <c r="C60" s="1">
        <v>1280.0</v>
      </c>
      <c r="D60" s="1">
        <v>1630.0</v>
      </c>
      <c r="E60" s="1">
        <v>1470.0</v>
      </c>
      <c r="F60" s="1">
        <v>1300.0</v>
      </c>
      <c r="G60" s="1">
        <v>498.0</v>
      </c>
      <c r="H60" s="1">
        <v>762.0</v>
      </c>
      <c r="I60" s="1">
        <v>729.0</v>
      </c>
      <c r="J60" s="1">
        <v>852.0</v>
      </c>
      <c r="K60" s="1">
        <v>1190.0</v>
      </c>
      <c r="L60" s="2"/>
      <c r="M60" s="2"/>
      <c r="N60" s="2"/>
      <c r="O60" s="2"/>
      <c r="P60" s="2"/>
      <c r="Q60" s="2"/>
      <c r="R60" s="2"/>
      <c r="S60" s="2"/>
      <c r="T60" s="2"/>
      <c r="U60" s="2"/>
      <c r="V60" s="2"/>
      <c r="W60" s="2"/>
      <c r="X60" s="2"/>
      <c r="Y60" s="2"/>
      <c r="Z60" s="2"/>
    </row>
    <row r="61" ht="15.75" customHeight="1">
      <c r="A61" s="1" t="s">
        <v>264</v>
      </c>
      <c r="B61" s="1">
        <v>127.0</v>
      </c>
      <c r="C61" s="1">
        <v>172.0</v>
      </c>
      <c r="D61" s="1">
        <v>248.0</v>
      </c>
      <c r="E61" s="1">
        <v>295.0</v>
      </c>
      <c r="F61" s="1">
        <v>366.0</v>
      </c>
      <c r="G61" s="1">
        <v>158.0</v>
      </c>
      <c r="H61" s="1">
        <v>186.0</v>
      </c>
      <c r="I61" s="1">
        <v>156.0</v>
      </c>
      <c r="J61" s="1">
        <v>258.0</v>
      </c>
      <c r="K61" s="1">
        <v>480.0</v>
      </c>
      <c r="L61" s="2"/>
      <c r="M61" s="2"/>
      <c r="N61" s="2"/>
      <c r="O61" s="2"/>
      <c r="P61" s="2"/>
      <c r="Q61" s="2"/>
      <c r="R61" s="2"/>
      <c r="S61" s="2"/>
      <c r="T61" s="2"/>
      <c r="U61" s="2"/>
      <c r="V61" s="2"/>
      <c r="W61" s="2"/>
      <c r="X61" s="2"/>
      <c r="Y61" s="2"/>
      <c r="Z61" s="2"/>
    </row>
    <row r="62" ht="15.75" customHeight="1">
      <c r="A62" s="1" t="s">
        <v>265</v>
      </c>
      <c r="B62" s="1">
        <v>964.0</v>
      </c>
      <c r="C62" s="1">
        <v>1110.0</v>
      </c>
      <c r="D62" s="1">
        <v>1380.0</v>
      </c>
      <c r="E62" s="1">
        <v>1170.0</v>
      </c>
      <c r="F62" s="1">
        <v>938.0</v>
      </c>
      <c r="G62" s="1">
        <v>340.0</v>
      </c>
      <c r="H62" s="1">
        <v>576.0</v>
      </c>
      <c r="I62" s="1">
        <v>573.0</v>
      </c>
      <c r="J62" s="1">
        <v>594.0</v>
      </c>
      <c r="K62" s="1">
        <v>710.0</v>
      </c>
      <c r="L62" s="2"/>
      <c r="M62" s="2"/>
      <c r="N62" s="2"/>
      <c r="O62" s="2"/>
      <c r="P62" s="2"/>
      <c r="Q62" s="2"/>
      <c r="R62" s="2"/>
      <c r="S62" s="2"/>
      <c r="T62" s="2"/>
      <c r="U62" s="2"/>
      <c r="V62" s="2"/>
      <c r="W62" s="2"/>
      <c r="X62" s="2"/>
      <c r="Y62" s="2"/>
      <c r="Z62" s="2"/>
    </row>
    <row r="63" ht="15.75" customHeight="1">
      <c r="A63" s="1" t="s">
        <v>266</v>
      </c>
      <c r="B63" s="1">
        <v>194.0</v>
      </c>
      <c r="C63" s="1">
        <v>179.0</v>
      </c>
      <c r="D63" s="1">
        <v>141.0</v>
      </c>
      <c r="E63" s="1">
        <v>182.0</v>
      </c>
      <c r="F63" s="1">
        <v>315.0</v>
      </c>
      <c r="G63" s="1">
        <v>233.0</v>
      </c>
      <c r="H63" s="1">
        <v>214.0</v>
      </c>
      <c r="I63" s="1">
        <v>168.0</v>
      </c>
      <c r="J63" s="1">
        <v>251.0</v>
      </c>
      <c r="K63" s="1">
        <v>291.0</v>
      </c>
      <c r="L63" s="2"/>
      <c r="M63" s="2"/>
      <c r="N63" s="2"/>
      <c r="O63" s="2"/>
      <c r="P63" s="2"/>
      <c r="Q63" s="2"/>
      <c r="R63" s="2"/>
      <c r="S63" s="2"/>
      <c r="T63" s="2"/>
      <c r="U63" s="2"/>
      <c r="V63" s="2"/>
      <c r="W63" s="2"/>
      <c r="X63" s="2"/>
      <c r="Y63" s="2"/>
      <c r="Z63" s="2"/>
    </row>
    <row r="64" ht="15.75" customHeight="1">
      <c r="A64" s="1" t="s">
        <v>267</v>
      </c>
      <c r="B64" s="1">
        <v>194.0</v>
      </c>
      <c r="C64" s="1">
        <v>179.0</v>
      </c>
      <c r="D64" s="1">
        <v>141.0</v>
      </c>
      <c r="E64" s="1">
        <v>182.0</v>
      </c>
      <c r="F64" s="1">
        <v>315.0</v>
      </c>
      <c r="G64" s="1">
        <v>233.0</v>
      </c>
      <c r="H64" s="1">
        <v>214.0</v>
      </c>
      <c r="I64" s="1">
        <v>168.0</v>
      </c>
      <c r="J64" s="1">
        <v>251.0</v>
      </c>
      <c r="K64" s="1">
        <v>291.0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201</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117</v>
      </c>
      <c r="F8" s="1" t="s">
        <v>317</v>
      </c>
      <c r="G8" s="1" t="s">
        <v>250</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178</v>
      </c>
      <c r="I11" s="1" t="s">
        <v>351</v>
      </c>
      <c r="J11" s="1" t="s">
        <v>352</v>
      </c>
      <c r="K11" s="1" t="s">
        <v>353</v>
      </c>
      <c r="L11" s="2"/>
      <c r="M11" s="2"/>
      <c r="N11" s="2"/>
      <c r="O11" s="2"/>
      <c r="P11" s="2"/>
      <c r="Q11" s="2"/>
      <c r="R11" s="2"/>
      <c r="S11" s="2"/>
      <c r="T11" s="2"/>
      <c r="U11" s="2"/>
      <c r="V11" s="2"/>
      <c r="W11" s="2"/>
      <c r="X11" s="2"/>
      <c r="Y11" s="2"/>
      <c r="Z11" s="2"/>
    </row>
    <row r="12">
      <c r="A12" s="1" t="s">
        <v>354</v>
      </c>
      <c r="B12" s="1">
        <v>2.0</v>
      </c>
      <c r="C12" s="1" t="s">
        <v>191</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v>2.0</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v>2.0</v>
      </c>
      <c r="C14" s="1" t="s">
        <v>364</v>
      </c>
      <c r="D14" s="1" t="s">
        <v>365</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374</v>
      </c>
      <c r="B15" s="1" t="s">
        <v>375</v>
      </c>
      <c r="C15" s="1" t="s">
        <v>376</v>
      </c>
      <c r="D15" s="1">
        <v>5.0</v>
      </c>
      <c r="E15" s="1" t="s">
        <v>367</v>
      </c>
      <c r="F15" s="1">
        <v>7.0</v>
      </c>
      <c r="G15" s="1" t="s">
        <v>377</v>
      </c>
      <c r="H15" s="1" t="s">
        <v>378</v>
      </c>
      <c r="I15" s="1" t="s">
        <v>379</v>
      </c>
      <c r="J15" s="1" t="s">
        <v>380</v>
      </c>
      <c r="K15" s="1" t="s">
        <v>381</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294</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v>8.0</v>
      </c>
      <c r="J17" s="1" t="s">
        <v>400</v>
      </c>
      <c r="K17" s="1" t="s">
        <v>401</v>
      </c>
      <c r="L17" s="2"/>
      <c r="M17" s="2"/>
      <c r="N17" s="2"/>
      <c r="O17" s="2"/>
      <c r="P17" s="2"/>
      <c r="Q17" s="2"/>
      <c r="R17" s="2"/>
      <c r="S17" s="2"/>
      <c r="T17" s="2"/>
      <c r="U17" s="2"/>
      <c r="V17" s="2"/>
      <c r="W17" s="2"/>
      <c r="X17" s="2"/>
      <c r="Y17" s="2"/>
      <c r="Z17" s="2"/>
    </row>
    <row r="18">
      <c r="A18" s="1" t="s">
        <v>402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402</v>
      </c>
      <c r="B19" s="1" t="s">
        <v>403</v>
      </c>
      <c r="C19" s="1" t="s">
        <v>404</v>
      </c>
      <c r="D19" s="1" t="s">
        <v>405</v>
      </c>
      <c r="E19" s="1" t="s">
        <v>404</v>
      </c>
      <c r="F19" s="1" t="s">
        <v>406</v>
      </c>
      <c r="G19" s="1" t="s">
        <v>407</v>
      </c>
      <c r="H19" s="1" t="s">
        <v>408</v>
      </c>
      <c r="I19" s="1" t="s">
        <v>409</v>
      </c>
      <c r="J19" s="1" t="s">
        <v>410</v>
      </c>
      <c r="K19" s="1" t="s">
        <v>411</v>
      </c>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418</v>
      </c>
      <c r="H20" s="1" t="s">
        <v>207</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v>11.0</v>
      </c>
      <c r="F21" s="1" t="s">
        <v>426</v>
      </c>
      <c r="G21" s="1" t="s">
        <v>362</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357</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442</v>
      </c>
      <c r="B24" s="1" t="s">
        <v>443</v>
      </c>
      <c r="C24" s="1" t="s">
        <v>444</v>
      </c>
      <c r="D24" s="1" t="s">
        <v>414</v>
      </c>
      <c r="E24" s="1" t="s">
        <v>445</v>
      </c>
      <c r="F24" s="1" t="s">
        <v>446</v>
      </c>
      <c r="G24" s="1" t="s">
        <v>447</v>
      </c>
      <c r="H24" s="1" t="s">
        <v>448</v>
      </c>
      <c r="I24" s="1" t="s">
        <v>449</v>
      </c>
      <c r="J24" s="1" t="s">
        <v>450</v>
      </c>
      <c r="K24" s="1" t="s">
        <v>451</v>
      </c>
      <c r="L24" s="2"/>
      <c r="M24" s="2"/>
      <c r="N24" s="2"/>
      <c r="O24" s="2"/>
      <c r="P24" s="2"/>
      <c r="Q24" s="2"/>
      <c r="R24" s="2"/>
      <c r="S24" s="2"/>
      <c r="T24" s="2"/>
      <c r="U24" s="2"/>
      <c r="V24" s="2"/>
      <c r="W24" s="2"/>
      <c r="X24" s="2"/>
      <c r="Y24" s="2"/>
      <c r="Z24" s="2"/>
    </row>
    <row r="25" ht="15.75" customHeight="1">
      <c r="A25" s="1" t="s">
        <v>452</v>
      </c>
      <c r="B25" s="1" t="s">
        <v>453</v>
      </c>
      <c r="C25" s="1" t="s">
        <v>454</v>
      </c>
      <c r="D25" s="1">
        <v>1.0</v>
      </c>
      <c r="E25" s="1" t="s">
        <v>455</v>
      </c>
      <c r="F25" s="1" t="s">
        <v>456</v>
      </c>
      <c r="G25" s="1" t="s">
        <v>457</v>
      </c>
      <c r="H25" s="1" t="s">
        <v>458</v>
      </c>
      <c r="I25" s="1" t="s">
        <v>457</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464</v>
      </c>
      <c r="E26" s="1" t="s">
        <v>463</v>
      </c>
      <c r="F26" s="1" t="s">
        <v>465</v>
      </c>
      <c r="G26" s="1" t="s">
        <v>466</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118</v>
      </c>
      <c r="D27" s="1" t="s">
        <v>473</v>
      </c>
      <c r="E27" s="1" t="s">
        <v>474</v>
      </c>
      <c r="F27" s="1" t="s">
        <v>475</v>
      </c>
      <c r="G27" s="1" t="s">
        <v>476</v>
      </c>
      <c r="H27" s="1" t="s">
        <v>477</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477</v>
      </c>
      <c r="H28" s="1" t="s">
        <v>487</v>
      </c>
      <c r="I28" s="1" t="s">
        <v>488</v>
      </c>
      <c r="J28" s="1" t="s">
        <v>232</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469</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512</v>
      </c>
      <c r="B32" s="1" t="s">
        <v>513</v>
      </c>
      <c r="C32" s="1" t="s">
        <v>514</v>
      </c>
      <c r="D32" s="1" t="s">
        <v>515</v>
      </c>
      <c r="E32" s="1" t="s">
        <v>516</v>
      </c>
      <c r="F32" s="1" t="s">
        <v>517</v>
      </c>
      <c r="G32" s="1" t="s">
        <v>518</v>
      </c>
      <c r="H32" s="1" t="s">
        <v>519</v>
      </c>
      <c r="I32" s="1" t="s">
        <v>520</v>
      </c>
      <c r="J32" s="1" t="s">
        <v>521</v>
      </c>
      <c r="K32" s="1" t="s">
        <v>522</v>
      </c>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v>53.0</v>
      </c>
      <c r="F36" s="1">
        <v>54.0</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294</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329</v>
      </c>
      <c r="H38" s="1" t="s">
        <v>381</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217</v>
      </c>
      <c r="C39" s="1" t="s">
        <v>585</v>
      </c>
      <c r="D39" s="1" t="s">
        <v>586</v>
      </c>
      <c r="E39" s="1" t="s">
        <v>587</v>
      </c>
      <c r="F39" s="1" t="s">
        <v>588</v>
      </c>
      <c r="G39" s="1" t="s">
        <v>589</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189</v>
      </c>
      <c r="F40" s="1" t="s">
        <v>419</v>
      </c>
      <c r="G40" s="1">
        <v>2.0</v>
      </c>
      <c r="H40" s="1" t="s">
        <v>598</v>
      </c>
      <c r="I40" s="1" t="s">
        <v>599</v>
      </c>
      <c r="J40" s="1" t="s">
        <v>600</v>
      </c>
      <c r="K40" s="1" t="s">
        <v>450</v>
      </c>
      <c r="L40" s="2"/>
      <c r="M40" s="2"/>
      <c r="N40" s="2"/>
      <c r="O40" s="2"/>
      <c r="P40" s="2"/>
      <c r="Q40" s="2"/>
      <c r="R40" s="2"/>
      <c r="S40" s="2"/>
      <c r="T40" s="2"/>
      <c r="U40" s="2"/>
      <c r="V40" s="2"/>
      <c r="W40" s="2"/>
      <c r="X40" s="2"/>
      <c r="Y40" s="2"/>
      <c r="Z40" s="2"/>
    </row>
    <row r="41" ht="15.75" customHeight="1">
      <c r="A41" s="1" t="s">
        <v>601</v>
      </c>
      <c r="B41" s="1" t="s">
        <v>453</v>
      </c>
      <c r="C41" s="1" t="s">
        <v>602</v>
      </c>
      <c r="D41" s="1" t="s">
        <v>603</v>
      </c>
      <c r="E41" s="1" t="s">
        <v>409</v>
      </c>
      <c r="F41" s="1" t="s">
        <v>604</v>
      </c>
      <c r="G41" s="1" t="s">
        <v>456</v>
      </c>
      <c r="H41" s="1" t="s">
        <v>605</v>
      </c>
      <c r="I41" s="1" t="s">
        <v>606</v>
      </c>
      <c r="J41" s="1" t="s">
        <v>607</v>
      </c>
      <c r="K41" s="1" t="s">
        <v>463</v>
      </c>
      <c r="L41" s="2"/>
      <c r="M41" s="2"/>
      <c r="N41" s="2"/>
      <c r="O41" s="2"/>
      <c r="P41" s="2"/>
      <c r="Q41" s="2"/>
      <c r="R41" s="2"/>
      <c r="S41" s="2"/>
      <c r="T41" s="2"/>
      <c r="U41" s="2"/>
      <c r="V41" s="2"/>
      <c r="W41" s="2"/>
      <c r="X41" s="2"/>
      <c r="Y41" s="2"/>
      <c r="Z41" s="2"/>
    </row>
    <row r="42" ht="15.75" customHeight="1">
      <c r="A42" s="1" t="s">
        <v>608</v>
      </c>
      <c r="B42" s="1" t="s">
        <v>609</v>
      </c>
      <c r="C42" s="1" t="s">
        <v>610</v>
      </c>
      <c r="D42" s="1" t="s">
        <v>611</v>
      </c>
      <c r="E42" s="1" t="s">
        <v>205</v>
      </c>
      <c r="F42" s="1" t="s">
        <v>612</v>
      </c>
      <c r="G42" s="1" t="s">
        <v>613</v>
      </c>
      <c r="H42" s="1" t="s">
        <v>614</v>
      </c>
      <c r="I42" s="1" t="s">
        <v>222</v>
      </c>
      <c r="J42" s="1" t="s">
        <v>615</v>
      </c>
      <c r="K42" s="1" t="s">
        <v>616</v>
      </c>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623</v>
      </c>
      <c r="H43" s="1" t="s">
        <v>376</v>
      </c>
      <c r="I43" s="1" t="s">
        <v>624</v>
      </c>
      <c r="J43" s="1" t="s">
        <v>625</v>
      </c>
      <c r="K43" s="1" t="s">
        <v>626</v>
      </c>
      <c r="L43" s="2"/>
      <c r="M43" s="2"/>
      <c r="N43" s="2"/>
      <c r="O43" s="2"/>
      <c r="P43" s="2"/>
      <c r="Q43" s="2"/>
      <c r="R43" s="2"/>
      <c r="S43" s="2"/>
      <c r="T43" s="2"/>
      <c r="U43" s="2"/>
      <c r="V43" s="2"/>
      <c r="W43" s="2"/>
      <c r="X43" s="2"/>
      <c r="Y43" s="2"/>
      <c r="Z43" s="2"/>
    </row>
    <row r="44" ht="15.75" customHeight="1">
      <c r="A44" s="1" t="s">
        <v>627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628</v>
      </c>
      <c r="B45" s="1">
        <v>-7.0</v>
      </c>
      <c r="C45" s="1" t="s">
        <v>629</v>
      </c>
      <c r="D45" s="1" t="s">
        <v>630</v>
      </c>
      <c r="E45" s="1" t="s">
        <v>631</v>
      </c>
      <c r="F45" s="1" t="s">
        <v>632</v>
      </c>
      <c r="G45" s="1" t="s">
        <v>633</v>
      </c>
      <c r="H45" s="1" t="s">
        <v>634</v>
      </c>
      <c r="I45" s="1" t="s">
        <v>635</v>
      </c>
      <c r="J45" s="1" t="s">
        <v>636</v>
      </c>
      <c r="K45" s="1" t="s">
        <v>637</v>
      </c>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642</v>
      </c>
      <c r="F46" s="1" t="s">
        <v>643</v>
      </c>
      <c r="G46" s="1" t="s">
        <v>444</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719</v>
      </c>
      <c r="G53" s="1" t="s">
        <v>720</v>
      </c>
      <c r="H53" s="1" t="s">
        <v>721</v>
      </c>
      <c r="I53" s="1" t="s">
        <v>722</v>
      </c>
      <c r="J53" s="1" t="s">
        <v>315</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348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760</v>
      </c>
      <c r="F57" s="1" t="s">
        <v>761</v>
      </c>
      <c r="G57" s="1" t="s">
        <v>762</v>
      </c>
      <c r="H57" s="1" t="s">
        <v>763</v>
      </c>
      <c r="I57" s="1" t="s">
        <v>764</v>
      </c>
      <c r="J57" s="1" t="s">
        <v>364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770</v>
      </c>
      <c r="F58" s="1" t="s">
        <v>771</v>
      </c>
      <c r="G58" s="1" t="s">
        <v>772</v>
      </c>
      <c r="H58" s="1" t="s">
        <v>773</v>
      </c>
      <c r="I58" s="1" t="s">
        <v>774</v>
      </c>
      <c r="J58" s="1" t="s">
        <v>775</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600</v>
      </c>
      <c r="H59" s="1" t="s">
        <v>783</v>
      </c>
      <c r="I59" s="1" t="s">
        <v>784</v>
      </c>
      <c r="J59" s="1" t="s">
        <v>503</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t="s">
        <v>790</v>
      </c>
      <c r="F60" s="1" t="s">
        <v>791</v>
      </c>
      <c r="G60" s="1" t="s">
        <v>505</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799</v>
      </c>
      <c r="E61" s="1" t="s">
        <v>800</v>
      </c>
      <c r="F61" s="1" t="s">
        <v>801</v>
      </c>
      <c r="G61" s="1" t="s">
        <v>802</v>
      </c>
      <c r="H61" s="1" t="s">
        <v>803</v>
      </c>
      <c r="I61" s="1" t="s">
        <v>804</v>
      </c>
      <c r="J61" s="1" t="s">
        <v>548</v>
      </c>
      <c r="K61" s="1" t="s">
        <v>805</v>
      </c>
      <c r="L61" s="2"/>
      <c r="M61" s="2"/>
      <c r="N61" s="2"/>
      <c r="O61" s="2"/>
      <c r="P61" s="2"/>
      <c r="Q61" s="2"/>
      <c r="R61" s="2"/>
      <c r="S61" s="2"/>
      <c r="T61" s="2"/>
      <c r="U61" s="2"/>
      <c r="V61" s="2"/>
      <c r="W61" s="2"/>
      <c r="X61" s="2"/>
      <c r="Y61" s="2"/>
      <c r="Z61" s="2"/>
    </row>
    <row r="62" ht="15.75" customHeight="1">
      <c r="A62" s="1" t="s">
        <v>806</v>
      </c>
      <c r="B62" s="1" t="s">
        <v>807</v>
      </c>
      <c r="C62" s="1" t="s">
        <v>808</v>
      </c>
      <c r="D62" s="1" t="s">
        <v>809</v>
      </c>
      <c r="E62" s="1" t="s">
        <v>810</v>
      </c>
      <c r="F62" s="1" t="s">
        <v>811</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821</v>
      </c>
      <c r="F63" s="1" t="s">
        <v>822</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v>0.0</v>
      </c>
      <c r="C64" s="1" t="s">
        <v>829</v>
      </c>
      <c r="D64" s="1" t="s">
        <v>830</v>
      </c>
      <c r="E64" s="1" t="s">
        <v>831</v>
      </c>
      <c r="F64" s="1" t="s">
        <v>832</v>
      </c>
      <c r="G64" s="1" t="s">
        <v>833</v>
      </c>
      <c r="H64" s="1" t="s">
        <v>834</v>
      </c>
      <c r="I64" s="1" t="s">
        <v>835</v>
      </c>
      <c r="J64" s="1" t="s">
        <v>836</v>
      </c>
      <c r="K64" s="1" t="s">
        <v>837</v>
      </c>
      <c r="L64" s="2"/>
      <c r="M64" s="2"/>
      <c r="N64" s="2"/>
      <c r="O64" s="2"/>
      <c r="P64" s="2"/>
      <c r="Q64" s="2"/>
      <c r="R64" s="2"/>
      <c r="S64" s="2"/>
      <c r="T64" s="2"/>
      <c r="U64" s="2"/>
      <c r="V64" s="2"/>
      <c r="W64" s="2"/>
      <c r="X64" s="2"/>
      <c r="Y64" s="2"/>
      <c r="Z64" s="2"/>
    </row>
    <row r="65" ht="15.75" customHeight="1">
      <c r="A65" s="1" t="s">
        <v>838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839</v>
      </c>
      <c r="B66" s="1" t="s">
        <v>840</v>
      </c>
      <c r="C66" s="1" t="s">
        <v>841</v>
      </c>
      <c r="D66" s="1" t="s">
        <v>842</v>
      </c>
      <c r="E66" s="1" t="s">
        <v>843</v>
      </c>
      <c r="F66" s="1" t="s">
        <v>844</v>
      </c>
      <c r="G66" s="1" t="s">
        <v>845</v>
      </c>
      <c r="H66" s="1" t="s">
        <v>846</v>
      </c>
      <c r="I66" s="1" t="s">
        <v>847</v>
      </c>
      <c r="J66" s="1" t="s">
        <v>848</v>
      </c>
      <c r="K66" s="1" t="s">
        <v>381</v>
      </c>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325</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622</v>
      </c>
      <c r="F68" s="1" t="s">
        <v>863</v>
      </c>
      <c r="G68" s="1" t="s">
        <v>864</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437</v>
      </c>
      <c r="F69" s="1" t="s">
        <v>873</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883</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895</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914</v>
      </c>
      <c r="D73" s="1" t="s">
        <v>915</v>
      </c>
      <c r="E73" s="1" t="s">
        <v>571</v>
      </c>
      <c r="F73" s="1" t="s">
        <v>916</v>
      </c>
      <c r="G73" s="1" t="s">
        <v>917</v>
      </c>
      <c r="H73" s="1" t="s">
        <v>918</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927</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310</v>
      </c>
      <c r="F75" s="1" t="s">
        <v>937</v>
      </c>
      <c r="G75" s="1" t="s">
        <v>938</v>
      </c>
      <c r="H75" s="1" t="s">
        <v>939</v>
      </c>
      <c r="I75" s="1" t="s">
        <v>940</v>
      </c>
      <c r="J75" s="1" t="s">
        <v>941</v>
      </c>
      <c r="K75" s="1" t="s">
        <v>942</v>
      </c>
      <c r="L75" s="2"/>
      <c r="M75" s="2"/>
      <c r="N75" s="2"/>
      <c r="O75" s="2"/>
      <c r="P75" s="2"/>
      <c r="Q75" s="2"/>
      <c r="R75" s="2"/>
      <c r="S75" s="2"/>
      <c r="T75" s="2"/>
      <c r="U75" s="2"/>
      <c r="V75" s="2"/>
      <c r="W75" s="2"/>
      <c r="X75" s="2"/>
      <c r="Y75" s="2"/>
      <c r="Z75" s="2"/>
    </row>
    <row r="76" ht="15.75" customHeight="1">
      <c r="A76" s="1" t="s">
        <v>943</v>
      </c>
      <c r="B76" s="1" t="s">
        <v>944</v>
      </c>
      <c r="C76" s="1" t="s">
        <v>945</v>
      </c>
      <c r="D76" s="1" t="s">
        <v>946</v>
      </c>
      <c r="E76" s="1" t="s">
        <v>947</v>
      </c>
      <c r="F76" s="1" t="s">
        <v>948</v>
      </c>
      <c r="G76" s="1" t="s">
        <v>949</v>
      </c>
      <c r="H76" s="1" t="s">
        <v>950</v>
      </c>
      <c r="I76" s="1" t="s">
        <v>951</v>
      </c>
      <c r="J76" s="1" t="s">
        <v>952</v>
      </c>
      <c r="K76" s="1" t="s">
        <v>953</v>
      </c>
      <c r="L76" s="2"/>
      <c r="M76" s="2"/>
      <c r="N76" s="2"/>
      <c r="O76" s="2"/>
      <c r="P76" s="2"/>
      <c r="Q76" s="2"/>
      <c r="R76" s="2"/>
      <c r="S76" s="2"/>
      <c r="T76" s="2"/>
      <c r="U76" s="2"/>
      <c r="V76" s="2"/>
      <c r="W76" s="2"/>
      <c r="X76" s="2"/>
      <c r="Y76" s="2"/>
      <c r="Z76" s="2"/>
    </row>
    <row r="77" ht="15.75" customHeight="1">
      <c r="A77" s="1" t="s">
        <v>954</v>
      </c>
      <c r="B77" s="1" t="s">
        <v>955</v>
      </c>
      <c r="C77" s="1" t="s">
        <v>956</v>
      </c>
      <c r="D77" s="1" t="s">
        <v>957</v>
      </c>
      <c r="E77" s="1" t="s">
        <v>958</v>
      </c>
      <c r="F77" s="1" t="s">
        <v>959</v>
      </c>
      <c r="G77" s="1" t="s">
        <v>960</v>
      </c>
      <c r="H77" s="1" t="s">
        <v>961</v>
      </c>
      <c r="I77" s="1" t="s">
        <v>962</v>
      </c>
      <c r="J77" s="1" t="s">
        <v>963</v>
      </c>
      <c r="K77" s="1" t="s">
        <v>964</v>
      </c>
      <c r="L77" s="2"/>
      <c r="M77" s="2"/>
      <c r="N77" s="2"/>
      <c r="O77" s="2"/>
      <c r="P77" s="2"/>
      <c r="Q77" s="2"/>
      <c r="R77" s="2"/>
      <c r="S77" s="2"/>
      <c r="T77" s="2"/>
      <c r="U77" s="2"/>
      <c r="V77" s="2"/>
      <c r="W77" s="2"/>
      <c r="X77" s="2"/>
      <c r="Y77" s="2"/>
      <c r="Z77" s="2"/>
    </row>
    <row r="78" ht="15.75" customHeight="1">
      <c r="A78" s="1" t="s">
        <v>965</v>
      </c>
      <c r="B78" s="1" t="s">
        <v>460</v>
      </c>
      <c r="C78" s="1" t="s">
        <v>966</v>
      </c>
      <c r="D78" s="1" t="s">
        <v>967</v>
      </c>
      <c r="E78" s="1" t="s">
        <v>396</v>
      </c>
      <c r="F78" s="1" t="s">
        <v>968</v>
      </c>
      <c r="G78" s="1" t="s">
        <v>389</v>
      </c>
      <c r="H78" s="1" t="s">
        <v>969</v>
      </c>
      <c r="I78" s="1" t="s">
        <v>970</v>
      </c>
      <c r="J78" s="1" t="s">
        <v>971</v>
      </c>
      <c r="K78" s="1" t="s">
        <v>972</v>
      </c>
      <c r="L78" s="2"/>
      <c r="M78" s="2"/>
      <c r="N78" s="2"/>
      <c r="O78" s="2"/>
      <c r="P78" s="2"/>
      <c r="Q78" s="2"/>
      <c r="R78" s="2"/>
      <c r="S78" s="2"/>
      <c r="T78" s="2"/>
      <c r="U78" s="2"/>
      <c r="V78" s="2"/>
      <c r="W78" s="2"/>
      <c r="X78" s="2"/>
      <c r="Y78" s="2"/>
      <c r="Z78" s="2"/>
    </row>
    <row r="79" ht="15.75" customHeight="1">
      <c r="A79" s="1" t="s">
        <v>973</v>
      </c>
      <c r="B79" s="1" t="s">
        <v>974</v>
      </c>
      <c r="C79" s="1" t="s">
        <v>975</v>
      </c>
      <c r="D79" s="1" t="s">
        <v>205</v>
      </c>
      <c r="E79" s="1" t="s">
        <v>976</v>
      </c>
      <c r="F79" s="1" t="s">
        <v>977</v>
      </c>
      <c r="G79" s="1" t="s">
        <v>978</v>
      </c>
      <c r="H79" s="1" t="s">
        <v>979</v>
      </c>
      <c r="I79" s="1" t="s">
        <v>980</v>
      </c>
      <c r="J79" s="1" t="s">
        <v>981</v>
      </c>
      <c r="K79" s="1" t="s">
        <v>982</v>
      </c>
      <c r="L79" s="2"/>
      <c r="M79" s="2"/>
      <c r="N79" s="2"/>
      <c r="O79" s="2"/>
      <c r="P79" s="2"/>
      <c r="Q79" s="2"/>
      <c r="R79" s="2"/>
      <c r="S79" s="2"/>
      <c r="T79" s="2"/>
      <c r="U79" s="2"/>
      <c r="V79" s="2"/>
      <c r="W79" s="2"/>
      <c r="X79" s="2"/>
      <c r="Y79" s="2"/>
      <c r="Z79" s="2"/>
    </row>
    <row r="80" ht="15.75" customHeight="1">
      <c r="A80" s="1" t="s">
        <v>983</v>
      </c>
      <c r="B80" s="1" t="s">
        <v>984</v>
      </c>
      <c r="C80" s="1" t="s">
        <v>757</v>
      </c>
      <c r="D80" s="1" t="s">
        <v>985</v>
      </c>
      <c r="E80" s="1" t="s">
        <v>362</v>
      </c>
      <c r="F80" s="1" t="s">
        <v>986</v>
      </c>
      <c r="G80" s="1" t="s">
        <v>605</v>
      </c>
      <c r="H80" s="1" t="s">
        <v>987</v>
      </c>
      <c r="I80" s="1" t="s">
        <v>988</v>
      </c>
      <c r="J80" s="1" t="s">
        <v>275</v>
      </c>
      <c r="K80" s="1" t="s">
        <v>176</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995</v>
      </c>
      <c r="H81" s="1" t="s">
        <v>996</v>
      </c>
      <c r="I81" s="1" t="s">
        <v>997</v>
      </c>
      <c r="J81" s="1" t="s">
        <v>998</v>
      </c>
      <c r="K81" s="1" t="s">
        <v>999</v>
      </c>
      <c r="L81" s="2"/>
      <c r="M81" s="2"/>
      <c r="N81" s="2"/>
      <c r="O81" s="2"/>
      <c r="P81" s="2"/>
      <c r="Q81" s="2"/>
      <c r="R81" s="2"/>
      <c r="S81" s="2"/>
      <c r="T81" s="2"/>
      <c r="U81" s="2"/>
      <c r="V81" s="2"/>
      <c r="W81" s="2"/>
      <c r="X81" s="2"/>
      <c r="Y81" s="2"/>
      <c r="Z81" s="2"/>
    </row>
    <row r="82" ht="15.75" customHeight="1">
      <c r="A82" s="1" t="s">
        <v>1000</v>
      </c>
      <c r="B82" s="1" t="s">
        <v>443</v>
      </c>
      <c r="C82" s="1" t="s">
        <v>1001</v>
      </c>
      <c r="D82" s="1" t="s">
        <v>1002</v>
      </c>
      <c r="E82" s="1" t="s">
        <v>1003</v>
      </c>
      <c r="F82" s="1" t="s">
        <v>1004</v>
      </c>
      <c r="G82" s="1" t="s">
        <v>1005</v>
      </c>
      <c r="H82" s="1" t="s">
        <v>1006</v>
      </c>
      <c r="I82" s="1" t="s">
        <v>1007</v>
      </c>
      <c r="J82" s="1" t="s">
        <v>1008</v>
      </c>
      <c r="K82" s="1" t="s">
        <v>1009</v>
      </c>
      <c r="L82" s="2"/>
      <c r="M82" s="2"/>
      <c r="N82" s="2"/>
      <c r="O82" s="2"/>
      <c r="P82" s="2"/>
      <c r="Q82" s="2"/>
      <c r="R82" s="2"/>
      <c r="S82" s="2"/>
      <c r="T82" s="2"/>
      <c r="U82" s="2"/>
      <c r="V82" s="2"/>
      <c r="W82" s="2"/>
      <c r="X82" s="2"/>
      <c r="Y82" s="2"/>
      <c r="Z82" s="2"/>
    </row>
    <row r="83" ht="15.75" customHeight="1">
      <c r="A83" s="1" t="s">
        <v>1010</v>
      </c>
      <c r="B83" s="1" t="s">
        <v>1011</v>
      </c>
      <c r="C83" s="1" t="s">
        <v>1012</v>
      </c>
      <c r="D83" s="1" t="s">
        <v>181</v>
      </c>
      <c r="E83" s="1" t="s">
        <v>1013</v>
      </c>
      <c r="F83" s="1" t="s">
        <v>1014</v>
      </c>
      <c r="G83" s="1" t="s">
        <v>1015</v>
      </c>
      <c r="H83" s="1" t="s">
        <v>1016</v>
      </c>
      <c r="I83" s="1" t="s">
        <v>1017</v>
      </c>
      <c r="J83" s="1" t="s">
        <v>1018</v>
      </c>
      <c r="K83" s="1" t="s">
        <v>1019</v>
      </c>
      <c r="L83" s="2"/>
      <c r="M83" s="2"/>
      <c r="N83" s="2"/>
      <c r="O83" s="2"/>
      <c r="P83" s="2"/>
      <c r="Q83" s="2"/>
      <c r="R83" s="2"/>
      <c r="S83" s="2"/>
      <c r="T83" s="2"/>
      <c r="U83" s="2"/>
      <c r="V83" s="2"/>
      <c r="W83" s="2"/>
      <c r="X83" s="2"/>
      <c r="Y83" s="2"/>
      <c r="Z83" s="2"/>
    </row>
    <row r="84" ht="15.75" customHeight="1">
      <c r="A84" s="1" t="s">
        <v>1020</v>
      </c>
      <c r="B84" s="1" t="s">
        <v>1021</v>
      </c>
      <c r="C84" s="1" t="s">
        <v>1022</v>
      </c>
      <c r="D84" s="1" t="s">
        <v>1023</v>
      </c>
      <c r="E84" s="1">
        <v>120.0</v>
      </c>
      <c r="F84" s="1" t="s">
        <v>1024</v>
      </c>
      <c r="G84" s="1" t="s">
        <v>1025</v>
      </c>
      <c r="H84" s="1" t="s">
        <v>619</v>
      </c>
      <c r="I84" s="1" t="s">
        <v>1026</v>
      </c>
      <c r="J84" s="1" t="s">
        <v>1027</v>
      </c>
      <c r="K84" s="1" t="s">
        <v>296</v>
      </c>
      <c r="L84" s="2"/>
      <c r="M84" s="2"/>
      <c r="N84" s="2"/>
      <c r="O84" s="2"/>
      <c r="P84" s="2"/>
      <c r="Q84" s="2"/>
      <c r="R84" s="2"/>
      <c r="S84" s="2"/>
      <c r="T84" s="2"/>
      <c r="U84" s="2"/>
      <c r="V84" s="2"/>
      <c r="W84" s="2"/>
      <c r="X84" s="2"/>
      <c r="Y84" s="2"/>
      <c r="Z84" s="2"/>
    </row>
    <row r="85" ht="15.75" customHeight="1">
      <c r="A85" s="1" t="s">
        <v>1028</v>
      </c>
      <c r="B85" s="1">
        <v>0.0</v>
      </c>
      <c r="C85" s="1" t="s">
        <v>1029</v>
      </c>
      <c r="D85" s="1" t="s">
        <v>1030</v>
      </c>
      <c r="E85" s="1" t="s">
        <v>201</v>
      </c>
      <c r="F85" s="1" t="s">
        <v>389</v>
      </c>
      <c r="G85" s="1" t="s">
        <v>1031</v>
      </c>
      <c r="H85" s="1" t="s">
        <v>1032</v>
      </c>
      <c r="I85" s="1" t="s">
        <v>1033</v>
      </c>
      <c r="J85" s="1" t="s">
        <v>1034</v>
      </c>
      <c r="K85" s="1" t="s">
        <v>212</v>
      </c>
      <c r="L85" s="2"/>
      <c r="M85" s="2"/>
      <c r="N85" s="2"/>
      <c r="O85" s="2"/>
      <c r="P85" s="2"/>
      <c r="Q85" s="2"/>
      <c r="R85" s="2"/>
      <c r="S85" s="2"/>
      <c r="T85" s="2"/>
      <c r="U85" s="2"/>
      <c r="V85" s="2"/>
      <c r="W85" s="2"/>
      <c r="X85" s="2"/>
      <c r="Y85" s="2"/>
      <c r="Z85" s="2"/>
    </row>
    <row r="86" ht="15.75" customHeight="1">
      <c r="A86" s="1" t="s">
        <v>1035</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1036</v>
      </c>
      <c r="B87" s="1" t="s">
        <v>755</v>
      </c>
      <c r="C87" s="1" t="s">
        <v>1037</v>
      </c>
      <c r="D87" s="1" t="s">
        <v>1038</v>
      </c>
      <c r="E87" s="1" t="s">
        <v>1039</v>
      </c>
      <c r="F87" s="1" t="s">
        <v>370</v>
      </c>
      <c r="G87" s="1" t="s">
        <v>1040</v>
      </c>
      <c r="H87" s="1" t="s">
        <v>1041</v>
      </c>
      <c r="I87" s="1" t="s">
        <v>1042</v>
      </c>
      <c r="J87" s="1" t="s">
        <v>1043</v>
      </c>
      <c r="K87" s="1" t="s">
        <v>1044</v>
      </c>
      <c r="L87" s="2"/>
      <c r="M87" s="2"/>
      <c r="N87" s="2"/>
      <c r="O87" s="2"/>
      <c r="P87" s="2"/>
      <c r="Q87" s="2"/>
      <c r="R87" s="2"/>
      <c r="S87" s="2"/>
      <c r="T87" s="2"/>
      <c r="U87" s="2"/>
      <c r="V87" s="2"/>
      <c r="W87" s="2"/>
      <c r="X87" s="2"/>
      <c r="Y87" s="2"/>
      <c r="Z87" s="2"/>
    </row>
    <row r="88" ht="15.75" customHeight="1">
      <c r="A88" s="1" t="s">
        <v>1045</v>
      </c>
      <c r="B88" s="1" t="s">
        <v>1046</v>
      </c>
      <c r="C88" s="1" t="s">
        <v>1047</v>
      </c>
      <c r="D88" s="1" t="s">
        <v>1048</v>
      </c>
      <c r="E88" s="1" t="s">
        <v>1049</v>
      </c>
      <c r="F88" s="1" t="s">
        <v>1050</v>
      </c>
      <c r="G88" s="1" t="s">
        <v>1051</v>
      </c>
      <c r="H88" s="1" t="s">
        <v>509</v>
      </c>
      <c r="I88" s="1" t="s">
        <v>1052</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1057</v>
      </c>
      <c r="D89" s="1" t="s">
        <v>1057</v>
      </c>
      <c r="E89" s="1" t="s">
        <v>1058</v>
      </c>
      <c r="F89" s="1" t="s">
        <v>1059</v>
      </c>
      <c r="G89" s="1" t="s">
        <v>1060</v>
      </c>
      <c r="H89" s="1" t="s">
        <v>1061</v>
      </c>
      <c r="I89" s="1" t="s">
        <v>1062</v>
      </c>
      <c r="J89" s="1" t="s">
        <v>1063</v>
      </c>
      <c r="K89" s="1" t="s">
        <v>1064</v>
      </c>
      <c r="L89" s="2"/>
      <c r="M89" s="2"/>
      <c r="N89" s="2"/>
      <c r="O89" s="2"/>
      <c r="P89" s="2"/>
      <c r="Q89" s="2"/>
      <c r="R89" s="2"/>
      <c r="S89" s="2"/>
      <c r="T89" s="2"/>
      <c r="U89" s="2"/>
      <c r="V89" s="2"/>
      <c r="W89" s="2"/>
      <c r="X89" s="2"/>
      <c r="Y89" s="2"/>
      <c r="Z89" s="2"/>
    </row>
    <row r="90" ht="15.75" customHeight="1">
      <c r="A90" s="1" t="s">
        <v>1065</v>
      </c>
      <c r="B90" s="1" t="s">
        <v>1066</v>
      </c>
      <c r="C90" s="1" t="s">
        <v>1067</v>
      </c>
      <c r="D90" s="1" t="s">
        <v>1068</v>
      </c>
      <c r="E90" s="1" t="s">
        <v>1069</v>
      </c>
      <c r="F90" s="1" t="s">
        <v>1070</v>
      </c>
      <c r="G90" s="1" t="s">
        <v>1071</v>
      </c>
      <c r="H90" s="1" t="s">
        <v>1072</v>
      </c>
      <c r="I90" s="1" t="s">
        <v>430</v>
      </c>
      <c r="J90" s="1" t="s">
        <v>1073</v>
      </c>
      <c r="K90" s="1" t="s">
        <v>1074</v>
      </c>
      <c r="L90" s="2"/>
      <c r="M90" s="2"/>
      <c r="N90" s="2"/>
      <c r="O90" s="2"/>
      <c r="P90" s="2"/>
      <c r="Q90" s="2"/>
      <c r="R90" s="2"/>
      <c r="S90" s="2"/>
      <c r="T90" s="2"/>
      <c r="U90" s="2"/>
      <c r="V90" s="2"/>
      <c r="W90" s="2"/>
      <c r="X90" s="2"/>
      <c r="Y90" s="2"/>
      <c r="Z90" s="2"/>
    </row>
    <row r="91" ht="15.75" customHeight="1">
      <c r="A91" s="1" t="s">
        <v>1075</v>
      </c>
      <c r="B91" s="1" t="s">
        <v>1076</v>
      </c>
      <c r="C91" s="1" t="s">
        <v>1077</v>
      </c>
      <c r="D91" s="1" t="s">
        <v>1078</v>
      </c>
      <c r="E91" s="1" t="s">
        <v>1069</v>
      </c>
      <c r="F91" s="1" t="s">
        <v>1079</v>
      </c>
      <c r="G91" s="1" t="s">
        <v>1080</v>
      </c>
      <c r="H91" s="1" t="s">
        <v>1081</v>
      </c>
      <c r="I91" s="1" t="s">
        <v>1082</v>
      </c>
      <c r="J91" s="1" t="s">
        <v>1083</v>
      </c>
      <c r="K91" s="1" t="s">
        <v>1084</v>
      </c>
      <c r="L91" s="2"/>
      <c r="M91" s="2"/>
      <c r="N91" s="2"/>
      <c r="O91" s="2"/>
      <c r="P91" s="2"/>
      <c r="Q91" s="2"/>
      <c r="R91" s="2"/>
      <c r="S91" s="2"/>
      <c r="T91" s="2"/>
      <c r="U91" s="2"/>
      <c r="V91" s="2"/>
      <c r="W91" s="2"/>
      <c r="X91" s="2"/>
      <c r="Y91" s="2"/>
      <c r="Z91" s="2"/>
    </row>
    <row r="92" ht="15.75" customHeight="1">
      <c r="A92" s="1" t="s">
        <v>1085</v>
      </c>
      <c r="B92" s="1" t="s">
        <v>1086</v>
      </c>
      <c r="C92" s="1" t="s">
        <v>1087</v>
      </c>
      <c r="D92" s="1" t="s">
        <v>1088</v>
      </c>
      <c r="E92" s="1" t="s">
        <v>1089</v>
      </c>
      <c r="F92" s="1" t="s">
        <v>1090</v>
      </c>
      <c r="G92" s="1" t="s">
        <v>1091</v>
      </c>
      <c r="H92" s="1" t="s">
        <v>1092</v>
      </c>
      <c r="I92" s="1" t="s">
        <v>1093</v>
      </c>
      <c r="J92" s="1" t="s">
        <v>1094</v>
      </c>
      <c r="K92" s="1" t="s">
        <v>1095</v>
      </c>
      <c r="L92" s="2"/>
      <c r="M92" s="2"/>
      <c r="N92" s="2"/>
      <c r="O92" s="2"/>
      <c r="P92" s="2"/>
      <c r="Q92" s="2"/>
      <c r="R92" s="2"/>
      <c r="S92" s="2"/>
      <c r="T92" s="2"/>
      <c r="U92" s="2"/>
      <c r="V92" s="2"/>
      <c r="W92" s="2"/>
      <c r="X92" s="2"/>
      <c r="Y92" s="2"/>
      <c r="Z92" s="2"/>
    </row>
    <row r="93" ht="15.75" customHeight="1">
      <c r="A93" s="1" t="s">
        <v>1096</v>
      </c>
      <c r="B93" s="1" t="s">
        <v>1097</v>
      </c>
      <c r="C93" s="1" t="s">
        <v>1098</v>
      </c>
      <c r="D93" s="1" t="s">
        <v>1099</v>
      </c>
      <c r="E93" s="1" t="s">
        <v>123</v>
      </c>
      <c r="F93" s="1" t="s">
        <v>1100</v>
      </c>
      <c r="G93" s="1" t="s">
        <v>1101</v>
      </c>
      <c r="H93" s="1" t="s">
        <v>1102</v>
      </c>
      <c r="I93" s="1" t="s">
        <v>1103</v>
      </c>
      <c r="J93" s="1" t="s">
        <v>1104</v>
      </c>
      <c r="K93" s="1" t="s">
        <v>1105</v>
      </c>
      <c r="L93" s="2"/>
      <c r="M93" s="2"/>
      <c r="N93" s="2"/>
      <c r="O93" s="2"/>
      <c r="P93" s="2"/>
      <c r="Q93" s="2"/>
      <c r="R93" s="2"/>
      <c r="S93" s="2"/>
      <c r="T93" s="2"/>
      <c r="U93" s="2"/>
      <c r="V93" s="2"/>
      <c r="W93" s="2"/>
      <c r="X93" s="2"/>
      <c r="Y93" s="2"/>
      <c r="Z93" s="2"/>
    </row>
    <row r="94" ht="15.75" customHeight="1">
      <c r="A94" s="1" t="s">
        <v>1106</v>
      </c>
      <c r="B94" s="1" t="s">
        <v>1107</v>
      </c>
      <c r="C94" s="1" t="s">
        <v>1108</v>
      </c>
      <c r="D94" s="1" t="s">
        <v>1109</v>
      </c>
      <c r="E94" s="1" t="s">
        <v>1110</v>
      </c>
      <c r="F94" s="1" t="s">
        <v>1111</v>
      </c>
      <c r="G94" s="1" t="s">
        <v>728</v>
      </c>
      <c r="H94" s="1" t="s">
        <v>1112</v>
      </c>
      <c r="I94" s="1" t="s">
        <v>1113</v>
      </c>
      <c r="J94" s="1" t="s">
        <v>1114</v>
      </c>
      <c r="K94" s="1" t="s">
        <v>1115</v>
      </c>
      <c r="L94" s="2"/>
      <c r="M94" s="2"/>
      <c r="N94" s="2"/>
      <c r="O94" s="2"/>
      <c r="P94" s="2"/>
      <c r="Q94" s="2"/>
      <c r="R94" s="2"/>
      <c r="S94" s="2"/>
      <c r="T94" s="2"/>
      <c r="U94" s="2"/>
      <c r="V94" s="2"/>
      <c r="W94" s="2"/>
      <c r="X94" s="2"/>
      <c r="Y94" s="2"/>
      <c r="Z94" s="2"/>
    </row>
    <row r="95" ht="15.75" customHeight="1">
      <c r="A95" s="1" t="s">
        <v>1116</v>
      </c>
      <c r="B95" s="1" t="s">
        <v>1117</v>
      </c>
      <c r="C95" s="1" t="s">
        <v>1118</v>
      </c>
      <c r="D95" s="1" t="s">
        <v>1119</v>
      </c>
      <c r="E95" s="1" t="s">
        <v>1120</v>
      </c>
      <c r="F95" s="1" t="s">
        <v>1121</v>
      </c>
      <c r="G95" s="1" t="s">
        <v>1122</v>
      </c>
      <c r="H95" s="1" t="s">
        <v>1123</v>
      </c>
      <c r="I95" s="1" t="s">
        <v>1124</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1129</v>
      </c>
      <c r="D96" s="1" t="s">
        <v>1130</v>
      </c>
      <c r="E96" s="1" t="s">
        <v>1131</v>
      </c>
      <c r="F96" s="1" t="s">
        <v>1132</v>
      </c>
      <c r="G96" s="1" t="s">
        <v>1133</v>
      </c>
      <c r="H96" s="1" t="s">
        <v>1134</v>
      </c>
      <c r="I96" s="1" t="s">
        <v>1135</v>
      </c>
      <c r="J96" s="1" t="s">
        <v>1059</v>
      </c>
      <c r="K96" s="1" t="s">
        <v>1136</v>
      </c>
      <c r="L96" s="2"/>
      <c r="M96" s="2"/>
      <c r="N96" s="2"/>
      <c r="O96" s="2"/>
      <c r="P96" s="2"/>
      <c r="Q96" s="2"/>
      <c r="R96" s="2"/>
      <c r="S96" s="2"/>
      <c r="T96" s="2"/>
      <c r="U96" s="2"/>
      <c r="V96" s="2"/>
      <c r="W96" s="2"/>
      <c r="X96" s="2"/>
      <c r="Y96" s="2"/>
      <c r="Z96" s="2"/>
    </row>
    <row r="97" ht="15.75" customHeight="1">
      <c r="A97" s="1" t="s">
        <v>1137</v>
      </c>
      <c r="B97" s="1" t="s">
        <v>797</v>
      </c>
      <c r="C97" s="1" t="s">
        <v>1138</v>
      </c>
      <c r="D97" s="1" t="s">
        <v>1139</v>
      </c>
      <c r="E97" s="1" t="s">
        <v>1140</v>
      </c>
      <c r="F97" s="1" t="s">
        <v>1141</v>
      </c>
      <c r="G97" s="1" t="s">
        <v>396</v>
      </c>
      <c r="H97" s="1" t="s">
        <v>1142</v>
      </c>
      <c r="I97" s="1" t="s">
        <v>764</v>
      </c>
      <c r="J97" s="1" t="s">
        <v>1143</v>
      </c>
      <c r="K97" s="1" t="s">
        <v>589</v>
      </c>
      <c r="L97" s="2"/>
      <c r="M97" s="2"/>
      <c r="N97" s="2"/>
      <c r="O97" s="2"/>
      <c r="P97" s="2"/>
      <c r="Q97" s="2"/>
      <c r="R97" s="2"/>
      <c r="S97" s="2"/>
      <c r="T97" s="2"/>
      <c r="U97" s="2"/>
      <c r="V97" s="2"/>
      <c r="W97" s="2"/>
      <c r="X97" s="2"/>
      <c r="Y97" s="2"/>
      <c r="Z97" s="2"/>
    </row>
    <row r="98" ht="15.75" customHeight="1">
      <c r="A98" s="1" t="s">
        <v>1144</v>
      </c>
      <c r="B98" s="1" t="s">
        <v>1145</v>
      </c>
      <c r="C98" s="1" t="s">
        <v>1146</v>
      </c>
      <c r="D98" s="1" t="s">
        <v>1147</v>
      </c>
      <c r="E98" s="1" t="s">
        <v>1148</v>
      </c>
      <c r="F98" s="1" t="s">
        <v>450</v>
      </c>
      <c r="G98" s="1" t="s">
        <v>1149</v>
      </c>
      <c r="H98" s="1" t="s">
        <v>1150</v>
      </c>
      <c r="I98" s="1" t="s">
        <v>1151</v>
      </c>
      <c r="J98" s="1" t="s">
        <v>1152</v>
      </c>
      <c r="K98" s="1" t="s">
        <v>1153</v>
      </c>
      <c r="L98" s="2"/>
      <c r="M98" s="2"/>
      <c r="N98" s="2"/>
      <c r="O98" s="2"/>
      <c r="P98" s="2"/>
      <c r="Q98" s="2"/>
      <c r="R98" s="2"/>
      <c r="S98" s="2"/>
      <c r="T98" s="2"/>
      <c r="U98" s="2"/>
      <c r="V98" s="2"/>
      <c r="W98" s="2"/>
      <c r="X98" s="2"/>
      <c r="Y98" s="2"/>
      <c r="Z98" s="2"/>
    </row>
    <row r="99" ht="15.75" customHeight="1">
      <c r="A99" s="1" t="s">
        <v>1154</v>
      </c>
      <c r="B99" s="1" t="s">
        <v>1155</v>
      </c>
      <c r="C99" s="1" t="s">
        <v>1156</v>
      </c>
      <c r="D99" s="1" t="s">
        <v>1157</v>
      </c>
      <c r="E99" s="1" t="s">
        <v>1158</v>
      </c>
      <c r="F99" s="1" t="s">
        <v>1159</v>
      </c>
      <c r="G99" s="1" t="s">
        <v>1160</v>
      </c>
      <c r="H99" s="1" t="s">
        <v>225</v>
      </c>
      <c r="I99" s="1" t="s">
        <v>1161</v>
      </c>
      <c r="J99" s="1" t="s">
        <v>590</v>
      </c>
      <c r="K99" s="1" t="s">
        <v>1162</v>
      </c>
      <c r="L99" s="2"/>
      <c r="M99" s="2"/>
      <c r="N99" s="2"/>
      <c r="O99" s="2"/>
      <c r="P99" s="2"/>
      <c r="Q99" s="2"/>
      <c r="R99" s="2"/>
      <c r="S99" s="2"/>
      <c r="T99" s="2"/>
      <c r="U99" s="2"/>
      <c r="V99" s="2"/>
      <c r="W99" s="2"/>
      <c r="X99" s="2"/>
      <c r="Y99" s="2"/>
      <c r="Z99" s="2"/>
    </row>
    <row r="100" ht="15.75" customHeight="1">
      <c r="A100" s="1" t="s">
        <v>1163</v>
      </c>
      <c r="B100" s="1" t="s">
        <v>1164</v>
      </c>
      <c r="C100" s="1" t="s">
        <v>1165</v>
      </c>
      <c r="D100" s="1" t="s">
        <v>959</v>
      </c>
      <c r="E100" s="1" t="s">
        <v>1166</v>
      </c>
      <c r="F100" s="1" t="s">
        <v>970</v>
      </c>
      <c r="G100" s="1" t="s">
        <v>384</v>
      </c>
      <c r="H100" s="1" t="s">
        <v>1167</v>
      </c>
      <c r="I100" s="1" t="s">
        <v>1168</v>
      </c>
      <c r="J100" s="1" t="s">
        <v>1169</v>
      </c>
      <c r="K100" s="1" t="s">
        <v>208</v>
      </c>
      <c r="L100" s="2"/>
      <c r="M100" s="2"/>
      <c r="N100" s="2"/>
      <c r="O100" s="2"/>
      <c r="P100" s="2"/>
      <c r="Q100" s="2"/>
      <c r="R100" s="2"/>
      <c r="S100" s="2"/>
      <c r="T100" s="2"/>
      <c r="U100" s="2"/>
      <c r="V100" s="2"/>
      <c r="W100" s="2"/>
      <c r="X100" s="2"/>
      <c r="Y100" s="2"/>
      <c r="Z100" s="2"/>
    </row>
    <row r="101" ht="15.75" customHeight="1">
      <c r="A101" s="1" t="s">
        <v>1170</v>
      </c>
      <c r="B101" s="1" t="s">
        <v>1171</v>
      </c>
      <c r="C101" s="1" t="s">
        <v>1172</v>
      </c>
      <c r="D101" s="1" t="s">
        <v>1173</v>
      </c>
      <c r="E101" s="1" t="s">
        <v>1174</v>
      </c>
      <c r="F101" s="1" t="s">
        <v>1175</v>
      </c>
      <c r="G101" s="1" t="s">
        <v>1160</v>
      </c>
      <c r="H101" s="1" t="s">
        <v>1176</v>
      </c>
      <c r="I101" s="1" t="s">
        <v>1177</v>
      </c>
      <c r="J101" s="1" t="s">
        <v>1178</v>
      </c>
      <c r="K101" s="1" t="s">
        <v>1179</v>
      </c>
      <c r="L101" s="2"/>
      <c r="M101" s="2"/>
      <c r="N101" s="2"/>
      <c r="O101" s="2"/>
      <c r="P101" s="2"/>
      <c r="Q101" s="2"/>
      <c r="R101" s="2"/>
      <c r="S101" s="2"/>
      <c r="T101" s="2"/>
      <c r="U101" s="2"/>
      <c r="V101" s="2"/>
      <c r="W101" s="2"/>
      <c r="X101" s="2"/>
      <c r="Y101" s="2"/>
      <c r="Z101" s="2"/>
    </row>
    <row r="102" ht="15.75" customHeight="1">
      <c r="A102" s="1" t="s">
        <v>1180</v>
      </c>
      <c r="B102" s="1" t="s">
        <v>203</v>
      </c>
      <c r="C102" s="1" t="s">
        <v>1181</v>
      </c>
      <c r="D102" s="1" t="s">
        <v>1182</v>
      </c>
      <c r="E102" s="1" t="s">
        <v>1183</v>
      </c>
      <c r="F102" s="1" t="s">
        <v>1184</v>
      </c>
      <c r="G102" s="1" t="s">
        <v>1043</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1203</v>
      </c>
      <c r="E104" s="1" t="s">
        <v>1204</v>
      </c>
      <c r="F104" s="1" t="s">
        <v>1205</v>
      </c>
      <c r="G104" s="1" t="s">
        <v>1206</v>
      </c>
      <c r="H104" s="1" t="s">
        <v>1207</v>
      </c>
      <c r="I104" s="1" t="s">
        <v>1208</v>
      </c>
      <c r="J104" s="1" t="s">
        <v>1209</v>
      </c>
      <c r="K104" s="1" t="s">
        <v>1210</v>
      </c>
      <c r="L104" s="2"/>
      <c r="M104" s="2"/>
      <c r="N104" s="2"/>
      <c r="O104" s="2"/>
      <c r="P104" s="2"/>
      <c r="Q104" s="2"/>
      <c r="R104" s="2"/>
      <c r="S104" s="2"/>
      <c r="T104" s="2"/>
      <c r="U104" s="2"/>
      <c r="V104" s="2"/>
      <c r="W104" s="2"/>
      <c r="X104" s="2"/>
      <c r="Y104" s="2"/>
      <c r="Z104" s="2"/>
    </row>
    <row r="105" ht="15.75" customHeight="1">
      <c r="A105" s="1" t="s">
        <v>1211</v>
      </c>
      <c r="B105" s="1" t="s">
        <v>1212</v>
      </c>
      <c r="C105" s="1" t="s">
        <v>1213</v>
      </c>
      <c r="D105" s="1" t="s">
        <v>1214</v>
      </c>
      <c r="E105" s="1" t="s">
        <v>1215</v>
      </c>
      <c r="F105" s="1" t="s">
        <v>1216</v>
      </c>
      <c r="G105" s="1" t="s">
        <v>656</v>
      </c>
      <c r="H105" s="1" t="s">
        <v>1217</v>
      </c>
      <c r="I105" s="1" t="s">
        <v>866</v>
      </c>
      <c r="J105" s="1" t="s">
        <v>1218</v>
      </c>
      <c r="K105" s="1" t="s">
        <v>1219</v>
      </c>
      <c r="L105" s="2"/>
      <c r="M105" s="2"/>
      <c r="N105" s="2"/>
      <c r="O105" s="2"/>
      <c r="P105" s="2"/>
      <c r="Q105" s="2"/>
      <c r="R105" s="2"/>
      <c r="S105" s="2"/>
      <c r="T105" s="2"/>
      <c r="U105" s="2"/>
      <c r="V105" s="2"/>
      <c r="W105" s="2"/>
      <c r="X105" s="2"/>
      <c r="Y105" s="2"/>
      <c r="Z105" s="2"/>
    </row>
    <row r="106" ht="15.75" customHeight="1">
      <c r="A106" s="1" t="s">
        <v>1220</v>
      </c>
      <c r="B106" s="1" t="s">
        <v>746</v>
      </c>
      <c r="C106" s="1" t="s">
        <v>1221</v>
      </c>
      <c r="D106" s="1" t="s">
        <v>1222</v>
      </c>
      <c r="E106" s="1" t="s">
        <v>833</v>
      </c>
      <c r="F106" s="1" t="s">
        <v>1223</v>
      </c>
      <c r="G106" s="1" t="s">
        <v>193</v>
      </c>
      <c r="H106" s="1" t="s">
        <v>1224</v>
      </c>
      <c r="I106" s="1" t="s">
        <v>1225</v>
      </c>
      <c r="J106" s="1" t="s">
        <v>1226</v>
      </c>
      <c r="K106" s="1">
        <v>1.0</v>
      </c>
      <c r="L106" s="2"/>
      <c r="M106" s="2"/>
      <c r="N106" s="2"/>
      <c r="O106" s="2"/>
      <c r="P106" s="2"/>
      <c r="Q106" s="2"/>
      <c r="R106" s="2"/>
      <c r="S106" s="2"/>
      <c r="T106" s="2"/>
      <c r="U106" s="2"/>
      <c r="V106" s="2"/>
      <c r="W106" s="2"/>
      <c r="X106" s="2"/>
      <c r="Y106" s="2"/>
      <c r="Z106" s="2"/>
    </row>
    <row r="107" ht="15.75" customHeight="1">
      <c r="A107" s="1" t="s">
        <v>1227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1228</v>
      </c>
      <c r="B108" s="1" t="s">
        <v>1229</v>
      </c>
      <c r="C108" s="1" t="s">
        <v>1230</v>
      </c>
      <c r="D108" s="1" t="s">
        <v>1231</v>
      </c>
      <c r="E108" s="1" t="s">
        <v>1232</v>
      </c>
      <c r="F108" s="1" t="s">
        <v>1233</v>
      </c>
      <c r="G108" s="1" t="s">
        <v>1234</v>
      </c>
      <c r="H108" s="1" t="s">
        <v>1235</v>
      </c>
      <c r="I108" s="1" t="s">
        <v>1236</v>
      </c>
      <c r="J108" s="1" t="s">
        <v>1237</v>
      </c>
      <c r="K108" s="1" t="s">
        <v>1238</v>
      </c>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t="s">
        <v>1243</v>
      </c>
      <c r="F109" s="1" t="s">
        <v>1244</v>
      </c>
      <c r="G109" s="1" t="s">
        <v>1245</v>
      </c>
      <c r="H109" s="1" t="s">
        <v>720</v>
      </c>
      <c r="I109" s="1" t="s">
        <v>334</v>
      </c>
      <c r="J109" s="1" t="s">
        <v>1246</v>
      </c>
      <c r="K109" s="1" t="s">
        <v>1247</v>
      </c>
      <c r="L109" s="2"/>
      <c r="M109" s="2"/>
      <c r="N109" s="2"/>
      <c r="O109" s="2"/>
      <c r="P109" s="2"/>
      <c r="Q109" s="2"/>
      <c r="R109" s="2"/>
      <c r="S109" s="2"/>
      <c r="T109" s="2"/>
      <c r="U109" s="2"/>
      <c r="V109" s="2"/>
      <c r="W109" s="2"/>
      <c r="X109" s="2"/>
      <c r="Y109" s="2"/>
      <c r="Z109" s="2"/>
    </row>
    <row r="110" ht="15.75" customHeight="1">
      <c r="A110" s="1" t="s">
        <v>1248</v>
      </c>
      <c r="B110" s="1" t="s">
        <v>1249</v>
      </c>
      <c r="C110" s="1" t="s">
        <v>1250</v>
      </c>
      <c r="D110" s="1" t="s">
        <v>1251</v>
      </c>
      <c r="E110" s="1" t="s">
        <v>1252</v>
      </c>
      <c r="F110" s="1" t="s">
        <v>1253</v>
      </c>
      <c r="G110" s="1" t="s">
        <v>384</v>
      </c>
      <c r="H110" s="1" t="s">
        <v>1254</v>
      </c>
      <c r="I110" s="1" t="s">
        <v>1255</v>
      </c>
      <c r="J110" s="1" t="s">
        <v>1256</v>
      </c>
      <c r="K110" s="1" t="s">
        <v>1257</v>
      </c>
      <c r="L110" s="2"/>
      <c r="M110" s="2"/>
      <c r="N110" s="2"/>
      <c r="O110" s="2"/>
      <c r="P110" s="2"/>
      <c r="Q110" s="2"/>
      <c r="R110" s="2"/>
      <c r="S110" s="2"/>
      <c r="T110" s="2"/>
      <c r="U110" s="2"/>
      <c r="V110" s="2"/>
      <c r="W110" s="2"/>
      <c r="X110" s="2"/>
      <c r="Y110" s="2"/>
      <c r="Z110" s="2"/>
    </row>
    <row r="111" ht="15.75" customHeight="1">
      <c r="A111" s="1" t="s">
        <v>1258</v>
      </c>
      <c r="B111" s="1" t="s">
        <v>1259</v>
      </c>
      <c r="C111" s="1" t="s">
        <v>1260</v>
      </c>
      <c r="D111" s="1" t="s">
        <v>1261</v>
      </c>
      <c r="E111" s="1" t="s">
        <v>1262</v>
      </c>
      <c r="F111" s="1" t="s">
        <v>1231</v>
      </c>
      <c r="G111" s="1" t="s">
        <v>1263</v>
      </c>
      <c r="H111" s="1" t="s">
        <v>1264</v>
      </c>
      <c r="I111" s="1" t="s">
        <v>1265</v>
      </c>
      <c r="J111" s="1" t="s">
        <v>1266</v>
      </c>
      <c r="K111" s="1" t="s">
        <v>1267</v>
      </c>
      <c r="L111" s="2"/>
      <c r="M111" s="2"/>
      <c r="N111" s="2"/>
      <c r="O111" s="2"/>
      <c r="P111" s="2"/>
      <c r="Q111" s="2"/>
      <c r="R111" s="2"/>
      <c r="S111" s="2"/>
      <c r="T111" s="2"/>
      <c r="U111" s="2"/>
      <c r="V111" s="2"/>
      <c r="W111" s="2"/>
      <c r="X111" s="2"/>
      <c r="Y111" s="2"/>
      <c r="Z111" s="2"/>
    </row>
    <row r="112" ht="15.75" customHeight="1">
      <c r="A112" s="1" t="s">
        <v>1268</v>
      </c>
      <c r="B112" s="1" t="s">
        <v>1269</v>
      </c>
      <c r="C112" s="1" t="s">
        <v>1270</v>
      </c>
      <c r="D112" s="1" t="s">
        <v>1271</v>
      </c>
      <c r="E112" s="1" t="s">
        <v>991</v>
      </c>
      <c r="F112" s="1" t="s">
        <v>1272</v>
      </c>
      <c r="G112" s="1" t="s">
        <v>1191</v>
      </c>
      <c r="H112" s="1" t="s">
        <v>1273</v>
      </c>
      <c r="I112" s="1" t="s">
        <v>1274</v>
      </c>
      <c r="J112" s="1" t="s">
        <v>1275</v>
      </c>
      <c r="K112" s="1" t="s">
        <v>1276</v>
      </c>
      <c r="L112" s="2"/>
      <c r="M112" s="2"/>
      <c r="N112" s="2"/>
      <c r="O112" s="2"/>
      <c r="P112" s="2"/>
      <c r="Q112" s="2"/>
      <c r="R112" s="2"/>
      <c r="S112" s="2"/>
      <c r="T112" s="2"/>
      <c r="U112" s="2"/>
      <c r="V112" s="2"/>
      <c r="W112" s="2"/>
      <c r="X112" s="2"/>
      <c r="Y112" s="2"/>
      <c r="Z112" s="2"/>
    </row>
    <row r="113" ht="15.75" customHeight="1">
      <c r="A113" s="1" t="s">
        <v>1277</v>
      </c>
      <c r="B113" s="1" t="s">
        <v>1278</v>
      </c>
      <c r="C113" s="1" t="s">
        <v>1279</v>
      </c>
      <c r="D113" s="1" t="s">
        <v>1280</v>
      </c>
      <c r="E113" s="1" t="s">
        <v>1281</v>
      </c>
      <c r="F113" s="1" t="s">
        <v>1282</v>
      </c>
      <c r="G113" s="1" t="s">
        <v>1283</v>
      </c>
      <c r="H113" s="1" t="s">
        <v>1284</v>
      </c>
      <c r="I113" s="1" t="s">
        <v>1285</v>
      </c>
      <c r="J113" s="1" t="s">
        <v>1286</v>
      </c>
      <c r="K113" s="1" t="s">
        <v>1287</v>
      </c>
      <c r="L113" s="2"/>
      <c r="M113" s="2"/>
      <c r="N113" s="2"/>
      <c r="O113" s="2"/>
      <c r="P113" s="2"/>
      <c r="Q113" s="2"/>
      <c r="R113" s="2"/>
      <c r="S113" s="2"/>
      <c r="T113" s="2"/>
      <c r="U113" s="2"/>
      <c r="V113" s="2"/>
      <c r="W113" s="2"/>
      <c r="X113" s="2"/>
      <c r="Y113" s="2"/>
      <c r="Z113" s="2"/>
    </row>
    <row r="114" ht="15.75" customHeight="1">
      <c r="A114" s="1" t="s">
        <v>1288</v>
      </c>
      <c r="B114" s="1" t="s">
        <v>1289</v>
      </c>
      <c r="C114" s="1" t="s">
        <v>1290</v>
      </c>
      <c r="D114" s="1" t="s">
        <v>1291</v>
      </c>
      <c r="E114" s="1" t="s">
        <v>1292</v>
      </c>
      <c r="F114" s="1" t="s">
        <v>463</v>
      </c>
      <c r="G114" s="1" t="s">
        <v>1293</v>
      </c>
      <c r="H114" s="1" t="s">
        <v>1294</v>
      </c>
      <c r="I114" s="1" t="s">
        <v>1295</v>
      </c>
      <c r="J114" s="1" t="s">
        <v>1296</v>
      </c>
      <c r="K114" s="1" t="s">
        <v>1297</v>
      </c>
      <c r="L114" s="2"/>
      <c r="M114" s="2"/>
      <c r="N114" s="2"/>
      <c r="O114" s="2"/>
      <c r="P114" s="2"/>
      <c r="Q114" s="2"/>
      <c r="R114" s="2"/>
      <c r="S114" s="2"/>
      <c r="T114" s="2"/>
      <c r="U114" s="2"/>
      <c r="V114" s="2"/>
      <c r="W114" s="2"/>
      <c r="X114" s="2"/>
      <c r="Y114" s="2"/>
      <c r="Z114" s="2"/>
    </row>
    <row r="115" ht="15.75" customHeight="1">
      <c r="A115" s="1" t="s">
        <v>1298</v>
      </c>
      <c r="B115" s="1" t="s">
        <v>948</v>
      </c>
      <c r="C115" s="1" t="s">
        <v>1299</v>
      </c>
      <c r="D115" s="1" t="s">
        <v>1300</v>
      </c>
      <c r="E115" s="1" t="s">
        <v>1301</v>
      </c>
      <c r="F115" s="1" t="s">
        <v>1302</v>
      </c>
      <c r="G115" s="1" t="s">
        <v>1303</v>
      </c>
      <c r="H115" s="1" t="s">
        <v>1304</v>
      </c>
      <c r="I115" s="1" t="s">
        <v>1305</v>
      </c>
      <c r="J115" s="1" t="s">
        <v>1306</v>
      </c>
      <c r="K115" s="1" t="s">
        <v>1307</v>
      </c>
      <c r="L115" s="2"/>
      <c r="M115" s="2"/>
      <c r="N115" s="2"/>
      <c r="O115" s="2"/>
      <c r="P115" s="2"/>
      <c r="Q115" s="2"/>
      <c r="R115" s="2"/>
      <c r="S115" s="2"/>
      <c r="T115" s="2"/>
      <c r="U115" s="2"/>
      <c r="V115" s="2"/>
      <c r="W115" s="2"/>
      <c r="X115" s="2"/>
      <c r="Y115" s="2"/>
      <c r="Z115" s="2"/>
    </row>
    <row r="116" ht="15.75" customHeight="1">
      <c r="A116" s="1" t="s">
        <v>1308</v>
      </c>
      <c r="B116" s="1" t="s">
        <v>1309</v>
      </c>
      <c r="C116" s="1" t="s">
        <v>1310</v>
      </c>
      <c r="D116" s="1" t="s">
        <v>1311</v>
      </c>
      <c r="E116" s="1" t="s">
        <v>1312</v>
      </c>
      <c r="F116" s="1" t="s">
        <v>1313</v>
      </c>
      <c r="G116" s="1" t="s">
        <v>1314</v>
      </c>
      <c r="H116" s="1" t="s">
        <v>1315</v>
      </c>
      <c r="I116" s="1" t="s">
        <v>311</v>
      </c>
      <c r="J116" s="1" t="s">
        <v>1316</v>
      </c>
      <c r="K116" s="1" t="s">
        <v>1317</v>
      </c>
      <c r="L116" s="2"/>
      <c r="M116" s="2"/>
      <c r="N116" s="2"/>
      <c r="O116" s="2"/>
      <c r="P116" s="2"/>
      <c r="Q116" s="2"/>
      <c r="R116" s="2"/>
      <c r="S116" s="2"/>
      <c r="T116" s="2"/>
      <c r="U116" s="2"/>
      <c r="V116" s="2"/>
      <c r="W116" s="2"/>
      <c r="X116" s="2"/>
      <c r="Y116" s="2"/>
      <c r="Z116" s="2"/>
    </row>
    <row r="117" ht="15.75" customHeight="1">
      <c r="A117" s="1" t="s">
        <v>1318</v>
      </c>
      <c r="B117" s="1" t="s">
        <v>1319</v>
      </c>
      <c r="C117" s="1" t="s">
        <v>1139</v>
      </c>
      <c r="D117" s="1" t="s">
        <v>1320</v>
      </c>
      <c r="E117" s="1" t="s">
        <v>1321</v>
      </c>
      <c r="F117" s="1" t="s">
        <v>1322</v>
      </c>
      <c r="G117" s="1" t="s">
        <v>178</v>
      </c>
      <c r="H117" s="1" t="s">
        <v>1323</v>
      </c>
      <c r="I117" s="1" t="s">
        <v>683</v>
      </c>
      <c r="J117" s="1" t="s">
        <v>1324</v>
      </c>
      <c r="K117" s="1" t="s">
        <v>1190</v>
      </c>
      <c r="L117" s="2"/>
      <c r="M117" s="2"/>
      <c r="N117" s="2"/>
      <c r="O117" s="2"/>
      <c r="P117" s="2"/>
      <c r="Q117" s="2"/>
      <c r="R117" s="2"/>
      <c r="S117" s="2"/>
      <c r="T117" s="2"/>
      <c r="U117" s="2"/>
      <c r="V117" s="2"/>
      <c r="W117" s="2"/>
      <c r="X117" s="2"/>
      <c r="Y117" s="2"/>
      <c r="Z117" s="2"/>
    </row>
    <row r="118" ht="15.75" customHeight="1">
      <c r="A118" s="1" t="s">
        <v>1325</v>
      </c>
      <c r="B118" s="1" t="s">
        <v>1326</v>
      </c>
      <c r="C118" s="1" t="s">
        <v>1327</v>
      </c>
      <c r="D118" s="1" t="s">
        <v>1328</v>
      </c>
      <c r="E118" s="1" t="s">
        <v>1329</v>
      </c>
      <c r="F118" s="1" t="s">
        <v>1330</v>
      </c>
      <c r="G118" s="1" t="s">
        <v>1331</v>
      </c>
      <c r="H118" s="1" t="s">
        <v>847</v>
      </c>
      <c r="I118" s="1" t="s">
        <v>1332</v>
      </c>
      <c r="J118" s="1" t="s">
        <v>284</v>
      </c>
      <c r="K118" s="1" t="s">
        <v>1333</v>
      </c>
      <c r="L118" s="2"/>
      <c r="M118" s="2"/>
      <c r="N118" s="2"/>
      <c r="O118" s="2"/>
      <c r="P118" s="2"/>
      <c r="Q118" s="2"/>
      <c r="R118" s="2"/>
      <c r="S118" s="2"/>
      <c r="T118" s="2"/>
      <c r="U118" s="2"/>
      <c r="V118" s="2"/>
      <c r="W118" s="2"/>
      <c r="X118" s="2"/>
      <c r="Y118" s="2"/>
      <c r="Z118" s="2"/>
    </row>
    <row r="119" ht="15.75" customHeight="1">
      <c r="A119" s="1" t="s">
        <v>1334</v>
      </c>
      <c r="B119" s="1" t="s">
        <v>1335</v>
      </c>
      <c r="C119" s="1" t="s">
        <v>1336</v>
      </c>
      <c r="D119" s="1" t="s">
        <v>1337</v>
      </c>
      <c r="E119" s="1" t="s">
        <v>1338</v>
      </c>
      <c r="F119" s="1" t="s">
        <v>1339</v>
      </c>
      <c r="G119" s="1" t="s">
        <v>419</v>
      </c>
      <c r="H119" s="1" t="s">
        <v>1340</v>
      </c>
      <c r="I119" s="1" t="s">
        <v>1341</v>
      </c>
      <c r="J119" s="1" t="s">
        <v>1342</v>
      </c>
      <c r="K119" s="1" t="s">
        <v>395</v>
      </c>
      <c r="L119" s="2"/>
      <c r="M119" s="2"/>
      <c r="N119" s="2"/>
      <c r="O119" s="2"/>
      <c r="P119" s="2"/>
      <c r="Q119" s="2"/>
      <c r="R119" s="2"/>
      <c r="S119" s="2"/>
      <c r="T119" s="2"/>
      <c r="U119" s="2"/>
      <c r="V119" s="2"/>
      <c r="W119" s="2"/>
      <c r="X119" s="2"/>
      <c r="Y119" s="2"/>
      <c r="Z119" s="2"/>
    </row>
    <row r="120" ht="15.75" customHeight="1">
      <c r="A120" s="1" t="s">
        <v>1343</v>
      </c>
      <c r="B120" s="1" t="s">
        <v>1344</v>
      </c>
      <c r="C120" s="1" t="s">
        <v>1345</v>
      </c>
      <c r="D120" s="1" t="s">
        <v>1346</v>
      </c>
      <c r="E120" s="1" t="s">
        <v>504</v>
      </c>
      <c r="F120" s="1" t="s">
        <v>1347</v>
      </c>
      <c r="G120" s="1" t="s">
        <v>1238</v>
      </c>
      <c r="H120" s="1" t="s">
        <v>1348</v>
      </c>
      <c r="I120" s="1" t="s">
        <v>1349</v>
      </c>
      <c r="J120" s="1" t="s">
        <v>274</v>
      </c>
      <c r="K120" s="1" t="s">
        <v>413</v>
      </c>
      <c r="L120" s="2"/>
      <c r="M120" s="2"/>
      <c r="N120" s="2"/>
      <c r="O120" s="2"/>
      <c r="P120" s="2"/>
      <c r="Q120" s="2"/>
      <c r="R120" s="2"/>
      <c r="S120" s="2"/>
      <c r="T120" s="2"/>
      <c r="U120" s="2"/>
      <c r="V120" s="2"/>
      <c r="W120" s="2"/>
      <c r="X120" s="2"/>
      <c r="Y120" s="2"/>
      <c r="Z120" s="2"/>
    </row>
    <row r="121" ht="15.75" customHeight="1">
      <c r="A121" s="1" t="s">
        <v>1350</v>
      </c>
      <c r="B121" s="1" t="s">
        <v>440</v>
      </c>
      <c r="C121" s="1" t="s">
        <v>1351</v>
      </c>
      <c r="D121" s="1" t="s">
        <v>1352</v>
      </c>
      <c r="E121" s="1" t="s">
        <v>1353</v>
      </c>
      <c r="F121" s="1" t="s">
        <v>415</v>
      </c>
      <c r="G121" s="1" t="s">
        <v>977</v>
      </c>
      <c r="H121" s="1" t="s">
        <v>1354</v>
      </c>
      <c r="I121" s="1">
        <v>-1.0</v>
      </c>
      <c r="J121" s="1" t="s">
        <v>1355</v>
      </c>
      <c r="K121" s="1" t="s">
        <v>1356</v>
      </c>
      <c r="L121" s="2"/>
      <c r="M121" s="2"/>
      <c r="N121" s="2"/>
      <c r="O121" s="2"/>
      <c r="P121" s="2"/>
      <c r="Q121" s="2"/>
      <c r="R121" s="2"/>
      <c r="S121" s="2"/>
      <c r="T121" s="2"/>
      <c r="U121" s="2"/>
      <c r="V121" s="2"/>
      <c r="W121" s="2"/>
      <c r="X121" s="2"/>
      <c r="Y121" s="2"/>
      <c r="Z121" s="2"/>
    </row>
    <row r="122" ht="15.75" customHeight="1">
      <c r="A122" s="1" t="s">
        <v>1357</v>
      </c>
      <c r="B122" s="1" t="s">
        <v>1358</v>
      </c>
      <c r="C122" s="1" t="s">
        <v>1359</v>
      </c>
      <c r="D122" s="1" t="s">
        <v>1360</v>
      </c>
      <c r="E122" s="1" t="s">
        <v>1240</v>
      </c>
      <c r="F122" s="1" t="s">
        <v>1361</v>
      </c>
      <c r="G122" s="1" t="s">
        <v>212</v>
      </c>
      <c r="H122" s="1" t="s">
        <v>605</v>
      </c>
      <c r="I122" s="1" t="s">
        <v>1362</v>
      </c>
      <c r="J122" s="1" t="s">
        <v>1363</v>
      </c>
      <c r="K122" s="1" t="s">
        <v>1364</v>
      </c>
      <c r="L122" s="2"/>
      <c r="M122" s="2"/>
      <c r="N122" s="2"/>
      <c r="O122" s="2"/>
      <c r="P122" s="2"/>
      <c r="Q122" s="2"/>
      <c r="R122" s="2"/>
      <c r="S122" s="2"/>
      <c r="T122" s="2"/>
      <c r="U122" s="2"/>
      <c r="V122" s="2"/>
      <c r="W122" s="2"/>
      <c r="X122" s="2"/>
      <c r="Y122" s="2"/>
      <c r="Z122" s="2"/>
    </row>
    <row r="123" ht="15.75" customHeight="1">
      <c r="A123" s="1" t="s">
        <v>1365</v>
      </c>
      <c r="B123" s="1" t="s">
        <v>1335</v>
      </c>
      <c r="C123" s="1" t="s">
        <v>1366</v>
      </c>
      <c r="D123" s="1" t="s">
        <v>1367</v>
      </c>
      <c r="E123" s="1" t="s">
        <v>1368</v>
      </c>
      <c r="F123" s="1" t="s">
        <v>1369</v>
      </c>
      <c r="G123" s="1" t="s">
        <v>1370</v>
      </c>
      <c r="H123" s="1" t="s">
        <v>1371</v>
      </c>
      <c r="I123" s="1" t="s">
        <v>1372</v>
      </c>
      <c r="J123" s="1" t="s">
        <v>1373</v>
      </c>
      <c r="K123" s="1" t="s">
        <v>1374</v>
      </c>
      <c r="L123" s="2"/>
      <c r="M123" s="2"/>
      <c r="N123" s="2"/>
      <c r="O123" s="2"/>
      <c r="P123" s="2"/>
      <c r="Q123" s="2"/>
      <c r="R123" s="2"/>
      <c r="S123" s="2"/>
      <c r="T123" s="2"/>
      <c r="U123" s="2"/>
      <c r="V123" s="2"/>
      <c r="W123" s="2"/>
      <c r="X123" s="2"/>
      <c r="Y123" s="2"/>
      <c r="Z123" s="2"/>
    </row>
    <row r="124" ht="15.75" customHeight="1">
      <c r="A124" s="1" t="s">
        <v>1375</v>
      </c>
      <c r="B124" s="1" t="s">
        <v>1376</v>
      </c>
      <c r="C124" s="1" t="s">
        <v>1377</v>
      </c>
      <c r="D124" s="1" t="s">
        <v>1378</v>
      </c>
      <c r="E124" s="1" t="s">
        <v>1379</v>
      </c>
      <c r="F124" s="1" t="s">
        <v>1380</v>
      </c>
      <c r="G124" s="1" t="s">
        <v>1381</v>
      </c>
      <c r="H124" s="1" t="s">
        <v>1382</v>
      </c>
      <c r="I124" s="1" t="s">
        <v>1005</v>
      </c>
      <c r="J124" s="1" t="s">
        <v>1383</v>
      </c>
      <c r="K124" s="1" t="s">
        <v>406</v>
      </c>
      <c r="L124" s="2"/>
      <c r="M124" s="2"/>
      <c r="N124" s="2"/>
      <c r="O124" s="2"/>
      <c r="P124" s="2"/>
      <c r="Q124" s="2"/>
      <c r="R124" s="2"/>
      <c r="S124" s="2"/>
      <c r="T124" s="2"/>
      <c r="U124" s="2"/>
      <c r="V124" s="2"/>
      <c r="W124" s="2"/>
      <c r="X124" s="2"/>
      <c r="Y124" s="2"/>
      <c r="Z124" s="2"/>
    </row>
    <row r="125" ht="15.75" customHeight="1">
      <c r="A125" s="1" t="s">
        <v>1384</v>
      </c>
      <c r="B125" s="1" t="s">
        <v>1385</v>
      </c>
      <c r="C125" s="1" t="s">
        <v>1386</v>
      </c>
      <c r="D125" s="1" t="s">
        <v>1387</v>
      </c>
      <c r="E125" s="1" t="s">
        <v>1388</v>
      </c>
      <c r="F125" s="1" t="s">
        <v>1389</v>
      </c>
      <c r="G125" s="1" t="s">
        <v>1390</v>
      </c>
      <c r="H125" s="1" t="s">
        <v>1391</v>
      </c>
      <c r="I125" s="1" t="s">
        <v>1392</v>
      </c>
      <c r="J125" s="1" t="s">
        <v>1393</v>
      </c>
      <c r="K125" s="1" t="s">
        <v>1394</v>
      </c>
      <c r="L125" s="2"/>
      <c r="M125" s="2"/>
      <c r="N125" s="2"/>
      <c r="O125" s="2"/>
      <c r="P125" s="2"/>
      <c r="Q125" s="2"/>
      <c r="R125" s="2"/>
      <c r="S125" s="2"/>
      <c r="T125" s="2"/>
      <c r="U125" s="2"/>
      <c r="V125" s="2"/>
      <c r="W125" s="2"/>
      <c r="X125" s="2"/>
      <c r="Y125" s="2"/>
      <c r="Z125" s="2"/>
    </row>
    <row r="126" ht="15.75" customHeight="1">
      <c r="A126" s="1" t="s">
        <v>1395</v>
      </c>
      <c r="B126" s="1" t="s">
        <v>1396</v>
      </c>
      <c r="C126" s="1" t="s">
        <v>1397</v>
      </c>
      <c r="D126" s="1" t="s">
        <v>1398</v>
      </c>
      <c r="E126" s="1" t="s">
        <v>1360</v>
      </c>
      <c r="F126" s="1" t="s">
        <v>1399</v>
      </c>
      <c r="G126" s="1" t="s">
        <v>1400</v>
      </c>
      <c r="H126" s="1" t="s">
        <v>1401</v>
      </c>
      <c r="I126" s="1" t="s">
        <v>1402</v>
      </c>
      <c r="J126" s="1" t="s">
        <v>1403</v>
      </c>
      <c r="K126" s="1" t="s">
        <v>1404</v>
      </c>
      <c r="L126" s="2"/>
      <c r="M126" s="2"/>
      <c r="N126" s="2"/>
      <c r="O126" s="2"/>
      <c r="P126" s="2"/>
      <c r="Q126" s="2"/>
      <c r="R126" s="2"/>
      <c r="S126" s="2"/>
      <c r="T126" s="2"/>
      <c r="U126" s="2"/>
      <c r="V126" s="2"/>
      <c r="W126" s="2"/>
      <c r="X126" s="2"/>
      <c r="Y126" s="2"/>
      <c r="Z126" s="2"/>
    </row>
    <row r="127" ht="15.75" customHeight="1">
      <c r="A127" s="1" t="s">
        <v>1405</v>
      </c>
      <c r="B127" s="1" t="s">
        <v>1406</v>
      </c>
      <c r="C127" s="1" t="s">
        <v>621</v>
      </c>
      <c r="D127" s="1" t="s">
        <v>1407</v>
      </c>
      <c r="E127" s="1" t="s">
        <v>1408</v>
      </c>
      <c r="F127" s="1" t="s">
        <v>1409</v>
      </c>
      <c r="G127" s="1" t="s">
        <v>1410</v>
      </c>
      <c r="H127" s="1" t="s">
        <v>1411</v>
      </c>
      <c r="I127" s="1" t="s">
        <v>597</v>
      </c>
      <c r="J127" s="1" t="s">
        <v>1412</v>
      </c>
      <c r="K127" s="1" t="s">
        <v>1413</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1414</v>
      </c>
      <c r="C1" s="1" t="s">
        <v>1415</v>
      </c>
      <c r="D1" s="1" t="s">
        <v>1416</v>
      </c>
      <c r="E1" s="1" t="s">
        <v>1417</v>
      </c>
      <c r="F1" s="1" t="s">
        <v>1418</v>
      </c>
      <c r="G1" s="1" t="s">
        <v>1419</v>
      </c>
      <c r="H1" s="1" t="s">
        <v>1420</v>
      </c>
      <c r="I1" s="1" t="s">
        <v>1421</v>
      </c>
      <c r="J1" s="2"/>
      <c r="K1" s="2"/>
      <c r="L1" s="2"/>
      <c r="M1" s="2"/>
      <c r="N1" s="2"/>
      <c r="O1" s="2"/>
      <c r="P1" s="2"/>
      <c r="Q1" s="2"/>
      <c r="R1" s="2"/>
      <c r="S1" s="2"/>
      <c r="T1" s="2"/>
      <c r="U1" s="2"/>
      <c r="V1" s="2"/>
      <c r="W1" s="2"/>
      <c r="X1" s="2"/>
      <c r="Y1" s="2"/>
      <c r="Z1" s="2"/>
    </row>
    <row r="2">
      <c r="A2" s="1" t="s">
        <v>1422</v>
      </c>
      <c r="B2" s="1" t="s">
        <v>1423</v>
      </c>
      <c r="C2" s="1" t="s">
        <v>1424</v>
      </c>
      <c r="D2" s="1" t="s">
        <v>1425</v>
      </c>
      <c r="E2" s="1" t="s">
        <v>1426</v>
      </c>
      <c r="F2" s="1" t="s">
        <v>1427</v>
      </c>
      <c r="G2" s="1" t="s">
        <v>1428</v>
      </c>
      <c r="H2" s="1" t="s">
        <v>1428</v>
      </c>
      <c r="I2" s="1" t="s">
        <v>1429</v>
      </c>
      <c r="J2" s="2"/>
      <c r="K2" s="2"/>
      <c r="L2" s="2"/>
      <c r="M2" s="2"/>
      <c r="N2" s="2"/>
      <c r="O2" s="2"/>
      <c r="P2" s="2"/>
      <c r="Q2" s="2"/>
      <c r="R2" s="2"/>
      <c r="S2" s="2"/>
      <c r="T2" s="2"/>
      <c r="U2" s="2"/>
      <c r="V2" s="2"/>
      <c r="W2" s="2"/>
      <c r="X2" s="2"/>
      <c r="Y2" s="2"/>
      <c r="Z2" s="2"/>
    </row>
    <row r="3">
      <c r="A3" s="1" t="s">
        <v>1430</v>
      </c>
      <c r="B3" s="1" t="s">
        <v>1429</v>
      </c>
      <c r="C3" s="1" t="s">
        <v>1431</v>
      </c>
      <c r="D3" s="1" t="s">
        <v>1432</v>
      </c>
      <c r="E3" s="1" t="s">
        <v>1433</v>
      </c>
      <c r="F3" s="1" t="s">
        <v>1434</v>
      </c>
      <c r="G3" s="1" t="s">
        <v>1435</v>
      </c>
      <c r="H3" s="1" t="s">
        <v>1436</v>
      </c>
      <c r="I3" s="1" t="s">
        <v>1429</v>
      </c>
      <c r="J3" s="2"/>
      <c r="K3" s="2"/>
      <c r="L3" s="2"/>
      <c r="M3" s="2"/>
      <c r="N3" s="2"/>
      <c r="O3" s="2"/>
      <c r="P3" s="2"/>
      <c r="Q3" s="2"/>
      <c r="R3" s="2"/>
      <c r="S3" s="2"/>
      <c r="T3" s="2"/>
      <c r="U3" s="2"/>
      <c r="V3" s="2"/>
      <c r="W3" s="2"/>
      <c r="X3" s="2"/>
      <c r="Y3" s="2"/>
      <c r="Z3" s="2"/>
    </row>
    <row r="4">
      <c r="A4" s="1" t="s">
        <v>1437</v>
      </c>
      <c r="B4" s="1" t="s">
        <v>1438</v>
      </c>
      <c r="C4" s="1" t="s">
        <v>1439</v>
      </c>
      <c r="D4" s="1" t="s">
        <v>1440</v>
      </c>
      <c r="E4" s="1" t="s">
        <v>1441</v>
      </c>
      <c r="F4" s="1" t="s">
        <v>1442</v>
      </c>
      <c r="G4" s="1" t="s">
        <v>1443</v>
      </c>
      <c r="H4" s="1" t="s">
        <v>1444</v>
      </c>
      <c r="I4" s="1" t="s">
        <v>1445</v>
      </c>
      <c r="J4" s="2"/>
      <c r="K4" s="2"/>
      <c r="L4" s="2"/>
      <c r="M4" s="2"/>
      <c r="N4" s="2"/>
      <c r="O4" s="2"/>
      <c r="P4" s="2"/>
      <c r="Q4" s="2"/>
      <c r="R4" s="2"/>
      <c r="S4" s="2"/>
      <c r="T4" s="2"/>
      <c r="U4" s="2"/>
      <c r="V4" s="2"/>
      <c r="W4" s="2"/>
      <c r="X4" s="2"/>
      <c r="Y4" s="2"/>
      <c r="Z4" s="2"/>
    </row>
    <row r="5">
      <c r="A5" s="1" t="s">
        <v>1430</v>
      </c>
      <c r="B5" s="1" t="s">
        <v>1429</v>
      </c>
      <c r="C5" s="1" t="s">
        <v>1446</v>
      </c>
      <c r="D5" s="1" t="s">
        <v>1447</v>
      </c>
      <c r="E5" s="1" t="s">
        <v>1448</v>
      </c>
      <c r="F5" s="1" t="s">
        <v>1449</v>
      </c>
      <c r="G5" s="1" t="s">
        <v>1450</v>
      </c>
      <c r="H5" s="1" t="s">
        <v>1451</v>
      </c>
      <c r="I5" s="1" t="s">
        <v>1452</v>
      </c>
      <c r="J5" s="2"/>
      <c r="K5" s="2"/>
      <c r="L5" s="2"/>
      <c r="M5" s="2"/>
      <c r="N5" s="2"/>
      <c r="O5" s="2"/>
      <c r="P5" s="2"/>
      <c r="Q5" s="2"/>
      <c r="R5" s="2"/>
      <c r="S5" s="2"/>
      <c r="T5" s="2"/>
      <c r="U5" s="2"/>
      <c r="V5" s="2"/>
      <c r="W5" s="2"/>
      <c r="X5" s="2"/>
      <c r="Y5" s="2"/>
      <c r="Z5" s="2"/>
    </row>
    <row r="6">
      <c r="A6" s="1" t="s">
        <v>1453</v>
      </c>
      <c r="B6" s="1" t="s">
        <v>1454</v>
      </c>
      <c r="C6" s="1" t="s">
        <v>1455</v>
      </c>
      <c r="D6" s="1" t="s">
        <v>1456</v>
      </c>
      <c r="E6" s="1" t="s">
        <v>1457</v>
      </c>
      <c r="F6" s="1" t="s">
        <v>1458</v>
      </c>
      <c r="G6" s="1" t="s">
        <v>1459</v>
      </c>
      <c r="H6" s="1" t="s">
        <v>1460</v>
      </c>
      <c r="I6" s="1" t="s">
        <v>1461</v>
      </c>
      <c r="J6" s="2"/>
      <c r="K6" s="2"/>
      <c r="L6" s="2"/>
      <c r="M6" s="2"/>
      <c r="N6" s="2"/>
      <c r="O6" s="2"/>
      <c r="P6" s="2"/>
      <c r="Q6" s="2"/>
      <c r="R6" s="2"/>
      <c r="S6" s="2"/>
      <c r="T6" s="2"/>
      <c r="U6" s="2"/>
      <c r="V6" s="2"/>
      <c r="W6" s="2"/>
      <c r="X6" s="2"/>
      <c r="Y6" s="2"/>
      <c r="Z6" s="2"/>
    </row>
    <row r="7">
      <c r="A7" s="1" t="s">
        <v>1462</v>
      </c>
      <c r="B7" s="1" t="s">
        <v>1463</v>
      </c>
      <c r="C7" s="1" t="s">
        <v>1464</v>
      </c>
      <c r="D7" s="1" t="s">
        <v>1465</v>
      </c>
      <c r="E7" s="1" t="s">
        <v>1466</v>
      </c>
      <c r="F7" s="1" t="s">
        <v>1467</v>
      </c>
      <c r="G7" s="1" t="s">
        <v>1468</v>
      </c>
      <c r="H7" s="1" t="s">
        <v>1469</v>
      </c>
      <c r="I7" s="1" t="s">
        <v>1470</v>
      </c>
      <c r="J7" s="2"/>
      <c r="K7" s="2"/>
      <c r="L7" s="2"/>
      <c r="M7" s="2"/>
      <c r="N7" s="2"/>
      <c r="O7" s="2"/>
      <c r="P7" s="2"/>
      <c r="Q7" s="2"/>
      <c r="R7" s="2"/>
      <c r="S7" s="2"/>
      <c r="T7" s="2"/>
      <c r="U7" s="2"/>
      <c r="V7" s="2"/>
      <c r="W7" s="2"/>
      <c r="X7" s="2"/>
      <c r="Y7" s="2"/>
      <c r="Z7" s="2"/>
    </row>
    <row r="8">
      <c r="A8" s="1" t="s">
        <v>1471</v>
      </c>
      <c r="B8" s="1" t="s">
        <v>1429</v>
      </c>
      <c r="C8" s="1" t="s">
        <v>1472</v>
      </c>
      <c r="D8" s="1" t="s">
        <v>1473</v>
      </c>
      <c r="E8" s="1" t="s">
        <v>1474</v>
      </c>
      <c r="F8" s="1" t="s">
        <v>1475</v>
      </c>
      <c r="G8" s="1" t="s">
        <v>1476</v>
      </c>
      <c r="H8" s="1" t="s">
        <v>1477</v>
      </c>
      <c r="I8" s="1" t="s">
        <v>1478</v>
      </c>
      <c r="J8" s="2"/>
      <c r="K8" s="2"/>
      <c r="L8" s="2"/>
      <c r="M8" s="2"/>
      <c r="N8" s="2"/>
      <c r="O8" s="2"/>
      <c r="P8" s="2"/>
      <c r="Q8" s="2"/>
      <c r="R8" s="2"/>
      <c r="S8" s="2"/>
      <c r="T8" s="2"/>
      <c r="U8" s="2"/>
      <c r="V8" s="2"/>
      <c r="W8" s="2"/>
      <c r="X8" s="2"/>
      <c r="Y8" s="2"/>
      <c r="Z8" s="2"/>
    </row>
    <row r="9">
      <c r="A9" s="1" t="s">
        <v>1479</v>
      </c>
      <c r="B9" s="1" t="s">
        <v>1480</v>
      </c>
      <c r="C9" s="1" t="s">
        <v>1481</v>
      </c>
      <c r="D9" s="1" t="s">
        <v>1482</v>
      </c>
      <c r="E9" s="1" t="s">
        <v>1483</v>
      </c>
      <c r="F9" s="1" t="s">
        <v>1484</v>
      </c>
      <c r="G9" s="1" t="s">
        <v>1485</v>
      </c>
      <c r="H9" s="1" t="s">
        <v>1486</v>
      </c>
      <c r="I9" s="1" t="s">
        <v>1486</v>
      </c>
      <c r="J9" s="2"/>
      <c r="K9" s="2"/>
      <c r="L9" s="2"/>
      <c r="M9" s="2"/>
      <c r="N9" s="2"/>
      <c r="O9" s="2"/>
      <c r="P9" s="2"/>
      <c r="Q9" s="2"/>
      <c r="R9" s="2"/>
      <c r="S9" s="2"/>
      <c r="T9" s="2"/>
      <c r="U9" s="2"/>
      <c r="V9" s="2"/>
      <c r="W9" s="2"/>
      <c r="X9" s="2"/>
      <c r="Y9" s="2"/>
      <c r="Z9" s="2"/>
    </row>
    <row r="10">
      <c r="A10" s="1" t="s">
        <v>1487</v>
      </c>
      <c r="B10" s="1" t="s">
        <v>1488</v>
      </c>
      <c r="C10" s="1" t="s">
        <v>1489</v>
      </c>
      <c r="D10" s="1" t="s">
        <v>1481</v>
      </c>
      <c r="E10" s="1" t="s">
        <v>1490</v>
      </c>
      <c r="F10" s="1" t="s">
        <v>1480</v>
      </c>
      <c r="G10" s="1" t="s">
        <v>1491</v>
      </c>
      <c r="H10" s="1" t="s">
        <v>1492</v>
      </c>
      <c r="I10" s="1" t="s">
        <v>1492</v>
      </c>
      <c r="J10" s="2"/>
      <c r="K10" s="2"/>
      <c r="L10" s="2"/>
      <c r="M10" s="2"/>
      <c r="N10" s="2"/>
      <c r="O10" s="2"/>
      <c r="P10" s="2"/>
      <c r="Q10" s="2"/>
      <c r="R10" s="2"/>
      <c r="S10" s="2"/>
      <c r="T10" s="2"/>
      <c r="U10" s="2"/>
      <c r="V10" s="2"/>
      <c r="W10" s="2"/>
      <c r="X10" s="2"/>
      <c r="Y10" s="2"/>
      <c r="Z10" s="2"/>
    </row>
    <row r="11">
      <c r="A11" s="1" t="s">
        <v>1493</v>
      </c>
      <c r="B11" s="1" t="s">
        <v>1494</v>
      </c>
      <c r="C11" s="1" t="s">
        <v>1495</v>
      </c>
      <c r="D11" s="1" t="s">
        <v>1496</v>
      </c>
      <c r="E11" s="1" t="s">
        <v>1497</v>
      </c>
      <c r="F11" s="1" t="s">
        <v>1498</v>
      </c>
      <c r="G11" s="1" t="s">
        <v>1499</v>
      </c>
      <c r="H11" s="1" t="s">
        <v>1500</v>
      </c>
      <c r="I11" s="1" t="s">
        <v>1501</v>
      </c>
      <c r="J11" s="2"/>
      <c r="K11" s="2"/>
      <c r="L11" s="2"/>
      <c r="M11" s="2"/>
      <c r="N11" s="2"/>
      <c r="O11" s="2"/>
      <c r="P11" s="2"/>
      <c r="Q11" s="2"/>
      <c r="R11" s="2"/>
      <c r="S11" s="2"/>
      <c r="T11" s="2"/>
      <c r="U11" s="2"/>
      <c r="V11" s="2"/>
      <c r="W11" s="2"/>
      <c r="X11" s="2"/>
      <c r="Y11" s="2"/>
      <c r="Z11" s="2"/>
    </row>
    <row r="12">
      <c r="A12" s="1" t="s">
        <v>1502</v>
      </c>
      <c r="B12" s="1" t="s">
        <v>1503</v>
      </c>
      <c r="C12" s="1" t="s">
        <v>1504</v>
      </c>
      <c r="D12" s="1" t="s">
        <v>1505</v>
      </c>
      <c r="E12" s="1" t="s">
        <v>1506</v>
      </c>
      <c r="F12" s="1" t="s">
        <v>1507</v>
      </c>
      <c r="G12" s="1" t="s">
        <v>1508</v>
      </c>
      <c r="H12" s="1" t="s">
        <v>1509</v>
      </c>
      <c r="I12" s="1" t="s">
        <v>1510</v>
      </c>
      <c r="J12" s="2"/>
      <c r="K12" s="2"/>
      <c r="L12" s="2"/>
      <c r="M12" s="2"/>
      <c r="N12" s="2"/>
      <c r="O12" s="2"/>
      <c r="P12" s="2"/>
      <c r="Q12" s="2"/>
      <c r="R12" s="2"/>
      <c r="S12" s="2"/>
      <c r="T12" s="2"/>
      <c r="U12" s="2"/>
      <c r="V12" s="2"/>
      <c r="W12" s="2"/>
      <c r="X12" s="2"/>
      <c r="Y12" s="2"/>
      <c r="Z12" s="2"/>
    </row>
    <row r="13">
      <c r="A13" s="1" t="s">
        <v>1511</v>
      </c>
      <c r="B13" s="1" t="s">
        <v>1512</v>
      </c>
      <c r="C13" s="1" t="s">
        <v>1513</v>
      </c>
      <c r="D13" s="1" t="s">
        <v>1514</v>
      </c>
      <c r="E13" s="1" t="s">
        <v>1515</v>
      </c>
      <c r="F13" s="1" t="s">
        <v>1516</v>
      </c>
      <c r="G13" s="1" t="s">
        <v>1512</v>
      </c>
      <c r="H13" s="1" t="s">
        <v>1517</v>
      </c>
      <c r="I13" s="1" t="s">
        <v>1518</v>
      </c>
      <c r="J13" s="2"/>
      <c r="K13" s="2"/>
      <c r="L13" s="2"/>
      <c r="M13" s="2"/>
      <c r="N13" s="2"/>
      <c r="O13" s="2"/>
      <c r="P13" s="2"/>
      <c r="Q13" s="2"/>
      <c r="R13" s="2"/>
      <c r="S13" s="2"/>
      <c r="T13" s="2"/>
      <c r="U13" s="2"/>
      <c r="V13" s="2"/>
      <c r="W13" s="2"/>
      <c r="X13" s="2"/>
      <c r="Y13" s="2"/>
      <c r="Z13" s="2"/>
    </row>
    <row r="14">
      <c r="A14" s="1" t="s">
        <v>1519</v>
      </c>
      <c r="B14" s="1" t="s">
        <v>1520</v>
      </c>
      <c r="C14" s="1" t="s">
        <v>1521</v>
      </c>
      <c r="D14" s="1" t="s">
        <v>1522</v>
      </c>
      <c r="E14" s="1" t="s">
        <v>1523</v>
      </c>
      <c r="F14" s="1" t="s">
        <v>1524</v>
      </c>
      <c r="G14" s="1" t="s">
        <v>1525</v>
      </c>
      <c r="H14" s="1" t="s">
        <v>1526</v>
      </c>
      <c r="I14" s="1" t="s">
        <v>1527</v>
      </c>
      <c r="J14" s="2"/>
      <c r="K14" s="2"/>
      <c r="L14" s="2"/>
      <c r="M14" s="2"/>
      <c r="N14" s="2"/>
      <c r="O14" s="2"/>
      <c r="P14" s="2"/>
      <c r="Q14" s="2"/>
      <c r="R14" s="2"/>
      <c r="S14" s="2"/>
      <c r="T14" s="2"/>
      <c r="U14" s="2"/>
      <c r="V14" s="2"/>
      <c r="W14" s="2"/>
      <c r="X14" s="2"/>
      <c r="Y14" s="2"/>
      <c r="Z14" s="2"/>
    </row>
    <row r="15">
      <c r="A15" s="1" t="s">
        <v>1528</v>
      </c>
      <c r="B15" s="1" t="s">
        <v>1529</v>
      </c>
      <c r="C15" s="1" t="s">
        <v>1530</v>
      </c>
      <c r="D15" s="1" t="s">
        <v>1531</v>
      </c>
      <c r="E15" s="1" t="s">
        <v>1532</v>
      </c>
      <c r="F15" s="1" t="s">
        <v>1533</v>
      </c>
      <c r="G15" s="1" t="s">
        <v>1534</v>
      </c>
      <c r="H15" s="1" t="s">
        <v>1535</v>
      </c>
      <c r="I15" s="1" t="s">
        <v>340</v>
      </c>
      <c r="J15" s="2"/>
      <c r="K15" s="2"/>
      <c r="L15" s="2"/>
      <c r="M15" s="2"/>
      <c r="N15" s="2"/>
      <c r="O15" s="2"/>
      <c r="P15" s="2"/>
      <c r="Q15" s="2"/>
      <c r="R15" s="2"/>
      <c r="S15" s="2"/>
      <c r="T15" s="2"/>
      <c r="U15" s="2"/>
      <c r="V15" s="2"/>
      <c r="W15" s="2"/>
      <c r="X15" s="2"/>
      <c r="Y15" s="2"/>
      <c r="Z15" s="2"/>
    </row>
    <row r="16">
      <c r="A16" s="1" t="s">
        <v>1536</v>
      </c>
      <c r="B16" s="1" t="s">
        <v>1537</v>
      </c>
      <c r="C16" s="1" t="s">
        <v>1538</v>
      </c>
      <c r="D16" s="1" t="s">
        <v>1539</v>
      </c>
      <c r="E16" s="1" t="s">
        <v>1540</v>
      </c>
      <c r="F16" s="1" t="s">
        <v>1541</v>
      </c>
      <c r="G16" s="1" t="s">
        <v>1539</v>
      </c>
      <c r="H16" s="1" t="s">
        <v>1542</v>
      </c>
      <c r="I16" s="1" t="s">
        <v>1543</v>
      </c>
      <c r="J16" s="2"/>
      <c r="K16" s="2"/>
      <c r="L16" s="2"/>
      <c r="M16" s="2"/>
      <c r="N16" s="2"/>
      <c r="O16" s="2"/>
      <c r="P16" s="2"/>
      <c r="Q16" s="2"/>
      <c r="R16" s="2"/>
      <c r="S16" s="2"/>
      <c r="T16" s="2"/>
      <c r="U16" s="2"/>
      <c r="V16" s="2"/>
      <c r="W16" s="2"/>
      <c r="X16" s="2"/>
      <c r="Y16" s="2"/>
      <c r="Z16" s="2"/>
    </row>
    <row r="17">
      <c r="A17" s="1" t="s">
        <v>1544</v>
      </c>
      <c r="B17" s="1" t="s">
        <v>193</v>
      </c>
      <c r="C17" s="1" t="s">
        <v>194</v>
      </c>
      <c r="D17" s="1" t="s">
        <v>195</v>
      </c>
      <c r="E17" s="1" t="s">
        <v>196</v>
      </c>
      <c r="F17" s="1" t="s">
        <v>197</v>
      </c>
      <c r="G17" s="1" t="s">
        <v>1545</v>
      </c>
      <c r="H17" s="1" t="s">
        <v>1546</v>
      </c>
      <c r="I17" s="1" t="s">
        <v>1547</v>
      </c>
      <c r="J17" s="2"/>
      <c r="K17" s="2"/>
      <c r="L17" s="2"/>
      <c r="M17" s="2"/>
      <c r="N17" s="2"/>
      <c r="O17" s="2"/>
      <c r="P17" s="2"/>
      <c r="Q17" s="2"/>
      <c r="R17" s="2"/>
      <c r="S17" s="2"/>
      <c r="T17" s="2"/>
      <c r="U17" s="2"/>
      <c r="V17" s="2"/>
      <c r="W17" s="2"/>
      <c r="X17" s="2"/>
      <c r="Y17" s="2"/>
      <c r="Z17" s="2"/>
    </row>
    <row r="18">
      <c r="A18" s="1" t="s">
        <v>1548</v>
      </c>
      <c r="B18" s="1" t="s">
        <v>1549</v>
      </c>
      <c r="C18" s="1" t="s">
        <v>1550</v>
      </c>
      <c r="D18" s="1" t="s">
        <v>1551</v>
      </c>
      <c r="E18" s="1" t="s">
        <v>1552</v>
      </c>
      <c r="F18" s="1" t="s">
        <v>1553</v>
      </c>
      <c r="G18" s="1" t="s">
        <v>1554</v>
      </c>
      <c r="H18" s="1" t="s">
        <v>1555</v>
      </c>
      <c r="I18" s="1" t="s">
        <v>1556</v>
      </c>
      <c r="J18" s="2"/>
      <c r="K18" s="2"/>
      <c r="L18" s="2"/>
      <c r="M18" s="2"/>
      <c r="N18" s="2"/>
      <c r="O18" s="2"/>
      <c r="P18" s="2"/>
      <c r="Q18" s="2"/>
      <c r="R18" s="2"/>
      <c r="S18" s="2"/>
      <c r="T18" s="2"/>
      <c r="U18" s="2"/>
      <c r="V18" s="2"/>
      <c r="W18" s="2"/>
      <c r="X18" s="2"/>
      <c r="Y18" s="2"/>
      <c r="Z18" s="2"/>
    </row>
    <row r="19">
      <c r="A19" s="1" t="s">
        <v>1557</v>
      </c>
      <c r="B19" s="1" t="s">
        <v>1558</v>
      </c>
      <c r="C19" s="1" t="s">
        <v>1559</v>
      </c>
      <c r="D19" s="1" t="s">
        <v>1560</v>
      </c>
      <c r="E19" s="1" t="s">
        <v>1561</v>
      </c>
      <c r="F19" s="1" t="s">
        <v>1562</v>
      </c>
      <c r="G19" s="1" t="s">
        <v>1563</v>
      </c>
      <c r="H19" s="1" t="s">
        <v>1564</v>
      </c>
      <c r="I19" s="1" t="s">
        <v>1565</v>
      </c>
      <c r="J19" s="2"/>
      <c r="K19" s="2"/>
      <c r="L19" s="2"/>
      <c r="M19" s="2"/>
      <c r="N19" s="2"/>
      <c r="O19" s="2"/>
      <c r="P19" s="2"/>
      <c r="Q19" s="2"/>
      <c r="R19" s="2"/>
      <c r="S19" s="2"/>
      <c r="T19" s="2"/>
      <c r="U19" s="2"/>
      <c r="V19" s="2"/>
      <c r="W19" s="2"/>
      <c r="X19" s="2"/>
      <c r="Y19" s="2"/>
      <c r="Z19" s="2"/>
    </row>
    <row r="20">
      <c r="A20" s="1" t="s">
        <v>1566</v>
      </c>
      <c r="B20" s="1" t="s">
        <v>1567</v>
      </c>
      <c r="C20" s="1" t="s">
        <v>1568</v>
      </c>
      <c r="D20" s="1" t="s">
        <v>1569</v>
      </c>
      <c r="E20" s="1" t="s">
        <v>1570</v>
      </c>
      <c r="F20" s="1" t="s">
        <v>1571</v>
      </c>
      <c r="G20" s="1" t="s">
        <v>1572</v>
      </c>
      <c r="H20" s="1" t="s">
        <v>1573</v>
      </c>
      <c r="I20" s="1" t="s">
        <v>1574</v>
      </c>
      <c r="J20" s="2"/>
      <c r="K20" s="2"/>
      <c r="L20" s="2"/>
      <c r="M20" s="2"/>
      <c r="N20" s="2"/>
      <c r="O20" s="2"/>
      <c r="P20" s="2"/>
      <c r="Q20" s="2"/>
      <c r="R20" s="2"/>
      <c r="S20" s="2"/>
      <c r="T20" s="2"/>
      <c r="U20" s="2"/>
      <c r="V20" s="2"/>
      <c r="W20" s="2"/>
      <c r="X20" s="2"/>
      <c r="Y20" s="2"/>
      <c r="Z20" s="2"/>
    </row>
    <row r="21" ht="15.75" customHeight="1">
      <c r="A21" s="1" t="s">
        <v>1575</v>
      </c>
      <c r="B21" s="1" t="s">
        <v>1576</v>
      </c>
      <c r="C21" s="1" t="s">
        <v>1577</v>
      </c>
      <c r="D21" s="1" t="s">
        <v>1578</v>
      </c>
      <c r="E21" s="1" t="s">
        <v>1579</v>
      </c>
      <c r="F21" s="1" t="s">
        <v>1580</v>
      </c>
      <c r="G21" s="1" t="s">
        <v>1581</v>
      </c>
      <c r="H21" s="1" t="s">
        <v>1582</v>
      </c>
      <c r="I21" s="1" t="s">
        <v>1583</v>
      </c>
      <c r="J21" s="2"/>
      <c r="K21" s="2"/>
      <c r="L21" s="2"/>
      <c r="M21" s="2"/>
      <c r="N21" s="2"/>
      <c r="O21" s="2"/>
      <c r="P21" s="2"/>
      <c r="Q21" s="2"/>
      <c r="R21" s="2"/>
      <c r="S21" s="2"/>
      <c r="T21" s="2"/>
      <c r="U21" s="2"/>
      <c r="V21" s="2"/>
      <c r="W21" s="2"/>
      <c r="X21" s="2"/>
      <c r="Y21" s="2"/>
      <c r="Z21" s="2"/>
    </row>
    <row r="22" ht="15.75" customHeight="1">
      <c r="A22" s="1" t="s">
        <v>1584</v>
      </c>
      <c r="B22" s="1" t="s">
        <v>1585</v>
      </c>
      <c r="C22" s="1" t="s">
        <v>1586</v>
      </c>
      <c r="D22" s="1" t="s">
        <v>1587</v>
      </c>
      <c r="E22" s="1" t="s">
        <v>1588</v>
      </c>
      <c r="F22" s="1" t="s">
        <v>1589</v>
      </c>
      <c r="G22" s="1" t="s">
        <v>1590</v>
      </c>
      <c r="H22" s="1" t="s">
        <v>1591</v>
      </c>
      <c r="I22" s="1" t="s">
        <v>1592</v>
      </c>
      <c r="J22" s="2"/>
      <c r="K22" s="2"/>
      <c r="L22" s="2"/>
      <c r="M22" s="2"/>
      <c r="N22" s="2"/>
      <c r="O22" s="2"/>
      <c r="P22" s="2"/>
      <c r="Q22" s="2"/>
      <c r="R22" s="2"/>
      <c r="S22" s="2"/>
      <c r="T22" s="2"/>
      <c r="U22" s="2"/>
      <c r="V22" s="2"/>
      <c r="W22" s="2"/>
      <c r="X22" s="2"/>
      <c r="Y22" s="2"/>
      <c r="Z22" s="2"/>
    </row>
    <row r="23" ht="15.75" customHeight="1">
      <c r="A23" s="1" t="s">
        <v>1593</v>
      </c>
      <c r="B23" s="1" t="s">
        <v>1594</v>
      </c>
      <c r="C23" s="1" t="s">
        <v>1595</v>
      </c>
      <c r="D23" s="1" t="s">
        <v>1596</v>
      </c>
      <c r="E23" s="1" t="s">
        <v>1597</v>
      </c>
      <c r="F23" s="1" t="s">
        <v>1598</v>
      </c>
      <c r="G23" s="1" t="s">
        <v>1599</v>
      </c>
      <c r="H23" s="1" t="s">
        <v>1600</v>
      </c>
      <c r="I23" s="1" t="s">
        <v>1601</v>
      </c>
      <c r="J23" s="2"/>
      <c r="K23" s="2"/>
      <c r="L23" s="2"/>
      <c r="M23" s="2"/>
      <c r="N23" s="2"/>
      <c r="O23" s="2"/>
      <c r="P23" s="2"/>
      <c r="Q23" s="2"/>
      <c r="R23" s="2"/>
      <c r="S23" s="2"/>
      <c r="T23" s="2"/>
      <c r="U23" s="2"/>
      <c r="V23" s="2"/>
      <c r="W23" s="2"/>
      <c r="X23" s="2"/>
      <c r="Y23" s="2"/>
      <c r="Z23" s="2"/>
    </row>
    <row r="24" ht="15.75" customHeight="1">
      <c r="A24" s="1" t="s">
        <v>1602</v>
      </c>
      <c r="B24" s="1" t="s">
        <v>1603</v>
      </c>
      <c r="C24" s="1" t="s">
        <v>1604</v>
      </c>
      <c r="D24" s="1" t="s">
        <v>1605</v>
      </c>
      <c r="E24" s="1" t="s">
        <v>1606</v>
      </c>
      <c r="F24" s="1" t="s">
        <v>1607</v>
      </c>
      <c r="G24" s="1" t="s">
        <v>1608</v>
      </c>
      <c r="H24" s="1" t="s">
        <v>1608</v>
      </c>
      <c r="I24" s="1" t="s">
        <v>1608</v>
      </c>
      <c r="J24" s="2"/>
      <c r="K24" s="2"/>
      <c r="L24" s="2"/>
      <c r="M24" s="2"/>
      <c r="N24" s="2"/>
      <c r="O24" s="2"/>
      <c r="P24" s="2"/>
      <c r="Q24" s="2"/>
      <c r="R24" s="2"/>
      <c r="S24" s="2"/>
      <c r="T24" s="2"/>
      <c r="U24" s="2"/>
      <c r="V24" s="2"/>
      <c r="W24" s="2"/>
      <c r="X24" s="2"/>
      <c r="Y24" s="2"/>
      <c r="Z24" s="2"/>
    </row>
    <row r="25" ht="15.75" customHeight="1">
      <c r="A25" s="1" t="s">
        <v>1609</v>
      </c>
      <c r="B25" s="1" t="s">
        <v>1610</v>
      </c>
      <c r="C25" s="1" t="s">
        <v>1611</v>
      </c>
      <c r="D25" s="1" t="s">
        <v>1612</v>
      </c>
      <c r="E25" s="1" t="s">
        <v>1613</v>
      </c>
      <c r="F25" s="1" t="s">
        <v>1614</v>
      </c>
      <c r="G25" s="1" t="s">
        <v>1615</v>
      </c>
      <c r="H25" s="1" t="s">
        <v>1615</v>
      </c>
      <c r="I25" s="1" t="s">
        <v>1429</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1429</v>
      </c>
      <c r="H26" s="1" t="s">
        <v>1429</v>
      </c>
      <c r="I26" s="1" t="s">
        <v>1429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1629</v>
      </c>
      <c r="C5" s="2"/>
      <c r="D5" s="2"/>
      <c r="E5" s="2"/>
      <c r="F5" s="2"/>
      <c r="G5" s="2"/>
      <c r="H5" s="2"/>
      <c r="I5" s="2"/>
      <c r="J5" s="2"/>
      <c r="K5" s="2"/>
      <c r="L5" s="2"/>
      <c r="M5" s="2"/>
      <c r="N5" s="2"/>
      <c r="O5" s="2"/>
      <c r="P5" s="2"/>
      <c r="Q5" s="2"/>
      <c r="R5" s="2"/>
      <c r="S5" s="2"/>
      <c r="T5" s="2"/>
      <c r="U5" s="2"/>
      <c r="V5" s="2"/>
      <c r="W5" s="2"/>
      <c r="X5" s="2"/>
      <c r="Y5" s="2"/>
      <c r="Z5" s="2"/>
    </row>
    <row r="6">
      <c r="A6" s="3" t="s">
        <v>1630</v>
      </c>
      <c r="B6" s="1" t="s">
        <v>11</v>
      </c>
      <c r="C6" s="2"/>
      <c r="D6" s="2"/>
      <c r="E6" s="2"/>
      <c r="F6" s="2"/>
      <c r="G6" s="2"/>
      <c r="H6" s="2"/>
      <c r="I6" s="2"/>
      <c r="J6" s="2"/>
      <c r="K6" s="2"/>
      <c r="L6" s="2"/>
      <c r="M6" s="2"/>
      <c r="N6" s="2"/>
      <c r="O6" s="2"/>
      <c r="P6" s="2"/>
      <c r="Q6" s="2"/>
      <c r="R6" s="2"/>
      <c r="S6" s="2"/>
      <c r="T6" s="2"/>
      <c r="U6" s="2"/>
      <c r="V6" s="2"/>
      <c r="W6" s="2"/>
      <c r="X6" s="2"/>
      <c r="Y6" s="2"/>
      <c r="Z6" s="2"/>
    </row>
    <row r="7">
      <c r="A7" s="3" t="s">
        <v>1631</v>
      </c>
      <c r="B7" s="1" t="s">
        <v>1632</v>
      </c>
      <c r="C7" s="2"/>
      <c r="D7" s="2"/>
      <c r="E7" s="2"/>
      <c r="F7" s="2"/>
      <c r="G7" s="2"/>
      <c r="H7" s="2"/>
      <c r="I7" s="2"/>
      <c r="J7" s="2"/>
      <c r="K7" s="2"/>
      <c r="L7" s="2"/>
      <c r="M7" s="2"/>
      <c r="N7" s="2"/>
      <c r="O7" s="2"/>
      <c r="P7" s="2"/>
      <c r="Q7" s="2"/>
      <c r="R7" s="2"/>
      <c r="S7" s="2"/>
      <c r="T7" s="2"/>
      <c r="U7" s="2"/>
      <c r="V7" s="2"/>
      <c r="W7" s="2"/>
      <c r="X7" s="2"/>
      <c r="Y7" s="2"/>
      <c r="Z7" s="2"/>
    </row>
    <row r="8">
      <c r="A8" s="3" t="s">
        <v>1633</v>
      </c>
      <c r="B8" s="4" t="s">
        <v>1634</v>
      </c>
      <c r="C8" s="2"/>
      <c r="D8" s="2"/>
      <c r="E8" s="2"/>
      <c r="F8" s="2"/>
      <c r="G8" s="2"/>
      <c r="H8" s="2"/>
      <c r="I8" s="2"/>
      <c r="J8" s="2"/>
      <c r="K8" s="2"/>
      <c r="L8" s="2"/>
      <c r="M8" s="2"/>
      <c r="N8" s="2"/>
      <c r="O8" s="2"/>
      <c r="P8" s="2"/>
      <c r="Q8" s="2"/>
      <c r="R8" s="2"/>
      <c r="S8" s="2"/>
      <c r="T8" s="2"/>
      <c r="U8" s="2"/>
      <c r="V8" s="2"/>
      <c r="W8" s="2"/>
      <c r="X8" s="2"/>
      <c r="Y8" s="2"/>
      <c r="Z8" s="2"/>
    </row>
    <row r="9">
      <c r="A9" s="3" t="s">
        <v>1635</v>
      </c>
      <c r="B9" s="1"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1638</v>
      </c>
      <c r="C10" s="2"/>
      <c r="D10" s="2"/>
      <c r="E10" s="2"/>
      <c r="F10" s="2"/>
      <c r="G10" s="2"/>
      <c r="H10" s="2"/>
      <c r="I10" s="2"/>
      <c r="J10" s="2"/>
      <c r="K10" s="2"/>
      <c r="L10" s="2"/>
      <c r="M10" s="2"/>
      <c r="N10" s="2"/>
      <c r="O10" s="2"/>
      <c r="P10" s="2"/>
      <c r="Q10" s="2"/>
      <c r="R10" s="2"/>
      <c r="S10" s="2"/>
      <c r="T10" s="2"/>
      <c r="U10" s="2"/>
      <c r="V10" s="2"/>
      <c r="W10" s="2"/>
      <c r="X10" s="2"/>
      <c r="Y10" s="2"/>
      <c r="Z10" s="2"/>
    </row>
    <row r="11">
      <c r="A11" s="3" t="s">
        <v>1639</v>
      </c>
      <c r="B11" s="1" t="s">
        <v>1636</v>
      </c>
      <c r="C11" s="2"/>
      <c r="D11" s="2"/>
      <c r="E11" s="2"/>
      <c r="F11" s="2"/>
      <c r="G11" s="2"/>
      <c r="H11" s="2"/>
      <c r="I11" s="2"/>
      <c r="J11" s="2"/>
      <c r="K11" s="2"/>
      <c r="L11" s="2"/>
      <c r="M11" s="2"/>
      <c r="N11" s="2"/>
      <c r="O11" s="2"/>
      <c r="P11" s="2"/>
      <c r="Q11" s="2"/>
      <c r="R11" s="2"/>
      <c r="S11" s="2"/>
      <c r="T11" s="2"/>
      <c r="U11" s="2"/>
      <c r="V11" s="2"/>
      <c r="W11" s="2"/>
      <c r="X11" s="2"/>
      <c r="Y11" s="2"/>
      <c r="Z11" s="2"/>
    </row>
    <row r="12">
      <c r="A12" s="3" t="s">
        <v>1640</v>
      </c>
      <c r="B12" s="1" t="s">
        <v>1641</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1643</v>
      </c>
      <c r="C13" s="2"/>
      <c r="D13" s="2"/>
      <c r="E13" s="2"/>
      <c r="F13" s="2"/>
      <c r="G13" s="2"/>
      <c r="H13" s="2"/>
      <c r="I13" s="2"/>
      <c r="J13" s="2"/>
      <c r="K13" s="2"/>
      <c r="L13" s="2"/>
      <c r="M13" s="2"/>
      <c r="N13" s="2"/>
      <c r="O13" s="2"/>
      <c r="P13" s="2"/>
      <c r="Q13" s="2"/>
      <c r="R13" s="2"/>
      <c r="S13" s="2"/>
      <c r="T13" s="2"/>
      <c r="U13" s="2"/>
      <c r="V13" s="2"/>
      <c r="W13" s="2"/>
      <c r="X13" s="2"/>
      <c r="Y13" s="2"/>
      <c r="Z13" s="2"/>
    </row>
    <row r="14">
      <c r="A14" s="3" t="s">
        <v>1644</v>
      </c>
      <c r="B14" s="1" t="s">
        <v>1641</v>
      </c>
      <c r="C14" s="2"/>
      <c r="D14" s="2"/>
      <c r="E14" s="2"/>
      <c r="F14" s="2"/>
      <c r="G14" s="2"/>
      <c r="H14" s="2"/>
      <c r="I14" s="2"/>
      <c r="J14" s="2"/>
      <c r="K14" s="2"/>
      <c r="L14" s="2"/>
      <c r="M14" s="2"/>
      <c r="N14" s="2"/>
      <c r="O14" s="2"/>
      <c r="P14" s="2"/>
      <c r="Q14" s="2"/>
      <c r="R14" s="2"/>
      <c r="S14" s="2"/>
      <c r="T14" s="2"/>
      <c r="U14" s="2"/>
      <c r="V14" s="2"/>
      <c r="W14" s="2"/>
      <c r="X14" s="2"/>
      <c r="Y14" s="2"/>
      <c r="Z14" s="2"/>
    </row>
    <row r="15">
      <c r="A15" s="3" t="s">
        <v>1645</v>
      </c>
      <c r="B15" s="1" t="s">
        <v>1646</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1">
        <v>102579.0</v>
      </c>
      <c r="C16" s="2"/>
      <c r="D16" s="2"/>
      <c r="E16" s="2"/>
      <c r="F16" s="2"/>
      <c r="G16" s="2"/>
      <c r="H16" s="2"/>
      <c r="I16" s="2"/>
      <c r="J16" s="2"/>
      <c r="K16" s="2"/>
      <c r="L16" s="2"/>
      <c r="M16" s="2"/>
      <c r="N16" s="2"/>
      <c r="O16" s="2"/>
      <c r="P16" s="2"/>
      <c r="Q16" s="2"/>
      <c r="R16" s="2"/>
      <c r="S16" s="2"/>
      <c r="T16" s="2"/>
      <c r="U16" s="2"/>
      <c r="V16" s="2"/>
      <c r="W16" s="2"/>
      <c r="X16" s="2"/>
      <c r="Y16" s="2"/>
      <c r="Z16" s="2"/>
    </row>
    <row r="17">
      <c r="A17" s="3" t="s">
        <v>1648</v>
      </c>
      <c r="B17" s="1" t="s">
        <v>1649</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1651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1652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1653</v>
      </c>
      <c r="B21" s="1">
        <v>57.01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1654</v>
      </c>
      <c r="B22" s="1">
        <v>56.3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1655</v>
      </c>
      <c r="B23" s="1">
        <v>56.19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1656</v>
      </c>
      <c r="B24" s="1">
        <v>56.83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1657</v>
      </c>
      <c r="B25" s="1">
        <v>57.01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1658</v>
      </c>
      <c r="B26" s="1">
        <v>56.3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1659</v>
      </c>
      <c r="B27" s="1">
        <v>56.19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1660</v>
      </c>
      <c r="B28" s="1">
        <v>56.83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1661</v>
      </c>
      <c r="B29" s="1">
        <v>3.32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1662</v>
      </c>
      <c r="B30" s="1">
        <v>0.0583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1663</v>
      </c>
      <c r="B31" s="1">
        <v>1.7428608E9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1664</v>
      </c>
      <c r="B32" s="1">
        <v>0.4695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1665</v>
      </c>
      <c r="B33" s="1">
        <v>5.95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1666</v>
      </c>
      <c r="B34" s="1">
        <v>0.739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1667</v>
      </c>
      <c r="B35" s="1">
        <v>7.9640336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1668</v>
      </c>
      <c r="B36" s="1">
        <v>6.8489914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1669</v>
      </c>
      <c r="B37" s="1">
        <v>997617.0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1670</v>
      </c>
      <c r="B38" s="1">
        <v>997617.0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1671</v>
      </c>
      <c r="B39" s="1">
        <v>1896369.0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1672</v>
      </c>
      <c r="B40" s="1">
        <v>1595660.0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1673</v>
      </c>
      <c r="B41" s="1">
        <v>1595660.0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1674</v>
      </c>
      <c r="B42" s="1">
        <v>56.47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1675</v>
      </c>
      <c r="B43" s="1">
        <v>56.52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1678</v>
      </c>
      <c r="B46" s="1">
        <v>1.2703100928E11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1679</v>
      </c>
      <c r="B47" s="1">
        <v>53.29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1680</v>
      </c>
      <c r="B48" s="1">
        <v>74.97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1681</v>
      </c>
      <c r="B49" s="1">
        <v>0.62496805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1682</v>
      </c>
      <c r="B50" s="1">
        <v>58.3522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1683</v>
      </c>
      <c r="B51" s="1">
        <v>66.42635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1684</v>
      </c>
      <c r="B52" s="1">
        <v>3.621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1685</v>
      </c>
      <c r="B53" s="1">
        <v>0.06351518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1686</v>
      </c>
      <c r="B54" s="1" t="s">
        <v>1687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1688</v>
      </c>
      <c r="B55" s="1">
        <v>1.60838729728E11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1689</v>
      </c>
      <c r="B56" s="1">
        <v>0.08297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1690</v>
      </c>
      <c r="B57" s="1">
        <v>2.073469362E9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1691</v>
      </c>
      <c r="B58" s="1">
        <v>2.249730048E9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1692</v>
      </c>
      <c r="B59" s="1">
        <v>5719564.0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1693</v>
      </c>
      <c r="B60" s="1">
        <v>5563303.0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1696</v>
      </c>
      <c r="B63" s="1">
        <v>0.0025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1697</v>
      </c>
      <c r="B64" s="1">
        <v>3.0000001E-5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1698</v>
      </c>
      <c r="B65" s="1">
        <v>0.070549995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1699</v>
      </c>
      <c r="B66" s="1">
        <v>2.52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1700</v>
      </c>
      <c r="B67" s="1">
        <v>0.0025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1701</v>
      </c>
      <c r="B68" s="1">
        <v>2.292470016E9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1702</v>
      </c>
      <c r="B69" s="1">
        <v>50.891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1703</v>
      </c>
      <c r="B70" s="1">
        <v>1.1095282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1707</v>
      </c>
      <c r="B74" s="1">
        <v>-0.656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1708</v>
      </c>
      <c r="B75" s="1">
        <v>1.6865000448E10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1709</v>
      </c>
      <c r="B76" s="1">
        <v>7.09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1710</v>
      </c>
      <c r="B77" s="1">
        <v>8.13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1711</v>
      </c>
      <c r="B78" s="1" t="s">
        <v>1712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1713</v>
      </c>
      <c r="B79" s="1">
        <v>1.1483424E9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1714</v>
      </c>
      <c r="B80" s="1">
        <v>0.791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1715</v>
      </c>
      <c r="B81" s="1">
        <v>4.261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1716</v>
      </c>
      <c r="B82" s="1">
        <v>-0.12319285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1717</v>
      </c>
      <c r="B83" s="1">
        <v>0.2353071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1718</v>
      </c>
      <c r="B84" s="1">
        <v>0.831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1719</v>
      </c>
      <c r="B85" s="1">
        <v>1.7356032E9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1720</v>
      </c>
      <c r="B86" s="1" t="s">
        <v>1721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1722</v>
      </c>
      <c r="B87" s="1" t="s">
        <v>1723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1726</v>
      </c>
      <c r="B90" s="1" t="s">
        <v>1727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1728</v>
      </c>
      <c r="B91" s="1" t="s">
        <v>1727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1729</v>
      </c>
      <c r="B92" s="1">
        <v>6.883974E8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1730</v>
      </c>
      <c r="B93" s="1" t="s">
        <v>1731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1732</v>
      </c>
      <c r="B94" s="1" t="s">
        <v>1733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1734</v>
      </c>
      <c r="B95" s="1" t="s">
        <v>1735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1736</v>
      </c>
      <c r="B96" s="1" t="s">
        <v>1737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1738</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1739</v>
      </c>
      <c r="B98" s="1">
        <v>56.465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1740</v>
      </c>
      <c r="B99" s="1">
        <v>82.0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1741</v>
      </c>
      <c r="B100" s="1">
        <v>62.0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1742</v>
      </c>
      <c r="B101" s="1">
        <v>73.727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1743</v>
      </c>
      <c r="B102" s="1">
        <v>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1744</v>
      </c>
      <c r="B103" s="1">
        <v>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1745</v>
      </c>
      <c r="B104" s="1" t="s">
        <v>1746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1747</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1748</v>
      </c>
      <c r="B106" s="1">
        <v>3.1822999552E10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1749</v>
      </c>
      <c r="B107" s="1">
        <v>13.954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1750</v>
      </c>
      <c r="B108" s="1">
        <v>3.7746999296E10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1751</v>
      </c>
      <c r="B109" s="1">
        <v>6.0090998784E10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1752</v>
      </c>
      <c r="B110" s="1">
        <v>0.59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1753</v>
      </c>
      <c r="B111" s="1">
        <v>1.096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1754</v>
      </c>
      <c r="B112" s="1">
        <v>2.03260002304E11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1755</v>
      </c>
      <c r="B113" s="1">
        <v>50.66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1756</v>
      </c>
      <c r="B114" s="1">
        <v>87.283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1757</v>
      </c>
      <c r="B115" s="1">
        <v>0.05313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1758</v>
      </c>
      <c r="B116" s="1">
        <v>0.14385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1759</v>
      </c>
      <c r="B117" s="1">
        <v>2.0368750592E10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1760</v>
      </c>
      <c r="B118" s="1">
        <v>3.4496999424E10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1761</v>
      </c>
      <c r="B119" s="1">
        <v>-0.648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1762</v>
      </c>
      <c r="B120" s="1">
        <v>-0.128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1763</v>
      </c>
      <c r="B121" s="1">
        <v>0.33842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1764</v>
      </c>
      <c r="B122" s="1">
        <v>0.18571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1765</v>
      </c>
      <c r="B123" s="1">
        <v>0.1159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1766</v>
      </c>
      <c r="B124" s="1" t="s">
        <v>1687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1720.0</v>
      </c>
      <c r="C3" s="1">
        <v>526.0</v>
      </c>
      <c r="D3" s="1">
        <v>-1010.0</v>
      </c>
      <c r="E3" s="1">
        <v>5910.0</v>
      </c>
      <c r="F3" s="1">
        <v>10960.0</v>
      </c>
      <c r="G3" s="1">
        <v>14670.0</v>
      </c>
      <c r="H3" s="1">
        <v>8610.0</v>
      </c>
      <c r="I3" s="1">
        <v>14780.0</v>
      </c>
      <c r="J3" s="1">
        <v>36070.0</v>
      </c>
      <c r="K3" s="1">
        <v>18200.0</v>
      </c>
      <c r="L3" s="1">
        <f>IF(K3*FORECAST(L2,B3:K3,B2:K2)&gt;0,FORECAST(L2,B3:K3,B2:K2),K3)*$X$1</f>
        <v>27306.53333</v>
      </c>
      <c r="M3" s="1">
        <f>IF(L3*FORECAST(M2,B3:L3,B2:L2)&gt;0,FORECAST(M2,B3:L3,B2:L2),L3)*$X$1</f>
        <v>30263.4303</v>
      </c>
      <c r="N3" s="1">
        <f>IF(M3*FORECAST(N2,B3:M3,B2:M2)&gt;0,FORECAST(N2,B3:M3,B2:M2),M3)*$X$1</f>
        <v>33220.32727</v>
      </c>
      <c r="O3" s="1">
        <f>IF(N3*FORECAST(O2,B3:N3,B2:N2)&gt;0,FORECAST(O2,B3:N3,B2:N2),N3)*$X$1</f>
        <v>36177.22424</v>
      </c>
      <c r="P3" s="1">
        <f>IF(O3*FORECAST(P2,B3:O3,B2:O2)&gt;0,FORECAST(P2,B3:O3,B2:O2),O3)*$X$1</f>
        <v>39134.12121</v>
      </c>
      <c r="Q3" s="1">
        <f>IF(P3*FORECAST(Q2,B3:P3,B2:P2)&gt;0,FORECAST(Q2,B3:P3,B2:P2),P3)*$X$1</f>
        <v>42091.01818</v>
      </c>
      <c r="R3" s="1">
        <f>IF(Q3*FORECAST(R2,B3:Q3,B2:Q2)&gt;0,FORECAST(R2,B3:Q3,B2:Q2),Q3)*$X$1</f>
        <v>45047.91515</v>
      </c>
      <c r="S3" s="5">
        <f>IF(R3*FORECAST(S2,B3:R3,B2:R2)&gt;0,FORECAST(S2,B3:R3,B2:R2),R3)*$X$1</f>
        <v>48004.81212</v>
      </c>
      <c r="T3" s="5">
        <f>IF(S3*FORECAST(T2,B3:S3,B2:S2)&gt;0,FORECAST(T2,B3:S3,B2:S2),S3)*$X$1</f>
        <v>50961.70909</v>
      </c>
      <c r="U3" s="5">
        <f>IF(T3*FORECAST(U2,B3:T3,B2:T2)&gt;0,FORECAST(U2,B3:T3,B2:T2),T3)*$X$1</f>
        <v>53918.60606</v>
      </c>
      <c r="V3" s="5">
        <f>IF(U3*FORECAST(V2,B3:U3,B2:U2)&gt;0,FORECAST(V2,B3:U3,B2:U2),U3)*$X$1</f>
        <v>56875.50303</v>
      </c>
      <c r="W3" s="5">
        <f>IF(V3*FORECAST(W2,B3:V3,B2:V2)&gt;0,FORECAST(W2,B3:V3,B2:V2),V3)*$X$1</f>
        <v>59832.4</v>
      </c>
      <c r="X3" s="2"/>
      <c r="Y3" s="2"/>
      <c r="Z3" s="2"/>
    </row>
    <row r="4">
      <c r="A4" s="3" t="s">
        <v>127</v>
      </c>
      <c r="B4" s="1">
        <v>30540.0</v>
      </c>
      <c r="C4" s="1">
        <v>27840.0</v>
      </c>
      <c r="D4" s="1">
        <v>28100.0</v>
      </c>
      <c r="E4" s="1">
        <v>16190.0</v>
      </c>
      <c r="F4" s="1">
        <v>22210.0</v>
      </c>
      <c r="G4" s="1">
        <v>31880.0</v>
      </c>
      <c r="H4" s="1">
        <v>41800.0</v>
      </c>
      <c r="I4" s="1">
        <v>31440.0</v>
      </c>
      <c r="J4" s="1">
        <v>19670.0</v>
      </c>
      <c r="K4" s="1">
        <v>17090.0</v>
      </c>
      <c r="L4" s="2"/>
      <c r="M4" s="2"/>
      <c r="N4" s="2"/>
      <c r="O4" s="2"/>
      <c r="P4" s="2"/>
      <c r="Q4" s="2"/>
      <c r="R4" s="2"/>
      <c r="S4" s="2"/>
      <c r="T4" s="2"/>
      <c r="U4" s="2"/>
      <c r="V4" s="2"/>
      <c r="W4" s="2"/>
      <c r="X4" s="2"/>
      <c r="Y4" s="2"/>
      <c r="Z4" s="2"/>
    </row>
    <row r="5">
      <c r="A5" s="3" t="s">
        <v>1768</v>
      </c>
      <c r="B5" s="1">
        <v>2280.0</v>
      </c>
      <c r="C5" s="1">
        <v>2300.0</v>
      </c>
      <c r="D5" s="1">
        <v>2390.0</v>
      </c>
      <c r="E5" s="1">
        <v>2490.0</v>
      </c>
      <c r="F5" s="1">
        <v>2620.0</v>
      </c>
      <c r="G5" s="1">
        <v>2620.0</v>
      </c>
      <c r="H5" s="1">
        <v>2600.0</v>
      </c>
      <c r="I5" s="1">
        <v>2650.0</v>
      </c>
      <c r="J5" s="1">
        <v>2570.0</v>
      </c>
      <c r="K5" s="1">
        <v>2430.0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1769</v>
      </c>
      <c r="L7" s="1">
        <f>IF(W3*FORECAST(W2,B3:W3,B2:W2)&gt;0,FORECAST(W2,B3:W3,B2:W2),V3)*$X$1 * (1+0.02)/(0.0781-0.02)</f>
        <v>1050413.907</v>
      </c>
      <c r="M7" s="2"/>
      <c r="N7" s="2"/>
      <c r="O7" s="2"/>
      <c r="P7" s="2"/>
      <c r="Q7" s="2"/>
      <c r="R7" s="2"/>
      <c r="S7" s="2"/>
      <c r="T7" s="2"/>
      <c r="U7" s="2"/>
      <c r="V7" s="2"/>
      <c r="W7" s="2"/>
      <c r="X7" s="2"/>
      <c r="Y7" s="2"/>
      <c r="Z7" s="2"/>
    </row>
    <row r="8">
      <c r="A8" s="2"/>
      <c r="B8" s="2"/>
      <c r="C8" s="2"/>
      <c r="D8" s="2"/>
      <c r="E8" s="2"/>
      <c r="F8" s="2"/>
      <c r="G8" s="2"/>
      <c r="H8" s="2"/>
      <c r="I8" s="2"/>
      <c r="J8" s="2"/>
      <c r="K8" s="1" t="s">
        <v>1770</v>
      </c>
      <c r="L8" s="6">
        <f t="array" ref="L8">NPV(0.0781,M3:W3)</f>
        <v>308740.7576</v>
      </c>
      <c r="M8" s="2"/>
      <c r="N8" s="2"/>
      <c r="O8" s="2"/>
      <c r="P8" s="2"/>
      <c r="Q8" s="2"/>
      <c r="R8" s="2"/>
      <c r="S8" s="2"/>
      <c r="T8" s="2"/>
      <c r="U8" s="2"/>
      <c r="V8" s="2"/>
      <c r="W8" s="2"/>
      <c r="X8" s="2"/>
      <c r="Y8" s="2"/>
      <c r="Z8" s="2"/>
    </row>
    <row r="9">
      <c r="A9" s="2"/>
      <c r="B9" s="2"/>
      <c r="C9" s="2"/>
      <c r="D9" s="2"/>
      <c r="E9" s="2"/>
      <c r="F9" s="2"/>
      <c r="G9" s="2"/>
      <c r="H9" s="2"/>
      <c r="I9" s="2"/>
      <c r="J9" s="2"/>
      <c r="K9" s="1" t="s">
        <v>1771</v>
      </c>
      <c r="L9" s="6">
        <f t="array" ref="L9">NPV(0.0781,M16:W16)</f>
        <v>459315.3469</v>
      </c>
      <c r="M9" s="2"/>
      <c r="N9" s="2"/>
      <c r="O9" s="2"/>
      <c r="P9" s="2"/>
      <c r="Q9" s="2"/>
      <c r="R9" s="2"/>
      <c r="S9" s="2"/>
      <c r="T9" s="2"/>
      <c r="U9" s="2"/>
      <c r="V9" s="2"/>
      <c r="W9" s="2"/>
      <c r="X9" s="2"/>
      <c r="Y9" s="2"/>
      <c r="Z9" s="2"/>
    </row>
    <row r="10">
      <c r="A10" s="2"/>
      <c r="B10" s="2"/>
      <c r="C10" s="2"/>
      <c r="D10" s="2"/>
      <c r="E10" s="2"/>
      <c r="F10" s="2"/>
      <c r="G10" s="2"/>
      <c r="H10" s="2"/>
      <c r="I10" s="2"/>
      <c r="J10" s="2"/>
      <c r="K10" s="1" t="s">
        <v>1772</v>
      </c>
      <c r="L10" s="6">
        <f>L8 + L9</f>
        <v>768056.1045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17090.0</v>
      </c>
      <c r="M11" s="2"/>
      <c r="N11" s="2"/>
      <c r="O11" s="2"/>
      <c r="P11" s="2"/>
      <c r="Q11" s="2"/>
      <c r="R11" s="2"/>
      <c r="S11" s="2"/>
      <c r="T11" s="2"/>
      <c r="U11" s="2"/>
      <c r="V11" s="2"/>
      <c r="W11" s="2"/>
      <c r="X11" s="2"/>
      <c r="Y11" s="2"/>
      <c r="Z11" s="2"/>
    </row>
    <row r="12">
      <c r="A12" s="2"/>
      <c r="B12" s="2"/>
      <c r="C12" s="2"/>
      <c r="D12" s="2"/>
      <c r="E12" s="2"/>
      <c r="F12" s="2"/>
      <c r="G12" s="2"/>
      <c r="H12" s="2"/>
      <c r="I12" s="2"/>
      <c r="J12" s="2"/>
      <c r="K12" s="1" t="s">
        <v>1773</v>
      </c>
      <c r="L12" s="6">
        <f>L10 - L11</f>
        <v>750966.1045</v>
      </c>
      <c r="M12" s="2"/>
      <c r="N12" s="2"/>
      <c r="O12" s="2"/>
      <c r="P12" s="2"/>
      <c r="Q12" s="2"/>
      <c r="R12" s="2"/>
      <c r="S12" s="2"/>
      <c r="T12" s="2"/>
      <c r="U12" s="2"/>
      <c r="V12" s="2"/>
      <c r="W12" s="2"/>
      <c r="X12" s="2"/>
      <c r="Y12" s="2"/>
      <c r="Z12" s="2"/>
    </row>
    <row r="13">
      <c r="A13" s="2"/>
      <c r="B13" s="2"/>
      <c r="C13" s="2"/>
      <c r="D13" s="2"/>
      <c r="E13" s="2"/>
      <c r="F13" s="2"/>
      <c r="G13" s="2"/>
      <c r="H13" s="2"/>
      <c r="I13" s="2"/>
      <c r="J13" s="2"/>
      <c r="K13" s="1" t="s">
        <v>1774</v>
      </c>
      <c r="L13" s="1">
        <v>2430.0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309.0395492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1050413.907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4250.0</v>
      </c>
      <c r="C3" s="1">
        <v>4790.0</v>
      </c>
      <c r="D3" s="1">
        <v>6210.0</v>
      </c>
      <c r="E3" s="1">
        <v>8300.0</v>
      </c>
      <c r="F3" s="1">
        <v>11550.0</v>
      </c>
      <c r="G3" s="1">
        <v>11440.0</v>
      </c>
      <c r="H3" s="1">
        <v>-7340.0</v>
      </c>
      <c r="I3" s="1">
        <v>16370.0</v>
      </c>
      <c r="J3" s="1">
        <v>21040.0</v>
      </c>
      <c r="K3" s="1">
        <v>21510.0</v>
      </c>
      <c r="L3" s="1">
        <f>IF(K3*FORECAST(L2,B3:K3,B2:K2)&gt;0,FORECAST(L2,B3:K3,B2:K2),K3)*$X$1</f>
        <v>18907.33333</v>
      </c>
      <c r="M3" s="1">
        <f>IF(L3*FORECAST(M2,B3:L3,B2:L2)&gt;0,FORECAST(M2,B3:L3,B2:L2),L3)*$X$1</f>
        <v>20561.0303</v>
      </c>
      <c r="N3" s="1">
        <f>IF(M3*FORECAST(N2,B3:M3,B2:M2)&gt;0,FORECAST(N2,B3:M3,B2:M2),M3)*$X$1</f>
        <v>22214.72727</v>
      </c>
      <c r="O3" s="1">
        <f>IF(N3*FORECAST(O2,B3:N3,B2:N2)&gt;0,FORECAST(O2,B3:N3,B2:N2),N3)*$X$1</f>
        <v>23868.42424</v>
      </c>
      <c r="P3" s="1">
        <f>IF(O3*FORECAST(P2,B3:O3,B2:O2)&gt;0,FORECAST(P2,B3:O3,B2:O2),O3)*$X$1</f>
        <v>25522.12121</v>
      </c>
      <c r="Q3" s="1">
        <f>IF(P3*FORECAST(Q2,B3:P3,B2:P2)&gt;0,FORECAST(Q2,B3:P3,B2:P2),P3)*$X$1</f>
        <v>27175.81818</v>
      </c>
      <c r="R3" s="1">
        <f>IF(Q3*FORECAST(R2,B3:Q3,B2:Q2)&gt;0,FORECAST(R2,B3:Q3,B2:Q2),Q3)*$X$1</f>
        <v>28829.51515</v>
      </c>
      <c r="S3" s="5">
        <f>IF(R3*FORECAST(S2,B3:R3,B2:R2)&gt;0,FORECAST(S2,B3:R3,B2:R2),R3)*$X$1</f>
        <v>30483.21212</v>
      </c>
      <c r="T3" s="5">
        <f>IF(S3*FORECAST(T2,B3:S3,B2:S2)&gt;0,FORECAST(T2,B3:S3,B2:S2),S3)*$X$1</f>
        <v>32136.90909</v>
      </c>
      <c r="U3" s="5">
        <f>IF(T3*FORECAST(U2,B3:T3,B2:T2)&gt;0,FORECAST(U2,B3:T3,B2:T2),T3)*$X$1</f>
        <v>33790.60606</v>
      </c>
      <c r="V3" s="5">
        <f>IF(U3*FORECAST(V2,B3:U3,B2:U2)&gt;0,FORECAST(V2,B3:U3,B2:U2),U3)*$X$1</f>
        <v>35444.30303</v>
      </c>
      <c r="W3" s="5">
        <f>IF(V3*FORECAST(W2,B3:V3,B2:V2)&gt;0,FORECAST(W2,B3:V3,B2:V2),V3)*$X$1</f>
        <v>37098</v>
      </c>
      <c r="X3" s="2"/>
      <c r="Y3" s="2"/>
      <c r="Z3" s="2"/>
    </row>
    <row r="4">
      <c r="A4" s="3" t="s">
        <v>127</v>
      </c>
      <c r="B4" s="1">
        <v>30540.0</v>
      </c>
      <c r="C4" s="1">
        <v>27840.0</v>
      </c>
      <c r="D4" s="1">
        <v>28100.0</v>
      </c>
      <c r="E4" s="1">
        <v>16190.0</v>
      </c>
      <c r="F4" s="1">
        <v>22210.0</v>
      </c>
      <c r="G4" s="1">
        <v>31880.0</v>
      </c>
      <c r="H4" s="1">
        <v>41800.0</v>
      </c>
      <c r="I4" s="1">
        <v>31440.0</v>
      </c>
      <c r="J4" s="1">
        <v>19670.0</v>
      </c>
      <c r="K4" s="1">
        <v>17090.0</v>
      </c>
      <c r="L4" s="2"/>
      <c r="M4" s="2"/>
      <c r="N4" s="2"/>
      <c r="O4" s="2"/>
      <c r="P4" s="2"/>
      <c r="Q4" s="2"/>
      <c r="R4" s="2"/>
      <c r="S4" s="2"/>
      <c r="T4" s="2"/>
      <c r="U4" s="2"/>
      <c r="V4" s="2"/>
      <c r="W4" s="2"/>
      <c r="X4" s="2"/>
      <c r="Y4" s="2"/>
      <c r="Z4" s="2"/>
    </row>
    <row r="5">
      <c r="A5" s="3" t="s">
        <v>1768</v>
      </c>
      <c r="B5" s="1">
        <v>2280.0</v>
      </c>
      <c r="C5" s="1">
        <v>2300.0</v>
      </c>
      <c r="D5" s="1">
        <v>2390.0</v>
      </c>
      <c r="E5" s="1">
        <v>2490.0</v>
      </c>
      <c r="F5" s="1">
        <v>2620.0</v>
      </c>
      <c r="G5" s="1">
        <v>2620.0</v>
      </c>
      <c r="H5" s="1">
        <v>2600.0</v>
      </c>
      <c r="I5" s="1">
        <v>2650.0</v>
      </c>
      <c r="J5" s="1">
        <v>2570.0</v>
      </c>
      <c r="K5" s="1">
        <v>2430.0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1769</v>
      </c>
      <c r="L7" s="1">
        <f>IF(W3*FORECAST(W2,B3:W3,B2:W2)&gt;0,FORECAST(W2,B3:W3,B2:W2),V3)*$X$1 * (1+0.02)/(0.0781-0.02)</f>
        <v>651290.1893</v>
      </c>
      <c r="M7" s="2"/>
      <c r="N7" s="2"/>
      <c r="O7" s="2"/>
      <c r="P7" s="2"/>
      <c r="Q7" s="2"/>
      <c r="R7" s="2"/>
      <c r="S7" s="2"/>
      <c r="T7" s="2"/>
      <c r="U7" s="2"/>
      <c r="V7" s="2"/>
      <c r="W7" s="2"/>
      <c r="X7" s="2"/>
      <c r="Y7" s="2"/>
      <c r="Z7" s="2"/>
    </row>
    <row r="8">
      <c r="A8" s="2"/>
      <c r="B8" s="2"/>
      <c r="C8" s="2"/>
      <c r="D8" s="2"/>
      <c r="E8" s="2"/>
      <c r="F8" s="2"/>
      <c r="G8" s="2"/>
      <c r="H8" s="2"/>
      <c r="I8" s="2"/>
      <c r="J8" s="2"/>
      <c r="K8" s="1" t="s">
        <v>1770</v>
      </c>
      <c r="L8" s="6">
        <f t="array" ref="L8">NPV(0.0781,M3:W3)</f>
        <v>198864.6145</v>
      </c>
      <c r="M8" s="2"/>
      <c r="N8" s="2"/>
      <c r="O8" s="2"/>
      <c r="P8" s="2"/>
      <c r="Q8" s="2"/>
      <c r="R8" s="2"/>
      <c r="S8" s="2"/>
      <c r="T8" s="2"/>
      <c r="U8" s="2"/>
      <c r="V8" s="2"/>
      <c r="W8" s="2"/>
      <c r="X8" s="2"/>
      <c r="Y8" s="2"/>
      <c r="Z8" s="2"/>
    </row>
    <row r="9">
      <c r="A9" s="2"/>
      <c r="B9" s="2"/>
      <c r="C9" s="2"/>
      <c r="D9" s="2"/>
      <c r="E9" s="2"/>
      <c r="F9" s="2"/>
      <c r="G9" s="2"/>
      <c r="H9" s="2"/>
      <c r="I9" s="2"/>
      <c r="J9" s="2"/>
      <c r="K9" s="1" t="s">
        <v>1771</v>
      </c>
      <c r="L9" s="6">
        <f t="array" ref="L9">NPV(0.0781,M16:W16)</f>
        <v>284790.1929</v>
      </c>
      <c r="M9" s="2"/>
      <c r="N9" s="2"/>
      <c r="O9" s="2"/>
      <c r="P9" s="2"/>
      <c r="Q9" s="2"/>
      <c r="R9" s="2"/>
      <c r="S9" s="2"/>
      <c r="T9" s="2"/>
      <c r="U9" s="2"/>
      <c r="V9" s="2"/>
      <c r="W9" s="2"/>
      <c r="X9" s="2"/>
      <c r="Y9" s="2"/>
      <c r="Z9" s="2"/>
    </row>
    <row r="10">
      <c r="A10" s="2"/>
      <c r="B10" s="2"/>
      <c r="C10" s="2"/>
      <c r="D10" s="2"/>
      <c r="E10" s="2"/>
      <c r="F10" s="2"/>
      <c r="G10" s="2"/>
      <c r="H10" s="2"/>
      <c r="I10" s="2"/>
      <c r="J10" s="2"/>
      <c r="K10" s="1" t="s">
        <v>1772</v>
      </c>
      <c r="L10" s="6">
        <f>L8 + L9</f>
        <v>483654.8075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17090.0</v>
      </c>
      <c r="M11" s="2"/>
      <c r="N11" s="2"/>
      <c r="O11" s="2"/>
      <c r="P11" s="2"/>
      <c r="Q11" s="2"/>
      <c r="R11" s="2"/>
      <c r="S11" s="2"/>
      <c r="T11" s="2"/>
      <c r="U11" s="2"/>
      <c r="V11" s="2"/>
      <c r="W11" s="2"/>
      <c r="X11" s="2"/>
      <c r="Y11" s="2"/>
      <c r="Z11" s="2"/>
    </row>
    <row r="12">
      <c r="A12" s="2"/>
      <c r="B12" s="2"/>
      <c r="C12" s="2"/>
      <c r="D12" s="2"/>
      <c r="E12" s="2"/>
      <c r="F12" s="2"/>
      <c r="G12" s="2"/>
      <c r="H12" s="2"/>
      <c r="I12" s="2"/>
      <c r="J12" s="2"/>
      <c r="K12" s="1" t="s">
        <v>1773</v>
      </c>
      <c r="L12" s="6">
        <f>L10 - L11</f>
        <v>466564.8075</v>
      </c>
      <c r="M12" s="2"/>
      <c r="N12" s="2"/>
      <c r="O12" s="2"/>
      <c r="P12" s="2"/>
      <c r="Q12" s="2"/>
      <c r="R12" s="2"/>
      <c r="S12" s="2"/>
      <c r="T12" s="2"/>
      <c r="U12" s="2"/>
      <c r="V12" s="2"/>
      <c r="W12" s="2"/>
      <c r="X12" s="2"/>
      <c r="Y12" s="2"/>
      <c r="Z12" s="2"/>
    </row>
    <row r="13">
      <c r="A13" s="2"/>
      <c r="B13" s="2"/>
      <c r="C13" s="2"/>
      <c r="D13" s="2"/>
      <c r="E13" s="2"/>
      <c r="F13" s="2"/>
      <c r="G13" s="2"/>
      <c r="H13" s="2"/>
      <c r="I13" s="2"/>
      <c r="J13" s="2"/>
      <c r="K13" s="1" t="s">
        <v>1774</v>
      </c>
      <c r="L13" s="1">
        <v>2430.0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192.0019784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651290.1893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