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<sst xmlns="http://schemas.openxmlformats.org/spreadsheetml/2006/main" count="1923" uniqueCount="1593">
  <si>
    <t>ticker</t>
  </si>
  <si>
    <t>TSCO</t>
  </si>
  <si>
    <t>nombre</t>
  </si>
  <si>
    <t>TRACTOR SUPPLY COMPANY</t>
  </si>
  <si>
    <t>empresa</t>
  </si>
  <si>
    <t>Other Specialty Retailers</t>
  </si>
  <si>
    <t>Open</t>
  </si>
  <si>
    <t>Target Price</t>
  </si>
  <si>
    <t>Upside</t>
  </si>
  <si>
    <t>-62.12%</t>
  </si>
  <si>
    <t>Country</t>
  </si>
  <si>
    <t>United States</t>
  </si>
  <si>
    <t>Market Cap</t>
  </si>
  <si>
    <t>Book Value</t>
  </si>
  <si>
    <t>Pe ratio</t>
  </si>
  <si>
    <t>Dividend Ratio</t>
  </si>
  <si>
    <t>Fiscal Period: December</t>
  </si>
  <si>
    <t>Net Income</t>
  </si>
  <si>
    <t>Depreciation &amp; Amortization - CF</t>
  </si>
  <si>
    <t>Depreciation &amp; Amortization, Total</t>
  </si>
  <si>
    <t>(Gain) Loss From Sale Of Asset</t>
  </si>
  <si>
    <t>Asset Writedown &amp; Restructuring Costs</t>
  </si>
  <si>
    <t>Stock-Based Compensation (CF)</t>
  </si>
  <si>
    <t>Tax Benefit from Stock Options</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</si>
  <si>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</si>
  <si>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</si>
  <si>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</si>
  <si>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</si>
  <si>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</si>
  <si>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</si>
  <si>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</si>
  <si>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</si>
  <si>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</si>
  <si>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</si>
  <si>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</si>
  <si>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</si>
  <si>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</si>
  <si>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</si>
  <si>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</si>
  <si>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</si>
  <si>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</si>
  <si>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</si>
  <si>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</si>
  <si>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</si>
  <si>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</si>
  <si>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</si>
  <si>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</si>
  <si>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</si>
  <si>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</si>
  <si>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</si>
  <si>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</si>
  <si>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</si>
  <si>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</si>
  <si>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</si>
  <si>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</si>
  <si>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</si>
  <si>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</si>
  <si>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</si>
  <si>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</si>
  <si>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</si>
  <si>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</si>
  <si>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</si>
  <si>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</si>
  <si>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</si>
  <si>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</si>
  <si>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</si>
  <si>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</si>
  <si>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</si>
  <si>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</si>
  <si>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</si>
  <si>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</si>
  <si>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</si>
  <si>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</si>
  <si>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</si>
  <si>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</si>
  <si>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</si>
  <si>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</si>
  <si>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</si>
  <si>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</si>
  <si>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</si>
  <si>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</si>
  <si>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</si>
  <si>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</si>
  <si>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</si>
  <si>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</si>
  <si>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</si>
  <si>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</si>
  <si>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</si>
  <si>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</si>
  <si>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</si>
  <si>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</si>
  <si>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</si>
  <si>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</si>
  <si>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</si>
  <si>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</si>
  <si>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</si>
  <si>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</si>
  <si>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</si>
  <si>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t>
  </si>
  <si>
    <t>2.08</t>
  </si>
  <si>
    <t>2.22</t>
  </si>
  <si>
    <t>2.26</t>
  </si>
  <si>
    <t>2.56</t>
  </si>
  <si>
    <t>2.65</t>
  </si>
  <si>
    <t>3.31</t>
  </si>
  <si>
    <t>3.54</t>
  </si>
  <si>
    <t>3.71</t>
  </si>
  <si>
    <t>3.98</t>
  </si>
  <si>
    <t>Tangible Book Value</t>
  </si>
  <si>
    <t>Tangible Book Value Per Share</t>
  </si>
  <si>
    <t>1.88</t>
  </si>
  <si>
    <t>2.06</t>
  </si>
  <si>
    <t>2.03</t>
  </si>
  <si>
    <t>2.07</t>
  </si>
  <si>
    <t>2.36</t>
  </si>
  <si>
    <t>2.44</t>
  </si>
  <si>
    <t>3.21</t>
  </si>
  <si>
    <t>3.44</t>
  </si>
  <si>
    <t>3.25</t>
  </si>
  <si>
    <t>3.48</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</si>
  <si>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</si>
  <si>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</si>
  <si>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</si>
  <si>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</si>
  <si>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</si>
  <si>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</si>
  <si>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</si>
  <si>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</si>
  <si>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</si>
  <si>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</si>
  <si>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</si>
  <si>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</si>
  <si>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</si>
  <si>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</si>
  <si>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</si>
  <si>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</si>
  <si>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</si>
  <si>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</si>
  <si>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</si>
  <si>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</si>
  <si>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</si>
  <si>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</si>
  <si>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</si>
  <si>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</si>
  <si>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</si>
  <si>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</si>
  <si>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</si>
  <si>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</si>
  <si>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</si>
  <si>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</si>
  <si>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</si>
  <si>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</si>
  <si>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</si>
  <si>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</si>
  <si>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</si>
  <si>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</si>
  <si>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</si>
  <si>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0.61</t>
  </si>
  <si>
    <t>0.66</t>
  </si>
  <si>
    <t>0.87</t>
  </si>
  <si>
    <t>0.94</t>
  </si>
  <si>
    <t>1.29</t>
  </si>
  <si>
    <t>1.74</t>
  </si>
  <si>
    <t>1.96</t>
  </si>
  <si>
    <t>Basic EPS - Continuing Operations</t>
  </si>
  <si>
    <t>Basic Weighted Average Shares Outstanding</t>
  </si>
  <si>
    <t>Net EPS - Diluted</t>
  </si>
  <si>
    <t>0.53</t>
  </si>
  <si>
    <t>0.6</t>
  </si>
  <si>
    <t>0.65</t>
  </si>
  <si>
    <t>0.86</t>
  </si>
  <si>
    <t>0.93</t>
  </si>
  <si>
    <t>1.28</t>
  </si>
  <si>
    <t>1.72</t>
  </si>
  <si>
    <t>1.94</t>
  </si>
  <si>
    <t>2.02</t>
  </si>
  <si>
    <t>Diluted EPS - Continuing Operations</t>
  </si>
  <si>
    <t>Diluted Weighted Average Shares Outstanding</t>
  </si>
  <si>
    <t>Normalized Basic EPS</t>
  </si>
  <si>
    <t>0.7</t>
  </si>
  <si>
    <t>0.76</t>
  </si>
  <si>
    <t>1.25</t>
  </si>
  <si>
    <t>1.46</t>
  </si>
  <si>
    <t>1.58</t>
  </si>
  <si>
    <t>1.64</t>
  </si>
  <si>
    <t>Normalized Diluted EPS</t>
  </si>
  <si>
    <t>0.59</t>
  </si>
  <si>
    <t>0.69</t>
  </si>
  <si>
    <t>0.75</t>
  </si>
  <si>
    <t>1.23</t>
  </si>
  <si>
    <t>1.45</t>
  </si>
  <si>
    <t>1.57</t>
  </si>
  <si>
    <t>1.63</t>
  </si>
  <si>
    <t>Dividend Per Share</t>
  </si>
  <si>
    <t>0.12</t>
  </si>
  <si>
    <t>0.15</t>
  </si>
  <si>
    <t>0.18</t>
  </si>
  <si>
    <t>0.21</t>
  </si>
  <si>
    <t>0.24</t>
  </si>
  <si>
    <t>0.27</t>
  </si>
  <si>
    <t>0.3</t>
  </si>
  <si>
    <t>0.42</t>
  </si>
  <si>
    <t>0.74</t>
  </si>
  <si>
    <t>0.82</t>
  </si>
  <si>
    <t>Payout Ratio</t>
  </si>
  <si>
    <t>22.66</t>
  </si>
  <si>
    <t>25.12</t>
  </si>
  <si>
    <t>27.97</t>
  </si>
  <si>
    <t>31.67</t>
  </si>
  <si>
    <t>27.63</t>
  </si>
  <si>
    <t>28.93</t>
  </si>
  <si>
    <t>23.32</t>
  </si>
  <si>
    <t>23.97</t>
  </si>
  <si>
    <t>37.62</t>
  </si>
  <si>
    <t>40.61</t>
  </si>
  <si>
    <t>American Depositary Receipts Ratio (ADR)</t>
  </si>
  <si>
    <t>0.5</t>
  </si>
  <si>
    <t>EBITDA</t>
  </si>
  <si>
    <t>EBITA</t>
  </si>
  <si>
    <t>EBIT</t>
  </si>
  <si>
    <t>EBITDAR</t>
  </si>
  <si>
    <t>Effective Tax Rate - (Ratio)</t>
  </si>
  <si>
    <t>36.88</t>
  </si>
  <si>
    <t>36.63</t>
  </si>
  <si>
    <t>36.49</t>
  </si>
  <si>
    <t>37.16</t>
  </si>
  <si>
    <t>22.1</t>
  </si>
  <si>
    <t>22.26</t>
  </si>
  <si>
    <t>22.64</t>
  </si>
  <si>
    <t>22.11</t>
  </si>
  <si>
    <t>22.47</t>
  </si>
  <si>
    <t>22.7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</si>
  <si>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</si>
  <si>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</si>
  <si>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</si>
  <si>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</si>
  <si>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</si>
  <si>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</si>
  <si>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</si>
  <si>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</si>
  <si>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</si>
  <si>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</si>
  <si>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</si>
  <si>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</si>
  <si>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</si>
  <si>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</si>
  <si>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</si>
  <si>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</si>
  <si>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</si>
  <si>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18.71</t>
  </si>
  <si>
    <t>18.46</t>
  </si>
  <si>
    <t>17.26</t>
  </si>
  <si>
    <t>15.48</t>
  </si>
  <si>
    <t>14.73</t>
  </si>
  <si>
    <t>11.14</t>
  </si>
  <si>
    <t>12.04</t>
  </si>
  <si>
    <t>11.56</t>
  </si>
  <si>
    <t>11.03</t>
  </si>
  <si>
    <t>10.46</t>
  </si>
  <si>
    <t>Return on Total Capital</t>
  </si>
  <si>
    <t>28.43</t>
  </si>
  <si>
    <t>26.27</t>
  </si>
  <si>
    <t>23.6</t>
  </si>
  <si>
    <t>22.59</t>
  </si>
  <si>
    <t>14.85</t>
  </si>
  <si>
    <t>15.24</t>
  </si>
  <si>
    <t>15.04</t>
  </si>
  <si>
    <t>14.66</t>
  </si>
  <si>
    <t>13.7</t>
  </si>
  <si>
    <t>Return On Equity %</t>
  </si>
  <si>
    <t>29.2</t>
  </si>
  <si>
    <t>30.55</t>
  </si>
  <si>
    <t>30.71</t>
  </si>
  <si>
    <t>29.43</t>
  </si>
  <si>
    <t>35.72</t>
  </si>
  <si>
    <t>35.95</t>
  </si>
  <si>
    <t>42.91</t>
  </si>
  <si>
    <t>50.79</t>
  </si>
  <si>
    <t>53.83</t>
  </si>
  <si>
    <t>52.82</t>
  </si>
  <si>
    <t>Return on Common Equity</t>
  </si>
  <si>
    <t>Margin Analysis</t>
  </si>
  <si>
    <t>Gross Profit Margin %</t>
  </si>
  <si>
    <t>34.15</t>
  </si>
  <si>
    <t>34.42</t>
  </si>
  <si>
    <t>34.3</t>
  </si>
  <si>
    <t>34.34</t>
  </si>
  <si>
    <t>34.16</t>
  </si>
  <si>
    <t>34.38</t>
  </si>
  <si>
    <t>35.42</t>
  </si>
  <si>
    <t>35.17</t>
  </si>
  <si>
    <t>35.92</t>
  </si>
  <si>
    <t>SG&amp;A Margin</t>
  </si>
  <si>
    <t>21.82</t>
  </si>
  <si>
    <t>21.99</t>
  </si>
  <si>
    <t>21.91</t>
  </si>
  <si>
    <t>22.6</t>
  </si>
  <si>
    <t>23.05</t>
  </si>
  <si>
    <t>23.1</t>
  </si>
  <si>
    <t>22.19</t>
  </si>
  <si>
    <t>22.28</t>
  </si>
  <si>
    <t>22.49</t>
  </si>
  <si>
    <t>23.06</t>
  </si>
  <si>
    <t>EBITDA Margin %</t>
  </si>
  <si>
    <t>12.33</t>
  </si>
  <si>
    <t>12.43</t>
  </si>
  <si>
    <t>12.39</t>
  </si>
  <si>
    <t>11.74</t>
  </si>
  <si>
    <t>11.11</t>
  </si>
  <si>
    <t>11.28</t>
  </si>
  <si>
    <t>13.23</t>
  </si>
  <si>
    <t>12.88</t>
  </si>
  <si>
    <t>12.52</t>
  </si>
  <si>
    <t>12.86</t>
  </si>
  <si>
    <t>EBITA Margin %</t>
  </si>
  <si>
    <t>10.32</t>
  </si>
  <si>
    <t>10.45</t>
  </si>
  <si>
    <t>10.28</t>
  </si>
  <si>
    <t>9.46</t>
  </si>
  <si>
    <t>8.87</t>
  </si>
  <si>
    <t>8.93</t>
  </si>
  <si>
    <t>11.19</t>
  </si>
  <si>
    <t>10.76</t>
  </si>
  <si>
    <t>10.1</t>
  </si>
  <si>
    <t>10.16</t>
  </si>
  <si>
    <t>EBIT Margin %</t>
  </si>
  <si>
    <t>Income From Continuing Operations Margin %</t>
  </si>
  <si>
    <t>6.49</t>
  </si>
  <si>
    <t>6.59</t>
  </si>
  <si>
    <t>6.45</t>
  </si>
  <si>
    <t>5.82</t>
  </si>
  <si>
    <t>6.73</t>
  </si>
  <si>
    <t>7.05</t>
  </si>
  <si>
    <t>7.83</t>
  </si>
  <si>
    <t>7.66</t>
  </si>
  <si>
    <t>7.61</t>
  </si>
  <si>
    <t>Net Income Margin %</t>
  </si>
  <si>
    <t>Net Avail. For Common Margin %</t>
  </si>
  <si>
    <t>Normalized Net Income Margin</t>
  </si>
  <si>
    <t>6.43</t>
  </si>
  <si>
    <t>6.5</t>
  </si>
  <si>
    <t>6.37</t>
  </si>
  <si>
    <t>5.79</t>
  </si>
  <si>
    <t>5.4</t>
  </si>
  <si>
    <t>5.43</t>
  </si>
  <si>
    <t>6.82</t>
  </si>
  <si>
    <t>6.6</t>
  </si>
  <si>
    <t>6.18</t>
  </si>
  <si>
    <t>6.15</t>
  </si>
  <si>
    <t>Levered Free Cash Flow Margin</t>
  </si>
  <si>
    <t>4.41</t>
  </si>
  <si>
    <t>2.89</t>
  </si>
  <si>
    <t>5.59</t>
  </si>
  <si>
    <t>4.67</t>
  </si>
  <si>
    <t>3.57</t>
  </si>
  <si>
    <t>5.92</t>
  </si>
  <si>
    <t>9.17</t>
  </si>
  <si>
    <t>2.93</t>
  </si>
  <si>
    <t>3.14</t>
  </si>
  <si>
    <t>Unlevered Free Cash Flow Margin</t>
  </si>
  <si>
    <t>4.43</t>
  </si>
  <si>
    <t>2.92</t>
  </si>
  <si>
    <t>5.65</t>
  </si>
  <si>
    <t>4.79</t>
  </si>
  <si>
    <t>6.07</t>
  </si>
  <si>
    <t>9.34</t>
  </si>
  <si>
    <t>3.06</t>
  </si>
  <si>
    <t>3.34</t>
  </si>
  <si>
    <t>Asset Turnover</t>
  </si>
  <si>
    <t>2.9</t>
  </si>
  <si>
    <t>2.83</t>
  </si>
  <si>
    <t>2.69</t>
  </si>
  <si>
    <t>2.62</t>
  </si>
  <si>
    <t>2.66</t>
  </si>
  <si>
    <t>1.99</t>
  </si>
  <si>
    <t>1.75</t>
  </si>
  <si>
    <t>1.65</t>
  </si>
  <si>
    <t>Fixed Assets Turnover</t>
  </si>
  <si>
    <t>8.24</t>
  </si>
  <si>
    <t>7.94</t>
  </si>
  <si>
    <t>7.49</t>
  </si>
  <si>
    <t>7.23</t>
  </si>
  <si>
    <t>7.26</t>
  </si>
  <si>
    <t>3.72</t>
  </si>
  <si>
    <t>3.02</t>
  </si>
  <si>
    <t>3.15</t>
  </si>
  <si>
    <t>3.01</t>
  </si>
  <si>
    <t>2.74</t>
  </si>
  <si>
    <t>Inventory Turnover (Average Inventory)</t>
  </si>
  <si>
    <t>3.59</t>
  </si>
  <si>
    <t>3.4</t>
  </si>
  <si>
    <t>3.36</t>
  </si>
  <si>
    <t>3.38</t>
  </si>
  <si>
    <t>3.42</t>
  </si>
  <si>
    <t>3.43</t>
  </si>
  <si>
    <t>4.05</t>
  </si>
  <si>
    <t>4.15</t>
  </si>
  <si>
    <t>3.77</t>
  </si>
  <si>
    <t>Short Term Liquidity</t>
  </si>
  <si>
    <t>Current Ratio</t>
  </si>
  <si>
    <t>2.11</t>
  </si>
  <si>
    <t>2.21</t>
  </si>
  <si>
    <t>1.95</t>
  </si>
  <si>
    <t>1.91</t>
  </si>
  <si>
    <t>1.43</t>
  </si>
  <si>
    <t>1.87</t>
  </si>
  <si>
    <t>1.33</t>
  </si>
  <si>
    <t>1.5</t>
  </si>
  <si>
    <t>Quick Ratio</t>
  </si>
  <si>
    <t>0.08</t>
  </si>
  <si>
    <t>0.1</t>
  </si>
  <si>
    <t>0.07</t>
  </si>
  <si>
    <t>0.14</t>
  </si>
  <si>
    <t>0.77</t>
  </si>
  <si>
    <t>0.43</t>
  </si>
  <si>
    <t>0.09</t>
  </si>
  <si>
    <t>Operating Cash Flow to Current Liabilities</t>
  </si>
  <si>
    <t>0.68</t>
  </si>
  <si>
    <t>0.64</t>
  </si>
  <si>
    <t>0.8</t>
  </si>
  <si>
    <t>0.55</t>
  </si>
  <si>
    <t>0.57</t>
  </si>
  <si>
    <t>Days Outstanding Inventory (Average Inventory)</t>
  </si>
  <si>
    <t>101.36</t>
  </si>
  <si>
    <t>106.96</t>
  </si>
  <si>
    <t>110.53</t>
  </si>
  <si>
    <t>107.83</t>
  </si>
  <si>
    <t>106.32</t>
  </si>
  <si>
    <t>106.02</t>
  </si>
  <si>
    <t>89.85</t>
  </si>
  <si>
    <t>87.64</t>
  </si>
  <si>
    <t>98.47</t>
  </si>
  <si>
    <t>104.5</t>
  </si>
  <si>
    <t>Average Days Payable Outstanding</t>
  </si>
  <si>
    <t>32.1</t>
  </si>
  <si>
    <t>38.69</t>
  </si>
  <si>
    <t>41.15</t>
  </si>
  <si>
    <t>40.74</t>
  </si>
  <si>
    <t>41.84</t>
  </si>
  <si>
    <t>41.86</t>
  </si>
  <si>
    <t>44.79</t>
  </si>
  <si>
    <t>48.59</t>
  </si>
  <si>
    <t>50.65</t>
  </si>
  <si>
    <t>Long Term Solvency</t>
  </si>
  <si>
    <t>Total Debt/Equity</t>
  </si>
  <si>
    <t>0.4</t>
  </si>
  <si>
    <t>12.05</t>
  </si>
  <si>
    <t>20.74</t>
  </si>
  <si>
    <t>32.58</t>
  </si>
  <si>
    <t>28.19</t>
  </si>
  <si>
    <t>172.9</t>
  </si>
  <si>
    <t>184.32</t>
  </si>
  <si>
    <t>195.7</t>
  </si>
  <si>
    <t>209.07</t>
  </si>
  <si>
    <t>234.26</t>
  </si>
  <si>
    <t>Total Debt / Total Capital</t>
  </si>
  <si>
    <t>10.75</t>
  </si>
  <si>
    <t>17.18</t>
  </si>
  <si>
    <t>24.57</t>
  </si>
  <si>
    <t>63.36</t>
  </si>
  <si>
    <t>64.83</t>
  </si>
  <si>
    <t>66.18</t>
  </si>
  <si>
    <t>67.65</t>
  </si>
  <si>
    <t>70.08</t>
  </si>
  <si>
    <t>LT Debt/Equity</t>
  </si>
  <si>
    <t>0.38</t>
  </si>
  <si>
    <t>11.99</t>
  </si>
  <si>
    <t>19.94</t>
  </si>
  <si>
    <t>30.57</t>
  </si>
  <si>
    <t>26.28</t>
  </si>
  <si>
    <t>153.04</t>
  </si>
  <si>
    <t>168.49</t>
  </si>
  <si>
    <t>179.47</t>
  </si>
  <si>
    <t>191.96</t>
  </si>
  <si>
    <t>216.92</t>
  </si>
  <si>
    <t>Long-Term Debt / Total Capital</t>
  </si>
  <si>
    <t>10.7</t>
  </si>
  <si>
    <t>16.51</t>
  </si>
  <si>
    <t>20.5</t>
  </si>
  <si>
    <t>56.08</t>
  </si>
  <si>
    <t>59.26</t>
  </si>
  <si>
    <t>60.69</t>
  </si>
  <si>
    <t>62.11</t>
  </si>
  <si>
    <t>64.9</t>
  </si>
  <si>
    <t>Total Liabilities / Total Assets</t>
  </si>
  <si>
    <t>36.42</t>
  </si>
  <si>
    <t>41.23</t>
  </si>
  <si>
    <t>45.67</t>
  </si>
  <si>
    <t>50.55</t>
  </si>
  <si>
    <t>49.38</t>
  </si>
  <si>
    <t>70.37</t>
  </si>
  <si>
    <t>72.71</t>
  </si>
  <si>
    <t>74.22</t>
  </si>
  <si>
    <t>75.94</t>
  </si>
  <si>
    <t>76.6</t>
  </si>
  <si>
    <t>EBIT / Interest Expense</t>
  </si>
  <si>
    <t>312.72</t>
  </si>
  <si>
    <t>225.01</t>
  </si>
  <si>
    <t>119.94</t>
  </si>
  <si>
    <t>49.53</t>
  </si>
  <si>
    <t>38.24</t>
  </si>
  <si>
    <t>37.6</t>
  </si>
  <si>
    <t>41.28</t>
  </si>
  <si>
    <t>51.48</t>
  </si>
  <si>
    <t>46.84</t>
  </si>
  <si>
    <t>31.8</t>
  </si>
  <si>
    <t>EBITDA / Interest Expense</t>
  </si>
  <si>
    <t>373.53</t>
  </si>
  <si>
    <t>267.75</t>
  </si>
  <si>
    <t>144.55</t>
  </si>
  <si>
    <t>61.49</t>
  </si>
  <si>
    <t>47.9</t>
  </si>
  <si>
    <t>69.03</t>
  </si>
  <si>
    <t>64.78</t>
  </si>
  <si>
    <t>79.69</t>
  </si>
  <si>
    <t>75.13</t>
  </si>
  <si>
    <t>52.39</t>
  </si>
  <si>
    <t>(EBITDA - Capex) / Interest Expense</t>
  </si>
  <si>
    <t>288.33</t>
  </si>
  <si>
    <t>185.95</t>
  </si>
  <si>
    <t>105.65</t>
  </si>
  <si>
    <t>43.42</t>
  </si>
  <si>
    <t>32.72</t>
  </si>
  <si>
    <t>58.07</t>
  </si>
  <si>
    <t>54.57</t>
  </si>
  <si>
    <t>56.07</t>
  </si>
  <si>
    <t>49.88</t>
  </si>
  <si>
    <t>36.19</t>
  </si>
  <si>
    <t>Total Debt / EBITDA</t>
  </si>
  <si>
    <t>0.01</t>
  </si>
  <si>
    <t>0.22</t>
  </si>
  <si>
    <t>0.36</t>
  </si>
  <si>
    <t>1.98</t>
  </si>
  <si>
    <t>1.85</t>
  </si>
  <si>
    <t>1.86</t>
  </si>
  <si>
    <t>Net Debt / EBITDA</t>
  </si>
  <si>
    <t>-0.07</t>
  </si>
  <si>
    <t>0.13</t>
  </si>
  <si>
    <t>0.29</t>
  </si>
  <si>
    <t>0.41</t>
  </si>
  <si>
    <t>1.92</t>
  </si>
  <si>
    <t>1.18</t>
  </si>
  <si>
    <t>1.77</t>
  </si>
  <si>
    <t>Total Debt / (EBITDA - Capex)</t>
  </si>
  <si>
    <t>0.31</t>
  </si>
  <si>
    <t>0.49</t>
  </si>
  <si>
    <t>0.73</t>
  </si>
  <si>
    <t>2.35</t>
  </si>
  <si>
    <t>2.63</t>
  </si>
  <si>
    <t>2.79</t>
  </si>
  <si>
    <t>2.99</t>
  </si>
  <si>
    <t>Net Debt / (EBITDA - Capex)</t>
  </si>
  <si>
    <t>-0.08</t>
  </si>
  <si>
    <t>0.19</t>
  </si>
  <si>
    <t>2.28</t>
  </si>
  <si>
    <t>1.4</t>
  </si>
  <si>
    <t>2.04</t>
  </si>
  <si>
    <t>2.76</t>
  </si>
  <si>
    <t>Growth Over Prior Year</t>
  </si>
  <si>
    <t>Total Revenues, 1 Yr. Growth %</t>
  </si>
  <si>
    <t>10.59</t>
  </si>
  <si>
    <t>9.01</t>
  </si>
  <si>
    <t>8.88</t>
  </si>
  <si>
    <t>7.03</t>
  </si>
  <si>
    <t>9.02</t>
  </si>
  <si>
    <t>5.57</t>
  </si>
  <si>
    <t>27.16</t>
  </si>
  <si>
    <t>19.87</t>
  </si>
  <si>
    <t>11.57</t>
  </si>
  <si>
    <t>2.47</t>
  </si>
  <si>
    <t>Gross Profit, 1 Yr. Growth %</t>
  </si>
  <si>
    <t>11.22</t>
  </si>
  <si>
    <t>9.88</t>
  </si>
  <si>
    <t>8.49</t>
  </si>
  <si>
    <t>7.17</t>
  </si>
  <si>
    <t>8.45</t>
  </si>
  <si>
    <t>6.26</t>
  </si>
  <si>
    <t>30.98</t>
  </si>
  <si>
    <t>19.02</t>
  </si>
  <si>
    <t>11.06</t>
  </si>
  <si>
    <t>5.15</t>
  </si>
  <si>
    <t>EBITDA, 1 Yr. Growth %</t>
  </si>
  <si>
    <t>14.55</t>
  </si>
  <si>
    <t>9.94</t>
  </si>
  <si>
    <t>8.5</t>
  </si>
  <si>
    <t>1.81</t>
  </si>
  <si>
    <t>49.61</t>
  </si>
  <si>
    <t>16.72</t>
  </si>
  <si>
    <t>12.76</t>
  </si>
  <si>
    <t>5.28</t>
  </si>
  <si>
    <t>EBITA, 1 Yr. Growth %</t>
  </si>
  <si>
    <t>14.54</t>
  </si>
  <si>
    <t>10.35</t>
  </si>
  <si>
    <t>7.13</t>
  </si>
  <si>
    <t>-1.11</t>
  </si>
  <si>
    <t>2.24</t>
  </si>
  <si>
    <t>6.32</t>
  </si>
  <si>
    <t>59.84</t>
  </si>
  <si>
    <t>15.31</t>
  </si>
  <si>
    <t>9.81</t>
  </si>
  <si>
    <t>EBIT, 1 Yr. Growth %</t>
  </si>
  <si>
    <t>Earnings From Cont. Operations, 1 Yr. Growth %</t>
  </si>
  <si>
    <t>12.99</t>
  </si>
  <si>
    <t>10.65</t>
  </si>
  <si>
    <t>6.51</t>
  </si>
  <si>
    <t>-3.32</t>
  </si>
  <si>
    <t>25.97</t>
  </si>
  <si>
    <t>5.63</t>
  </si>
  <si>
    <t>33.18</t>
  </si>
  <si>
    <t>33.13</t>
  </si>
  <si>
    <t>9.19</t>
  </si>
  <si>
    <t>1.7</t>
  </si>
  <si>
    <t>Net Income, 1 Yr. Growth %</t>
  </si>
  <si>
    <t>Normalized Net Income, 1 Yr. Growth %</t>
  </si>
  <si>
    <t>14.3</t>
  </si>
  <si>
    <t>10.22</t>
  </si>
  <si>
    <t>6.71</t>
  </si>
  <si>
    <t>-2.29</t>
  </si>
  <si>
    <t>1.62</t>
  </si>
  <si>
    <t>6.28</t>
  </si>
  <si>
    <t>60.25</t>
  </si>
  <si>
    <t>15.88</t>
  </si>
  <si>
    <t>9.7</t>
  </si>
  <si>
    <t>Diluted EPS Before Extra, 1 Yr. Growth %</t>
  </si>
  <si>
    <t>12.78</t>
  </si>
  <si>
    <t>0.92</t>
  </si>
  <si>
    <t>30.61</t>
  </si>
  <si>
    <t>8.12</t>
  </si>
  <si>
    <t>36.91</t>
  </si>
  <si>
    <t>34.95</t>
  </si>
  <si>
    <t>3.91</t>
  </si>
  <si>
    <t>Inventory, 1 Yr. Growth %</t>
  </si>
  <si>
    <t>13.9</t>
  </si>
  <si>
    <t>15.14</t>
  </si>
  <si>
    <t>6.64</t>
  </si>
  <si>
    <t>6.1</t>
  </si>
  <si>
    <t>9.38</t>
  </si>
  <si>
    <t>0.83</t>
  </si>
  <si>
    <t>11.26</t>
  </si>
  <si>
    <t>22.87</t>
  </si>
  <si>
    <t>23.66</t>
  </si>
  <si>
    <t>-2.35</t>
  </si>
  <si>
    <t>Net Property, Plant and Equip., 1 Yr. Growth %</t>
  </si>
  <si>
    <t>8.43</t>
  </si>
  <si>
    <t>17.56</t>
  </si>
  <si>
    <t>13.54</t>
  </si>
  <si>
    <t>8.54</t>
  </si>
  <si>
    <t>8.61</t>
  </si>
  <si>
    <t>195.54</t>
  </si>
  <si>
    <t>9.55</t>
  </si>
  <si>
    <t>19.9</t>
  </si>
  <si>
    <t>14.39</t>
  </si>
  <si>
    <t>Total Assets, 1 Yr. Growth %</t>
  </si>
  <si>
    <t>6.89</t>
  </si>
  <si>
    <t>16.53</t>
  </si>
  <si>
    <t>12.83</t>
  </si>
  <si>
    <t>7.25</t>
  </si>
  <si>
    <t>7.55</t>
  </si>
  <si>
    <t>71.44</t>
  </si>
  <si>
    <t>33.27</t>
  </si>
  <si>
    <t>10.19</t>
  </si>
  <si>
    <t>9.3</t>
  </si>
  <si>
    <t>8.22</t>
  </si>
  <si>
    <t>Tangible Book Value, 1 Yr. Growth %</t>
  </si>
  <si>
    <t>7.77</t>
  </si>
  <si>
    <t>-4.02</t>
  </si>
  <si>
    <t>-2.51</t>
  </si>
  <si>
    <t>0.37</t>
  </si>
  <si>
    <t>29.51</t>
  </si>
  <si>
    <t>4.22</t>
  </si>
  <si>
    <t>-8.11</t>
  </si>
  <si>
    <t>5.09</t>
  </si>
  <si>
    <t>Common Equity, 1 Yr. Growth %</t>
  </si>
  <si>
    <t>3.74</t>
  </si>
  <si>
    <t>7.71</t>
  </si>
  <si>
    <t>4.3</t>
  </si>
  <si>
    <t>-2.38</t>
  </si>
  <si>
    <t>10.09</t>
  </si>
  <si>
    <t>0.34</t>
  </si>
  <si>
    <t>22.76</t>
  </si>
  <si>
    <t>4.1</t>
  </si>
  <si>
    <t>5.26</t>
  </si>
  <si>
    <t>Cash From Operations, 1 Yr. Growth %</t>
  </si>
  <si>
    <t>22.63</t>
  </si>
  <si>
    <t>4.89</t>
  </si>
  <si>
    <t>48.9</t>
  </si>
  <si>
    <t>-2.96</t>
  </si>
  <si>
    <t>9.97</t>
  </si>
  <si>
    <t>16.9</t>
  </si>
  <si>
    <t>71.8</t>
  </si>
  <si>
    <t>-18.34</t>
  </si>
  <si>
    <t>19.17</t>
  </si>
  <si>
    <t>-1.69</t>
  </si>
  <si>
    <t>Capital Expenditures, 1 Yr. Growth %</t>
  </si>
  <si>
    <t>-26.39</t>
  </si>
  <si>
    <t>47.25</t>
  </si>
  <si>
    <t>-4.43</t>
  </si>
  <si>
    <t>10.79</t>
  </si>
  <si>
    <t>11.23</t>
  </si>
  <si>
    <t>-21.93</t>
  </si>
  <si>
    <t>35.2</t>
  </si>
  <si>
    <t>113.75</t>
  </si>
  <si>
    <t>-2.52</t>
  </si>
  <si>
    <t>Levered Free Cash Flow, 1 Yr. Growth %</t>
  </si>
  <si>
    <t>121.76</t>
  </si>
  <si>
    <t>-28.53</t>
  </si>
  <si>
    <t>67.83</t>
  </si>
  <si>
    <t>-10.28</t>
  </si>
  <si>
    <t>-16.68</t>
  </si>
  <si>
    <t>75.1</t>
  </si>
  <si>
    <t>97.83</t>
  </si>
  <si>
    <t>-61.79</t>
  </si>
  <si>
    <t>-38.35</t>
  </si>
  <si>
    <t>122.82</t>
  </si>
  <si>
    <t>Unlevered Free Cash Flow, 1 Yr. Growth %</t>
  </si>
  <si>
    <t>122.12</t>
  </si>
  <si>
    <t>-28.15</t>
  </si>
  <si>
    <t>68.09</t>
  </si>
  <si>
    <t>-8.86</t>
  </si>
  <si>
    <t>-15.45</t>
  </si>
  <si>
    <t>72.48</t>
  </si>
  <si>
    <t>96.53</t>
  </si>
  <si>
    <t>-60.81</t>
  </si>
  <si>
    <t>-35.81</t>
  </si>
  <si>
    <t>116.76</t>
  </si>
  <si>
    <t>Dividend Per Share, 1 Yr. Growth %</t>
  </si>
  <si>
    <t>24.49</t>
  </si>
  <si>
    <t>24.59</t>
  </si>
  <si>
    <t>21.05</t>
  </si>
  <si>
    <t>14.13</t>
  </si>
  <si>
    <t>14.29</t>
  </si>
  <si>
    <t>13.33</t>
  </si>
  <si>
    <t>10.29</t>
  </si>
  <si>
    <t>38.67</t>
  </si>
  <si>
    <t>76.92</t>
  </si>
  <si>
    <t>11.96</t>
  </si>
  <si>
    <t>Compound Annual Growth Rate Over Two Years</t>
  </si>
  <si>
    <t>Total Revenues, 2 Yr. CAGR %</t>
  </si>
  <si>
    <t>10.66</t>
  </si>
  <si>
    <t>9.8</t>
  </si>
  <si>
    <t>8.95</t>
  </si>
  <si>
    <t>7.95</t>
  </si>
  <si>
    <t>8.02</t>
  </si>
  <si>
    <t>7.28</t>
  </si>
  <si>
    <t>15.87</t>
  </si>
  <si>
    <t>23.46</t>
  </si>
  <si>
    <t>15.65</t>
  </si>
  <si>
    <t>6.93</t>
  </si>
  <si>
    <t>Gross Profit, 2 Yr. CAGR %</t>
  </si>
  <si>
    <t>11.6</t>
  </si>
  <si>
    <t>10.55</t>
  </si>
  <si>
    <t>7.81</t>
  </si>
  <si>
    <t>7.35</t>
  </si>
  <si>
    <t>17.98</t>
  </si>
  <si>
    <t>24.86</t>
  </si>
  <si>
    <t>14.97</t>
  </si>
  <si>
    <t>8.06</t>
  </si>
  <si>
    <t>EBITDA, 2 Yr. CAGR %</t>
  </si>
  <si>
    <t>15.72</t>
  </si>
  <si>
    <t>12.22</t>
  </si>
  <si>
    <t>9.21</t>
  </si>
  <si>
    <t>4.93</t>
  </si>
  <si>
    <t>2.48</t>
  </si>
  <si>
    <t>5.14</t>
  </si>
  <si>
    <t>26.43</t>
  </si>
  <si>
    <t>32.15</t>
  </si>
  <si>
    <t>17.49</t>
  </si>
  <si>
    <t>8.96</t>
  </si>
  <si>
    <t>EBITA, 2 Yr. CAGR %</t>
  </si>
  <si>
    <t>16.17</t>
  </si>
  <si>
    <t>8.73</t>
  </si>
  <si>
    <t>2.72</t>
  </si>
  <si>
    <t>4.26</t>
  </si>
  <si>
    <t>30.11</t>
  </si>
  <si>
    <t>35.77</t>
  </si>
  <si>
    <t>15.75</t>
  </si>
  <si>
    <t>6.39</t>
  </si>
  <si>
    <t>EBIT, 2 Yr. CAGR %</t>
  </si>
  <si>
    <t>Earnings From Cont. Operations, 2 Yr. CAGR %</t>
  </si>
  <si>
    <t>15.83</t>
  </si>
  <si>
    <t>11.82</t>
  </si>
  <si>
    <t>8.56</t>
  </si>
  <si>
    <t>1.48</t>
  </si>
  <si>
    <t>10.36</t>
  </si>
  <si>
    <t>15.36</t>
  </si>
  <si>
    <t>18.61</t>
  </si>
  <si>
    <t>33.16</t>
  </si>
  <si>
    <t>20.57</t>
  </si>
  <si>
    <t>5.38</t>
  </si>
  <si>
    <t>Net Income, 2 Yr. CAGR %</t>
  </si>
  <si>
    <t>Normalized Net Income, 2 Yr. CAGR %</t>
  </si>
  <si>
    <t>16.12</t>
  </si>
  <si>
    <t>12.24</t>
  </si>
  <si>
    <t>-0.36</t>
  </si>
  <si>
    <t>3.92</t>
  </si>
  <si>
    <t>30.24</t>
  </si>
  <si>
    <t>36.28</t>
  </si>
  <si>
    <t>16.08</t>
  </si>
  <si>
    <t>5.78</t>
  </si>
  <si>
    <t>Diluted EPS Before Extra, 2 Yr. CAGR %</t>
  </si>
  <si>
    <t>18.32</t>
  </si>
  <si>
    <t>13.71</t>
  </si>
  <si>
    <t>10.87</t>
  </si>
  <si>
    <t>4.88</t>
  </si>
  <si>
    <t>14.81</t>
  </si>
  <si>
    <t>18.83</t>
  </si>
  <si>
    <t>21.67</t>
  </si>
  <si>
    <t>35.93</t>
  </si>
  <si>
    <t>23.37</t>
  </si>
  <si>
    <t>8.25</t>
  </si>
  <si>
    <t>Inventory, 2 Yr. CAGR %</t>
  </si>
  <si>
    <t>10.83</t>
  </si>
  <si>
    <t>14.52</t>
  </si>
  <si>
    <t>10.81</t>
  </si>
  <si>
    <t>7.73</t>
  </si>
  <si>
    <t>5.02</t>
  </si>
  <si>
    <t>16.92</t>
  </si>
  <si>
    <t>23.27</t>
  </si>
  <si>
    <t>9.89</t>
  </si>
  <si>
    <t>Net Property, Plant and Equip., 2 Yr. CAGR %</t>
  </si>
  <si>
    <t>14.5</t>
  </si>
  <si>
    <t>12.9</t>
  </si>
  <si>
    <t>15.53</t>
  </si>
  <si>
    <t>11.01</t>
  </si>
  <si>
    <t>8.58</t>
  </si>
  <si>
    <t>79.16</t>
  </si>
  <si>
    <t>79.93</t>
  </si>
  <si>
    <t>14.61</t>
  </si>
  <si>
    <t>17.11</t>
  </si>
  <si>
    <t>12.56</t>
  </si>
  <si>
    <t>Total Assets, 2 Yr. CAGR %</t>
  </si>
  <si>
    <t>9.18</t>
  </si>
  <si>
    <t>11.61</t>
  </si>
  <si>
    <t>7.4</t>
  </si>
  <si>
    <t>35.78</t>
  </si>
  <si>
    <t>51.15</t>
  </si>
  <si>
    <t>21.18</t>
  </si>
  <si>
    <t>9.75</t>
  </si>
  <si>
    <t>8.76</t>
  </si>
  <si>
    <t>Tangible Book Value, 2 Yr. CAGR %</t>
  </si>
  <si>
    <t>12.46</t>
  </si>
  <si>
    <t>5.75</t>
  </si>
  <si>
    <t>1.71</t>
  </si>
  <si>
    <t>-3.27</t>
  </si>
  <si>
    <t>5.58</t>
  </si>
  <si>
    <t>14.01</t>
  </si>
  <si>
    <t>16.18</t>
  </si>
  <si>
    <t>-2.14</t>
  </si>
  <si>
    <t>-1.73</t>
  </si>
  <si>
    <t>Common Equity, 2 Yr. CAGR %</t>
  </si>
  <si>
    <t>12.34</t>
  </si>
  <si>
    <t>5.71</t>
  </si>
  <si>
    <t>5.99</t>
  </si>
  <si>
    <t>0.91</t>
  </si>
  <si>
    <t>3.67</t>
  </si>
  <si>
    <t>5.1</t>
  </si>
  <si>
    <t>10.99</t>
  </si>
  <si>
    <t>13.05</t>
  </si>
  <si>
    <t>3.04</t>
  </si>
  <si>
    <t>3.61</t>
  </si>
  <si>
    <t>Cash From Operations, 2 Yr. CAGR %</t>
  </si>
  <si>
    <t>13.41</t>
  </si>
  <si>
    <t>24.97</t>
  </si>
  <si>
    <t>17.65</t>
  </si>
  <si>
    <t>3.3</t>
  </si>
  <si>
    <t>13.38</t>
  </si>
  <si>
    <t>41.71</t>
  </si>
  <si>
    <t>18.44</t>
  </si>
  <si>
    <t>-1.36</t>
  </si>
  <si>
    <t>Capital Expenditures, 2 Yr. CAGR %</t>
  </si>
  <si>
    <t>4.11</t>
  </si>
  <si>
    <t>18.63</t>
  </si>
  <si>
    <t>-6.81</t>
  </si>
  <si>
    <t>62.19</t>
  </si>
  <si>
    <t>9.53</t>
  </si>
  <si>
    <t>Levered Free Cash Flow, 2 Yr. CAGR %</t>
  </si>
  <si>
    <t>25.9</t>
  </si>
  <si>
    <t>22.71</t>
  </si>
  <si>
    <t>22.42</t>
  </si>
  <si>
    <t>-13.54</t>
  </si>
  <si>
    <t>20.79</t>
  </si>
  <si>
    <t>85.77</t>
  </si>
  <si>
    <t>-52.29</t>
  </si>
  <si>
    <t>17.2</t>
  </si>
  <si>
    <t>Unlevered Free Cash Flow, 2 Yr. CAGR %</t>
  </si>
  <si>
    <t>26.33</t>
  </si>
  <si>
    <t>23.01</t>
  </si>
  <si>
    <t>23.49</t>
  </si>
  <si>
    <t>-12.22</t>
  </si>
  <si>
    <t>20.76</t>
  </si>
  <si>
    <t>83.78</t>
  </si>
  <si>
    <t>-12.18</t>
  </si>
  <si>
    <t>-50.61</t>
  </si>
  <si>
    <t>17.96</t>
  </si>
  <si>
    <t>Dividend Per Share, 2 Yr. CAGR %</t>
  </si>
  <si>
    <t>30.17</t>
  </si>
  <si>
    <t>24.54</t>
  </si>
  <si>
    <t>22.81</t>
  </si>
  <si>
    <t>17.54</t>
  </si>
  <si>
    <t>14.21</t>
  </si>
  <si>
    <t>13.81</t>
  </si>
  <si>
    <t>11.8</t>
  </si>
  <si>
    <t>23.67</t>
  </si>
  <si>
    <t>56.63</t>
  </si>
  <si>
    <t>Compound Annual Growth Rate Over Three Years</t>
  </si>
  <si>
    <t>Total Revenues, 3 Yr. CAGR %</t>
  </si>
  <si>
    <t>10.5</t>
  </si>
  <si>
    <t>10.11</t>
  </si>
  <si>
    <t>9.49</t>
  </si>
  <si>
    <t>8.31</t>
  </si>
  <si>
    <t>7.2</t>
  </si>
  <si>
    <t>17.19</t>
  </si>
  <si>
    <t>19.37</t>
  </si>
  <si>
    <t>11.08</t>
  </si>
  <si>
    <t>Gross Profit, 3 Yr. CAGR %</t>
  </si>
  <si>
    <t>11.5</t>
  </si>
  <si>
    <t>11.02</t>
  </si>
  <si>
    <t>9.86</t>
  </si>
  <si>
    <t>8.51</t>
  </si>
  <si>
    <t>8.04</t>
  </si>
  <si>
    <t>7.29</t>
  </si>
  <si>
    <t>14.71</t>
  </si>
  <si>
    <t>18.33</t>
  </si>
  <si>
    <t>20.08</t>
  </si>
  <si>
    <t>EBITDA, 3 Yr. CAGR %</t>
  </si>
  <si>
    <t>13.76</t>
  </si>
  <si>
    <t>10.96</t>
  </si>
  <si>
    <t>6.57</t>
  </si>
  <si>
    <t>4.33</t>
  </si>
  <si>
    <t>4.02</t>
  </si>
  <si>
    <t>18.14</t>
  </si>
  <si>
    <t>23.11</t>
  </si>
  <si>
    <t>23.71</t>
  </si>
  <si>
    <t>13.27</t>
  </si>
  <si>
    <t>EBITA, 3 Yr. CAGR %</t>
  </si>
  <si>
    <t>18.62</t>
  </si>
  <si>
    <t>14.2</t>
  </si>
  <si>
    <t>10.63</t>
  </si>
  <si>
    <t>5.2</t>
  </si>
  <si>
    <t>20.06</t>
  </si>
  <si>
    <t>24.98</t>
  </si>
  <si>
    <t>24.52</t>
  </si>
  <si>
    <t>11.36</t>
  </si>
  <si>
    <t>EBIT, 3 Yr. CAGR %</t>
  </si>
  <si>
    <t>Earnings From Cont. Operations, 3 Yr. CAGR %</t>
  </si>
  <si>
    <t>18.53</t>
  </si>
  <si>
    <t>14.08</t>
  </si>
  <si>
    <t>10.02</t>
  </si>
  <si>
    <t>4.45</t>
  </si>
  <si>
    <t>9.06</t>
  </si>
  <si>
    <t>21.02</t>
  </si>
  <si>
    <t>24.63</t>
  </si>
  <si>
    <t>13.92</t>
  </si>
  <si>
    <t>Net Income, 3 Yr. CAGR %</t>
  </si>
  <si>
    <t>Normalized Net Income, 3 Yr. CAGR %</t>
  </si>
  <si>
    <t>18.72</t>
  </si>
  <si>
    <t>14.12</t>
  </si>
  <si>
    <t>4.6</t>
  </si>
  <si>
    <t>25.27</t>
  </si>
  <si>
    <t>24.75</t>
  </si>
  <si>
    <t>11.18</t>
  </si>
  <si>
    <t>Diluted EPS Before Extra, 3 Yr. CAGR %</t>
  </si>
  <si>
    <t>20.77</t>
  </si>
  <si>
    <t>16.45</t>
  </si>
  <si>
    <t>12.12</t>
  </si>
  <si>
    <t>7.45</t>
  </si>
  <si>
    <t>12.84</t>
  </si>
  <si>
    <t>12.53</t>
  </si>
  <si>
    <t>24.58</t>
  </si>
  <si>
    <t>25.94</t>
  </si>
  <si>
    <t>27.73</t>
  </si>
  <si>
    <t>Inventory, 3 Yr. CAGR %</t>
  </si>
  <si>
    <t>12.25</t>
  </si>
  <si>
    <t>11.83</t>
  </si>
  <si>
    <t>9.22</t>
  </si>
  <si>
    <t>7.36</t>
  </si>
  <si>
    <t>7.06</t>
  </si>
  <si>
    <t>11.29</t>
  </si>
  <si>
    <t>19.13</t>
  </si>
  <si>
    <t>14.06</t>
  </si>
  <si>
    <t>Net Property, Plant and Equip., 3 Yr. CAGR %</t>
  </si>
  <si>
    <t>14.46</t>
  </si>
  <si>
    <t>15.51</t>
  </si>
  <si>
    <t>13.11</t>
  </si>
  <si>
    <t>13.15</t>
  </si>
  <si>
    <t>10.21</t>
  </si>
  <si>
    <t>51.6</t>
  </si>
  <si>
    <t>52.07</t>
  </si>
  <si>
    <t>57.16</t>
  </si>
  <si>
    <t>14.53</t>
  </si>
  <si>
    <t>14.95</t>
  </si>
  <si>
    <t>Total Assets, 3 Yr. CAGR %</t>
  </si>
  <si>
    <t>8.46</t>
  </si>
  <si>
    <t>11.58</t>
  </si>
  <si>
    <t>12.01</t>
  </si>
  <si>
    <t>12.13</t>
  </si>
  <si>
    <t>25.51</t>
  </si>
  <si>
    <t>34.94</t>
  </si>
  <si>
    <t>36.04</t>
  </si>
  <si>
    <t>17.09</t>
  </si>
  <si>
    <t>9.24</t>
  </si>
  <si>
    <t>Tangible Book Value, 3 Yr. CAGR %</t>
  </si>
  <si>
    <t>8.74</t>
  </si>
  <si>
    <t>2.39</t>
  </si>
  <si>
    <t>0.28</t>
  </si>
  <si>
    <t>2.81</t>
  </si>
  <si>
    <t>13.02</t>
  </si>
  <si>
    <t>7.44</t>
  </si>
  <si>
    <t>Common Equity, 3 Yr. CAGR %</t>
  </si>
  <si>
    <t>8.66</t>
  </si>
  <si>
    <t>10.78</t>
  </si>
  <si>
    <t>5.24</t>
  </si>
  <si>
    <t>3.13</t>
  </si>
  <si>
    <t>3.88</t>
  </si>
  <si>
    <t>2.55</t>
  </si>
  <si>
    <t>10.69</t>
  </si>
  <si>
    <t>8.64</t>
  </si>
  <si>
    <t>9.23</t>
  </si>
  <si>
    <t>Cash From Operations, 3 Yr. CAGR %</t>
  </si>
  <si>
    <t>24.18</t>
  </si>
  <si>
    <t>15.56</t>
  </si>
  <si>
    <t>15.03</t>
  </si>
  <si>
    <t>7.65</t>
  </si>
  <si>
    <t>30.23</t>
  </si>
  <si>
    <t>17.92</t>
  </si>
  <si>
    <t>18.68</t>
  </si>
  <si>
    <t>-1.47</t>
  </si>
  <si>
    <t>Capital Expenditures, 3 Yr. CAGR %</t>
  </si>
  <si>
    <t>-1.12</t>
  </si>
  <si>
    <t>15.64</t>
  </si>
  <si>
    <t>15.95</t>
  </si>
  <si>
    <t>5.6</t>
  </si>
  <si>
    <t>-1.28</t>
  </si>
  <si>
    <t>5.5</t>
  </si>
  <si>
    <t>31.16</t>
  </si>
  <si>
    <t>52.64</t>
  </si>
  <si>
    <t>36.87</t>
  </si>
  <si>
    <t>Levered Free Cash Flow, 3 Yr. CAGR %</t>
  </si>
  <si>
    <t>84.69</t>
  </si>
  <si>
    <t>-10.1</t>
  </si>
  <si>
    <t>49.47</t>
  </si>
  <si>
    <t>10.38</t>
  </si>
  <si>
    <t>7.69</t>
  </si>
  <si>
    <t>9.39</t>
  </si>
  <si>
    <t>42.2</t>
  </si>
  <si>
    <t>9.71</t>
  </si>
  <si>
    <t>-25.29</t>
  </si>
  <si>
    <t>-20.25</t>
  </si>
  <si>
    <t>Unlevered Free Cash Flow, 3 Yr. CAGR %</t>
  </si>
  <si>
    <t>83.01</t>
  </si>
  <si>
    <t>-9.88</t>
  </si>
  <si>
    <t>49.79</t>
  </si>
  <si>
    <t>8.84</t>
  </si>
  <si>
    <t>9.95</t>
  </si>
  <si>
    <t>41.88</t>
  </si>
  <si>
    <t>9.85</t>
  </si>
  <si>
    <t>-23.67</t>
  </si>
  <si>
    <t>-19.13</t>
  </si>
  <si>
    <t>Dividend Per Share, 3 Yr. CAGR %</t>
  </si>
  <si>
    <t>40.49</t>
  </si>
  <si>
    <t>28.28</t>
  </si>
  <si>
    <t>19.84</t>
  </si>
  <si>
    <t>12.62</t>
  </si>
  <si>
    <t>20.12</t>
  </si>
  <si>
    <t>39.35</t>
  </si>
  <si>
    <t>40.05</t>
  </si>
  <si>
    <t>Compound Annual Growth Rate Over Five Years</t>
  </si>
  <si>
    <t>Total Revenues, 5 Yr. CAGR %</t>
  </si>
  <si>
    <t>11.34</t>
  </si>
  <si>
    <t>8.9</t>
  </si>
  <si>
    <t>7.9</t>
  </si>
  <si>
    <t>11.27</t>
  </si>
  <si>
    <t>13.43</t>
  </si>
  <si>
    <t>14.38</t>
  </si>
  <si>
    <t>12.97</t>
  </si>
  <si>
    <t>Gross Profit, 5 Yr. CAGR %</t>
  </si>
  <si>
    <t>13.36</t>
  </si>
  <si>
    <t>12.23</t>
  </si>
  <si>
    <t>10.57</t>
  </si>
  <si>
    <t>9.74</t>
  </si>
  <si>
    <t>9.04</t>
  </si>
  <si>
    <t>11.91</t>
  </si>
  <si>
    <t>14.82</t>
  </si>
  <si>
    <t>14.11</t>
  </si>
  <si>
    <t>EBITDA, 5 Yr. CAGR %</t>
  </si>
  <si>
    <t>22.18</t>
  </si>
  <si>
    <t>18.09</t>
  </si>
  <si>
    <t>14.14</t>
  </si>
  <si>
    <t>10.14</t>
  </si>
  <si>
    <t>7.42</t>
  </si>
  <si>
    <t>12.66</t>
  </si>
  <si>
    <t>14.4</t>
  </si>
  <si>
    <t>15.84</t>
  </si>
  <si>
    <t>16.32</t>
  </si>
  <si>
    <t>EBITA, 5 Yr. CAGR %</t>
  </si>
  <si>
    <t>25.1</t>
  </si>
  <si>
    <t>19.47</t>
  </si>
  <si>
    <t>14.56</t>
  </si>
  <si>
    <t>6.4</t>
  </si>
  <si>
    <t>4.83</t>
  </si>
  <si>
    <t>12.8</t>
  </si>
  <si>
    <t>14.57</t>
  </si>
  <si>
    <t>15.89</t>
  </si>
  <si>
    <t>EBIT, 5 Yr. CAGR %</t>
  </si>
  <si>
    <t>Earnings From Cont. Operations, 5 Yr. CAGR %</t>
  </si>
  <si>
    <t>25.37</t>
  </si>
  <si>
    <t>19.56</t>
  </si>
  <si>
    <t>14.44</t>
  </si>
  <si>
    <t>8.86</t>
  </si>
  <si>
    <t>10.15</t>
  </si>
  <si>
    <t>8.68</t>
  </si>
  <si>
    <t>17.93</t>
  </si>
  <si>
    <t>20.84</t>
  </si>
  <si>
    <t>15.77</t>
  </si>
  <si>
    <t>Net Income, 5 Yr. CAGR %</t>
  </si>
  <si>
    <t>Normalized Net Income, 5 Yr. CAGR %</t>
  </si>
  <si>
    <t>25.24</t>
  </si>
  <si>
    <t>9.07</t>
  </si>
  <si>
    <t>5.86</t>
  </si>
  <si>
    <t>12.35</t>
  </si>
  <si>
    <t>14.31</t>
  </si>
  <si>
    <t>15.86</t>
  </si>
  <si>
    <t>Diluted EPS Before Extra, 5 Yr. CAGR %</t>
  </si>
  <si>
    <t>26.69</t>
  </si>
  <si>
    <t>16.71</t>
  </si>
  <si>
    <t>11.67</t>
  </si>
  <si>
    <t>13.19</t>
  </si>
  <si>
    <t>11.87</t>
  </si>
  <si>
    <t>16.29</t>
  </si>
  <si>
    <t>21.36</t>
  </si>
  <si>
    <t>24.09</t>
  </si>
  <si>
    <t>18.54</t>
  </si>
  <si>
    <t>Inventory, 5 Yr. CAGR %</t>
  </si>
  <si>
    <t>10.52</t>
  </si>
  <si>
    <t>11.76</t>
  </si>
  <si>
    <t>10.51</t>
  </si>
  <si>
    <t>10.17</t>
  </si>
  <si>
    <t>7.52</t>
  </si>
  <si>
    <t>6.78</t>
  </si>
  <si>
    <t>10.73</t>
  </si>
  <si>
    <t>Net Property, Plant and Equip., 5 Yr. CAGR %</t>
  </si>
  <si>
    <t>14.26</t>
  </si>
  <si>
    <t>14.88</t>
  </si>
  <si>
    <t>13.69</t>
  </si>
  <si>
    <t>35.99</t>
  </si>
  <si>
    <t>34.08</t>
  </si>
  <si>
    <t>35.55</t>
  </si>
  <si>
    <t>36.98</t>
  </si>
  <si>
    <t>37.52</t>
  </si>
  <si>
    <t>Total Assets, 5 Yr. CAGR %</t>
  </si>
  <si>
    <t>9.77</t>
  </si>
  <si>
    <t>10.13</t>
  </si>
  <si>
    <t>10.9</t>
  </si>
  <si>
    <t>10.94</t>
  </si>
  <si>
    <t>21.06</t>
  </si>
  <si>
    <t>24.35</t>
  </si>
  <si>
    <t>23.76</t>
  </si>
  <si>
    <t>24.23</t>
  </si>
  <si>
    <t>24.39</t>
  </si>
  <si>
    <t>Tangible Book Value, 5 Yr. CAGR %</t>
  </si>
  <si>
    <t>8.42</t>
  </si>
  <si>
    <t>5.87</t>
  </si>
  <si>
    <t>4.99</t>
  </si>
  <si>
    <t>3.05</t>
  </si>
  <si>
    <t>2.37</t>
  </si>
  <si>
    <t>6.2</t>
  </si>
  <si>
    <t>7.96</t>
  </si>
  <si>
    <t>6.69</t>
  </si>
  <si>
    <t>5.52</t>
  </si>
  <si>
    <t>Common Equity, 5 Yr. CAGR %</t>
  </si>
  <si>
    <t>10.67</t>
  </si>
  <si>
    <t>8.35</t>
  </si>
  <si>
    <t>7.58</t>
  </si>
  <si>
    <t>6.72</t>
  </si>
  <si>
    <t>4.61</t>
  </si>
  <si>
    <t>6.67</t>
  </si>
  <si>
    <t>6.62</t>
  </si>
  <si>
    <t>7.56</t>
  </si>
  <si>
    <t>Cash From Operations, 5 Yr. CAGR %</t>
  </si>
  <si>
    <t>14.03</t>
  </si>
  <si>
    <t>20.25</t>
  </si>
  <si>
    <t>15.79</t>
  </si>
  <si>
    <t>14.68</t>
  </si>
  <si>
    <t>25.04</t>
  </si>
  <si>
    <t>11.84</t>
  </si>
  <si>
    <t>13.95</t>
  </si>
  <si>
    <t>Capital Expenditures, 5 Yr. CAGR %</t>
  </si>
  <si>
    <t>16.77</t>
  </si>
  <si>
    <t>19.63</t>
  </si>
  <si>
    <t>6.35</t>
  </si>
  <si>
    <t>10.37</t>
  </si>
  <si>
    <t>6.25</t>
  </si>
  <si>
    <t>22.69</t>
  </si>
  <si>
    <t>25.3</t>
  </si>
  <si>
    <t>22.04</t>
  </si>
  <si>
    <t>Levered Free Cash Flow, 5 Yr. CAGR %</t>
  </si>
  <si>
    <t>30.34</t>
  </si>
  <si>
    <t>56.83</t>
  </si>
  <si>
    <t>19.97</t>
  </si>
  <si>
    <t>14.43</t>
  </si>
  <si>
    <t>33.94</t>
  </si>
  <si>
    <t>-0.26</t>
  </si>
  <si>
    <t>-9.53</t>
  </si>
  <si>
    <t>Unlevered Free Cash Flow, 5 Yr. CAGR %</t>
  </si>
  <si>
    <t>30.07</t>
  </si>
  <si>
    <t>10.27</t>
  </si>
  <si>
    <t>56.12</t>
  </si>
  <si>
    <t>20.85</t>
  </si>
  <si>
    <t>14.89</t>
  </si>
  <si>
    <t>34.21</t>
  </si>
  <si>
    <t>-8.36</t>
  </si>
  <si>
    <t>10.62</t>
  </si>
  <si>
    <t>Dividend Per Share, 5 Yr. CAGR %</t>
  </si>
  <si>
    <t>40.26</t>
  </si>
  <si>
    <t>23.87</t>
  </si>
  <si>
    <t>19.62</t>
  </si>
  <si>
    <t>17.39</t>
  </si>
  <si>
    <t>17.72</t>
  </si>
  <si>
    <t>28.51</t>
  </si>
  <si>
    <t>27.98</t>
  </si>
  <si>
    <t>2019</t>
  </si>
  <si>
    <t>2020</t>
  </si>
  <si>
    <t>2021</t>
  </si>
  <si>
    <t>2022</t>
  </si>
  <si>
    <t>2023</t>
  </si>
  <si>
    <t>2024</t>
  </si>
  <si>
    <t>2025</t>
  </si>
  <si>
    <t>2026</t>
  </si>
  <si>
    <t>Capitalization
                                    1</t>
  </si>
  <si>
    <t>10,998</t>
  </si>
  <si>
    <t>16,631</t>
  </si>
  <si>
    <t>26,942</t>
  </si>
  <si>
    <t>24,851</t>
  </si>
  <si>
    <t>23,248</t>
  </si>
  <si>
    <t>29,055</t>
  </si>
  <si>
    <t>-</t>
  </si>
  <si>
    <t>Change</t>
  </si>
  <si>
    <t>51.22%</t>
  </si>
  <si>
    <t>62%</t>
  </si>
  <si>
    <t>-7.76%</t>
  </si>
  <si>
    <t>-6.45%</t>
  </si>
  <si>
    <t>24.98%</t>
  </si>
  <si>
    <t>0%</t>
  </si>
  <si>
    <t>Enterprise Value (EV)
                                    1</t>
  </si>
  <si>
    <t>11,345</t>
  </si>
  <si>
    <t>16,311</t>
  </si>
  <si>
    <t>27,087</t>
  </si>
  <si>
    <t>25,850</t>
  </si>
  <si>
    <t>24,614</t>
  </si>
  <si>
    <t>30,707</t>
  </si>
  <si>
    <t>30,677</t>
  </si>
  <si>
    <t>30,728</t>
  </si>
  <si>
    <t>43.78%</t>
  </si>
  <si>
    <t>66.06%</t>
  </si>
  <si>
    <t>-4.57%</t>
  </si>
  <si>
    <t>-4.78%</t>
  </si>
  <si>
    <t>24.75%</t>
  </si>
  <si>
    <t>-0.1%</t>
  </si>
  <si>
    <t>0.17%</t>
  </si>
  <si>
    <t>P/E ratio</t>
  </si>
  <si>
    <t>19.9x</t>
  </si>
  <si>
    <t>22.4x</t>
  </si>
  <si>
    <t>27.5x</t>
  </si>
  <si>
    <t>23.2x</t>
  </si>
  <si>
    <t>21.3x</t>
  </si>
  <si>
    <t>26.5x</t>
  </si>
  <si>
    <t>24.6x</t>
  </si>
  <si>
    <t>22.1x</t>
  </si>
  <si>
    <t>PBR</t>
  </si>
  <si>
    <t>7.1x</t>
  </si>
  <si>
    <t>8.63x</t>
  </si>
  <si>
    <t>13.8x</t>
  </si>
  <si>
    <t>12.4x</t>
  </si>
  <si>
    <t>11x</t>
  </si>
  <si>
    <t>12.6x</t>
  </si>
  <si>
    <t>11.8x</t>
  </si>
  <si>
    <t>11.2x</t>
  </si>
  <si>
    <t>PEG</t>
  </si>
  <si>
    <t>0.6x</t>
  </si>
  <si>
    <t>0.8x</t>
  </si>
  <si>
    <t>1.8x</t>
  </si>
  <si>
    <t>5.44x</t>
  </si>
  <si>
    <t>14.17x</t>
  </si>
  <si>
    <t>3.32x</t>
  </si>
  <si>
    <t>2x</t>
  </si>
  <si>
    <t>Capitalization / Revenue</t>
  </si>
  <si>
    <t>1.32x</t>
  </si>
  <si>
    <t>1.57x</t>
  </si>
  <si>
    <t>2.12x</t>
  </si>
  <si>
    <t>1.75x</t>
  </si>
  <si>
    <t>1.6x</t>
  </si>
  <si>
    <t>1.95x</t>
  </si>
  <si>
    <t>1.86x</t>
  </si>
  <si>
    <t>1.74x</t>
  </si>
  <si>
    <t>EV / Revenue</t>
  </si>
  <si>
    <t>1.36x</t>
  </si>
  <si>
    <t>1.54x</t>
  </si>
  <si>
    <t>2.13x</t>
  </si>
  <si>
    <t>1.82x</t>
  </si>
  <si>
    <t>1.69x</t>
  </si>
  <si>
    <t>2.06x</t>
  </si>
  <si>
    <t>1.96x</t>
  </si>
  <si>
    <t>1.84x</t>
  </si>
  <si>
    <t>EV / EBITDA</t>
  </si>
  <si>
    <t>12x</t>
  </si>
  <si>
    <t>12.7x</t>
  </si>
  <si>
    <t>17.2x</t>
  </si>
  <si>
    <t>14.5x</t>
  </si>
  <si>
    <t>13.1x</t>
  </si>
  <si>
    <t>15.9x</t>
  </si>
  <si>
    <t>15x</t>
  </si>
  <si>
    <t>EV / EBIT</t>
  </si>
  <si>
    <t>15.3x</t>
  </si>
  <si>
    <t>15.2x</t>
  </si>
  <si>
    <t>20.7x</t>
  </si>
  <si>
    <t>18x</t>
  </si>
  <si>
    <t>16.6x</t>
  </si>
  <si>
    <t>19.6x</t>
  </si>
  <si>
    <t>17.9x</t>
  </si>
  <si>
    <t>EV / FCF</t>
  </si>
  <si>
    <t>19.1x</t>
  </si>
  <si>
    <t>14.8x</t>
  </si>
  <si>
    <t>53.1x</t>
  </si>
  <si>
    <t>44.3x</t>
  </si>
  <si>
    <t>42.4x</t>
  </si>
  <si>
    <t>39.2x</t>
  </si>
  <si>
    <t>31x</t>
  </si>
  <si>
    <t>27.2x</t>
  </si>
  <si>
    <t>FCF Yield</t>
  </si>
  <si>
    <t>5.24%</t>
  </si>
  <si>
    <t>6.75%</t>
  </si>
  <si>
    <t>1.88%</t>
  </si>
  <si>
    <t>2.26%</t>
  </si>
  <si>
    <t>2.36%</t>
  </si>
  <si>
    <t>2.55%</t>
  </si>
  <si>
    <t>3.23%</t>
  </si>
  <si>
    <t>3.68%</t>
  </si>
  <si>
    <t>Dividend per Share
                                    2</t>
  </si>
  <si>
    <t>0.272</t>
  </si>
  <si>
    <t>0.416</t>
  </si>
  <si>
    <t>0.736</t>
  </si>
  <si>
    <t>0.824</t>
  </si>
  <si>
    <t>0.8762</t>
  </si>
  <si>
    <t>0.9362</t>
  </si>
  <si>
    <t>1.021</t>
  </si>
  <si>
    <t>Rate of return</t>
  </si>
  <si>
    <t>1.46%</t>
  </si>
  <si>
    <t>1.05%</t>
  </si>
  <si>
    <t>0.88%</t>
  </si>
  <si>
    <t>1.64%</t>
  </si>
  <si>
    <t>1.92%</t>
  </si>
  <si>
    <t>1.61%</t>
  </si>
  <si>
    <t>1.72%</t>
  </si>
  <si>
    <t>EPS
                                    2</t>
  </si>
  <si>
    <t>0.932</t>
  </si>
  <si>
    <t>1.276</t>
  </si>
  <si>
    <t>1.722</t>
  </si>
  <si>
    <t>1.942</t>
  </si>
  <si>
    <t>2.018</t>
  </si>
  <si>
    <t>2.056</t>
  </si>
  <si>
    <t>2.208</t>
  </si>
  <si>
    <t>2.456</t>
  </si>
  <si>
    <t>Distribution rate</t>
  </si>
  <si>
    <t>29.2%</t>
  </si>
  <si>
    <t>23.5%</t>
  </si>
  <si>
    <t>24.2%</t>
  </si>
  <si>
    <t>37.9%</t>
  </si>
  <si>
    <t>40.8%</t>
  </si>
  <si>
    <t>42.6%</t>
  </si>
  <si>
    <t>42.4%</t>
  </si>
  <si>
    <t>41.6%</t>
  </si>
  <si>
    <t>Net sales
                                    1</t>
  </si>
  <si>
    <t>8,352</t>
  </si>
  <si>
    <t>10,620</t>
  </si>
  <si>
    <t>12,731</t>
  </si>
  <si>
    <t>14,205</t>
  </si>
  <si>
    <t>14,556</t>
  </si>
  <si>
    <t>14,898</t>
  </si>
  <si>
    <t>15,628</t>
  </si>
  <si>
    <t>16,709</t>
  </si>
  <si>
    <t>EBITDA
                                    1</t>
  </si>
  <si>
    <t>942.1</t>
  </si>
  <si>
    <t>1,288</t>
  </si>
  <si>
    <t>1,577</t>
  </si>
  <si>
    <t>1,778</t>
  </si>
  <si>
    <t>1,872</t>
  </si>
  <si>
    <t>1,926</t>
  </si>
  <si>
    <t>2,047</t>
  </si>
  <si>
    <t>2,223</t>
  </si>
  <si>
    <t>EBIT
                                    1</t>
  </si>
  <si>
    <t>743.2</t>
  </si>
  <si>
    <t>1,071</t>
  </si>
  <si>
    <t>1,307</t>
  </si>
  <si>
    <t>1,435</t>
  </si>
  <si>
    <t>1,479</t>
  </si>
  <si>
    <t>1,480</t>
  </si>
  <si>
    <t>1,568</t>
  </si>
  <si>
    <t>1,712</t>
  </si>
  <si>
    <t>Net income
                                    1</t>
  </si>
  <si>
    <t>562.4</t>
  </si>
  <si>
    <t>749</t>
  </si>
  <si>
    <t>997.1</t>
  </si>
  <si>
    <t>1,089</t>
  </si>
  <si>
    <t>1,107</t>
  </si>
  <si>
    <t>1,108</t>
  </si>
  <si>
    <t>1,169</t>
  </si>
  <si>
    <t>1,276</t>
  </si>
  <si>
    <t>Net Debt
                                    1</t>
  </si>
  <si>
    <t>346.7</t>
  </si>
  <si>
    <t>-319.8</t>
  </si>
  <si>
    <t>145.1</t>
  </si>
  <si>
    <t>999.4</t>
  </si>
  <si>
    <t>1,367</t>
  </si>
  <si>
    <t>1,652</t>
  </si>
  <si>
    <t>1,622</t>
  </si>
  <si>
    <t>1,673</t>
  </si>
  <si>
    <t>Reference price
                                    2</t>
  </si>
  <si>
    <t>18.58</t>
  </si>
  <si>
    <t>28.55</t>
  </si>
  <si>
    <t>47.34</t>
  </si>
  <si>
    <t>44.99</t>
  </si>
  <si>
    <t>43.01</t>
  </si>
  <si>
    <t>54.39</t>
  </si>
  <si>
    <t>Nbr of stocks (in thousands)</t>
  </si>
  <si>
    <t>591,931</t>
  </si>
  <si>
    <t>582,487</t>
  </si>
  <si>
    <t>569,075</t>
  </si>
  <si>
    <t>552,316</t>
  </si>
  <si>
    <t>540,571</t>
  </si>
  <si>
    <t>534,195</t>
  </si>
  <si>
    <t>Announcement Date</t>
  </si>
  <si>
    <t>1/30/20</t>
  </si>
  <si>
    <t>1/28/21</t>
  </si>
  <si>
    <t>1/27/22</t>
  </si>
  <si>
    <t>1/26/23</t>
  </si>
  <si>
    <t>2/1/24</t>
  </si>
  <si>
    <t>address1</t>
  </si>
  <si>
    <t>5401 Virginia Way</t>
  </si>
  <si>
    <t>city</t>
  </si>
  <si>
    <t>Brentwood</t>
  </si>
  <si>
    <t>state</t>
  </si>
  <si>
    <t>TN</t>
  </si>
  <si>
    <t>zip</t>
  </si>
  <si>
    <t>37027</t>
  </si>
  <si>
    <t>country</t>
  </si>
  <si>
    <t>phone</t>
  </si>
  <si>
    <t>615 440 4000</t>
  </si>
  <si>
    <t>website</t>
  </si>
  <si>
    <t>https://www.tractorsupply.com</t>
  </si>
  <si>
    <t>industry</t>
  </si>
  <si>
    <t>Specialty Retail</t>
  </si>
  <si>
    <t>industryKey</t>
  </si>
  <si>
    <t>specialty-retail</t>
  </si>
  <si>
    <t>industryDisp</t>
  </si>
  <si>
    <t>sector</t>
  </si>
  <si>
    <t>Consumer Cyclical</t>
  </si>
  <si>
    <t>sectorKey</t>
  </si>
  <si>
    <t>consumer-cyclical</t>
  </si>
  <si>
    <t>sectorDisp</t>
  </si>
  <si>
    <t>longBusinessSummary</t>
  </si>
  <si>
    <t>Tractor Supply Company operates as a rural lifestyle retailer in the United States. The company offers various merchandise, including livestock and equine feed and equipment, poultry, fencing, and sprayers and chemicals; food, treats, and equipment for dogs, cats, and other small animals, as well as dog wellness products; seasonal and recreation products comprising tractors and riders, lawn and garden, bird feeding, power equipment, and other recreational products; truck, tool, and hardware products, such as truck accessories, trailers, generators, lubricants, batteries, and hardware and tools; and clothing, gift, and décor products consist of clothing, footwear, toys, snacks, and decorative merchandise. It provides its products under the 4health, Paws &amp; Claws, American Farmworks, Producer's Pride, Bit &amp; Bridle, Red Shed, Blue Mountain, Redstone, C.E. Schmidt, Retriever, Country Lane, Ridgecut, Countyline, Royal Wing, Country Tuff, Strive, Dumor, Traveller, Farm Table, Treeline, Groundwork, TSC Tractor Supply Co, Huskee, Untamed, and JobSmart brand names. The company operates its retail stores under the Tractor Supply Company, Petsense by Tractor Supply, and Orscheln Farm and Home names; and operates websites under the TractorSupply.com and Petsense.com names. It sells its products to recreational farmers, ranchers, and others. Tractor Supply Company was founded in 1938 and is based in Brentwood, Tennessee.</t>
  </si>
  <si>
    <t>fullTimeEmployees</t>
  </si>
  <si>
    <t>companyOfficers</t>
  </si>
  <si>
    <t>[{'maxAge': 1, 'name': 'Mr. Harry A. Lawton III', 'age': 50, 'title': 'President, CEO &amp; Director', 'yearBorn': 1974, 'fiscalYear': 2023, 'totalPay': 2875058, 'exercisedValue': 0, 'unexercisedValue': 10572222}, {'maxAge': 1, 'name': 'Mr. Kurt D. Barton CPA', 'age': 52, 'title': 'Executive VP, CFO &amp; Treasurer', 'yearBorn': 1972, 'fiscalYear': 2023, 'totalPay': 1163335, 'exercisedValue': 790150, 'unexercisedValue': 14827188}, {'maxAge': 1, 'name': 'Mr. Robert D. Mills', 'age': 51, 'title': 'Executive VP and Chief Technology, Digital &amp; Corporate Strategy Officer', 'yearBorn': 1973, 'fiscalYear': 2023, 'totalPay': 1095174, 'exercisedValue': 0, 'unexercisedValue': 6332415}, {'maxAge': 1, 'name': 'Mr. John P. Ordus', 'age': 47, 'title': 'Executive VP &amp; Chief Stores Officer', 'yearBorn': 1977, 'fiscalYear': 2023, 'totalPay': 1076736, 'exercisedValue': 0, 'unexercisedValue': 3435972}, {'maxAge': 1, 'name': 'Mr. Jonathan Seth Estep', 'age': 44, 'title': 'Executive VP &amp; Chief Merchandising Officer', 'yearBorn': 1980, 'fiscalYear': 2023, 'totalPay': 1077696, 'exercisedValue': 527460, 'unexercisedValue': 6449703}, {'maxAge': 1, 'name': 'Ms. Mary Winn Pilkington', 'title': 'Senior Vice President of Investor Relations &amp; Public Relations', 'fiscalYear': 2023, 'exercisedValue': 0, 'unexercisedValue': 0}, {'maxAge': 1, 'name': 'Ms. Noni L. Ellison', 'age': 52, 'title': 'Senior VP, General Counsel &amp; Corporate Secretary', 'yearBorn': 1972, 'fiscalYear': 2023, 'exercisedValue': 0, 'unexercisedValue': 0}, {'maxAge': 1, 'name': 'Ms. Kimberley S. Gardiner', 'age': 55, 'title': 'Senior VP &amp; Chief Marketing Officer', 'yearBorn': 1969, 'fiscalYear': 2023, 'exercisedValue': 0, 'unexercisedValue': 0}, {'maxAge': 1, 'name': 'Ms. Melissa D. Kersey', 'age': 49, 'title': 'Executive VP &amp; Chief Human Resources Officer', 'yearBorn': 1975, 'fiscalYear': 2023, 'totalPay': 1758208, 'exercisedValue': 0, 'unexercisedValue': 0}, {'maxAge': 1, 'name': 'Mr. Colin W. Yankee', 'age': 46, 'title': 'Executive VP &amp; Chief Supply Chain Officer', 'yearBorn': 1978, 'fiscalYear': 2023, 'exercisedValue': 0, 'unexercisedValue': 0}]</t>
  </si>
  <si>
    <t>auditRisk</t>
  </si>
  <si>
    <t>boardRisk</t>
  </si>
  <si>
    <t>compensationRisk</t>
  </si>
  <si>
    <t>shareHolderRightsRisk</t>
  </si>
  <si>
    <t>overallRisk</t>
  </si>
  <si>
    <t>governanceEpochDate</t>
  </si>
  <si>
    <t>compensationAsOfEpochDate</t>
  </si>
  <si>
    <t>irWebsite</t>
  </si>
  <si>
    <t>http://www.tractorsupply.com/InvestorRelationView?storeId=10551&amp;catalogId=10001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</si>
  <si>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</si>
  <si>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</si>
  <si>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</si>
  <si>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</si>
  <si>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</si>
  <si>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</si>
  <si>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</si>
  <si>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</si>
  <si>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</si>
  <si>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</si>
  <si>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</si>
  <si>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</si>
  <si>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</si>
  <si>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</si>
  <si>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</si>
  <si>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</si>
  <si>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</si>
  <si>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</si>
  <si>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</si>
  <si>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</si>
  <si>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</si>
  <si>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</si>
  <si>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</si>
  <si>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</si>
  <si>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</si>
  <si>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</si>
  <si>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</si>
  <si>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</si>
  <si>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</si>
  <si>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</si>
  <si>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</si>
  <si>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</si>
  <si>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</si>
  <si>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</si>
  <si>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</si>
  <si>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</si>
  <si>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</si>
  <si>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</si>
  <si>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</si>
  <si>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</si>
  <si>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</si>
  <si>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</si>
  <si>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</si>
  <si>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</si>
  <si>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</si>
  <si>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</si>
  <si>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</si>
  <si>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</si>
  <si>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</si>
  <si>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</si>
  <si>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</si>
  <si>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</si>
  <si>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</si>
  <si>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</si>
  <si>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</si>
  <si>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</si>
  <si>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</si>
  <si>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</si>
  <si>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</si>
  <si>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</si>
  <si>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</si>
  <si>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</si>
  <si>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</si>
  <si>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</si>
  <si>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</si>
  <si>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</si>
  <si>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</si>
  <si>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</si>
  <si>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</si>
  <si>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</si>
  <si>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</si>
  <si>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</si>
  <si>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Tractor Supply Company</t>
  </si>
  <si>
    <t>longName</t>
  </si>
  <si>
    <t>firstTradeDateEpochUtc</t>
  </si>
  <si>
    <t>timeZoneFullName</t>
  </si>
  <si>
    <t>America/New_York</t>
  </si>
  <si>
    <t>timeZoneShortName</t>
  </si>
  <si>
    <t>EST</t>
  </si>
  <si>
    <t>uuid</t>
  </si>
  <si>
    <t>5a3b225a-5bf8-3f65-b781-3a36388095e9</t>
  </si>
  <si>
    <t>messageBoardId</t>
  </si>
  <si>
    <t>finmb_329501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</si>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</sst>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ctorsupply.com/" TargetMode="External"/><Relationship Id="rId2" Type="http://schemas.openxmlformats.org/officeDocument/2006/relationships/hyperlink" Target="http://www.tractorsupply.com/InvestorRelationView?storeId=10551&amp;catalogId=1000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53.85</v>
      </c>
      <c r="C4" s="2"/>
      <c r="D4" s="2"/>
      <c r="E4" s="2"/>
      <c r="F4" s="2"/>
      <c r="G4" s="2"/>
      <c r="H4" s="2"/>
      <c r="I4" s="2"/>
      <c r="J4" s="2"/>
      <c r="K4" s="2"/>
      <c r="L4" s="2"/>
      <c r="M4" s="2"/>
      <c r="N4" s="2"/>
      <c r="O4" s="2"/>
      <c r="P4" s="2"/>
      <c r="Q4" s="2"/>
      <c r="R4" s="2"/>
      <c r="S4" s="2"/>
      <c r="T4" s="2"/>
      <c r="U4" s="2"/>
      <c r="V4" s="2"/>
      <c r="W4" s="2"/>
      <c r="X4" s="2"/>
      <c r="Y4" s="2"/>
      <c r="Z4" s="2"/>
    </row>
    <row r="5">
      <c r="A5" s="1" t="s">
        <v>7</v>
      </c>
      <c r="B5" s="1">
        <v>20.39880793432065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2.9054865408E10</v>
      </c>
      <c r="C8" s="2"/>
      <c r="D8" s="2"/>
      <c r="E8" s="2"/>
      <c r="F8" s="2"/>
      <c r="G8" s="2"/>
      <c r="H8" s="2"/>
      <c r="I8" s="2"/>
      <c r="J8" s="2"/>
      <c r="K8" s="2"/>
      <c r="L8" s="2"/>
      <c r="M8" s="2"/>
      <c r="N8" s="2"/>
      <c r="O8" s="2"/>
      <c r="P8" s="2"/>
      <c r="Q8" s="2"/>
      <c r="R8" s="2"/>
      <c r="S8" s="2"/>
      <c r="T8" s="2"/>
      <c r="U8" s="2"/>
      <c r="V8" s="2"/>
      <c r="W8" s="2"/>
      <c r="X8" s="2"/>
      <c r="Y8" s="2"/>
      <c r="Z8" s="2"/>
    </row>
    <row r="9">
      <c r="A9" s="1" t="s">
        <v>13</v>
      </c>
      <c r="B9" s="1">
        <v>21.406</v>
      </c>
      <c r="C9" s="2"/>
      <c r="D9" s="2"/>
      <c r="E9" s="2"/>
      <c r="F9" s="2"/>
      <c r="G9" s="2"/>
      <c r="H9" s="2"/>
      <c r="I9" s="2"/>
      <c r="J9" s="2"/>
      <c r="K9" s="2"/>
      <c r="L9" s="2"/>
      <c r="M9" s="2"/>
      <c r="N9" s="2"/>
      <c r="O9" s="2"/>
      <c r="P9" s="2"/>
      <c r="Q9" s="2"/>
      <c r="R9" s="2"/>
      <c r="S9" s="2"/>
      <c r="T9" s="2"/>
      <c r="U9" s="2"/>
      <c r="V9" s="2"/>
      <c r="W9" s="2"/>
      <c r="X9" s="2"/>
      <c r="Y9" s="2"/>
      <c r="Z9" s="2"/>
    </row>
    <row r="10">
      <c r="A10" s="1" t="s">
        <v>14</v>
      </c>
      <c r="B10" s="1">
        <v>24.668905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371.0</v>
      </c>
      <c r="C2" s="1">
        <v>410.0</v>
      </c>
      <c r="D2" s="1">
        <v>437.0</v>
      </c>
      <c r="E2" s="1">
        <v>423.0</v>
      </c>
      <c r="F2" s="1">
        <v>532.0</v>
      </c>
      <c r="G2" s="1">
        <v>562.0</v>
      </c>
      <c r="H2" s="1">
        <v>749.0</v>
      </c>
      <c r="I2" s="1">
        <v>997.0</v>
      </c>
      <c r="J2" s="1">
        <v>1090.0</v>
      </c>
      <c r="K2" s="1">
        <v>1110.0</v>
      </c>
      <c r="L2" s="2"/>
      <c r="M2" s="2"/>
      <c r="N2" s="2"/>
      <c r="O2" s="2"/>
      <c r="P2" s="2"/>
      <c r="Q2" s="2"/>
      <c r="R2" s="2"/>
      <c r="S2" s="2"/>
      <c r="T2" s="2"/>
      <c r="U2" s="2"/>
      <c r="V2" s="2"/>
      <c r="W2" s="2"/>
      <c r="X2" s="2"/>
      <c r="Y2" s="2"/>
      <c r="Z2" s="2"/>
    </row>
    <row r="3">
      <c r="A3" s="1" t="s">
        <v>18</v>
      </c>
      <c r="B3" s="1">
        <v>115.0</v>
      </c>
      <c r="C3" s="1">
        <v>124.0</v>
      </c>
      <c r="D3" s="1">
        <v>143.0</v>
      </c>
      <c r="E3" s="1">
        <v>166.0</v>
      </c>
      <c r="F3" s="1">
        <v>177.0</v>
      </c>
      <c r="G3" s="1">
        <v>196.0</v>
      </c>
      <c r="H3" s="1">
        <v>217.0</v>
      </c>
      <c r="I3" s="1">
        <v>270.0</v>
      </c>
      <c r="J3" s="1">
        <v>343.0</v>
      </c>
      <c r="K3" s="1">
        <v>393.0</v>
      </c>
      <c r="L3" s="2"/>
      <c r="M3" s="2"/>
      <c r="N3" s="2"/>
      <c r="O3" s="2"/>
      <c r="P3" s="2"/>
      <c r="Q3" s="2"/>
      <c r="R3" s="2"/>
      <c r="S3" s="2"/>
      <c r="T3" s="2"/>
      <c r="U3" s="2"/>
      <c r="V3" s="2"/>
      <c r="W3" s="2"/>
      <c r="X3" s="2"/>
      <c r="Y3" s="2"/>
      <c r="Z3" s="2"/>
    </row>
    <row r="4">
      <c r="A4" s="1" t="s">
        <v>19</v>
      </c>
      <c r="B4" s="1">
        <v>115.0</v>
      </c>
      <c r="C4" s="1">
        <v>124.0</v>
      </c>
      <c r="D4" s="1">
        <v>143.0</v>
      </c>
      <c r="E4" s="1">
        <v>166.0</v>
      </c>
      <c r="F4" s="1">
        <v>177.0</v>
      </c>
      <c r="G4" s="1">
        <v>196.0</v>
      </c>
      <c r="H4" s="1">
        <v>217.0</v>
      </c>
      <c r="I4" s="1">
        <v>270.0</v>
      </c>
      <c r="J4" s="1">
        <v>343.0</v>
      </c>
      <c r="K4" s="1">
        <v>393.0</v>
      </c>
      <c r="L4" s="2"/>
      <c r="M4" s="2"/>
      <c r="N4" s="2"/>
      <c r="O4" s="2"/>
      <c r="P4" s="2"/>
      <c r="Q4" s="2"/>
      <c r="R4" s="2"/>
      <c r="S4" s="2"/>
      <c r="T4" s="2"/>
      <c r="U4" s="2"/>
      <c r="V4" s="2"/>
      <c r="W4" s="2"/>
      <c r="X4" s="2"/>
      <c r="Y4" s="2"/>
      <c r="Z4" s="2"/>
    </row>
    <row r="5">
      <c r="A5" s="1" t="s">
        <v>20</v>
      </c>
      <c r="B5" s="1">
        <v>38.0</v>
      </c>
      <c r="C5" s="1">
        <v>31.0</v>
      </c>
      <c r="D5" s="1">
        <v>57.0</v>
      </c>
      <c r="E5" s="1">
        <v>46.0</v>
      </c>
      <c r="F5" s="1">
        <v>-56.0</v>
      </c>
      <c r="G5" s="1">
        <v>-29.0</v>
      </c>
      <c r="H5" s="1">
        <v>-1.0</v>
      </c>
      <c r="I5" s="1">
        <v>4.0</v>
      </c>
      <c r="J5" s="1">
        <v>2.0</v>
      </c>
      <c r="K5" s="1">
        <v>-48.0</v>
      </c>
      <c r="L5" s="2"/>
      <c r="M5" s="2"/>
      <c r="N5" s="2"/>
      <c r="O5" s="2"/>
      <c r="P5" s="2"/>
      <c r="Q5" s="2"/>
      <c r="R5" s="2"/>
      <c r="S5" s="2"/>
      <c r="T5" s="2"/>
      <c r="U5" s="2"/>
      <c r="V5" s="2"/>
      <c r="W5" s="2"/>
      <c r="X5" s="2"/>
      <c r="Y5" s="2"/>
      <c r="Z5" s="2"/>
    </row>
    <row r="6">
      <c r="A6" s="1" t="s">
        <v>21</v>
      </c>
      <c r="B6" s="1">
        <v>0.0</v>
      </c>
      <c r="C6" s="1">
        <v>0.0</v>
      </c>
      <c r="D6" s="1">
        <v>0.0</v>
      </c>
      <c r="E6" s="1">
        <v>0.0</v>
      </c>
      <c r="F6" s="1">
        <v>0.0</v>
      </c>
      <c r="G6" s="1">
        <v>0.0</v>
      </c>
      <c r="H6" s="1">
        <v>74.0</v>
      </c>
      <c r="I6" s="1">
        <v>0.0</v>
      </c>
      <c r="J6" s="1">
        <v>0.0</v>
      </c>
      <c r="K6" s="1">
        <v>0.0</v>
      </c>
      <c r="L6" s="2"/>
      <c r="M6" s="2"/>
      <c r="N6" s="2"/>
      <c r="O6" s="2"/>
      <c r="P6" s="2"/>
      <c r="Q6" s="2"/>
      <c r="R6" s="2"/>
      <c r="S6" s="2"/>
      <c r="T6" s="2"/>
      <c r="U6" s="2"/>
      <c r="V6" s="2"/>
      <c r="W6" s="2"/>
      <c r="X6" s="2"/>
      <c r="Y6" s="2"/>
      <c r="Z6" s="2"/>
    </row>
    <row r="7">
      <c r="A7" s="1" t="s">
        <v>22</v>
      </c>
      <c r="B7" s="1">
        <v>16.0</v>
      </c>
      <c r="C7" s="1">
        <v>19.0</v>
      </c>
      <c r="D7" s="1">
        <v>23.0</v>
      </c>
      <c r="E7" s="1">
        <v>29.0</v>
      </c>
      <c r="F7" s="1">
        <v>28.0</v>
      </c>
      <c r="G7" s="1">
        <v>31.0</v>
      </c>
      <c r="H7" s="1">
        <v>37.0</v>
      </c>
      <c r="I7" s="1">
        <v>47.0</v>
      </c>
      <c r="J7" s="1">
        <v>53.0</v>
      </c>
      <c r="K7" s="1">
        <v>57.0</v>
      </c>
      <c r="L7" s="2"/>
      <c r="M7" s="2"/>
      <c r="N7" s="2"/>
      <c r="O7" s="2"/>
      <c r="P7" s="2"/>
      <c r="Q7" s="2"/>
      <c r="R7" s="2"/>
      <c r="S7" s="2"/>
      <c r="T7" s="2"/>
      <c r="U7" s="2"/>
      <c r="V7" s="2"/>
      <c r="W7" s="2"/>
      <c r="X7" s="2"/>
      <c r="Y7" s="2"/>
      <c r="Z7" s="2"/>
    </row>
    <row r="8">
      <c r="A8" s="1" t="s">
        <v>23</v>
      </c>
      <c r="B8" s="1">
        <v>-18.0</v>
      </c>
      <c r="C8" s="1">
        <v>-27.0</v>
      </c>
      <c r="D8" s="1">
        <v>-11.0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-19.0</v>
      </c>
      <c r="C9" s="1">
        <v>-5.0</v>
      </c>
      <c r="D9" s="1">
        <v>9.0</v>
      </c>
      <c r="E9" s="1">
        <v>26.0</v>
      </c>
      <c r="F9" s="1">
        <v>11.0</v>
      </c>
      <c r="G9" s="1">
        <v>6.0</v>
      </c>
      <c r="H9" s="1">
        <v>-31.0</v>
      </c>
      <c r="I9" s="1">
        <v>29.0</v>
      </c>
      <c r="J9" s="1">
        <v>51.0</v>
      </c>
      <c r="K9" s="1">
        <v>6.0</v>
      </c>
      <c r="L9" s="2"/>
      <c r="M9" s="2"/>
      <c r="N9" s="2"/>
      <c r="O9" s="2"/>
      <c r="P9" s="2"/>
      <c r="Q9" s="2"/>
      <c r="R9" s="2"/>
      <c r="S9" s="2"/>
      <c r="T9" s="2"/>
      <c r="U9" s="2"/>
      <c r="V9" s="2"/>
      <c r="W9" s="2"/>
      <c r="X9" s="2"/>
      <c r="Y9" s="2"/>
      <c r="Z9" s="2"/>
    </row>
    <row r="10">
      <c r="A10" s="1" t="s">
        <v>25</v>
      </c>
      <c r="B10" s="1">
        <v>-136.0</v>
      </c>
      <c r="C10" s="1">
        <v>-169.0</v>
      </c>
      <c r="D10" s="1">
        <v>-67.0</v>
      </c>
      <c r="E10" s="1">
        <v>-83.0</v>
      </c>
      <c r="F10" s="1">
        <v>-136.0</v>
      </c>
      <c r="G10" s="1">
        <v>-13.0</v>
      </c>
      <c r="H10" s="1">
        <v>-180.0</v>
      </c>
      <c r="I10" s="1">
        <v>-408.0</v>
      </c>
      <c r="J10" s="1">
        <v>-350.0</v>
      </c>
      <c r="K10" s="1">
        <v>40.0</v>
      </c>
      <c r="L10" s="2"/>
      <c r="M10" s="2"/>
      <c r="N10" s="2"/>
      <c r="O10" s="2"/>
      <c r="P10" s="2"/>
      <c r="Q10" s="2"/>
      <c r="R10" s="2"/>
      <c r="S10" s="2"/>
      <c r="T10" s="2"/>
      <c r="U10" s="2"/>
      <c r="V10" s="2"/>
      <c r="W10" s="2"/>
      <c r="X10" s="2"/>
      <c r="Y10" s="2"/>
      <c r="Z10" s="2"/>
    </row>
    <row r="11">
      <c r="A11" s="1" t="s">
        <v>26</v>
      </c>
      <c r="B11" s="1">
        <v>54.0</v>
      </c>
      <c r="C11" s="1">
        <v>56.0</v>
      </c>
      <c r="D11" s="1">
        <v>82.0</v>
      </c>
      <c r="E11" s="1">
        <v>57.0</v>
      </c>
      <c r="F11" s="1">
        <v>43.0</v>
      </c>
      <c r="G11" s="1">
        <v>23.0</v>
      </c>
      <c r="H11" s="1">
        <v>333.0</v>
      </c>
      <c r="I11" s="1">
        <v>180.0</v>
      </c>
      <c r="J11" s="1">
        <v>162.0</v>
      </c>
      <c r="K11" s="1">
        <v>-219.0</v>
      </c>
      <c r="L11" s="2"/>
      <c r="M11" s="2"/>
      <c r="N11" s="2"/>
      <c r="O11" s="2"/>
      <c r="P11" s="2"/>
      <c r="Q11" s="2"/>
      <c r="R11" s="2"/>
      <c r="S11" s="2"/>
      <c r="T11" s="2"/>
      <c r="U11" s="2"/>
      <c r="V11" s="2"/>
      <c r="W11" s="2"/>
      <c r="X11" s="2"/>
      <c r="Y11" s="2"/>
      <c r="Z11" s="2"/>
    </row>
    <row r="12">
      <c r="A12" s="1" t="s">
        <v>27</v>
      </c>
      <c r="B12" s="1">
        <v>21.0</v>
      </c>
      <c r="C12" s="1">
        <v>16.0</v>
      </c>
      <c r="D12" s="1">
        <v>11.0</v>
      </c>
      <c r="E12" s="1">
        <v>4.0</v>
      </c>
      <c r="F12" s="1">
        <v>-8.0</v>
      </c>
      <c r="G12" s="1">
        <v>8.0</v>
      </c>
      <c r="H12" s="1">
        <v>13.0</v>
      </c>
      <c r="I12" s="1">
        <v>-37.0</v>
      </c>
      <c r="J12" s="1">
        <v>26.0</v>
      </c>
      <c r="K12" s="1">
        <v>-11.0</v>
      </c>
      <c r="L12" s="2"/>
      <c r="M12" s="2"/>
      <c r="N12" s="2"/>
      <c r="O12" s="2"/>
      <c r="P12" s="2"/>
      <c r="Q12" s="2"/>
      <c r="R12" s="2"/>
      <c r="S12" s="2"/>
      <c r="T12" s="2"/>
      <c r="U12" s="2"/>
      <c r="V12" s="2"/>
      <c r="W12" s="2"/>
      <c r="X12" s="2"/>
      <c r="Y12" s="2"/>
      <c r="Z12" s="2"/>
    </row>
    <row r="13">
      <c r="A13" s="1" t="s">
        <v>28</v>
      </c>
      <c r="B13" s="1">
        <v>5.0</v>
      </c>
      <c r="C13" s="1">
        <v>4.0</v>
      </c>
      <c r="D13" s="1">
        <v>9.0</v>
      </c>
      <c r="E13" s="1">
        <v>8.0</v>
      </c>
      <c r="F13" s="1">
        <v>45.0</v>
      </c>
      <c r="G13" s="1">
        <v>-2.0</v>
      </c>
      <c r="H13" s="1">
        <v>183.0</v>
      </c>
      <c r="I13" s="1">
        <v>56.0</v>
      </c>
      <c r="J13" s="1">
        <v>-21.0</v>
      </c>
      <c r="K13" s="1">
        <v>8.0</v>
      </c>
      <c r="L13" s="2"/>
      <c r="M13" s="2"/>
      <c r="N13" s="2"/>
      <c r="O13" s="2"/>
      <c r="P13" s="2"/>
      <c r="Q13" s="2"/>
      <c r="R13" s="2"/>
      <c r="S13" s="2"/>
      <c r="T13" s="2"/>
      <c r="U13" s="2"/>
      <c r="V13" s="2"/>
      <c r="W13" s="2"/>
      <c r="X13" s="2"/>
      <c r="Y13" s="2"/>
      <c r="Z13" s="2"/>
    </row>
    <row r="14">
      <c r="A14" s="1" t="s">
        <v>29</v>
      </c>
      <c r="B14" s="1">
        <v>409.0</v>
      </c>
      <c r="C14" s="1">
        <v>429.0</v>
      </c>
      <c r="D14" s="1">
        <v>639.0</v>
      </c>
      <c r="E14" s="1">
        <v>631.0</v>
      </c>
      <c r="F14" s="1">
        <v>694.0</v>
      </c>
      <c r="G14" s="1">
        <v>812.0</v>
      </c>
      <c r="H14" s="1">
        <v>1390.0</v>
      </c>
      <c r="I14" s="1">
        <v>1140.0</v>
      </c>
      <c r="J14" s="1">
        <v>1360.0</v>
      </c>
      <c r="K14" s="1">
        <v>1330.0</v>
      </c>
      <c r="L14" s="2"/>
      <c r="M14" s="2"/>
      <c r="N14" s="2"/>
      <c r="O14" s="2"/>
      <c r="P14" s="2"/>
      <c r="Q14" s="2"/>
      <c r="R14" s="2"/>
      <c r="S14" s="2"/>
      <c r="T14" s="2"/>
      <c r="U14" s="2"/>
      <c r="V14" s="2"/>
      <c r="W14" s="2"/>
      <c r="X14" s="2"/>
      <c r="Y14" s="2"/>
      <c r="Z14" s="2"/>
    </row>
    <row r="15">
      <c r="A15" s="1" t="s">
        <v>30</v>
      </c>
      <c r="B15" s="1">
        <v>-161.0</v>
      </c>
      <c r="C15" s="1">
        <v>-236.0</v>
      </c>
      <c r="D15" s="1">
        <v>-226.0</v>
      </c>
      <c r="E15" s="1">
        <v>-250.0</v>
      </c>
      <c r="F15" s="1">
        <v>-279.0</v>
      </c>
      <c r="G15" s="1">
        <v>-217.0</v>
      </c>
      <c r="H15" s="1">
        <v>-294.0</v>
      </c>
      <c r="I15" s="1">
        <v>-628.0</v>
      </c>
      <c r="J15" s="1">
        <v>-773.0</v>
      </c>
      <c r="K15" s="1">
        <v>-754.0</v>
      </c>
      <c r="L15" s="2"/>
      <c r="M15" s="2"/>
      <c r="N15" s="2"/>
      <c r="O15" s="2"/>
      <c r="P15" s="2"/>
      <c r="Q15" s="2"/>
      <c r="R15" s="2"/>
      <c r="S15" s="2"/>
      <c r="T15" s="2"/>
      <c r="U15" s="2"/>
      <c r="V15" s="2"/>
      <c r="W15" s="2"/>
      <c r="X15" s="2"/>
      <c r="Y15" s="2"/>
      <c r="Z15" s="2"/>
    </row>
    <row r="16">
      <c r="A16" s="1" t="s">
        <v>31</v>
      </c>
      <c r="B16" s="1">
        <v>33.0</v>
      </c>
      <c r="C16" s="1">
        <v>58.0</v>
      </c>
      <c r="D16" s="1">
        <v>36.0</v>
      </c>
      <c r="E16" s="1">
        <v>11.0</v>
      </c>
      <c r="F16" s="1">
        <v>2.0</v>
      </c>
      <c r="G16" s="1">
        <v>2.0</v>
      </c>
      <c r="H16" s="1">
        <v>1.0</v>
      </c>
      <c r="I16" s="1">
        <v>1.0</v>
      </c>
      <c r="J16" s="1">
        <v>1.0</v>
      </c>
      <c r="K16" s="1">
        <v>86.0</v>
      </c>
      <c r="L16" s="2"/>
      <c r="M16" s="2"/>
      <c r="N16" s="2"/>
      <c r="O16" s="2"/>
      <c r="P16" s="2"/>
      <c r="Q16" s="2"/>
      <c r="R16" s="2"/>
      <c r="S16" s="2"/>
      <c r="T16" s="2"/>
      <c r="U16" s="2"/>
      <c r="V16" s="2"/>
      <c r="W16" s="2"/>
      <c r="X16" s="2"/>
      <c r="Y16" s="2"/>
      <c r="Z16" s="2"/>
    </row>
    <row r="17">
      <c r="A17" s="1" t="s">
        <v>32</v>
      </c>
      <c r="B17" s="1">
        <v>0.0</v>
      </c>
      <c r="C17" s="1">
        <v>0.0</v>
      </c>
      <c r="D17" s="1">
        <v>-144.0</v>
      </c>
      <c r="E17" s="1">
        <v>1.0</v>
      </c>
      <c r="F17" s="1">
        <v>0.0</v>
      </c>
      <c r="G17" s="1">
        <v>0.0</v>
      </c>
      <c r="H17" s="1">
        <v>0.0</v>
      </c>
      <c r="I17" s="1">
        <v>0.0</v>
      </c>
      <c r="J17" s="1">
        <v>-391.0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0.0</v>
      </c>
      <c r="I18" s="1">
        <v>0.0</v>
      </c>
      <c r="J18" s="1">
        <v>69.0</v>
      </c>
      <c r="K18" s="1">
        <v>14.0</v>
      </c>
      <c r="L18" s="2"/>
      <c r="M18" s="2"/>
      <c r="N18" s="2"/>
      <c r="O18" s="2"/>
      <c r="P18" s="2"/>
      <c r="Q18" s="2"/>
      <c r="R18" s="2"/>
      <c r="S18" s="2"/>
      <c r="T18" s="2"/>
      <c r="U18" s="2"/>
      <c r="V18" s="2"/>
      <c r="W18" s="2"/>
      <c r="X18" s="2"/>
      <c r="Y18" s="2"/>
      <c r="Z18" s="2"/>
    </row>
    <row r="19">
      <c r="A19" s="1" t="s">
        <v>34</v>
      </c>
      <c r="B19" s="1">
        <v>-160.0</v>
      </c>
      <c r="C19" s="1">
        <v>-236.0</v>
      </c>
      <c r="D19" s="1">
        <v>-369.0</v>
      </c>
      <c r="E19" s="1">
        <v>-238.0</v>
      </c>
      <c r="F19" s="1">
        <v>-276.0</v>
      </c>
      <c r="G19" s="1">
        <v>-215.0</v>
      </c>
      <c r="H19" s="1">
        <v>-292.0</v>
      </c>
      <c r="I19" s="1">
        <v>-627.0</v>
      </c>
      <c r="J19" s="1">
        <v>-1090.0</v>
      </c>
      <c r="K19" s="1">
        <v>-653.0</v>
      </c>
      <c r="L19" s="2"/>
      <c r="M19" s="2"/>
      <c r="N19" s="2"/>
      <c r="O19" s="2"/>
      <c r="P19" s="2"/>
      <c r="Q19" s="2"/>
      <c r="R19" s="2"/>
      <c r="S19" s="2"/>
      <c r="T19" s="2"/>
      <c r="U19" s="2"/>
      <c r="V19" s="2"/>
      <c r="W19" s="2"/>
      <c r="X19" s="2"/>
      <c r="Y19" s="2"/>
      <c r="Z19" s="2"/>
    </row>
    <row r="20">
      <c r="A20" s="1" t="s">
        <v>35</v>
      </c>
      <c r="B20" s="1">
        <v>355.0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680.0</v>
      </c>
      <c r="D21" s="1">
        <v>945.0</v>
      </c>
      <c r="E21" s="1">
        <v>1180.0</v>
      </c>
      <c r="F21" s="1">
        <v>1190.0</v>
      </c>
      <c r="G21" s="1">
        <v>1000.0</v>
      </c>
      <c r="H21" s="1">
        <v>2009.0</v>
      </c>
      <c r="I21" s="1">
        <v>0.0</v>
      </c>
      <c r="J21" s="1">
        <v>1010.0</v>
      </c>
      <c r="K21" s="1">
        <v>1770.0</v>
      </c>
      <c r="L21" s="2"/>
      <c r="M21" s="2"/>
      <c r="N21" s="2"/>
      <c r="O21" s="2"/>
      <c r="P21" s="2"/>
      <c r="Q21" s="2"/>
      <c r="R21" s="2"/>
      <c r="S21" s="2"/>
      <c r="T21" s="2"/>
      <c r="U21" s="2"/>
      <c r="V21" s="2"/>
      <c r="W21" s="2"/>
      <c r="X21" s="2"/>
      <c r="Y21" s="2"/>
      <c r="Z21" s="2"/>
    </row>
    <row r="22" ht="15.75" customHeight="1">
      <c r="A22" s="1" t="s">
        <v>37</v>
      </c>
      <c r="B22" s="1">
        <v>355.0</v>
      </c>
      <c r="C22" s="1">
        <v>680.0</v>
      </c>
      <c r="D22" s="1">
        <v>945.0</v>
      </c>
      <c r="E22" s="1">
        <v>1180.0</v>
      </c>
      <c r="F22" s="1">
        <v>1190.0</v>
      </c>
      <c r="G22" s="1">
        <v>1000.0</v>
      </c>
      <c r="H22" s="1">
        <v>2009.0</v>
      </c>
      <c r="I22" s="1">
        <v>0.0</v>
      </c>
      <c r="J22" s="1">
        <v>1010.0</v>
      </c>
      <c r="K22" s="1">
        <v>1770.0</v>
      </c>
      <c r="L22" s="2"/>
      <c r="M22" s="2"/>
      <c r="N22" s="2"/>
      <c r="O22" s="2"/>
      <c r="P22" s="2"/>
      <c r="Q22" s="2"/>
      <c r="R22" s="2"/>
      <c r="S22" s="2"/>
      <c r="T22" s="2"/>
      <c r="U22" s="2"/>
      <c r="V22" s="2"/>
      <c r="W22" s="2"/>
      <c r="X22" s="2"/>
      <c r="Y22" s="2"/>
      <c r="Z22" s="2"/>
    </row>
    <row r="23" ht="15.75" customHeight="1">
      <c r="A23" s="1" t="s">
        <v>38</v>
      </c>
      <c r="B23" s="1">
        <v>-355.0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-11.0</v>
      </c>
      <c r="C24" s="1">
        <v>-531.0</v>
      </c>
      <c r="D24" s="1">
        <v>-821.0</v>
      </c>
      <c r="E24" s="1">
        <v>-1030.0</v>
      </c>
      <c r="F24" s="1">
        <v>-1220.0</v>
      </c>
      <c r="G24" s="1">
        <v>-1020.0</v>
      </c>
      <c r="H24" s="1">
        <v>-1410.0</v>
      </c>
      <c r="I24" s="1">
        <v>-4.0</v>
      </c>
      <c r="J24" s="1">
        <v>-836.0</v>
      </c>
      <c r="K24" s="1">
        <v>-1200.0</v>
      </c>
      <c r="L24" s="2"/>
      <c r="M24" s="2"/>
      <c r="N24" s="2"/>
      <c r="O24" s="2"/>
      <c r="P24" s="2"/>
      <c r="Q24" s="2"/>
      <c r="R24" s="2"/>
      <c r="S24" s="2"/>
      <c r="T24" s="2"/>
      <c r="U24" s="2"/>
      <c r="V24" s="2"/>
      <c r="W24" s="2"/>
      <c r="X24" s="2"/>
      <c r="Y24" s="2"/>
      <c r="Z24" s="2"/>
    </row>
    <row r="25" ht="15.75" customHeight="1">
      <c r="A25" s="1" t="s">
        <v>40</v>
      </c>
      <c r="B25" s="1">
        <v>-355.0</v>
      </c>
      <c r="C25" s="1">
        <v>-531.0</v>
      </c>
      <c r="D25" s="1">
        <v>-821.0</v>
      </c>
      <c r="E25" s="1">
        <v>-1030.0</v>
      </c>
      <c r="F25" s="1">
        <v>-1220.0</v>
      </c>
      <c r="G25" s="1">
        <v>-1020.0</v>
      </c>
      <c r="H25" s="1">
        <v>-1410.0</v>
      </c>
      <c r="I25" s="1">
        <v>-4.0</v>
      </c>
      <c r="J25" s="1">
        <v>-836.0</v>
      </c>
      <c r="K25" s="1">
        <v>-1200.0</v>
      </c>
      <c r="L25" s="2"/>
      <c r="M25" s="2"/>
      <c r="N25" s="2"/>
      <c r="O25" s="2"/>
      <c r="P25" s="2"/>
      <c r="Q25" s="2"/>
      <c r="R25" s="2"/>
      <c r="S25" s="2"/>
      <c r="T25" s="2"/>
      <c r="U25" s="2"/>
      <c r="V25" s="2"/>
      <c r="W25" s="2"/>
      <c r="X25" s="2"/>
      <c r="Y25" s="2"/>
      <c r="Z25" s="2"/>
    </row>
    <row r="26" ht="15.75" customHeight="1">
      <c r="A26" s="1" t="s">
        <v>41</v>
      </c>
      <c r="B26" s="1">
        <v>28.0</v>
      </c>
      <c r="C26" s="1">
        <v>41.0</v>
      </c>
      <c r="D26" s="1">
        <v>41.0</v>
      </c>
      <c r="E26" s="1">
        <v>16.0</v>
      </c>
      <c r="F26" s="1">
        <v>79.0</v>
      </c>
      <c r="G26" s="1">
        <v>116.0</v>
      </c>
      <c r="H26" s="1">
        <v>99.0</v>
      </c>
      <c r="I26" s="1">
        <v>82.0</v>
      </c>
      <c r="J26" s="1">
        <v>25.0</v>
      </c>
      <c r="K26" s="1">
        <v>24.0</v>
      </c>
      <c r="L26" s="2"/>
      <c r="M26" s="2"/>
      <c r="N26" s="2"/>
      <c r="O26" s="2"/>
      <c r="P26" s="2"/>
      <c r="Q26" s="2"/>
      <c r="R26" s="2"/>
      <c r="S26" s="2"/>
      <c r="T26" s="2"/>
      <c r="U26" s="2"/>
      <c r="V26" s="2"/>
      <c r="W26" s="2"/>
      <c r="X26" s="2"/>
      <c r="Y26" s="2"/>
      <c r="Z26" s="2"/>
    </row>
    <row r="27" ht="15.75" customHeight="1">
      <c r="A27" s="1" t="s">
        <v>42</v>
      </c>
      <c r="B27" s="1">
        <v>-303.0</v>
      </c>
      <c r="C27" s="1">
        <v>-296.0</v>
      </c>
      <c r="D27" s="1">
        <v>-333.0</v>
      </c>
      <c r="E27" s="1">
        <v>-370.0</v>
      </c>
      <c r="F27" s="1">
        <v>-351.0</v>
      </c>
      <c r="G27" s="1">
        <v>-537.0</v>
      </c>
      <c r="H27" s="1">
        <v>-351.0</v>
      </c>
      <c r="I27" s="1">
        <v>-814.0</v>
      </c>
      <c r="J27" s="1">
        <v>-729.0</v>
      </c>
      <c r="K27" s="1">
        <v>-619.0</v>
      </c>
      <c r="L27" s="2"/>
      <c r="M27" s="2"/>
      <c r="N27" s="2"/>
      <c r="O27" s="2"/>
      <c r="P27" s="2"/>
      <c r="Q27" s="2"/>
      <c r="R27" s="2"/>
      <c r="S27" s="2"/>
      <c r="T27" s="2"/>
      <c r="U27" s="2"/>
      <c r="V27" s="2"/>
      <c r="W27" s="2"/>
      <c r="X27" s="2"/>
      <c r="Y27" s="2"/>
      <c r="Z27" s="2"/>
    </row>
    <row r="28" ht="15.75" customHeight="1">
      <c r="A28" s="1" t="s">
        <v>43</v>
      </c>
      <c r="B28" s="1">
        <v>-84.0</v>
      </c>
      <c r="C28" s="1">
        <v>-103.0</v>
      </c>
      <c r="D28" s="1">
        <v>-122.0</v>
      </c>
      <c r="E28" s="1">
        <v>-134.0</v>
      </c>
      <c r="F28" s="1">
        <v>-147.0</v>
      </c>
      <c r="G28" s="1">
        <v>-163.0</v>
      </c>
      <c r="H28" s="1">
        <v>-175.0</v>
      </c>
      <c r="I28" s="1">
        <v>-239.0</v>
      </c>
      <c r="J28" s="1">
        <v>-410.0</v>
      </c>
      <c r="K28" s="1">
        <v>-450.0</v>
      </c>
      <c r="L28" s="2"/>
      <c r="M28" s="2"/>
      <c r="N28" s="2"/>
      <c r="O28" s="2"/>
      <c r="P28" s="2"/>
      <c r="Q28" s="2"/>
      <c r="R28" s="2"/>
      <c r="S28" s="2"/>
      <c r="T28" s="2"/>
      <c r="U28" s="2"/>
      <c r="V28" s="2"/>
      <c r="W28" s="2"/>
      <c r="X28" s="2"/>
      <c r="Y28" s="2"/>
      <c r="Z28" s="2"/>
    </row>
    <row r="29" ht="15.75" customHeight="1">
      <c r="A29" s="1" t="s">
        <v>44</v>
      </c>
      <c r="B29" s="1">
        <v>-84.0</v>
      </c>
      <c r="C29" s="1">
        <v>-103.0</v>
      </c>
      <c r="D29" s="1">
        <v>-122.0</v>
      </c>
      <c r="E29" s="1">
        <v>-134.0</v>
      </c>
      <c r="F29" s="1">
        <v>-147.0</v>
      </c>
      <c r="G29" s="1">
        <v>-163.0</v>
      </c>
      <c r="H29" s="1">
        <v>-175.0</v>
      </c>
      <c r="I29" s="1">
        <v>-239.0</v>
      </c>
      <c r="J29" s="1">
        <v>-410.0</v>
      </c>
      <c r="K29" s="1">
        <v>-450.0</v>
      </c>
      <c r="L29" s="2"/>
      <c r="M29" s="2"/>
      <c r="N29" s="2"/>
      <c r="O29" s="2"/>
      <c r="P29" s="2"/>
      <c r="Q29" s="2"/>
      <c r="R29" s="2"/>
      <c r="S29" s="2"/>
      <c r="T29" s="2"/>
      <c r="U29" s="2"/>
      <c r="V29" s="2"/>
      <c r="W29" s="2"/>
      <c r="X29" s="2"/>
      <c r="Y29" s="2"/>
      <c r="Z29" s="2"/>
    </row>
    <row r="30" ht="15.75" customHeight="1">
      <c r="A30" s="1" t="s">
        <v>45</v>
      </c>
      <c r="B30" s="1">
        <v>18.0</v>
      </c>
      <c r="C30" s="1">
        <v>27.0</v>
      </c>
      <c r="D30" s="1">
        <v>10.0</v>
      </c>
      <c r="E30" s="1">
        <v>-59.0</v>
      </c>
      <c r="F30" s="1">
        <v>-34.0</v>
      </c>
      <c r="G30" s="1">
        <v>0.0</v>
      </c>
      <c r="H30" s="1">
        <v>-17.0</v>
      </c>
      <c r="I30" s="1">
        <v>0.0</v>
      </c>
      <c r="J30" s="1">
        <v>0.0</v>
      </c>
      <c r="K30" s="1">
        <v>-9.0</v>
      </c>
      <c r="L30" s="2"/>
      <c r="M30" s="2"/>
      <c r="N30" s="2"/>
      <c r="O30" s="2"/>
      <c r="P30" s="2"/>
      <c r="Q30" s="2"/>
      <c r="R30" s="2"/>
      <c r="S30" s="2"/>
      <c r="T30" s="2"/>
      <c r="U30" s="2"/>
      <c r="V30" s="2"/>
      <c r="W30" s="2"/>
      <c r="X30" s="2"/>
      <c r="Y30" s="2"/>
      <c r="Z30" s="2"/>
    </row>
    <row r="31" ht="15.75" customHeight="1">
      <c r="A31" s="1" t="s">
        <v>46</v>
      </c>
      <c r="B31" s="1">
        <v>-341.0</v>
      </c>
      <c r="C31" s="1">
        <v>-181.0</v>
      </c>
      <c r="D31" s="1">
        <v>-280.0</v>
      </c>
      <c r="E31" s="1">
        <v>-338.0</v>
      </c>
      <c r="F31" s="1">
        <v>-441.0</v>
      </c>
      <c r="G31" s="1">
        <v>-599.0</v>
      </c>
      <c r="H31" s="1">
        <v>155.0</v>
      </c>
      <c r="I31" s="1">
        <v>-975.0</v>
      </c>
      <c r="J31" s="1">
        <v>-939.0</v>
      </c>
      <c r="K31" s="1">
        <v>-486.0</v>
      </c>
      <c r="L31" s="2"/>
      <c r="M31" s="2"/>
      <c r="N31" s="2"/>
      <c r="O31" s="2"/>
      <c r="P31" s="2"/>
      <c r="Q31" s="2"/>
      <c r="R31" s="2"/>
      <c r="S31" s="2"/>
      <c r="T31" s="2"/>
      <c r="U31" s="2"/>
      <c r="V31" s="2"/>
      <c r="W31" s="2"/>
      <c r="X31" s="2"/>
      <c r="Y31" s="2"/>
      <c r="Z31" s="2"/>
    </row>
    <row r="32" ht="15.75" customHeight="1">
      <c r="A32" s="1" t="s">
        <v>47</v>
      </c>
      <c r="B32" s="1">
        <v>-91.0</v>
      </c>
      <c r="C32" s="1">
        <v>12.0</v>
      </c>
      <c r="D32" s="1">
        <v>-9.0</v>
      </c>
      <c r="E32" s="1">
        <v>55.0</v>
      </c>
      <c r="F32" s="1">
        <v>-22.0</v>
      </c>
      <c r="G32" s="1">
        <v>-2.0</v>
      </c>
      <c r="H32" s="1">
        <v>1260.0</v>
      </c>
      <c r="I32" s="1">
        <v>-464.0</v>
      </c>
      <c r="J32" s="1">
        <v>-676.0</v>
      </c>
      <c r="K32" s="1">
        <v>195.0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90.0</v>
      </c>
      <c r="C34" s="1">
        <v>2.0</v>
      </c>
      <c r="D34" s="1">
        <v>6.0</v>
      </c>
      <c r="E34" s="1">
        <v>10.0</v>
      </c>
      <c r="F34" s="1">
        <v>18.0</v>
      </c>
      <c r="G34" s="1">
        <v>19.0</v>
      </c>
      <c r="H34" s="1">
        <v>24.0</v>
      </c>
      <c r="I34" s="1">
        <v>23.0</v>
      </c>
      <c r="J34" s="1">
        <v>26.0</v>
      </c>
      <c r="K34" s="1">
        <v>56.0</v>
      </c>
      <c r="L34" s="2"/>
      <c r="M34" s="2"/>
      <c r="N34" s="2"/>
      <c r="O34" s="2"/>
      <c r="P34" s="2"/>
      <c r="Q34" s="2"/>
      <c r="R34" s="2"/>
      <c r="S34" s="2"/>
      <c r="T34" s="2"/>
      <c r="U34" s="2"/>
      <c r="V34" s="2"/>
      <c r="W34" s="2"/>
      <c r="X34" s="2"/>
      <c r="Y34" s="2"/>
      <c r="Z34" s="2"/>
    </row>
    <row r="35" ht="15.75" customHeight="1">
      <c r="A35" s="1" t="s">
        <v>50</v>
      </c>
      <c r="B35" s="1">
        <v>214.0</v>
      </c>
      <c r="C35" s="1">
        <v>227.0</v>
      </c>
      <c r="D35" s="1">
        <v>232.0</v>
      </c>
      <c r="E35" s="1">
        <v>219.0</v>
      </c>
      <c r="F35" s="1">
        <v>147.0</v>
      </c>
      <c r="G35" s="1">
        <v>144.0</v>
      </c>
      <c r="H35" s="1">
        <v>235.0</v>
      </c>
      <c r="I35" s="1">
        <v>292.0</v>
      </c>
      <c r="J35" s="1">
        <v>239.0</v>
      </c>
      <c r="K35" s="1">
        <v>325.0</v>
      </c>
      <c r="L35" s="2"/>
      <c r="M35" s="2"/>
      <c r="N35" s="2"/>
      <c r="O35" s="2"/>
      <c r="P35" s="2"/>
      <c r="Q35" s="2"/>
      <c r="R35" s="2"/>
      <c r="S35" s="2"/>
      <c r="T35" s="2"/>
      <c r="U35" s="2"/>
      <c r="V35" s="2"/>
      <c r="W35" s="2"/>
      <c r="X35" s="2"/>
      <c r="Y35" s="2"/>
      <c r="Z35" s="2"/>
    </row>
    <row r="36" ht="15.75" customHeight="1">
      <c r="A36" s="1" t="s">
        <v>51</v>
      </c>
      <c r="B36" s="1">
        <v>252.0</v>
      </c>
      <c r="C36" s="1">
        <v>180.0</v>
      </c>
      <c r="D36" s="1">
        <v>379.0</v>
      </c>
      <c r="E36" s="1">
        <v>339.0</v>
      </c>
      <c r="F36" s="1">
        <v>282.0</v>
      </c>
      <c r="G36" s="1">
        <v>494.0</v>
      </c>
      <c r="H36" s="1">
        <v>974.0</v>
      </c>
      <c r="I36" s="1">
        <v>373.0</v>
      </c>
      <c r="J36" s="1">
        <v>205.0</v>
      </c>
      <c r="K36" s="1">
        <v>458.0</v>
      </c>
      <c r="L36" s="2"/>
      <c r="M36" s="2"/>
      <c r="N36" s="2"/>
      <c r="O36" s="2"/>
      <c r="P36" s="2"/>
      <c r="Q36" s="2"/>
      <c r="R36" s="2"/>
      <c r="S36" s="2"/>
      <c r="T36" s="2"/>
      <c r="U36" s="2"/>
      <c r="V36" s="2"/>
      <c r="W36" s="2"/>
      <c r="X36" s="2"/>
      <c r="Y36" s="2"/>
      <c r="Z36" s="2"/>
    </row>
    <row r="37" ht="15.75" customHeight="1">
      <c r="A37" s="1" t="s">
        <v>52</v>
      </c>
      <c r="B37" s="1">
        <v>253.0</v>
      </c>
      <c r="C37" s="1">
        <v>182.0</v>
      </c>
      <c r="D37" s="1">
        <v>383.0</v>
      </c>
      <c r="E37" s="1">
        <v>347.0</v>
      </c>
      <c r="F37" s="1">
        <v>294.0</v>
      </c>
      <c r="G37" s="1">
        <v>507.0</v>
      </c>
      <c r="H37" s="1">
        <v>992.0</v>
      </c>
      <c r="I37" s="1">
        <v>389.0</v>
      </c>
      <c r="J37" s="1">
        <v>224.0</v>
      </c>
      <c r="K37" s="1">
        <v>487.0</v>
      </c>
      <c r="L37" s="2"/>
      <c r="M37" s="2"/>
      <c r="N37" s="2"/>
      <c r="O37" s="2"/>
      <c r="P37" s="2"/>
      <c r="Q37" s="2"/>
      <c r="R37" s="2"/>
      <c r="S37" s="2"/>
      <c r="T37" s="2"/>
      <c r="U37" s="2"/>
      <c r="V37" s="2"/>
      <c r="W37" s="2"/>
      <c r="X37" s="2"/>
      <c r="Y37" s="2"/>
      <c r="Z37" s="2"/>
    </row>
    <row r="38" ht="15.75" customHeight="1">
      <c r="A38" s="1" t="s">
        <v>53</v>
      </c>
      <c r="B38" s="1">
        <v>85.0</v>
      </c>
      <c r="C38" s="1">
        <v>131.0</v>
      </c>
      <c r="D38" s="1">
        <v>-6.0</v>
      </c>
      <c r="E38" s="1">
        <v>26.0</v>
      </c>
      <c r="F38" s="1">
        <v>72.0</v>
      </c>
      <c r="G38" s="1">
        <v>-30.0</v>
      </c>
      <c r="H38" s="1">
        <v>-289.0</v>
      </c>
      <c r="I38" s="1">
        <v>156.0</v>
      </c>
      <c r="J38" s="1">
        <v>296.0</v>
      </c>
      <c r="K38" s="1">
        <v>134.0</v>
      </c>
      <c r="L38" s="2"/>
      <c r="M38" s="2"/>
      <c r="N38" s="2"/>
      <c r="O38" s="2"/>
      <c r="P38" s="2"/>
      <c r="Q38" s="2"/>
      <c r="R38" s="2"/>
      <c r="S38" s="2"/>
      <c r="T38" s="2"/>
      <c r="U38" s="2"/>
      <c r="V38" s="2"/>
      <c r="W38" s="2"/>
      <c r="X38" s="2"/>
      <c r="Y38" s="2"/>
      <c r="Z38" s="2"/>
    </row>
    <row r="39" ht="15.75" customHeight="1">
      <c r="A39" s="1" t="s">
        <v>54</v>
      </c>
      <c r="B39" s="1">
        <v>-11.0</v>
      </c>
      <c r="C39" s="1">
        <v>149.0</v>
      </c>
      <c r="D39" s="1">
        <v>124.0</v>
      </c>
      <c r="E39" s="1">
        <v>150.0</v>
      </c>
      <c r="F39" s="1">
        <v>-22.0</v>
      </c>
      <c r="G39" s="1">
        <v>-14.0</v>
      </c>
      <c r="H39" s="1">
        <v>598.0</v>
      </c>
      <c r="I39" s="1">
        <v>-4.0</v>
      </c>
      <c r="J39" s="1">
        <v>174.0</v>
      </c>
      <c r="K39" s="1">
        <v>567.0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51.0</v>
      </c>
      <c r="C3" s="1">
        <v>63.0</v>
      </c>
      <c r="D3" s="1">
        <v>53.0</v>
      </c>
      <c r="E3" s="1">
        <v>109.0</v>
      </c>
      <c r="F3" s="1">
        <v>86.0</v>
      </c>
      <c r="G3" s="1">
        <v>84.0</v>
      </c>
      <c r="H3" s="1">
        <v>1340.0</v>
      </c>
      <c r="I3" s="1">
        <v>878.0</v>
      </c>
      <c r="J3" s="1">
        <v>203.0</v>
      </c>
      <c r="K3" s="1">
        <v>397.0</v>
      </c>
      <c r="L3" s="2"/>
      <c r="M3" s="2"/>
      <c r="N3" s="2"/>
      <c r="O3" s="2"/>
      <c r="P3" s="2"/>
      <c r="Q3" s="2"/>
      <c r="R3" s="2"/>
      <c r="S3" s="2"/>
      <c r="T3" s="2"/>
      <c r="U3" s="2"/>
      <c r="V3" s="2"/>
      <c r="W3" s="2"/>
      <c r="X3" s="2"/>
      <c r="Y3" s="2"/>
      <c r="Z3" s="2"/>
    </row>
    <row r="4">
      <c r="A4" s="1" t="s">
        <v>57</v>
      </c>
      <c r="B4" s="1">
        <v>0.0</v>
      </c>
      <c r="C4" s="1">
        <v>0.0</v>
      </c>
      <c r="D4" s="1">
        <v>0.0</v>
      </c>
      <c r="E4" s="1">
        <v>90.0</v>
      </c>
      <c r="F4" s="1">
        <v>2.0</v>
      </c>
      <c r="G4" s="1">
        <v>55.0</v>
      </c>
      <c r="H4" s="1">
        <v>0.0</v>
      </c>
      <c r="I4" s="1">
        <v>0.0</v>
      </c>
      <c r="J4" s="1">
        <v>0.0</v>
      </c>
      <c r="K4" s="1">
        <v>0.0</v>
      </c>
      <c r="L4" s="2"/>
      <c r="M4" s="2"/>
      <c r="N4" s="2"/>
      <c r="O4" s="2"/>
      <c r="P4" s="2"/>
      <c r="Q4" s="2"/>
      <c r="R4" s="2"/>
      <c r="S4" s="2"/>
      <c r="T4" s="2"/>
      <c r="U4" s="2"/>
      <c r="V4" s="2"/>
      <c r="W4" s="2"/>
      <c r="X4" s="2"/>
      <c r="Y4" s="2"/>
      <c r="Z4" s="2"/>
    </row>
    <row r="5">
      <c r="A5" s="1" t="s">
        <v>58</v>
      </c>
      <c r="B5" s="1">
        <v>51.0</v>
      </c>
      <c r="C5" s="1">
        <v>63.0</v>
      </c>
      <c r="D5" s="1">
        <v>53.0</v>
      </c>
      <c r="E5" s="1">
        <v>110.0</v>
      </c>
      <c r="F5" s="1">
        <v>88.0</v>
      </c>
      <c r="G5" s="1">
        <v>84.0</v>
      </c>
      <c r="H5" s="1">
        <v>1340.0</v>
      </c>
      <c r="I5" s="1">
        <v>878.0</v>
      </c>
      <c r="J5" s="1">
        <v>203.0</v>
      </c>
      <c r="K5" s="1">
        <v>397.0</v>
      </c>
      <c r="L5" s="2"/>
      <c r="M5" s="2"/>
      <c r="N5" s="2"/>
      <c r="O5" s="2"/>
      <c r="P5" s="2"/>
      <c r="Q5" s="2"/>
      <c r="R5" s="2"/>
      <c r="S5" s="2"/>
      <c r="T5" s="2"/>
      <c r="U5" s="2"/>
      <c r="V5" s="2"/>
      <c r="W5" s="2"/>
      <c r="X5" s="2"/>
      <c r="Y5" s="2"/>
      <c r="Z5" s="2"/>
    </row>
    <row r="6">
      <c r="A6" s="1" t="s">
        <v>59</v>
      </c>
      <c r="B6" s="1">
        <v>0.0</v>
      </c>
      <c r="C6" s="1">
        <v>3.0</v>
      </c>
      <c r="D6" s="1">
        <v>3.0</v>
      </c>
      <c r="E6" s="1">
        <v>4.0</v>
      </c>
      <c r="F6" s="1">
        <v>4.0</v>
      </c>
      <c r="G6" s="1">
        <v>0.0</v>
      </c>
      <c r="H6" s="1">
        <v>0.0</v>
      </c>
      <c r="I6" s="1">
        <v>17.0</v>
      </c>
      <c r="J6" s="1">
        <v>0.0</v>
      </c>
      <c r="K6" s="1">
        <v>2.0</v>
      </c>
      <c r="L6" s="2"/>
      <c r="M6" s="2"/>
      <c r="N6" s="2"/>
      <c r="O6" s="2"/>
      <c r="P6" s="2"/>
      <c r="Q6" s="2"/>
      <c r="R6" s="2"/>
      <c r="S6" s="2"/>
      <c r="T6" s="2"/>
      <c r="U6" s="2"/>
      <c r="V6" s="2"/>
      <c r="W6" s="2"/>
      <c r="X6" s="2"/>
      <c r="Y6" s="2"/>
      <c r="Z6" s="2"/>
    </row>
    <row r="7">
      <c r="A7" s="1" t="s">
        <v>60</v>
      </c>
      <c r="B7" s="1">
        <v>0.0</v>
      </c>
      <c r="C7" s="1">
        <v>3.0</v>
      </c>
      <c r="D7" s="1">
        <v>3.0</v>
      </c>
      <c r="E7" s="1">
        <v>4.0</v>
      </c>
      <c r="F7" s="1">
        <v>4.0</v>
      </c>
      <c r="G7" s="1">
        <v>0.0</v>
      </c>
      <c r="H7" s="1">
        <v>0.0</v>
      </c>
      <c r="I7" s="1">
        <v>17.0</v>
      </c>
      <c r="J7" s="1">
        <v>0.0</v>
      </c>
      <c r="K7" s="1">
        <v>2.0</v>
      </c>
      <c r="L7" s="2"/>
      <c r="M7" s="2"/>
      <c r="N7" s="2"/>
      <c r="O7" s="2"/>
      <c r="P7" s="2"/>
      <c r="Q7" s="2"/>
      <c r="R7" s="2"/>
      <c r="S7" s="2"/>
      <c r="T7" s="2"/>
      <c r="U7" s="2"/>
      <c r="V7" s="2"/>
      <c r="W7" s="2"/>
      <c r="X7" s="2"/>
      <c r="Y7" s="2"/>
      <c r="Z7" s="2"/>
    </row>
    <row r="8">
      <c r="A8" s="1" t="s">
        <v>61</v>
      </c>
      <c r="B8" s="1">
        <v>1120.0</v>
      </c>
      <c r="C8" s="1">
        <v>1280.0</v>
      </c>
      <c r="D8" s="1">
        <v>1370.0</v>
      </c>
      <c r="E8" s="1">
        <v>1450.0</v>
      </c>
      <c r="F8" s="1">
        <v>1590.0</v>
      </c>
      <c r="G8" s="1">
        <v>1600.0</v>
      </c>
      <c r="H8" s="1">
        <v>1780.0</v>
      </c>
      <c r="I8" s="1">
        <v>2190.0</v>
      </c>
      <c r="J8" s="1">
        <v>2710.0</v>
      </c>
      <c r="K8" s="1">
        <v>2650.0</v>
      </c>
      <c r="L8" s="2"/>
      <c r="M8" s="2"/>
      <c r="N8" s="2"/>
      <c r="O8" s="2"/>
      <c r="P8" s="2"/>
      <c r="Q8" s="2"/>
      <c r="R8" s="2"/>
      <c r="S8" s="2"/>
      <c r="T8" s="2"/>
      <c r="U8" s="2"/>
      <c r="V8" s="2"/>
      <c r="W8" s="2"/>
      <c r="X8" s="2"/>
      <c r="Y8" s="2"/>
      <c r="Z8" s="2"/>
    </row>
    <row r="9">
      <c r="A9" s="1" t="s">
        <v>62</v>
      </c>
      <c r="B9" s="1">
        <v>66.0</v>
      </c>
      <c r="C9" s="1">
        <v>87.0</v>
      </c>
      <c r="D9" s="1">
        <v>90.0</v>
      </c>
      <c r="E9" s="1">
        <v>87.0</v>
      </c>
      <c r="F9" s="1">
        <v>112.0</v>
      </c>
      <c r="G9" s="1">
        <v>100.0</v>
      </c>
      <c r="H9" s="1">
        <v>134.0</v>
      </c>
      <c r="I9" s="1">
        <v>164.0</v>
      </c>
      <c r="J9" s="1">
        <v>246.0</v>
      </c>
      <c r="K9" s="1">
        <v>219.0</v>
      </c>
      <c r="L9" s="2"/>
      <c r="M9" s="2"/>
      <c r="N9" s="2"/>
      <c r="O9" s="2"/>
      <c r="P9" s="2"/>
      <c r="Q9" s="2"/>
      <c r="R9" s="2"/>
      <c r="S9" s="2"/>
      <c r="T9" s="2"/>
      <c r="U9" s="2"/>
      <c r="V9" s="2"/>
      <c r="W9" s="2"/>
      <c r="X9" s="2"/>
      <c r="Y9" s="2"/>
      <c r="Z9" s="2"/>
    </row>
    <row r="10">
      <c r="A10" s="1" t="s">
        <v>63</v>
      </c>
      <c r="B10" s="1">
        <v>40.0</v>
      </c>
      <c r="C10" s="1">
        <v>45.0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1270.0</v>
      </c>
      <c r="C11" s="1">
        <v>1490.0</v>
      </c>
      <c r="D11" s="1">
        <v>1520.0</v>
      </c>
      <c r="E11" s="1">
        <v>1660.0</v>
      </c>
      <c r="F11" s="1">
        <v>1790.0</v>
      </c>
      <c r="G11" s="1">
        <v>1790.0</v>
      </c>
      <c r="H11" s="1">
        <v>3260.0</v>
      </c>
      <c r="I11" s="1">
        <v>3250.0</v>
      </c>
      <c r="J11" s="1">
        <v>3160.0</v>
      </c>
      <c r="K11" s="1">
        <v>3260.0</v>
      </c>
      <c r="L11" s="2"/>
      <c r="M11" s="2"/>
      <c r="N11" s="2"/>
      <c r="O11" s="2"/>
      <c r="P11" s="2"/>
      <c r="Q11" s="2"/>
      <c r="R11" s="2"/>
      <c r="S11" s="2"/>
      <c r="T11" s="2"/>
      <c r="U11" s="2"/>
      <c r="V11" s="2"/>
      <c r="W11" s="2"/>
      <c r="X11" s="2"/>
      <c r="Y11" s="2"/>
      <c r="Z11" s="2"/>
    </row>
    <row r="12">
      <c r="A12" s="1" t="s">
        <v>65</v>
      </c>
      <c r="B12" s="1">
        <v>1420.0</v>
      </c>
      <c r="C12" s="1">
        <v>1640.0</v>
      </c>
      <c r="D12" s="1">
        <v>1870.0</v>
      </c>
      <c r="E12" s="1">
        <v>2090.0</v>
      </c>
      <c r="F12" s="1">
        <v>2340.0</v>
      </c>
      <c r="G12" s="1">
        <v>4740.0</v>
      </c>
      <c r="H12" s="1">
        <v>5250.0</v>
      </c>
      <c r="I12" s="1">
        <v>6210.0</v>
      </c>
      <c r="J12" s="1">
        <v>7050.0</v>
      </c>
      <c r="K12" s="1">
        <v>7870.0</v>
      </c>
      <c r="L12" s="2"/>
      <c r="M12" s="2"/>
      <c r="N12" s="2"/>
      <c r="O12" s="2"/>
      <c r="P12" s="2"/>
      <c r="Q12" s="2"/>
      <c r="R12" s="2"/>
      <c r="S12" s="2"/>
      <c r="T12" s="2"/>
      <c r="U12" s="2"/>
      <c r="V12" s="2"/>
      <c r="W12" s="2"/>
      <c r="X12" s="2"/>
      <c r="Y12" s="2"/>
      <c r="Z12" s="2"/>
    </row>
    <row r="13">
      <c r="A13" s="1" t="s">
        <v>66</v>
      </c>
      <c r="B13" s="1">
        <v>-696.0</v>
      </c>
      <c r="C13" s="1">
        <v>-796.0</v>
      </c>
      <c r="D13" s="1">
        <v>-912.0</v>
      </c>
      <c r="E13" s="1">
        <v>-1050.0</v>
      </c>
      <c r="F13" s="1">
        <v>-1200.0</v>
      </c>
      <c r="G13" s="1">
        <v>-1390.0</v>
      </c>
      <c r="H13" s="1">
        <v>-1580.0</v>
      </c>
      <c r="I13" s="1">
        <v>-1810.0</v>
      </c>
      <c r="J13" s="1">
        <v>-2020.0</v>
      </c>
      <c r="K13" s="1">
        <v>-2290.0</v>
      </c>
      <c r="L13" s="2"/>
      <c r="M13" s="2"/>
      <c r="N13" s="2"/>
      <c r="O13" s="2"/>
      <c r="P13" s="2"/>
      <c r="Q13" s="2"/>
      <c r="R13" s="2"/>
      <c r="S13" s="2"/>
      <c r="T13" s="2"/>
      <c r="U13" s="2"/>
      <c r="V13" s="2"/>
      <c r="W13" s="2"/>
      <c r="X13" s="2"/>
      <c r="Y13" s="2"/>
      <c r="Z13" s="2"/>
    </row>
    <row r="14">
      <c r="A14" s="1" t="s">
        <v>67</v>
      </c>
      <c r="B14" s="1">
        <v>721.0</v>
      </c>
      <c r="C14" s="1">
        <v>848.0</v>
      </c>
      <c r="D14" s="1">
        <v>962.0</v>
      </c>
      <c r="E14" s="1">
        <v>1040.0</v>
      </c>
      <c r="F14" s="1">
        <v>1130.0</v>
      </c>
      <c r="G14" s="1">
        <v>3350.0</v>
      </c>
      <c r="H14" s="1">
        <v>3670.0</v>
      </c>
      <c r="I14" s="1">
        <v>4400.0</v>
      </c>
      <c r="J14" s="1">
        <v>5040.0</v>
      </c>
      <c r="K14" s="1">
        <v>5580.0</v>
      </c>
      <c r="L14" s="2"/>
      <c r="M14" s="2"/>
      <c r="N14" s="2"/>
      <c r="O14" s="2"/>
      <c r="P14" s="2"/>
      <c r="Q14" s="2"/>
      <c r="R14" s="2"/>
      <c r="S14" s="2"/>
      <c r="T14" s="2"/>
      <c r="U14" s="2"/>
      <c r="V14" s="2"/>
      <c r="W14" s="2"/>
      <c r="X14" s="2"/>
      <c r="Y14" s="2"/>
      <c r="Z14" s="2"/>
    </row>
    <row r="15">
      <c r="A15" s="1" t="s">
        <v>68</v>
      </c>
      <c r="B15" s="1">
        <v>0.0</v>
      </c>
      <c r="C15" s="1">
        <v>0.0</v>
      </c>
      <c r="D15" s="1">
        <v>3.0</v>
      </c>
      <c r="E15" s="1">
        <v>4.0</v>
      </c>
      <c r="F15" s="1">
        <v>3.0</v>
      </c>
      <c r="G15" s="1">
        <v>9.0</v>
      </c>
      <c r="H15" s="1">
        <v>0.0</v>
      </c>
      <c r="I15" s="1">
        <v>0.0</v>
      </c>
      <c r="J15" s="1">
        <v>0.0</v>
      </c>
      <c r="K15" s="1">
        <v>0.0</v>
      </c>
      <c r="L15" s="2"/>
      <c r="M15" s="2"/>
      <c r="N15" s="2"/>
      <c r="O15" s="2"/>
      <c r="P15" s="2"/>
      <c r="Q15" s="2"/>
      <c r="R15" s="2"/>
      <c r="S15" s="2"/>
      <c r="T15" s="2"/>
      <c r="U15" s="2"/>
      <c r="V15" s="2"/>
      <c r="W15" s="2"/>
      <c r="X15" s="2"/>
      <c r="Y15" s="2"/>
      <c r="Z15" s="2"/>
    </row>
    <row r="16">
      <c r="A16" s="1" t="s">
        <v>69</v>
      </c>
      <c r="B16" s="1">
        <v>10.0</v>
      </c>
      <c r="C16" s="1">
        <v>10.0</v>
      </c>
      <c r="D16" s="1">
        <v>94.0</v>
      </c>
      <c r="E16" s="1">
        <v>93.0</v>
      </c>
      <c r="F16" s="1">
        <v>93.0</v>
      </c>
      <c r="G16" s="1">
        <v>93.0</v>
      </c>
      <c r="H16" s="1">
        <v>32.0</v>
      </c>
      <c r="I16" s="1">
        <v>32.0</v>
      </c>
      <c r="J16" s="1">
        <v>230.0</v>
      </c>
      <c r="K16" s="1">
        <v>246.0</v>
      </c>
      <c r="L16" s="2"/>
      <c r="M16" s="2"/>
      <c r="N16" s="2"/>
      <c r="O16" s="2"/>
      <c r="P16" s="2"/>
      <c r="Q16" s="2"/>
      <c r="R16" s="2"/>
      <c r="S16" s="2"/>
      <c r="T16" s="2"/>
      <c r="U16" s="2"/>
      <c r="V16" s="2"/>
      <c r="W16" s="2"/>
      <c r="X16" s="2"/>
      <c r="Y16" s="2"/>
      <c r="Z16" s="2"/>
    </row>
    <row r="17">
      <c r="A17" s="1" t="s">
        <v>70</v>
      </c>
      <c r="B17" s="1">
        <v>0.0</v>
      </c>
      <c r="C17" s="1">
        <v>0.0</v>
      </c>
      <c r="D17" s="1">
        <v>31.0</v>
      </c>
      <c r="E17" s="1">
        <v>31.0</v>
      </c>
      <c r="F17" s="1">
        <v>31.0</v>
      </c>
      <c r="G17" s="1">
        <v>31.0</v>
      </c>
      <c r="H17" s="1">
        <v>23.0</v>
      </c>
      <c r="I17" s="1">
        <v>23.0</v>
      </c>
      <c r="J17" s="1">
        <v>23.0</v>
      </c>
      <c r="K17" s="1">
        <v>23.0</v>
      </c>
      <c r="L17" s="2"/>
      <c r="M17" s="2"/>
      <c r="N17" s="2"/>
      <c r="O17" s="2"/>
      <c r="P17" s="2"/>
      <c r="Q17" s="2"/>
      <c r="R17" s="2"/>
      <c r="S17" s="2"/>
      <c r="T17" s="2"/>
      <c r="U17" s="2"/>
      <c r="V17" s="2"/>
      <c r="W17" s="2"/>
      <c r="X17" s="2"/>
      <c r="Y17" s="2"/>
      <c r="Z17" s="2"/>
    </row>
    <row r="18">
      <c r="A18" s="1" t="s">
        <v>71</v>
      </c>
      <c r="B18" s="1">
        <v>8.0</v>
      </c>
      <c r="C18" s="1">
        <v>9.0</v>
      </c>
      <c r="D18" s="1">
        <v>45.0</v>
      </c>
      <c r="E18" s="1">
        <v>18.0</v>
      </c>
      <c r="F18" s="1">
        <v>6.0</v>
      </c>
      <c r="G18" s="1">
        <v>0.0</v>
      </c>
      <c r="H18" s="1">
        <v>31.0</v>
      </c>
      <c r="I18" s="1">
        <v>2.0</v>
      </c>
      <c r="J18" s="1">
        <v>0.0</v>
      </c>
      <c r="K18" s="1">
        <v>0.0</v>
      </c>
      <c r="L18" s="2"/>
      <c r="M18" s="2"/>
      <c r="N18" s="2"/>
      <c r="O18" s="2"/>
      <c r="P18" s="2"/>
      <c r="Q18" s="2"/>
      <c r="R18" s="2"/>
      <c r="S18" s="2"/>
      <c r="T18" s="2"/>
      <c r="U18" s="2"/>
      <c r="V18" s="2"/>
      <c r="W18" s="2"/>
      <c r="X18" s="2"/>
      <c r="Y18" s="2"/>
      <c r="Z18" s="2"/>
    </row>
    <row r="19">
      <c r="A19" s="1" t="s">
        <v>72</v>
      </c>
      <c r="B19" s="1">
        <v>20.0</v>
      </c>
      <c r="C19" s="1">
        <v>18.0</v>
      </c>
      <c r="D19" s="1">
        <v>20.0</v>
      </c>
      <c r="E19" s="1">
        <v>21.0</v>
      </c>
      <c r="F19" s="1">
        <v>22.0</v>
      </c>
      <c r="G19" s="1">
        <v>24.0</v>
      </c>
      <c r="H19" s="1">
        <v>30.0</v>
      </c>
      <c r="I19" s="1">
        <v>55.0</v>
      </c>
      <c r="J19" s="1">
        <v>41.0</v>
      </c>
      <c r="K19" s="1">
        <v>75.0</v>
      </c>
      <c r="L19" s="2"/>
      <c r="M19" s="2"/>
      <c r="N19" s="2"/>
      <c r="O19" s="2"/>
      <c r="P19" s="2"/>
      <c r="Q19" s="2"/>
      <c r="R19" s="2"/>
      <c r="S19" s="2"/>
      <c r="T19" s="2"/>
      <c r="U19" s="2"/>
      <c r="V19" s="2"/>
      <c r="W19" s="2"/>
      <c r="X19" s="2"/>
      <c r="Y19" s="2"/>
      <c r="Z19" s="2"/>
    </row>
    <row r="20">
      <c r="A20" s="1" t="s">
        <v>73</v>
      </c>
      <c r="B20" s="1">
        <v>2029.0</v>
      </c>
      <c r="C20" s="1">
        <v>2370.0</v>
      </c>
      <c r="D20" s="1">
        <v>2670.0</v>
      </c>
      <c r="E20" s="1">
        <v>2870.0</v>
      </c>
      <c r="F20" s="1">
        <v>3090.0</v>
      </c>
      <c r="G20" s="1">
        <v>5290.0</v>
      </c>
      <c r="H20" s="1">
        <v>7050.0</v>
      </c>
      <c r="I20" s="1">
        <v>7770.0</v>
      </c>
      <c r="J20" s="1">
        <v>8490.0</v>
      </c>
      <c r="K20" s="1">
        <v>9190.0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371.0</v>
      </c>
      <c r="C22" s="1">
        <v>427.0</v>
      </c>
      <c r="D22" s="1">
        <v>520.0</v>
      </c>
      <c r="E22" s="1">
        <v>577.0</v>
      </c>
      <c r="F22" s="1">
        <v>620.0</v>
      </c>
      <c r="G22" s="1">
        <v>643.0</v>
      </c>
      <c r="H22" s="1">
        <v>976.0</v>
      </c>
      <c r="I22" s="1">
        <v>1160.0</v>
      </c>
      <c r="J22" s="1">
        <v>1400.0</v>
      </c>
      <c r="K22" s="1">
        <v>1180.0</v>
      </c>
      <c r="L22" s="2"/>
      <c r="M22" s="2"/>
      <c r="N22" s="2"/>
      <c r="O22" s="2"/>
      <c r="P22" s="2"/>
      <c r="Q22" s="2"/>
      <c r="R22" s="2"/>
      <c r="S22" s="2"/>
      <c r="T22" s="2"/>
      <c r="U22" s="2"/>
      <c r="V22" s="2"/>
      <c r="W22" s="2"/>
      <c r="X22" s="2"/>
      <c r="Y22" s="2"/>
      <c r="Z22" s="2"/>
    </row>
    <row r="23" ht="15.75" customHeight="1">
      <c r="A23" s="1" t="s">
        <v>76</v>
      </c>
      <c r="B23" s="1">
        <v>220.0</v>
      </c>
      <c r="C23" s="1">
        <v>238.0</v>
      </c>
      <c r="D23" s="1">
        <v>240.0</v>
      </c>
      <c r="E23" s="1">
        <v>233.0</v>
      </c>
      <c r="F23" s="1">
        <v>286.0</v>
      </c>
      <c r="G23" s="1">
        <v>287.0</v>
      </c>
      <c r="H23" s="1">
        <v>443.0</v>
      </c>
      <c r="I23" s="1">
        <v>560.0</v>
      </c>
      <c r="J23" s="1">
        <v>619.0</v>
      </c>
      <c r="K23" s="1">
        <v>625.0</v>
      </c>
      <c r="L23" s="2"/>
      <c r="M23" s="2"/>
      <c r="N23" s="2"/>
      <c r="O23" s="2"/>
      <c r="P23" s="2"/>
      <c r="Q23" s="2"/>
      <c r="R23" s="2"/>
      <c r="S23" s="2"/>
      <c r="T23" s="2"/>
      <c r="U23" s="2"/>
      <c r="V23" s="2"/>
      <c r="W23" s="2"/>
      <c r="X23" s="2"/>
      <c r="Y23" s="2"/>
      <c r="Z23" s="2"/>
    </row>
    <row r="24" ht="15.75" customHeight="1">
      <c r="A24" s="1" t="s">
        <v>77</v>
      </c>
      <c r="B24" s="1">
        <v>0.0</v>
      </c>
      <c r="C24" s="1">
        <v>0.0</v>
      </c>
      <c r="D24" s="1">
        <v>10.0</v>
      </c>
      <c r="E24" s="1">
        <v>25.0</v>
      </c>
      <c r="F24" s="1">
        <v>26.0</v>
      </c>
      <c r="G24" s="1">
        <v>30.0</v>
      </c>
      <c r="H24" s="1">
        <v>1.0</v>
      </c>
      <c r="I24" s="1">
        <v>0.0</v>
      </c>
      <c r="J24" s="1">
        <v>0.0</v>
      </c>
      <c r="K24" s="1">
        <v>0.0</v>
      </c>
      <c r="L24" s="2"/>
      <c r="M24" s="2"/>
      <c r="N24" s="2"/>
      <c r="O24" s="2"/>
      <c r="P24" s="2"/>
      <c r="Q24" s="2"/>
      <c r="R24" s="2"/>
      <c r="S24" s="2"/>
      <c r="T24" s="2"/>
      <c r="U24" s="2"/>
      <c r="V24" s="2"/>
      <c r="W24" s="2"/>
      <c r="X24" s="2"/>
      <c r="Y24" s="2"/>
      <c r="Z24" s="2"/>
    </row>
    <row r="25" ht="15.75" customHeight="1">
      <c r="A25" s="1" t="s">
        <v>78</v>
      </c>
      <c r="B25" s="1">
        <v>21.0</v>
      </c>
      <c r="C25" s="1">
        <v>87.0</v>
      </c>
      <c r="D25" s="1">
        <v>1.0</v>
      </c>
      <c r="E25" s="1">
        <v>3.0</v>
      </c>
      <c r="F25" s="1">
        <v>3.0</v>
      </c>
      <c r="G25" s="1">
        <v>281.0</v>
      </c>
      <c r="H25" s="1">
        <v>303.0</v>
      </c>
      <c r="I25" s="1">
        <v>325.0</v>
      </c>
      <c r="J25" s="1">
        <v>350.0</v>
      </c>
      <c r="K25" s="1">
        <v>373.0</v>
      </c>
      <c r="L25" s="2"/>
      <c r="M25" s="2"/>
      <c r="N25" s="2"/>
      <c r="O25" s="2"/>
      <c r="P25" s="2"/>
      <c r="Q25" s="2"/>
      <c r="R25" s="2"/>
      <c r="S25" s="2"/>
      <c r="T25" s="2"/>
      <c r="U25" s="2"/>
      <c r="V25" s="2"/>
      <c r="W25" s="2"/>
      <c r="X25" s="2"/>
      <c r="Y25" s="2"/>
      <c r="Z25" s="2"/>
    </row>
    <row r="26" ht="15.75" customHeight="1">
      <c r="A26" s="1" t="s">
        <v>79</v>
      </c>
      <c r="B26" s="1">
        <v>12.0</v>
      </c>
      <c r="C26" s="1">
        <v>5.0</v>
      </c>
      <c r="D26" s="1">
        <v>5.0</v>
      </c>
      <c r="E26" s="1">
        <v>10.0</v>
      </c>
      <c r="F26" s="1">
        <v>1.0</v>
      </c>
      <c r="G26" s="1">
        <v>5.0</v>
      </c>
      <c r="H26" s="1">
        <v>19.0</v>
      </c>
      <c r="I26" s="1">
        <v>0.0</v>
      </c>
      <c r="J26" s="1">
        <v>9.0</v>
      </c>
      <c r="K26" s="1">
        <v>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0.0</v>
      </c>
      <c r="H27" s="1">
        <v>0.0</v>
      </c>
      <c r="I27" s="1">
        <v>24.0</v>
      </c>
      <c r="J27" s="1">
        <v>0.0</v>
      </c>
      <c r="K27" s="1">
        <v>0.0</v>
      </c>
      <c r="L27" s="2"/>
      <c r="M27" s="2"/>
      <c r="N27" s="2"/>
      <c r="O27" s="2"/>
      <c r="P27" s="2"/>
      <c r="Q27" s="2"/>
      <c r="R27" s="2"/>
      <c r="S27" s="2"/>
      <c r="T27" s="2"/>
      <c r="U27" s="2"/>
      <c r="V27" s="2"/>
      <c r="W27" s="2"/>
      <c r="X27" s="2"/>
      <c r="Y27" s="2"/>
      <c r="Z27" s="2"/>
    </row>
    <row r="28" ht="15.75" customHeight="1">
      <c r="A28" s="1" t="s">
        <v>81</v>
      </c>
      <c r="B28" s="1">
        <v>603.0</v>
      </c>
      <c r="C28" s="1">
        <v>671.0</v>
      </c>
      <c r="D28" s="1">
        <v>777.0</v>
      </c>
      <c r="E28" s="1">
        <v>849.0</v>
      </c>
      <c r="F28" s="1">
        <v>938.0</v>
      </c>
      <c r="G28" s="1">
        <v>1250.0</v>
      </c>
      <c r="H28" s="1">
        <v>1740.0</v>
      </c>
      <c r="I28" s="1">
        <v>2060.0</v>
      </c>
      <c r="J28" s="1">
        <v>2380.0</v>
      </c>
      <c r="K28" s="1">
        <v>2180.0</v>
      </c>
      <c r="L28" s="2"/>
      <c r="M28" s="2"/>
      <c r="N28" s="2"/>
      <c r="O28" s="2"/>
      <c r="P28" s="2"/>
      <c r="Q28" s="2"/>
      <c r="R28" s="2"/>
      <c r="S28" s="2"/>
      <c r="T28" s="2"/>
      <c r="U28" s="2"/>
      <c r="V28" s="2"/>
      <c r="W28" s="2"/>
      <c r="X28" s="2"/>
      <c r="Y28" s="2"/>
      <c r="Z28" s="2"/>
    </row>
    <row r="29" ht="15.75" customHeight="1">
      <c r="A29" s="1" t="s">
        <v>82</v>
      </c>
      <c r="B29" s="1">
        <v>0.0</v>
      </c>
      <c r="C29" s="1">
        <v>150.0</v>
      </c>
      <c r="D29" s="1">
        <v>264.0</v>
      </c>
      <c r="E29" s="1">
        <v>401.0</v>
      </c>
      <c r="F29" s="1">
        <v>381.0</v>
      </c>
      <c r="G29" s="1">
        <v>367.0</v>
      </c>
      <c r="H29" s="1">
        <v>987.0</v>
      </c>
      <c r="I29" s="1">
        <v>986.0</v>
      </c>
      <c r="J29" s="1">
        <v>1160.0</v>
      </c>
      <c r="K29" s="1">
        <v>1730.0</v>
      </c>
      <c r="L29" s="2"/>
      <c r="M29" s="2"/>
      <c r="N29" s="2"/>
      <c r="O29" s="2"/>
      <c r="P29" s="2"/>
      <c r="Q29" s="2"/>
      <c r="R29" s="2"/>
      <c r="S29" s="2"/>
      <c r="T29" s="2"/>
      <c r="U29" s="2"/>
      <c r="V29" s="2"/>
      <c r="W29" s="2"/>
      <c r="X29" s="2"/>
      <c r="Y29" s="2"/>
      <c r="Z29" s="2"/>
    </row>
    <row r="30" ht="15.75" customHeight="1">
      <c r="A30" s="1" t="s">
        <v>83</v>
      </c>
      <c r="B30" s="1">
        <v>4.0</v>
      </c>
      <c r="C30" s="1">
        <v>16.0</v>
      </c>
      <c r="D30" s="1">
        <v>25.0</v>
      </c>
      <c r="E30" s="1">
        <v>32.0</v>
      </c>
      <c r="F30" s="1">
        <v>29.0</v>
      </c>
      <c r="G30" s="1">
        <v>2029.0</v>
      </c>
      <c r="H30" s="1">
        <v>2250.0</v>
      </c>
      <c r="I30" s="1">
        <v>2610.0</v>
      </c>
      <c r="J30" s="1">
        <v>2760.0</v>
      </c>
      <c r="K30" s="1">
        <v>2930.0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15.0</v>
      </c>
      <c r="H31" s="1">
        <v>0.0</v>
      </c>
      <c r="I31" s="1">
        <v>0.0</v>
      </c>
      <c r="J31" s="1">
        <v>30.0</v>
      </c>
      <c r="K31" s="1">
        <v>60.0</v>
      </c>
      <c r="L31" s="2"/>
      <c r="M31" s="2"/>
      <c r="N31" s="2"/>
      <c r="O31" s="2"/>
      <c r="P31" s="2"/>
      <c r="Q31" s="2"/>
      <c r="R31" s="2"/>
      <c r="S31" s="2"/>
      <c r="T31" s="2"/>
      <c r="U31" s="2"/>
      <c r="V31" s="2"/>
      <c r="W31" s="2"/>
      <c r="X31" s="2"/>
      <c r="Y31" s="2"/>
      <c r="Z31" s="2"/>
    </row>
    <row r="32" ht="15.75" customHeight="1">
      <c r="A32" s="1" t="s">
        <v>85</v>
      </c>
      <c r="B32" s="1">
        <v>133.0</v>
      </c>
      <c r="C32" s="1">
        <v>139.0</v>
      </c>
      <c r="D32" s="1">
        <v>155.0</v>
      </c>
      <c r="E32" s="1">
        <v>167.0</v>
      </c>
      <c r="F32" s="1">
        <v>175.0</v>
      </c>
      <c r="G32" s="1">
        <v>76.0</v>
      </c>
      <c r="H32" s="1">
        <v>140.0</v>
      </c>
      <c r="I32" s="1">
        <v>106.0</v>
      </c>
      <c r="J32" s="1">
        <v>120.0</v>
      </c>
      <c r="K32" s="1">
        <v>138.0</v>
      </c>
      <c r="L32" s="2"/>
      <c r="M32" s="2"/>
      <c r="N32" s="2"/>
      <c r="O32" s="2"/>
      <c r="P32" s="2"/>
      <c r="Q32" s="2"/>
      <c r="R32" s="2"/>
      <c r="S32" s="2"/>
      <c r="T32" s="2"/>
      <c r="U32" s="2"/>
      <c r="V32" s="2"/>
      <c r="W32" s="2"/>
      <c r="X32" s="2"/>
      <c r="Y32" s="2"/>
      <c r="Z32" s="2"/>
    </row>
    <row r="33" ht="15.75" customHeight="1">
      <c r="A33" s="1" t="s">
        <v>86</v>
      </c>
      <c r="B33" s="1">
        <v>741.0</v>
      </c>
      <c r="C33" s="1">
        <v>978.0</v>
      </c>
      <c r="D33" s="1">
        <v>1220.0</v>
      </c>
      <c r="E33" s="1">
        <v>1450.0</v>
      </c>
      <c r="F33" s="1">
        <v>1520.0</v>
      </c>
      <c r="G33" s="1">
        <v>3720.0</v>
      </c>
      <c r="H33" s="1">
        <v>5130.0</v>
      </c>
      <c r="I33" s="1">
        <v>5760.0</v>
      </c>
      <c r="J33" s="1">
        <v>6450.0</v>
      </c>
      <c r="K33" s="1">
        <v>7040.0</v>
      </c>
      <c r="L33" s="2"/>
      <c r="M33" s="2"/>
      <c r="N33" s="2"/>
      <c r="O33" s="2"/>
      <c r="P33" s="2"/>
      <c r="Q33" s="2"/>
      <c r="R33" s="2"/>
      <c r="S33" s="2"/>
      <c r="T33" s="2"/>
      <c r="U33" s="2"/>
      <c r="V33" s="2"/>
      <c r="W33" s="2"/>
      <c r="X33" s="2"/>
      <c r="Y33" s="2"/>
      <c r="Z33" s="2"/>
    </row>
    <row r="34" ht="15.75" customHeight="1">
      <c r="A34" s="1" t="s">
        <v>87</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88</v>
      </c>
      <c r="B35" s="1">
        <v>511.0</v>
      </c>
      <c r="C35" s="1">
        <v>596.0</v>
      </c>
      <c r="D35" s="1">
        <v>672.0</v>
      </c>
      <c r="E35" s="1">
        <v>716.0</v>
      </c>
      <c r="F35" s="1">
        <v>823.0</v>
      </c>
      <c r="G35" s="1">
        <v>967.0</v>
      </c>
      <c r="H35" s="1">
        <v>1100.0</v>
      </c>
      <c r="I35" s="1">
        <v>1210.0</v>
      </c>
      <c r="J35" s="1">
        <v>1260.0</v>
      </c>
      <c r="K35" s="1">
        <v>1320.0</v>
      </c>
      <c r="L35" s="2"/>
      <c r="M35" s="2"/>
      <c r="N35" s="2"/>
      <c r="O35" s="2"/>
      <c r="P35" s="2"/>
      <c r="Q35" s="2"/>
      <c r="R35" s="2"/>
      <c r="S35" s="2"/>
      <c r="T35" s="2"/>
      <c r="U35" s="2"/>
      <c r="V35" s="2"/>
      <c r="W35" s="2"/>
      <c r="X35" s="2"/>
      <c r="Y35" s="2"/>
      <c r="Z35" s="2"/>
    </row>
    <row r="36" ht="15.75" customHeight="1">
      <c r="A36" s="1" t="s">
        <v>89</v>
      </c>
      <c r="B36" s="1">
        <v>1920.0</v>
      </c>
      <c r="C36" s="1">
        <v>2230.0</v>
      </c>
      <c r="D36" s="1">
        <v>2540.0</v>
      </c>
      <c r="E36" s="1">
        <v>2830.0</v>
      </c>
      <c r="F36" s="1">
        <v>3210.0</v>
      </c>
      <c r="G36" s="1">
        <v>3610.0</v>
      </c>
      <c r="H36" s="1">
        <v>4190.0</v>
      </c>
      <c r="I36" s="1">
        <v>4950.0</v>
      </c>
      <c r="J36" s="1">
        <v>5620.0</v>
      </c>
      <c r="K36" s="1">
        <v>6280.0</v>
      </c>
      <c r="L36" s="2"/>
      <c r="M36" s="2"/>
      <c r="N36" s="2"/>
      <c r="O36" s="2"/>
      <c r="P36" s="2"/>
      <c r="Q36" s="2"/>
      <c r="R36" s="2"/>
      <c r="S36" s="2"/>
      <c r="T36" s="2"/>
      <c r="U36" s="2"/>
      <c r="V36" s="2"/>
      <c r="W36" s="2"/>
      <c r="X36" s="2"/>
      <c r="Y36" s="2"/>
      <c r="Z36" s="2"/>
    </row>
    <row r="37" ht="15.75" customHeight="1">
      <c r="A37" s="1" t="s">
        <v>90</v>
      </c>
      <c r="B37" s="1">
        <v>-1140.0</v>
      </c>
      <c r="C37" s="1">
        <v>-1430.0</v>
      </c>
      <c r="D37" s="1">
        <v>-1760.0</v>
      </c>
      <c r="E37" s="1">
        <v>-2130.0</v>
      </c>
      <c r="F37" s="1">
        <v>-2480.0</v>
      </c>
      <c r="G37" s="1">
        <v>-3010.0</v>
      </c>
      <c r="H37" s="1">
        <v>-3360.0</v>
      </c>
      <c r="I37" s="1">
        <v>-4160.0</v>
      </c>
      <c r="J37" s="1">
        <v>-4860.0</v>
      </c>
      <c r="K37" s="1">
        <v>-5460.0</v>
      </c>
      <c r="L37" s="2"/>
      <c r="M37" s="2"/>
      <c r="N37" s="2"/>
      <c r="O37" s="2"/>
      <c r="P37" s="2"/>
      <c r="Q37" s="2"/>
      <c r="R37" s="2"/>
      <c r="S37" s="2"/>
      <c r="T37" s="2"/>
      <c r="U37" s="2"/>
      <c r="V37" s="2"/>
      <c r="W37" s="2"/>
      <c r="X37" s="2"/>
      <c r="Y37" s="2"/>
      <c r="Z37" s="2"/>
    </row>
    <row r="38" ht="15.75" customHeight="1">
      <c r="A38" s="1" t="s">
        <v>91</v>
      </c>
      <c r="B38" s="1">
        <v>0.0</v>
      </c>
      <c r="C38" s="1">
        <v>0.0</v>
      </c>
      <c r="D38" s="1">
        <v>1.0</v>
      </c>
      <c r="E38" s="1">
        <v>2.0</v>
      </c>
      <c r="F38" s="1">
        <v>3.0</v>
      </c>
      <c r="G38" s="1">
        <v>19.0</v>
      </c>
      <c r="H38" s="1">
        <v>-3.0</v>
      </c>
      <c r="I38" s="1">
        <v>1.0</v>
      </c>
      <c r="J38" s="1">
        <v>11.0</v>
      </c>
      <c r="K38" s="1">
        <v>6.0</v>
      </c>
      <c r="L38" s="2"/>
      <c r="M38" s="2"/>
      <c r="N38" s="2"/>
      <c r="O38" s="2"/>
      <c r="P38" s="2"/>
      <c r="Q38" s="2"/>
      <c r="R38" s="2"/>
      <c r="S38" s="2"/>
      <c r="T38" s="2"/>
      <c r="U38" s="2"/>
      <c r="V38" s="2"/>
      <c r="W38" s="2"/>
      <c r="X38" s="2"/>
      <c r="Y38" s="2"/>
      <c r="Z38" s="2"/>
    </row>
    <row r="39" ht="15.75" customHeight="1">
      <c r="A39" s="1" t="s">
        <v>92</v>
      </c>
      <c r="B39" s="1">
        <v>1290.0</v>
      </c>
      <c r="C39" s="1">
        <v>1390.0</v>
      </c>
      <c r="D39" s="1">
        <v>1450.0</v>
      </c>
      <c r="E39" s="1">
        <v>1420.0</v>
      </c>
      <c r="F39" s="1">
        <v>1560.0</v>
      </c>
      <c r="G39" s="1">
        <v>1570.0</v>
      </c>
      <c r="H39" s="1">
        <v>1920.0</v>
      </c>
      <c r="I39" s="1">
        <v>2000.0</v>
      </c>
      <c r="J39" s="1">
        <v>2040.0</v>
      </c>
      <c r="K39" s="1">
        <v>2150.0</v>
      </c>
      <c r="L39" s="2"/>
      <c r="M39" s="2"/>
      <c r="N39" s="2"/>
      <c r="O39" s="2"/>
      <c r="P39" s="2"/>
      <c r="Q39" s="2"/>
      <c r="R39" s="2"/>
      <c r="S39" s="2"/>
      <c r="T39" s="2"/>
      <c r="U39" s="2"/>
      <c r="V39" s="2"/>
      <c r="W39" s="2"/>
      <c r="X39" s="2"/>
      <c r="Y39" s="2"/>
      <c r="Z39" s="2"/>
    </row>
    <row r="40" ht="15.75" customHeight="1">
      <c r="A40" s="1" t="s">
        <v>93</v>
      </c>
      <c r="B40" s="1">
        <v>1290.0</v>
      </c>
      <c r="C40" s="1">
        <v>1390.0</v>
      </c>
      <c r="D40" s="1">
        <v>1450.0</v>
      </c>
      <c r="E40" s="1">
        <v>1420.0</v>
      </c>
      <c r="F40" s="1">
        <v>1560.0</v>
      </c>
      <c r="G40" s="1">
        <v>1570.0</v>
      </c>
      <c r="H40" s="1">
        <v>1920.0</v>
      </c>
      <c r="I40" s="1">
        <v>2000.0</v>
      </c>
      <c r="J40" s="1">
        <v>2040.0</v>
      </c>
      <c r="K40" s="1">
        <v>2150.0</v>
      </c>
      <c r="L40" s="2"/>
      <c r="M40" s="2"/>
      <c r="N40" s="2"/>
      <c r="O40" s="2"/>
      <c r="P40" s="2"/>
      <c r="Q40" s="2"/>
      <c r="R40" s="2"/>
      <c r="S40" s="2"/>
      <c r="T40" s="2"/>
      <c r="U40" s="2"/>
      <c r="V40" s="2"/>
      <c r="W40" s="2"/>
      <c r="X40" s="2"/>
      <c r="Y40" s="2"/>
      <c r="Z40" s="2"/>
    </row>
    <row r="41" ht="15.75" customHeight="1">
      <c r="A41" s="1" t="s">
        <v>94</v>
      </c>
      <c r="B41" s="1">
        <v>2029.0</v>
      </c>
      <c r="C41" s="1">
        <v>2370.0</v>
      </c>
      <c r="D41" s="1">
        <v>2670.0</v>
      </c>
      <c r="E41" s="1">
        <v>2870.0</v>
      </c>
      <c r="F41" s="1">
        <v>3090.0</v>
      </c>
      <c r="G41" s="1">
        <v>5290.0</v>
      </c>
      <c r="H41" s="1">
        <v>7050.0</v>
      </c>
      <c r="I41" s="1">
        <v>7770.0</v>
      </c>
      <c r="J41" s="1">
        <v>8490.0</v>
      </c>
      <c r="K41" s="1">
        <v>9190.0</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95</v>
      </c>
      <c r="B43" s="1">
        <v>681.0</v>
      </c>
      <c r="C43" s="1">
        <v>669.0</v>
      </c>
      <c r="D43" s="1">
        <v>654.0</v>
      </c>
      <c r="E43" s="1">
        <v>626.0</v>
      </c>
      <c r="F43" s="1">
        <v>606.0</v>
      </c>
      <c r="G43" s="1">
        <v>586.0</v>
      </c>
      <c r="H43" s="1">
        <v>582.0</v>
      </c>
      <c r="I43" s="1">
        <v>564.0</v>
      </c>
      <c r="J43" s="1">
        <v>550.0</v>
      </c>
      <c r="K43" s="1">
        <v>540.0</v>
      </c>
      <c r="L43" s="2"/>
      <c r="M43" s="2"/>
      <c r="N43" s="2"/>
      <c r="O43" s="2"/>
      <c r="P43" s="2"/>
      <c r="Q43" s="2"/>
      <c r="R43" s="2"/>
      <c r="S43" s="2"/>
      <c r="T43" s="2"/>
      <c r="U43" s="2"/>
      <c r="V43" s="2"/>
      <c r="W43" s="2"/>
      <c r="X43" s="2"/>
      <c r="Y43" s="2"/>
      <c r="Z43" s="2"/>
    </row>
    <row r="44" ht="15.75" customHeight="1">
      <c r="A44" s="1" t="s">
        <v>96</v>
      </c>
      <c r="B44" s="1">
        <v>682.0</v>
      </c>
      <c r="C44" s="1">
        <v>671.0</v>
      </c>
      <c r="D44" s="1">
        <v>654.0</v>
      </c>
      <c r="E44" s="1">
        <v>627.0</v>
      </c>
      <c r="F44" s="1">
        <v>609.0</v>
      </c>
      <c r="G44" s="1">
        <v>591.0</v>
      </c>
      <c r="H44" s="1">
        <v>581.0</v>
      </c>
      <c r="I44" s="1">
        <v>566.0</v>
      </c>
      <c r="J44" s="1">
        <v>551.0</v>
      </c>
      <c r="K44" s="1">
        <v>540.0</v>
      </c>
      <c r="L44" s="2"/>
      <c r="M44" s="2"/>
      <c r="N44" s="2"/>
      <c r="O44" s="2"/>
      <c r="P44" s="2"/>
      <c r="Q44" s="2"/>
      <c r="R44" s="2"/>
      <c r="S44" s="2"/>
      <c r="T44" s="2"/>
      <c r="U44" s="2"/>
      <c r="V44" s="2"/>
      <c r="W44" s="2"/>
      <c r="X44" s="2"/>
      <c r="Y44" s="2"/>
      <c r="Z44" s="2"/>
    </row>
    <row r="45" ht="15.75" customHeight="1">
      <c r="A45" s="1" t="s">
        <v>97</v>
      </c>
      <c r="B45" s="1" t="s">
        <v>98</v>
      </c>
      <c r="C45" s="1" t="s">
        <v>99</v>
      </c>
      <c r="D45" s="1" t="s">
        <v>100</v>
      </c>
      <c r="E45" s="1" t="s">
        <v>101</v>
      </c>
      <c r="F45" s="1" t="s">
        <v>102</v>
      </c>
      <c r="G45" s="1" t="s">
        <v>103</v>
      </c>
      <c r="H45" s="1" t="s">
        <v>104</v>
      </c>
      <c r="I45" s="1" t="s">
        <v>105</v>
      </c>
      <c r="J45" s="1" t="s">
        <v>106</v>
      </c>
      <c r="K45" s="1" t="s">
        <v>107</v>
      </c>
      <c r="L45" s="2"/>
      <c r="M45" s="2"/>
      <c r="N45" s="2"/>
      <c r="O45" s="2"/>
      <c r="P45" s="2"/>
      <c r="Q45" s="2"/>
      <c r="R45" s="2"/>
      <c r="S45" s="2"/>
      <c r="T45" s="2"/>
      <c r="U45" s="2"/>
      <c r="V45" s="2"/>
      <c r="W45" s="2"/>
      <c r="X45" s="2"/>
      <c r="Y45" s="2"/>
      <c r="Z45" s="2"/>
    </row>
    <row r="46" ht="15.75" customHeight="1">
      <c r="A46" s="1" t="s">
        <v>108</v>
      </c>
      <c r="B46" s="1">
        <v>1280.0</v>
      </c>
      <c r="C46" s="1">
        <v>1380.0</v>
      </c>
      <c r="D46" s="1">
        <v>1330.0</v>
      </c>
      <c r="E46" s="1">
        <v>1290.0</v>
      </c>
      <c r="F46" s="1">
        <v>1440.0</v>
      </c>
      <c r="G46" s="1">
        <v>1440.0</v>
      </c>
      <c r="H46" s="1">
        <v>1870.0</v>
      </c>
      <c r="I46" s="1">
        <v>1950.0</v>
      </c>
      <c r="J46" s="1">
        <v>1790.0</v>
      </c>
      <c r="K46" s="1">
        <v>1880.0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5.0</v>
      </c>
      <c r="C48" s="1">
        <v>168.0</v>
      </c>
      <c r="D48" s="1">
        <v>301.0</v>
      </c>
      <c r="E48" s="1">
        <v>462.0</v>
      </c>
      <c r="F48" s="1">
        <v>440.0</v>
      </c>
      <c r="G48" s="1">
        <v>2710.0</v>
      </c>
      <c r="H48" s="1">
        <v>3550.0</v>
      </c>
      <c r="I48" s="1">
        <v>3920.0</v>
      </c>
      <c r="J48" s="1">
        <v>4270.0</v>
      </c>
      <c r="K48" s="1">
        <v>5040.0</v>
      </c>
      <c r="L48" s="2"/>
      <c r="M48" s="2"/>
      <c r="N48" s="2"/>
      <c r="O48" s="2"/>
      <c r="P48" s="2"/>
      <c r="Q48" s="2"/>
      <c r="R48" s="2"/>
      <c r="S48" s="2"/>
      <c r="T48" s="2"/>
      <c r="U48" s="2"/>
      <c r="V48" s="2"/>
      <c r="W48" s="2"/>
      <c r="X48" s="2"/>
      <c r="Y48" s="2"/>
      <c r="Z48" s="2"/>
    </row>
    <row r="49" ht="15.75" customHeight="1">
      <c r="A49" s="1" t="s">
        <v>121</v>
      </c>
      <c r="B49" s="1">
        <v>-45.0</v>
      </c>
      <c r="C49" s="1">
        <v>104.0</v>
      </c>
      <c r="D49" s="1">
        <v>248.0</v>
      </c>
      <c r="E49" s="1">
        <v>352.0</v>
      </c>
      <c r="F49" s="1">
        <v>351.0</v>
      </c>
      <c r="G49" s="1">
        <v>2620.0</v>
      </c>
      <c r="H49" s="1">
        <v>2200.0</v>
      </c>
      <c r="I49" s="1">
        <v>3040.0</v>
      </c>
      <c r="J49" s="1">
        <v>4070.0</v>
      </c>
      <c r="K49" s="1">
        <v>4640.0</v>
      </c>
      <c r="L49" s="2"/>
      <c r="M49" s="2"/>
      <c r="N49" s="2"/>
      <c r="O49" s="2"/>
      <c r="P49" s="2"/>
      <c r="Q49" s="2"/>
      <c r="R49" s="2"/>
      <c r="S49" s="2"/>
      <c r="T49" s="2"/>
      <c r="U49" s="2"/>
      <c r="V49" s="2"/>
      <c r="W49" s="2"/>
      <c r="X49" s="2"/>
      <c r="Y49" s="2"/>
      <c r="Z49" s="2"/>
    </row>
    <row r="50" ht="15.75" customHeight="1">
      <c r="A50" s="1" t="s">
        <v>122</v>
      </c>
      <c r="B50" s="1">
        <v>1910.0</v>
      </c>
      <c r="C50" s="1">
        <v>2100.0</v>
      </c>
      <c r="D50" s="1">
        <v>2340.0</v>
      </c>
      <c r="E50" s="1">
        <v>2560.0</v>
      </c>
      <c r="F50" s="1">
        <v>2740.0</v>
      </c>
      <c r="G50" s="1">
        <v>3420.0</v>
      </c>
      <c r="H50" s="1">
        <v>3680.0</v>
      </c>
      <c r="I50" s="1">
        <v>3840.0</v>
      </c>
      <c r="J50" s="1">
        <v>4190.0</v>
      </c>
      <c r="K50" s="1">
        <v>4520.0</v>
      </c>
      <c r="L50" s="2"/>
      <c r="M50" s="2"/>
      <c r="N50" s="2"/>
      <c r="O50" s="2"/>
      <c r="P50" s="2"/>
      <c r="Q50" s="2"/>
      <c r="R50" s="2"/>
      <c r="S50" s="2"/>
      <c r="T50" s="2"/>
      <c r="U50" s="2"/>
      <c r="V50" s="2"/>
      <c r="W50" s="2"/>
      <c r="X50" s="2"/>
      <c r="Y50" s="2"/>
      <c r="Z50" s="2"/>
    </row>
    <row r="51" ht="15.75" customHeight="1">
      <c r="A51" s="1" t="s">
        <v>123</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124</v>
      </c>
      <c r="B52" s="1">
        <v>1120.0</v>
      </c>
      <c r="C52" s="1">
        <v>1280.0</v>
      </c>
      <c r="D52" s="1">
        <v>1370.0</v>
      </c>
      <c r="E52" s="1">
        <v>1450.0</v>
      </c>
      <c r="F52" s="1">
        <v>1590.0</v>
      </c>
      <c r="G52" s="1">
        <v>1600.0</v>
      </c>
      <c r="H52" s="1">
        <v>1780.0</v>
      </c>
      <c r="I52" s="1">
        <v>2190.0</v>
      </c>
      <c r="J52" s="1">
        <v>2710.0</v>
      </c>
      <c r="K52" s="1">
        <v>2650.0</v>
      </c>
      <c r="L52" s="2"/>
      <c r="M52" s="2"/>
      <c r="N52" s="2"/>
      <c r="O52" s="2"/>
      <c r="P52" s="2"/>
      <c r="Q52" s="2"/>
      <c r="R52" s="2"/>
      <c r="S52" s="2"/>
      <c r="T52" s="2"/>
      <c r="U52" s="2"/>
      <c r="V52" s="2"/>
      <c r="W52" s="2"/>
      <c r="X52" s="2"/>
      <c r="Y52" s="2"/>
      <c r="Z52" s="2"/>
    </row>
    <row r="53" ht="15.75" customHeight="1">
      <c r="A53" s="1" t="s">
        <v>125</v>
      </c>
      <c r="B53" s="1">
        <v>79.0</v>
      </c>
      <c r="C53" s="1">
        <v>86.0</v>
      </c>
      <c r="D53" s="1">
        <v>94.0</v>
      </c>
      <c r="E53" s="1">
        <v>99.0</v>
      </c>
      <c r="F53" s="1">
        <v>101.0</v>
      </c>
      <c r="G53" s="1">
        <v>100.0</v>
      </c>
      <c r="H53" s="1">
        <v>100.0</v>
      </c>
      <c r="I53" s="1">
        <v>100.0</v>
      </c>
      <c r="J53" s="1">
        <v>100.0</v>
      </c>
      <c r="K53" s="1">
        <v>93.0</v>
      </c>
      <c r="L53" s="2"/>
      <c r="M53" s="2"/>
      <c r="N53" s="2"/>
      <c r="O53" s="2"/>
      <c r="P53" s="2"/>
      <c r="Q53" s="2"/>
      <c r="R53" s="2"/>
      <c r="S53" s="2"/>
      <c r="T53" s="2"/>
      <c r="U53" s="2"/>
      <c r="V53" s="2"/>
      <c r="W53" s="2"/>
      <c r="X53" s="2"/>
      <c r="Y53" s="2"/>
      <c r="Z53" s="2"/>
    </row>
    <row r="54" ht="15.75" customHeight="1">
      <c r="A54" s="1" t="s">
        <v>126</v>
      </c>
      <c r="B54" s="1">
        <v>693.0</v>
      </c>
      <c r="C54" s="1">
        <v>796.0</v>
      </c>
      <c r="D54" s="1">
        <v>936.0</v>
      </c>
      <c r="E54" s="1">
        <v>1010.0</v>
      </c>
      <c r="F54" s="1">
        <v>1080.0</v>
      </c>
      <c r="G54" s="1">
        <v>1240.0</v>
      </c>
      <c r="H54" s="1">
        <v>1320.0</v>
      </c>
      <c r="I54" s="1">
        <v>1520.0</v>
      </c>
      <c r="J54" s="1">
        <v>1750.0</v>
      </c>
      <c r="K54" s="1">
        <v>2090.0</v>
      </c>
      <c r="L54" s="2"/>
      <c r="M54" s="2"/>
      <c r="N54" s="2"/>
      <c r="O54" s="2"/>
      <c r="P54" s="2"/>
      <c r="Q54" s="2"/>
      <c r="R54" s="2"/>
      <c r="S54" s="2"/>
      <c r="T54" s="2"/>
      <c r="U54" s="2"/>
      <c r="V54" s="2"/>
      <c r="W54" s="2"/>
      <c r="X54" s="2"/>
      <c r="Y54" s="2"/>
      <c r="Z54" s="2"/>
    </row>
    <row r="55" ht="15.75" customHeight="1">
      <c r="A55" s="1" t="s">
        <v>127</v>
      </c>
      <c r="B55" s="1">
        <v>454.0</v>
      </c>
      <c r="C55" s="1">
        <v>523.0</v>
      </c>
      <c r="D55" s="1">
        <v>568.0</v>
      </c>
      <c r="E55" s="1">
        <v>606.0</v>
      </c>
      <c r="F55" s="1">
        <v>646.0</v>
      </c>
      <c r="G55" s="1">
        <v>729.0</v>
      </c>
      <c r="H55" s="1">
        <v>773.0</v>
      </c>
      <c r="I55" s="1">
        <v>900.0</v>
      </c>
      <c r="J55" s="1">
        <v>1090.0</v>
      </c>
      <c r="K55" s="1">
        <v>1350.0</v>
      </c>
      <c r="L55" s="2"/>
      <c r="M55" s="2"/>
      <c r="N55" s="2"/>
      <c r="O55" s="2"/>
      <c r="P55" s="2"/>
      <c r="Q55" s="2"/>
      <c r="R55" s="2"/>
      <c r="S55" s="2"/>
      <c r="T55" s="2"/>
      <c r="U55" s="2"/>
      <c r="V55" s="2"/>
      <c r="W55" s="2"/>
      <c r="X55" s="2"/>
      <c r="Y55" s="2"/>
      <c r="Z55" s="2"/>
    </row>
    <row r="56" ht="15.75" customHeight="1">
      <c r="A56" s="1" t="s">
        <v>128</v>
      </c>
      <c r="B56" s="1">
        <v>1.0</v>
      </c>
      <c r="C56" s="1">
        <v>1.0</v>
      </c>
      <c r="D56" s="1">
        <v>1.0</v>
      </c>
      <c r="E56" s="1">
        <v>1.0</v>
      </c>
      <c r="F56" s="1">
        <v>1.0</v>
      </c>
      <c r="G56" s="1">
        <v>1.0</v>
      </c>
      <c r="H56" s="1">
        <v>2.0</v>
      </c>
      <c r="I56" s="1">
        <v>2.0</v>
      </c>
      <c r="J56" s="1">
        <v>2.0</v>
      </c>
      <c r="K56" s="1">
        <v>2.0</v>
      </c>
      <c r="L56" s="2"/>
      <c r="M56" s="2"/>
      <c r="N56" s="2"/>
      <c r="O56" s="2"/>
      <c r="P56" s="2"/>
      <c r="Q56" s="2"/>
      <c r="R56" s="2"/>
      <c r="S56" s="2"/>
      <c r="T56" s="2"/>
      <c r="U56" s="2"/>
      <c r="V56" s="2"/>
      <c r="W56" s="2"/>
      <c r="X56" s="2"/>
      <c r="Y56" s="2"/>
      <c r="Z56" s="2"/>
    </row>
    <row r="57" ht="15.75" customHeight="1">
      <c r="A57" s="1" t="s">
        <v>129</v>
      </c>
      <c r="B57" s="1">
        <v>1.0</v>
      </c>
      <c r="C57" s="1">
        <v>1.0</v>
      </c>
      <c r="D57" s="1">
        <v>1.0</v>
      </c>
      <c r="E57" s="1">
        <v>1.0</v>
      </c>
      <c r="F57" s="1">
        <v>1.0</v>
      </c>
      <c r="G57" s="1">
        <v>1.0</v>
      </c>
      <c r="H57" s="1">
        <v>2.0</v>
      </c>
      <c r="I57" s="1">
        <v>2.0</v>
      </c>
      <c r="J57" s="1">
        <v>2.0</v>
      </c>
      <c r="K57" s="1">
        <v>2.0</v>
      </c>
      <c r="L57" s="2"/>
      <c r="M57" s="2"/>
      <c r="N57" s="2"/>
      <c r="O57" s="2"/>
      <c r="P57" s="2"/>
      <c r="Q57" s="2"/>
      <c r="R57" s="2"/>
      <c r="S57" s="2"/>
      <c r="T57" s="2"/>
      <c r="U57" s="2"/>
      <c r="V57" s="2"/>
      <c r="W57" s="2"/>
      <c r="X57" s="2"/>
      <c r="Y57" s="2"/>
      <c r="Z57" s="2"/>
    </row>
    <row r="58" ht="15.75" customHeight="1">
      <c r="A58" s="1" t="s">
        <v>130</v>
      </c>
      <c r="B58" s="1">
        <v>5.0</v>
      </c>
      <c r="C58" s="1">
        <v>18.0</v>
      </c>
      <c r="D58" s="1">
        <v>29.0</v>
      </c>
      <c r="E58" s="1">
        <v>40.0</v>
      </c>
      <c r="F58" s="1">
        <v>40.0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131</v>
      </c>
      <c r="B59" s="1">
        <v>-93.0</v>
      </c>
      <c r="C59" s="1">
        <v>-1.0</v>
      </c>
      <c r="D59" s="1">
        <v>-3.0</v>
      </c>
      <c r="E59" s="1">
        <v>-6.0</v>
      </c>
      <c r="F59" s="1">
        <v>-10.0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5710.0</v>
      </c>
      <c r="C2" s="1">
        <v>6230.0</v>
      </c>
      <c r="D2" s="1">
        <v>6780.0</v>
      </c>
      <c r="E2" s="1">
        <v>7260.0</v>
      </c>
      <c r="F2" s="1">
        <v>7910.0</v>
      </c>
      <c r="G2" s="1">
        <v>8350.0</v>
      </c>
      <c r="H2" s="1">
        <v>10620.0</v>
      </c>
      <c r="I2" s="1">
        <v>12730.0</v>
      </c>
      <c r="J2" s="1">
        <v>14200.0</v>
      </c>
      <c r="K2" s="1">
        <v>14560.0</v>
      </c>
      <c r="L2" s="2"/>
      <c r="M2" s="2"/>
      <c r="N2" s="2"/>
      <c r="O2" s="2"/>
      <c r="P2" s="2"/>
      <c r="Q2" s="2"/>
      <c r="R2" s="2"/>
      <c r="S2" s="2"/>
      <c r="T2" s="2"/>
      <c r="U2" s="2"/>
      <c r="V2" s="2"/>
      <c r="W2" s="2"/>
      <c r="X2" s="2"/>
      <c r="Y2" s="2"/>
      <c r="Z2" s="2"/>
    </row>
    <row r="3">
      <c r="A3" s="1" t="s">
        <v>133</v>
      </c>
      <c r="B3" s="1">
        <v>5710.0</v>
      </c>
      <c r="C3" s="1">
        <v>6230.0</v>
      </c>
      <c r="D3" s="1">
        <v>6780.0</v>
      </c>
      <c r="E3" s="1">
        <v>7260.0</v>
      </c>
      <c r="F3" s="1">
        <v>7910.0</v>
      </c>
      <c r="G3" s="1">
        <v>8350.0</v>
      </c>
      <c r="H3" s="1">
        <v>10620.0</v>
      </c>
      <c r="I3" s="1">
        <v>12730.0</v>
      </c>
      <c r="J3" s="1">
        <v>14200.0</v>
      </c>
      <c r="K3" s="1">
        <v>14560.0</v>
      </c>
      <c r="L3" s="2"/>
      <c r="M3" s="2"/>
      <c r="N3" s="2"/>
      <c r="O3" s="2"/>
      <c r="P3" s="2"/>
      <c r="Q3" s="2"/>
      <c r="R3" s="2"/>
      <c r="S3" s="2"/>
      <c r="T3" s="2"/>
      <c r="U3" s="2"/>
      <c r="V3" s="2"/>
      <c r="W3" s="2"/>
      <c r="X3" s="2"/>
      <c r="Y3" s="2"/>
      <c r="Z3" s="2"/>
    </row>
    <row r="4">
      <c r="A4" s="1" t="s">
        <v>134</v>
      </c>
      <c r="B4" s="1">
        <v>3760.0</v>
      </c>
      <c r="C4" s="1">
        <v>4080.0</v>
      </c>
      <c r="D4" s="1">
        <v>4450.0</v>
      </c>
      <c r="E4" s="1">
        <v>4760.0</v>
      </c>
      <c r="F4" s="1">
        <v>5210.0</v>
      </c>
      <c r="G4" s="1">
        <v>5480.0</v>
      </c>
      <c r="H4" s="1">
        <v>6860.0</v>
      </c>
      <c r="I4" s="1">
        <v>8250.0</v>
      </c>
      <c r="J4" s="1">
        <v>9230.0</v>
      </c>
      <c r="K4" s="1">
        <v>9330.0</v>
      </c>
      <c r="L4" s="2"/>
      <c r="M4" s="2"/>
      <c r="N4" s="2"/>
      <c r="O4" s="2"/>
      <c r="P4" s="2"/>
      <c r="Q4" s="2"/>
      <c r="R4" s="2"/>
      <c r="S4" s="2"/>
      <c r="T4" s="2"/>
      <c r="U4" s="2"/>
      <c r="V4" s="2"/>
      <c r="W4" s="2"/>
      <c r="X4" s="2"/>
      <c r="Y4" s="2"/>
      <c r="Z4" s="2"/>
    </row>
    <row r="5">
      <c r="A5" s="1" t="s">
        <v>135</v>
      </c>
      <c r="B5" s="1">
        <v>1950.0</v>
      </c>
      <c r="C5" s="1">
        <v>2140.0</v>
      </c>
      <c r="D5" s="1">
        <v>2330.0</v>
      </c>
      <c r="E5" s="1">
        <v>2490.0</v>
      </c>
      <c r="F5" s="1">
        <v>2700.0</v>
      </c>
      <c r="G5" s="1">
        <v>2870.0</v>
      </c>
      <c r="H5" s="1">
        <v>3760.0</v>
      </c>
      <c r="I5" s="1">
        <v>4480.0</v>
      </c>
      <c r="J5" s="1">
        <v>4970.0</v>
      </c>
      <c r="K5" s="1">
        <v>5230.0</v>
      </c>
      <c r="L5" s="2"/>
      <c r="M5" s="2"/>
      <c r="N5" s="2"/>
      <c r="O5" s="2"/>
      <c r="P5" s="2"/>
      <c r="Q5" s="2"/>
      <c r="R5" s="2"/>
      <c r="S5" s="2"/>
      <c r="T5" s="2"/>
      <c r="U5" s="2"/>
      <c r="V5" s="2"/>
      <c r="W5" s="2"/>
      <c r="X5" s="2"/>
      <c r="Y5" s="2"/>
      <c r="Z5" s="2"/>
    </row>
    <row r="6">
      <c r="A6" s="1" t="s">
        <v>136</v>
      </c>
      <c r="B6" s="1">
        <v>1250.0</v>
      </c>
      <c r="C6" s="1">
        <v>1370.0</v>
      </c>
      <c r="D6" s="1">
        <v>1490.0</v>
      </c>
      <c r="E6" s="1">
        <v>1640.0</v>
      </c>
      <c r="F6" s="1">
        <v>1820.0</v>
      </c>
      <c r="G6" s="1">
        <v>1930.0</v>
      </c>
      <c r="H6" s="1">
        <v>2360.0</v>
      </c>
      <c r="I6" s="1">
        <v>2840.0</v>
      </c>
      <c r="J6" s="1">
        <v>3190.0</v>
      </c>
      <c r="K6" s="1">
        <v>3360.0</v>
      </c>
      <c r="L6" s="2"/>
      <c r="M6" s="2"/>
      <c r="N6" s="2"/>
      <c r="O6" s="2"/>
      <c r="P6" s="2"/>
      <c r="Q6" s="2"/>
      <c r="R6" s="2"/>
      <c r="S6" s="2"/>
      <c r="T6" s="2"/>
      <c r="U6" s="2"/>
      <c r="V6" s="2"/>
      <c r="W6" s="2"/>
      <c r="X6" s="2"/>
      <c r="Y6" s="2"/>
      <c r="Z6" s="2"/>
    </row>
    <row r="7">
      <c r="A7" s="1" t="s">
        <v>137</v>
      </c>
      <c r="B7" s="1">
        <v>115.0</v>
      </c>
      <c r="C7" s="1">
        <v>124.0</v>
      </c>
      <c r="D7" s="1">
        <v>143.0</v>
      </c>
      <c r="E7" s="1">
        <v>166.0</v>
      </c>
      <c r="F7" s="1">
        <v>177.0</v>
      </c>
      <c r="G7" s="1">
        <v>196.0</v>
      </c>
      <c r="H7" s="1">
        <v>217.0</v>
      </c>
      <c r="I7" s="1">
        <v>270.0</v>
      </c>
      <c r="J7" s="1">
        <v>343.0</v>
      </c>
      <c r="K7" s="1">
        <v>393.0</v>
      </c>
      <c r="L7" s="2"/>
      <c r="M7" s="2"/>
      <c r="N7" s="2"/>
      <c r="O7" s="2"/>
      <c r="P7" s="2"/>
      <c r="Q7" s="2"/>
      <c r="R7" s="2"/>
      <c r="S7" s="2"/>
      <c r="T7" s="2"/>
      <c r="U7" s="2"/>
      <c r="V7" s="2"/>
      <c r="W7" s="2"/>
      <c r="X7" s="2"/>
      <c r="Y7" s="2"/>
      <c r="Z7" s="2"/>
    </row>
    <row r="8">
      <c r="A8" s="1" t="s">
        <v>138</v>
      </c>
      <c r="B8" s="1">
        <v>1360.0</v>
      </c>
      <c r="C8" s="1">
        <v>1490.0</v>
      </c>
      <c r="D8" s="1">
        <v>1630.0</v>
      </c>
      <c r="E8" s="1">
        <v>1810.0</v>
      </c>
      <c r="F8" s="1">
        <v>2000.0</v>
      </c>
      <c r="G8" s="1">
        <v>2130.0</v>
      </c>
      <c r="H8" s="1">
        <v>2570.0</v>
      </c>
      <c r="I8" s="1">
        <v>3110.0</v>
      </c>
      <c r="J8" s="1">
        <v>3540.0</v>
      </c>
      <c r="K8" s="1">
        <v>3750.0</v>
      </c>
      <c r="L8" s="2"/>
      <c r="M8" s="2"/>
      <c r="N8" s="2"/>
      <c r="O8" s="2"/>
      <c r="P8" s="2"/>
      <c r="Q8" s="2"/>
      <c r="R8" s="2"/>
      <c r="S8" s="2"/>
      <c r="T8" s="2"/>
      <c r="U8" s="2"/>
      <c r="V8" s="2"/>
      <c r="W8" s="2"/>
      <c r="X8" s="2"/>
      <c r="Y8" s="2"/>
      <c r="Z8" s="2"/>
    </row>
    <row r="9">
      <c r="A9" s="1" t="s">
        <v>139</v>
      </c>
      <c r="B9" s="1">
        <v>589.0</v>
      </c>
      <c r="C9" s="1">
        <v>651.0</v>
      </c>
      <c r="D9" s="1">
        <v>697.0</v>
      </c>
      <c r="E9" s="1">
        <v>686.0</v>
      </c>
      <c r="F9" s="1">
        <v>702.0</v>
      </c>
      <c r="G9" s="1">
        <v>746.0</v>
      </c>
      <c r="H9" s="1">
        <v>1190.0</v>
      </c>
      <c r="I9" s="1">
        <v>1370.0</v>
      </c>
      <c r="J9" s="1">
        <v>1430.0</v>
      </c>
      <c r="K9" s="1">
        <v>1480.0</v>
      </c>
      <c r="L9" s="2"/>
      <c r="M9" s="2"/>
      <c r="N9" s="2"/>
      <c r="O9" s="2"/>
      <c r="P9" s="2"/>
      <c r="Q9" s="2"/>
      <c r="R9" s="2"/>
      <c r="S9" s="2"/>
      <c r="T9" s="2"/>
      <c r="U9" s="2"/>
      <c r="V9" s="2"/>
      <c r="W9" s="2"/>
      <c r="X9" s="2"/>
      <c r="Y9" s="2"/>
      <c r="Z9" s="2"/>
    </row>
    <row r="10">
      <c r="A10" s="1" t="s">
        <v>140</v>
      </c>
      <c r="B10" s="1">
        <v>-1.0</v>
      </c>
      <c r="C10" s="1">
        <v>-2.0</v>
      </c>
      <c r="D10" s="1">
        <v>-5.0</v>
      </c>
      <c r="E10" s="1">
        <v>-13.0</v>
      </c>
      <c r="F10" s="1">
        <v>-18.0</v>
      </c>
      <c r="G10" s="1">
        <v>-19.0</v>
      </c>
      <c r="H10" s="1">
        <v>-28.0</v>
      </c>
      <c r="I10" s="1">
        <v>-26.0</v>
      </c>
      <c r="J10" s="1">
        <v>-30.0</v>
      </c>
      <c r="K10" s="1">
        <v>-46.0</v>
      </c>
      <c r="L10" s="2"/>
      <c r="M10" s="2"/>
      <c r="N10" s="2"/>
      <c r="O10" s="2"/>
      <c r="P10" s="2"/>
      <c r="Q10" s="2"/>
      <c r="R10" s="2"/>
      <c r="S10" s="2"/>
      <c r="T10" s="2"/>
      <c r="U10" s="2"/>
      <c r="V10" s="2"/>
      <c r="W10" s="2"/>
      <c r="X10" s="2"/>
      <c r="Y10" s="2"/>
      <c r="Z10" s="2"/>
    </row>
    <row r="11">
      <c r="A11" s="1" t="s">
        <v>141</v>
      </c>
      <c r="B11" s="1">
        <v>-1.0</v>
      </c>
      <c r="C11" s="1">
        <v>-2.0</v>
      </c>
      <c r="D11" s="1">
        <v>-5.0</v>
      </c>
      <c r="E11" s="1">
        <v>-13.0</v>
      </c>
      <c r="F11" s="1">
        <v>-18.0</v>
      </c>
      <c r="G11" s="1">
        <v>-19.0</v>
      </c>
      <c r="H11" s="1">
        <v>-28.0</v>
      </c>
      <c r="I11" s="1">
        <v>-26.0</v>
      </c>
      <c r="J11" s="1">
        <v>-30.0</v>
      </c>
      <c r="K11" s="1">
        <v>-46.0</v>
      </c>
      <c r="L11" s="2"/>
      <c r="M11" s="2"/>
      <c r="N11" s="2"/>
      <c r="O11" s="2"/>
      <c r="P11" s="2"/>
      <c r="Q11" s="2"/>
      <c r="R11" s="2"/>
      <c r="S11" s="2"/>
      <c r="T11" s="2"/>
      <c r="U11" s="2"/>
      <c r="V11" s="2"/>
      <c r="W11" s="2"/>
      <c r="X11" s="2"/>
      <c r="Y11" s="2"/>
      <c r="Z11" s="2"/>
    </row>
    <row r="12">
      <c r="A12" s="1" t="s">
        <v>142</v>
      </c>
      <c r="B12" s="1">
        <v>588.0</v>
      </c>
      <c r="C12" s="1">
        <v>648.0</v>
      </c>
      <c r="D12" s="1">
        <v>691.0</v>
      </c>
      <c r="E12" s="1">
        <v>673.0</v>
      </c>
      <c r="F12" s="1">
        <v>683.0</v>
      </c>
      <c r="G12" s="1">
        <v>726.0</v>
      </c>
      <c r="H12" s="1">
        <v>1160.0</v>
      </c>
      <c r="I12" s="1">
        <v>1340.0</v>
      </c>
      <c r="J12" s="1">
        <v>1400.0</v>
      </c>
      <c r="K12" s="1">
        <v>1430.0</v>
      </c>
      <c r="L12" s="2"/>
      <c r="M12" s="2"/>
      <c r="N12" s="2"/>
      <c r="O12" s="2"/>
      <c r="P12" s="2"/>
      <c r="Q12" s="2"/>
      <c r="R12" s="2"/>
      <c r="S12" s="2"/>
      <c r="T12" s="2"/>
      <c r="U12" s="2"/>
      <c r="V12" s="2"/>
      <c r="W12" s="2"/>
      <c r="X12" s="2"/>
      <c r="Y12" s="2"/>
      <c r="Z12" s="2"/>
    </row>
    <row r="13">
      <c r="A13" s="1" t="s">
        <v>143</v>
      </c>
      <c r="B13" s="1">
        <v>0.0</v>
      </c>
      <c r="C13" s="1">
        <v>0.0</v>
      </c>
      <c r="D13" s="1">
        <v>-2.0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144</v>
      </c>
      <c r="B14" s="1">
        <v>0.0</v>
      </c>
      <c r="C14" s="1">
        <v>0.0</v>
      </c>
      <c r="D14" s="1">
        <v>0.0</v>
      </c>
      <c r="E14" s="1">
        <v>0.0</v>
      </c>
      <c r="F14" s="1">
        <v>0.0</v>
      </c>
      <c r="G14" s="1">
        <v>0.0</v>
      </c>
      <c r="H14" s="1">
        <v>-60.0</v>
      </c>
      <c r="I14" s="1">
        <v>0.0</v>
      </c>
      <c r="J14" s="1">
        <v>0.0</v>
      </c>
      <c r="K14" s="1">
        <v>0.0</v>
      </c>
      <c r="L14" s="2"/>
      <c r="M14" s="2"/>
      <c r="N14" s="2"/>
      <c r="O14" s="2"/>
      <c r="P14" s="2"/>
      <c r="Q14" s="2"/>
      <c r="R14" s="2"/>
      <c r="S14" s="2"/>
      <c r="T14" s="2"/>
      <c r="U14" s="2"/>
      <c r="V14" s="2"/>
      <c r="W14" s="2"/>
      <c r="X14" s="2"/>
      <c r="Y14" s="2"/>
      <c r="Z14" s="2"/>
    </row>
    <row r="15">
      <c r="A15" s="1" t="s">
        <v>145</v>
      </c>
      <c r="B15" s="1">
        <v>0.0</v>
      </c>
      <c r="C15" s="1">
        <v>0.0</v>
      </c>
      <c r="D15" s="1">
        <v>0.0</v>
      </c>
      <c r="E15" s="1">
        <v>0.0</v>
      </c>
      <c r="F15" s="1">
        <v>0.0</v>
      </c>
      <c r="G15" s="1">
        <v>0.0</v>
      </c>
      <c r="H15" s="1">
        <v>-13.0</v>
      </c>
      <c r="I15" s="1">
        <v>0.0</v>
      </c>
      <c r="J15" s="1">
        <v>0.0</v>
      </c>
      <c r="K15" s="1">
        <v>0.0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-2.0</v>
      </c>
      <c r="H16" s="1">
        <v>-117.0</v>
      </c>
      <c r="I16" s="1">
        <v>-63.0</v>
      </c>
      <c r="J16" s="1">
        <v>0.0</v>
      </c>
      <c r="K16" s="1">
        <v>0.0</v>
      </c>
      <c r="L16" s="2"/>
      <c r="M16" s="2"/>
      <c r="N16" s="2"/>
      <c r="O16" s="2"/>
      <c r="P16" s="2"/>
      <c r="Q16" s="2"/>
      <c r="R16" s="2"/>
      <c r="S16" s="2"/>
      <c r="T16" s="2"/>
      <c r="U16" s="2"/>
      <c r="V16" s="2"/>
      <c r="W16" s="2"/>
      <c r="X16" s="2"/>
      <c r="Y16" s="2"/>
      <c r="Z16" s="2"/>
    </row>
    <row r="17">
      <c r="A17" s="1" t="s">
        <v>147</v>
      </c>
      <c r="B17" s="1">
        <v>588.0</v>
      </c>
      <c r="C17" s="1">
        <v>648.0</v>
      </c>
      <c r="D17" s="1">
        <v>688.0</v>
      </c>
      <c r="E17" s="1">
        <v>673.0</v>
      </c>
      <c r="F17" s="1">
        <v>683.0</v>
      </c>
      <c r="G17" s="1">
        <v>723.0</v>
      </c>
      <c r="H17" s="1">
        <v>968.0</v>
      </c>
      <c r="I17" s="1">
        <v>1280.0</v>
      </c>
      <c r="J17" s="1">
        <v>1400.0</v>
      </c>
      <c r="K17" s="1">
        <v>1430.0</v>
      </c>
      <c r="L17" s="2"/>
      <c r="M17" s="2"/>
      <c r="N17" s="2"/>
      <c r="O17" s="2"/>
      <c r="P17" s="2"/>
      <c r="Q17" s="2"/>
      <c r="R17" s="2"/>
      <c r="S17" s="2"/>
      <c r="T17" s="2"/>
      <c r="U17" s="2"/>
      <c r="V17" s="2"/>
      <c r="W17" s="2"/>
      <c r="X17" s="2"/>
      <c r="Y17" s="2"/>
      <c r="Z17" s="2"/>
    </row>
    <row r="18">
      <c r="A18" s="1" t="s">
        <v>148</v>
      </c>
      <c r="B18" s="1">
        <v>217.0</v>
      </c>
      <c r="C18" s="1">
        <v>237.0</v>
      </c>
      <c r="D18" s="1">
        <v>251.0</v>
      </c>
      <c r="E18" s="1">
        <v>250.0</v>
      </c>
      <c r="F18" s="1">
        <v>151.0</v>
      </c>
      <c r="G18" s="1">
        <v>161.0</v>
      </c>
      <c r="H18" s="1">
        <v>219.0</v>
      </c>
      <c r="I18" s="1">
        <v>283.0</v>
      </c>
      <c r="J18" s="1">
        <v>316.0</v>
      </c>
      <c r="K18" s="1">
        <v>325.0</v>
      </c>
      <c r="L18" s="2"/>
      <c r="M18" s="2"/>
      <c r="N18" s="2"/>
      <c r="O18" s="2"/>
      <c r="P18" s="2"/>
      <c r="Q18" s="2"/>
      <c r="R18" s="2"/>
      <c r="S18" s="2"/>
      <c r="T18" s="2"/>
      <c r="U18" s="2"/>
      <c r="V18" s="2"/>
      <c r="W18" s="2"/>
      <c r="X18" s="2"/>
      <c r="Y18" s="2"/>
      <c r="Z18" s="2"/>
    </row>
    <row r="19">
      <c r="A19" s="1" t="s">
        <v>149</v>
      </c>
      <c r="B19" s="1">
        <v>371.0</v>
      </c>
      <c r="C19" s="1">
        <v>410.0</v>
      </c>
      <c r="D19" s="1">
        <v>437.0</v>
      </c>
      <c r="E19" s="1">
        <v>423.0</v>
      </c>
      <c r="F19" s="1">
        <v>532.0</v>
      </c>
      <c r="G19" s="1">
        <v>562.0</v>
      </c>
      <c r="H19" s="1">
        <v>749.0</v>
      </c>
      <c r="I19" s="1">
        <v>997.0</v>
      </c>
      <c r="J19" s="1">
        <v>1090.0</v>
      </c>
      <c r="K19" s="1">
        <v>1110.0</v>
      </c>
      <c r="L19" s="2"/>
      <c r="M19" s="2"/>
      <c r="N19" s="2"/>
      <c r="O19" s="2"/>
      <c r="P19" s="2"/>
      <c r="Q19" s="2"/>
      <c r="R19" s="2"/>
      <c r="S19" s="2"/>
      <c r="T19" s="2"/>
      <c r="U19" s="2"/>
      <c r="V19" s="2"/>
      <c r="W19" s="2"/>
      <c r="X19" s="2"/>
      <c r="Y19" s="2"/>
      <c r="Z19" s="2"/>
    </row>
    <row r="20">
      <c r="A20" s="1" t="s">
        <v>150</v>
      </c>
      <c r="B20" s="1">
        <v>371.0</v>
      </c>
      <c r="C20" s="1">
        <v>410.0</v>
      </c>
      <c r="D20" s="1">
        <v>437.0</v>
      </c>
      <c r="E20" s="1">
        <v>423.0</v>
      </c>
      <c r="F20" s="1">
        <v>532.0</v>
      </c>
      <c r="G20" s="1">
        <v>562.0</v>
      </c>
      <c r="H20" s="1">
        <v>749.0</v>
      </c>
      <c r="I20" s="1">
        <v>997.0</v>
      </c>
      <c r="J20" s="1">
        <v>1090.0</v>
      </c>
      <c r="K20" s="1">
        <v>1110.0</v>
      </c>
      <c r="L20" s="2"/>
      <c r="M20" s="2"/>
      <c r="N20" s="2"/>
      <c r="O20" s="2"/>
      <c r="P20" s="2"/>
      <c r="Q20" s="2"/>
      <c r="R20" s="2"/>
      <c r="S20" s="2"/>
      <c r="T20" s="2"/>
      <c r="U20" s="2"/>
      <c r="V20" s="2"/>
      <c r="W20" s="2"/>
      <c r="X20" s="2"/>
      <c r="Y20" s="2"/>
      <c r="Z20" s="2"/>
    </row>
    <row r="21" ht="15.75" customHeight="1">
      <c r="A21" s="1" t="s">
        <v>151</v>
      </c>
      <c r="B21" s="1">
        <v>371.0</v>
      </c>
      <c r="C21" s="1">
        <v>410.0</v>
      </c>
      <c r="D21" s="1">
        <v>437.0</v>
      </c>
      <c r="E21" s="1">
        <v>423.0</v>
      </c>
      <c r="F21" s="1">
        <v>532.0</v>
      </c>
      <c r="G21" s="1">
        <v>562.0</v>
      </c>
      <c r="H21" s="1">
        <v>749.0</v>
      </c>
      <c r="I21" s="1">
        <v>997.0</v>
      </c>
      <c r="J21" s="1">
        <v>1090.0</v>
      </c>
      <c r="K21" s="1">
        <v>1110.0</v>
      </c>
      <c r="L21" s="2"/>
      <c r="M21" s="2"/>
      <c r="N21" s="2"/>
      <c r="O21" s="2"/>
      <c r="P21" s="2"/>
      <c r="Q21" s="2"/>
      <c r="R21" s="2"/>
      <c r="S21" s="2"/>
      <c r="T21" s="2"/>
      <c r="U21" s="2"/>
      <c r="V21" s="2"/>
      <c r="W21" s="2"/>
      <c r="X21" s="2"/>
      <c r="Y21" s="2"/>
      <c r="Z21" s="2"/>
    </row>
    <row r="22" ht="15.75" customHeight="1">
      <c r="A22" s="1" t="s">
        <v>152</v>
      </c>
      <c r="B22" s="1">
        <v>371.0</v>
      </c>
      <c r="C22" s="1">
        <v>410.0</v>
      </c>
      <c r="D22" s="1">
        <v>437.0</v>
      </c>
      <c r="E22" s="1">
        <v>423.0</v>
      </c>
      <c r="F22" s="1">
        <v>532.0</v>
      </c>
      <c r="G22" s="1">
        <v>562.0</v>
      </c>
      <c r="H22" s="1">
        <v>749.0</v>
      </c>
      <c r="I22" s="1">
        <v>997.0</v>
      </c>
      <c r="J22" s="1">
        <v>1090.0</v>
      </c>
      <c r="K22" s="1">
        <v>1110.0</v>
      </c>
      <c r="L22" s="2"/>
      <c r="M22" s="2"/>
      <c r="N22" s="2"/>
      <c r="O22" s="2"/>
      <c r="P22" s="2"/>
      <c r="Q22" s="2"/>
      <c r="R22" s="2"/>
      <c r="S22" s="2"/>
      <c r="T22" s="2"/>
      <c r="U22" s="2"/>
      <c r="V22" s="2"/>
      <c r="W22" s="2"/>
      <c r="X22" s="2"/>
      <c r="Y22" s="2"/>
      <c r="Z22" s="2"/>
    </row>
    <row r="23" ht="15.75" customHeight="1">
      <c r="A23" s="1" t="s">
        <v>153</v>
      </c>
      <c r="B23" s="1">
        <v>371.0</v>
      </c>
      <c r="C23" s="1">
        <v>410.0</v>
      </c>
      <c r="D23" s="1">
        <v>437.0</v>
      </c>
      <c r="E23" s="1">
        <v>423.0</v>
      </c>
      <c r="F23" s="1">
        <v>532.0</v>
      </c>
      <c r="G23" s="1">
        <v>562.0</v>
      </c>
      <c r="H23" s="1">
        <v>749.0</v>
      </c>
      <c r="I23" s="1">
        <v>997.0</v>
      </c>
      <c r="J23" s="1">
        <v>1090.0</v>
      </c>
      <c r="K23" s="1">
        <v>1110.0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158</v>
      </c>
      <c r="F25" s="1" t="s">
        <v>159</v>
      </c>
      <c r="G25" s="1" t="s">
        <v>160</v>
      </c>
      <c r="H25" s="1" t="s">
        <v>161</v>
      </c>
      <c r="I25" s="1" t="s">
        <v>162</v>
      </c>
      <c r="J25" s="1" t="s">
        <v>163</v>
      </c>
      <c r="K25" s="1" t="s">
        <v>112</v>
      </c>
      <c r="L25" s="2"/>
      <c r="M25" s="2"/>
      <c r="N25" s="2"/>
      <c r="O25" s="2"/>
      <c r="P25" s="2"/>
      <c r="Q25" s="2"/>
      <c r="R25" s="2"/>
      <c r="S25" s="2"/>
      <c r="T25" s="2"/>
      <c r="U25" s="2"/>
      <c r="V25" s="2"/>
      <c r="W25" s="2"/>
      <c r="X25" s="2"/>
      <c r="Y25" s="2"/>
      <c r="Z25" s="2"/>
    </row>
    <row r="26" ht="15.75" customHeight="1">
      <c r="A26" s="1" t="s">
        <v>164</v>
      </c>
      <c r="B26" s="1" t="s">
        <v>156</v>
      </c>
      <c r="C26" s="1" t="s">
        <v>157</v>
      </c>
      <c r="D26" s="1" t="s">
        <v>158</v>
      </c>
      <c r="E26" s="1" t="s">
        <v>158</v>
      </c>
      <c r="F26" s="1" t="s">
        <v>159</v>
      </c>
      <c r="G26" s="1" t="s">
        <v>160</v>
      </c>
      <c r="H26" s="1" t="s">
        <v>161</v>
      </c>
      <c r="I26" s="1" t="s">
        <v>162</v>
      </c>
      <c r="J26" s="1" t="s">
        <v>163</v>
      </c>
      <c r="K26" s="1" t="s">
        <v>112</v>
      </c>
      <c r="L26" s="2"/>
      <c r="M26" s="2"/>
      <c r="N26" s="2"/>
      <c r="O26" s="2"/>
      <c r="P26" s="2"/>
      <c r="Q26" s="2"/>
      <c r="R26" s="2"/>
      <c r="S26" s="2"/>
      <c r="T26" s="2"/>
      <c r="U26" s="2"/>
      <c r="V26" s="2"/>
      <c r="W26" s="2"/>
      <c r="X26" s="2"/>
      <c r="Y26" s="2"/>
      <c r="Z26" s="2"/>
    </row>
    <row r="27" ht="15.75" customHeight="1">
      <c r="A27" s="1" t="s">
        <v>165</v>
      </c>
      <c r="B27" s="1">
        <v>689.0</v>
      </c>
      <c r="C27" s="1">
        <v>678.0</v>
      </c>
      <c r="D27" s="1">
        <v>665.0</v>
      </c>
      <c r="E27" s="1">
        <v>638.0</v>
      </c>
      <c r="F27" s="1">
        <v>613.0</v>
      </c>
      <c r="G27" s="1">
        <v>599.0</v>
      </c>
      <c r="H27" s="1">
        <v>582.0</v>
      </c>
      <c r="I27" s="1">
        <v>574.0</v>
      </c>
      <c r="J27" s="1">
        <v>557.0</v>
      </c>
      <c r="K27" s="1">
        <v>545.0</v>
      </c>
      <c r="L27" s="2"/>
      <c r="M27" s="2"/>
      <c r="N27" s="2"/>
      <c r="O27" s="2"/>
      <c r="P27" s="2"/>
      <c r="Q27" s="2"/>
      <c r="R27" s="2"/>
      <c r="S27" s="2"/>
      <c r="T27" s="2"/>
      <c r="U27" s="2"/>
      <c r="V27" s="2"/>
      <c r="W27" s="2"/>
      <c r="X27" s="2"/>
      <c r="Y27" s="2"/>
      <c r="Z27" s="2"/>
    </row>
    <row r="28" ht="15.75" customHeight="1">
      <c r="A28" s="1" t="s">
        <v>166</v>
      </c>
      <c r="B28" s="1" t="s">
        <v>167</v>
      </c>
      <c r="C28" s="1" t="s">
        <v>168</v>
      </c>
      <c r="D28" s="1" t="s">
        <v>169</v>
      </c>
      <c r="E28" s="1" t="s">
        <v>158</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167</v>
      </c>
      <c r="C29" s="1" t="s">
        <v>168</v>
      </c>
      <c r="D29" s="1" t="s">
        <v>169</v>
      </c>
      <c r="E29" s="1" t="s">
        <v>158</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697.0</v>
      </c>
      <c r="C30" s="1">
        <v>684.0</v>
      </c>
      <c r="D30" s="1">
        <v>669.0</v>
      </c>
      <c r="E30" s="1">
        <v>641.0</v>
      </c>
      <c r="F30" s="1">
        <v>617.0</v>
      </c>
      <c r="G30" s="1">
        <v>604.0</v>
      </c>
      <c r="H30" s="1">
        <v>587.0</v>
      </c>
      <c r="I30" s="1">
        <v>579.0</v>
      </c>
      <c r="J30" s="1">
        <v>561.0</v>
      </c>
      <c r="K30" s="1">
        <v>549.0</v>
      </c>
      <c r="L30" s="2"/>
      <c r="M30" s="2"/>
      <c r="N30" s="2"/>
      <c r="O30" s="2"/>
      <c r="P30" s="2"/>
      <c r="Q30" s="2"/>
      <c r="R30" s="2"/>
      <c r="S30" s="2"/>
      <c r="T30" s="2"/>
      <c r="U30" s="2"/>
      <c r="V30" s="2"/>
      <c r="W30" s="2"/>
      <c r="X30" s="2"/>
      <c r="Y30" s="2"/>
      <c r="Z30" s="2"/>
    </row>
    <row r="31" ht="15.75" customHeight="1">
      <c r="A31" s="1" t="s">
        <v>178</v>
      </c>
      <c r="B31" s="1" t="s">
        <v>167</v>
      </c>
      <c r="C31" s="1" t="s">
        <v>168</v>
      </c>
      <c r="D31" s="1" t="s">
        <v>169</v>
      </c>
      <c r="E31" s="1" t="s">
        <v>158</v>
      </c>
      <c r="F31" s="1" t="s">
        <v>179</v>
      </c>
      <c r="G31" s="1" t="s">
        <v>180</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185</v>
      </c>
      <c r="B32" s="1" t="s">
        <v>167</v>
      </c>
      <c r="C32" s="1" t="s">
        <v>186</v>
      </c>
      <c r="D32" s="1" t="s">
        <v>169</v>
      </c>
      <c r="E32" s="1" t="s">
        <v>158</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205</v>
      </c>
      <c r="C34" s="1" t="s">
        <v>206</v>
      </c>
      <c r="D34" s="1" t="s">
        <v>207</v>
      </c>
      <c r="E34" s="1" t="s">
        <v>208</v>
      </c>
      <c r="F34" s="1" t="s">
        <v>209</v>
      </c>
      <c r="G34" s="1" t="s">
        <v>210</v>
      </c>
      <c r="H34" s="1" t="s">
        <v>211</v>
      </c>
      <c r="I34" s="1" t="s">
        <v>212</v>
      </c>
      <c r="J34" s="1" t="s">
        <v>213</v>
      </c>
      <c r="K34" s="1" t="s">
        <v>214</v>
      </c>
      <c r="L34" s="2"/>
      <c r="M34" s="2"/>
      <c r="N34" s="2"/>
      <c r="O34" s="2"/>
      <c r="P34" s="2"/>
      <c r="Q34" s="2"/>
      <c r="R34" s="2"/>
      <c r="S34" s="2"/>
      <c r="T34" s="2"/>
      <c r="U34" s="2"/>
      <c r="V34" s="2"/>
      <c r="W34" s="2"/>
      <c r="X34" s="2"/>
      <c r="Y34" s="2"/>
      <c r="Z34" s="2"/>
    </row>
    <row r="35" ht="15.75" customHeight="1">
      <c r="A35" s="1" t="s">
        <v>215</v>
      </c>
      <c r="B35" s="1" t="s">
        <v>216</v>
      </c>
      <c r="C35" s="1" t="s">
        <v>216</v>
      </c>
      <c r="D35" s="1" t="s">
        <v>216</v>
      </c>
      <c r="E35" s="1" t="s">
        <v>216</v>
      </c>
      <c r="F35" s="1" t="s">
        <v>216</v>
      </c>
      <c r="G35" s="1" t="s">
        <v>216</v>
      </c>
      <c r="H35" s="1" t="s">
        <v>216</v>
      </c>
      <c r="I35" s="1" t="s">
        <v>216</v>
      </c>
      <c r="J35" s="1" t="s">
        <v>216</v>
      </c>
      <c r="K35" s="1" t="s">
        <v>216</v>
      </c>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217</v>
      </c>
      <c r="B37" s="1">
        <v>704.0</v>
      </c>
      <c r="C37" s="1">
        <v>774.0</v>
      </c>
      <c r="D37" s="1">
        <v>840.0</v>
      </c>
      <c r="E37" s="1">
        <v>852.0</v>
      </c>
      <c r="F37" s="1">
        <v>879.0</v>
      </c>
      <c r="G37" s="1">
        <v>942.0</v>
      </c>
      <c r="H37" s="1">
        <v>1410.0</v>
      </c>
      <c r="I37" s="1">
        <v>1640.0</v>
      </c>
      <c r="J37" s="1">
        <v>1780.0</v>
      </c>
      <c r="K37" s="1">
        <v>1870.0</v>
      </c>
      <c r="L37" s="2"/>
      <c r="M37" s="2"/>
      <c r="N37" s="2"/>
      <c r="O37" s="2"/>
      <c r="P37" s="2"/>
      <c r="Q37" s="2"/>
      <c r="R37" s="2"/>
      <c r="S37" s="2"/>
      <c r="T37" s="2"/>
      <c r="U37" s="2"/>
      <c r="V37" s="2"/>
      <c r="W37" s="2"/>
      <c r="X37" s="2"/>
      <c r="Y37" s="2"/>
      <c r="Z37" s="2"/>
    </row>
    <row r="38" ht="15.75" customHeight="1">
      <c r="A38" s="1" t="s">
        <v>218</v>
      </c>
      <c r="B38" s="1">
        <v>589.0</v>
      </c>
      <c r="C38" s="1">
        <v>651.0</v>
      </c>
      <c r="D38" s="1">
        <v>697.0</v>
      </c>
      <c r="E38" s="1">
        <v>686.0</v>
      </c>
      <c r="F38" s="1">
        <v>702.0</v>
      </c>
      <c r="G38" s="1">
        <v>746.0</v>
      </c>
      <c r="H38" s="1">
        <v>1190.0</v>
      </c>
      <c r="I38" s="1">
        <v>1370.0</v>
      </c>
      <c r="J38" s="1">
        <v>1430.0</v>
      </c>
      <c r="K38" s="1">
        <v>1480.0</v>
      </c>
      <c r="L38" s="2"/>
      <c r="M38" s="2"/>
      <c r="N38" s="2"/>
      <c r="O38" s="2"/>
      <c r="P38" s="2"/>
      <c r="Q38" s="2"/>
      <c r="R38" s="2"/>
      <c r="S38" s="2"/>
      <c r="T38" s="2"/>
      <c r="U38" s="2"/>
      <c r="V38" s="2"/>
      <c r="W38" s="2"/>
      <c r="X38" s="2"/>
      <c r="Y38" s="2"/>
      <c r="Z38" s="2"/>
    </row>
    <row r="39" ht="15.75" customHeight="1">
      <c r="A39" s="1" t="s">
        <v>219</v>
      </c>
      <c r="B39" s="1">
        <v>589.0</v>
      </c>
      <c r="C39" s="1">
        <v>651.0</v>
      </c>
      <c r="D39" s="1">
        <v>697.0</v>
      </c>
      <c r="E39" s="1">
        <v>686.0</v>
      </c>
      <c r="F39" s="1">
        <v>702.0</v>
      </c>
      <c r="G39" s="1">
        <v>746.0</v>
      </c>
      <c r="H39" s="1">
        <v>1190.0</v>
      </c>
      <c r="I39" s="1">
        <v>1370.0</v>
      </c>
      <c r="J39" s="1">
        <v>1430.0</v>
      </c>
      <c r="K39" s="1">
        <v>1480.0</v>
      </c>
      <c r="L39" s="2"/>
      <c r="M39" s="2"/>
      <c r="N39" s="2"/>
      <c r="O39" s="2"/>
      <c r="P39" s="2"/>
      <c r="Q39" s="2"/>
      <c r="R39" s="2"/>
      <c r="S39" s="2"/>
      <c r="T39" s="2"/>
      <c r="U39" s="2"/>
      <c r="V39" s="2"/>
      <c r="W39" s="2"/>
      <c r="X39" s="2"/>
      <c r="Y39" s="2"/>
      <c r="Z39" s="2"/>
    </row>
    <row r="40" ht="15.75" customHeight="1">
      <c r="A40" s="1" t="s">
        <v>220</v>
      </c>
      <c r="B40" s="1">
        <v>943.0</v>
      </c>
      <c r="C40" s="1">
        <v>1040.0</v>
      </c>
      <c r="D40" s="1">
        <v>1130.0</v>
      </c>
      <c r="E40" s="1">
        <v>1170.0</v>
      </c>
      <c r="F40" s="1">
        <v>1220.0</v>
      </c>
      <c r="G40" s="1">
        <v>1370.0</v>
      </c>
      <c r="H40" s="1">
        <v>1860.0</v>
      </c>
      <c r="I40" s="1">
        <v>2120.0</v>
      </c>
      <c r="J40" s="1">
        <v>2300.0</v>
      </c>
      <c r="K40" s="1">
        <v>2440.0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t="s">
        <v>227</v>
      </c>
      <c r="H41" s="1" t="s">
        <v>228</v>
      </c>
      <c r="I41" s="1" t="s">
        <v>229</v>
      </c>
      <c r="J41" s="1" t="s">
        <v>230</v>
      </c>
      <c r="K41" s="1" t="s">
        <v>231</v>
      </c>
      <c r="L41" s="2"/>
      <c r="M41" s="2"/>
      <c r="N41" s="2"/>
      <c r="O41" s="2"/>
      <c r="P41" s="2"/>
      <c r="Q41" s="2"/>
      <c r="R41" s="2"/>
      <c r="S41" s="2"/>
      <c r="T41" s="2"/>
      <c r="U41" s="2"/>
      <c r="V41" s="2"/>
      <c r="W41" s="2"/>
      <c r="X41" s="2"/>
      <c r="Y41" s="2"/>
      <c r="Z41" s="2"/>
    </row>
    <row r="42" ht="15.75" customHeight="1">
      <c r="A42" s="1" t="s">
        <v>232</v>
      </c>
      <c r="B42" s="1">
        <v>237.0</v>
      </c>
      <c r="C42" s="1">
        <v>243.0</v>
      </c>
      <c r="D42" s="1">
        <v>242.0</v>
      </c>
      <c r="E42" s="1">
        <v>223.0</v>
      </c>
      <c r="F42" s="1">
        <v>139.0</v>
      </c>
      <c r="G42" s="1">
        <v>154.0</v>
      </c>
      <c r="H42" s="1">
        <v>250.0</v>
      </c>
      <c r="I42" s="1">
        <v>255.0</v>
      </c>
      <c r="J42" s="1">
        <v>267.0</v>
      </c>
      <c r="K42" s="1">
        <v>315.0</v>
      </c>
      <c r="L42" s="2"/>
      <c r="M42" s="2"/>
      <c r="N42" s="2"/>
      <c r="O42" s="2"/>
      <c r="P42" s="2"/>
      <c r="Q42" s="2"/>
      <c r="R42" s="2"/>
      <c r="S42" s="2"/>
      <c r="T42" s="2"/>
      <c r="U42" s="2"/>
      <c r="V42" s="2"/>
      <c r="W42" s="2"/>
      <c r="X42" s="2"/>
      <c r="Y42" s="2"/>
      <c r="Z42" s="2"/>
    </row>
    <row r="43" ht="15.75" customHeight="1">
      <c r="A43" s="1" t="s">
        <v>233</v>
      </c>
      <c r="B43" s="1">
        <v>237.0</v>
      </c>
      <c r="C43" s="1">
        <v>243.0</v>
      </c>
      <c r="D43" s="1">
        <v>242.0</v>
      </c>
      <c r="E43" s="1">
        <v>223.0</v>
      </c>
      <c r="F43" s="1">
        <v>139.0</v>
      </c>
      <c r="G43" s="1">
        <v>154.0</v>
      </c>
      <c r="H43" s="1">
        <v>250.0</v>
      </c>
      <c r="I43" s="1">
        <v>255.0</v>
      </c>
      <c r="J43" s="1">
        <v>267.0</v>
      </c>
      <c r="K43" s="1">
        <v>315.0</v>
      </c>
      <c r="L43" s="2"/>
      <c r="M43" s="2"/>
      <c r="N43" s="2"/>
      <c r="O43" s="2"/>
      <c r="P43" s="2"/>
      <c r="Q43" s="2"/>
      <c r="R43" s="2"/>
      <c r="S43" s="2"/>
      <c r="T43" s="2"/>
      <c r="U43" s="2"/>
      <c r="V43" s="2"/>
      <c r="W43" s="2"/>
      <c r="X43" s="2"/>
      <c r="Y43" s="2"/>
      <c r="Z43" s="2"/>
    </row>
    <row r="44" ht="15.75" customHeight="1">
      <c r="A44" s="1" t="s">
        <v>234</v>
      </c>
      <c r="B44" s="1">
        <v>-19.0</v>
      </c>
      <c r="C44" s="1">
        <v>-5.0</v>
      </c>
      <c r="D44" s="1">
        <v>9.0</v>
      </c>
      <c r="E44" s="1">
        <v>27.0</v>
      </c>
      <c r="F44" s="1">
        <v>12.0</v>
      </c>
      <c r="G44" s="1">
        <v>7.0</v>
      </c>
      <c r="H44" s="1">
        <v>-30.0</v>
      </c>
      <c r="I44" s="1">
        <v>27.0</v>
      </c>
      <c r="J44" s="1">
        <v>48.0</v>
      </c>
      <c r="K44" s="1">
        <v>10.0</v>
      </c>
      <c r="L44" s="2"/>
      <c r="M44" s="2"/>
      <c r="N44" s="2"/>
      <c r="O44" s="2"/>
      <c r="P44" s="2"/>
      <c r="Q44" s="2"/>
      <c r="R44" s="2"/>
      <c r="S44" s="2"/>
      <c r="T44" s="2"/>
      <c r="U44" s="2"/>
      <c r="V44" s="2"/>
      <c r="W44" s="2"/>
      <c r="X44" s="2"/>
      <c r="Y44" s="2"/>
      <c r="Z44" s="2"/>
    </row>
    <row r="45" ht="15.75" customHeight="1">
      <c r="A45" s="1" t="s">
        <v>235</v>
      </c>
      <c r="B45" s="1">
        <v>-19.0</v>
      </c>
      <c r="C45" s="1">
        <v>-5.0</v>
      </c>
      <c r="D45" s="1">
        <v>9.0</v>
      </c>
      <c r="E45" s="1">
        <v>27.0</v>
      </c>
      <c r="F45" s="1">
        <v>12.0</v>
      </c>
      <c r="G45" s="1">
        <v>7.0</v>
      </c>
      <c r="H45" s="1">
        <v>-30.0</v>
      </c>
      <c r="I45" s="1">
        <v>27.0</v>
      </c>
      <c r="J45" s="1">
        <v>48.0</v>
      </c>
      <c r="K45" s="1">
        <v>10.0</v>
      </c>
      <c r="L45" s="2"/>
      <c r="M45" s="2"/>
      <c r="N45" s="2"/>
      <c r="O45" s="2"/>
      <c r="P45" s="2"/>
      <c r="Q45" s="2"/>
      <c r="R45" s="2"/>
      <c r="S45" s="2"/>
      <c r="T45" s="2"/>
      <c r="U45" s="2"/>
      <c r="V45" s="2"/>
      <c r="W45" s="2"/>
      <c r="X45" s="2"/>
      <c r="Y45" s="2"/>
      <c r="Z45" s="2"/>
    </row>
    <row r="46" ht="15.75" customHeight="1">
      <c r="A46" s="1" t="s">
        <v>236</v>
      </c>
      <c r="B46" s="1">
        <v>367.0</v>
      </c>
      <c r="C46" s="1">
        <v>405.0</v>
      </c>
      <c r="D46" s="1">
        <v>432.0</v>
      </c>
      <c r="E46" s="1">
        <v>420.0</v>
      </c>
      <c r="F46" s="1">
        <v>427.0</v>
      </c>
      <c r="G46" s="1">
        <v>454.0</v>
      </c>
      <c r="H46" s="1">
        <v>724.0</v>
      </c>
      <c r="I46" s="1">
        <v>840.0</v>
      </c>
      <c r="J46" s="1">
        <v>878.0</v>
      </c>
      <c r="K46" s="1">
        <v>895.0</v>
      </c>
      <c r="L46" s="2"/>
      <c r="M46" s="2"/>
      <c r="N46" s="2"/>
      <c r="O46" s="2"/>
      <c r="P46" s="2"/>
      <c r="Q46" s="2"/>
      <c r="R46" s="2"/>
      <c r="S46" s="2"/>
      <c r="T46" s="2"/>
      <c r="U46" s="2"/>
      <c r="V46" s="2"/>
      <c r="W46" s="2"/>
      <c r="X46" s="2"/>
      <c r="Y46" s="2"/>
      <c r="Z46" s="2"/>
    </row>
    <row r="47" ht="15.75" customHeight="1">
      <c r="A47" s="1" t="s">
        <v>237</v>
      </c>
      <c r="B47" s="1">
        <v>0.0</v>
      </c>
      <c r="C47" s="1">
        <v>0.0</v>
      </c>
      <c r="D47" s="1">
        <v>0.0</v>
      </c>
      <c r="E47" s="1">
        <v>0.0</v>
      </c>
      <c r="F47" s="1">
        <v>0.0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238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239</v>
      </c>
      <c r="B49" s="1">
        <v>70.0</v>
      </c>
      <c r="C49" s="1">
        <v>73.0</v>
      </c>
      <c r="D49" s="1">
        <v>84.0</v>
      </c>
      <c r="E49" s="1">
        <v>81.0</v>
      </c>
      <c r="F49" s="1">
        <v>83.0</v>
      </c>
      <c r="G49" s="1">
        <v>86.0</v>
      </c>
      <c r="H49" s="1">
        <v>101.0</v>
      </c>
      <c r="I49" s="1">
        <v>95.0</v>
      </c>
      <c r="J49" s="1">
        <v>94.0</v>
      </c>
      <c r="K49" s="1">
        <v>87.0</v>
      </c>
      <c r="L49" s="2"/>
      <c r="M49" s="2"/>
      <c r="N49" s="2"/>
      <c r="O49" s="2"/>
      <c r="P49" s="2"/>
      <c r="Q49" s="2"/>
      <c r="R49" s="2"/>
      <c r="S49" s="2"/>
      <c r="T49" s="2"/>
      <c r="U49" s="2"/>
      <c r="V49" s="2"/>
      <c r="W49" s="2"/>
      <c r="X49" s="2"/>
      <c r="Y49" s="2"/>
      <c r="Z49" s="2"/>
    </row>
    <row r="50" ht="15.75" customHeight="1">
      <c r="A50" s="1" t="s">
        <v>240</v>
      </c>
      <c r="B50" s="1">
        <v>70.0</v>
      </c>
      <c r="C50" s="1">
        <v>73.0</v>
      </c>
      <c r="D50" s="1">
        <v>84.0</v>
      </c>
      <c r="E50" s="1">
        <v>81.0</v>
      </c>
      <c r="F50" s="1">
        <v>0.0</v>
      </c>
      <c r="G50" s="1">
        <v>86.0</v>
      </c>
      <c r="H50" s="1">
        <v>101.0</v>
      </c>
      <c r="I50" s="1">
        <v>95.0</v>
      </c>
      <c r="J50" s="1">
        <v>94.0</v>
      </c>
      <c r="K50" s="1">
        <v>87.0</v>
      </c>
      <c r="L50" s="2"/>
      <c r="M50" s="2"/>
      <c r="N50" s="2"/>
      <c r="O50" s="2"/>
      <c r="P50" s="2"/>
      <c r="Q50" s="2"/>
      <c r="R50" s="2"/>
      <c r="S50" s="2"/>
      <c r="T50" s="2"/>
      <c r="U50" s="2"/>
      <c r="V50" s="2"/>
      <c r="W50" s="2"/>
      <c r="X50" s="2"/>
      <c r="Y50" s="2"/>
      <c r="Z50" s="2"/>
    </row>
    <row r="51" ht="15.75" customHeight="1">
      <c r="A51" s="1" t="s">
        <v>241</v>
      </c>
      <c r="B51" s="1">
        <v>239.0</v>
      </c>
      <c r="C51" s="1">
        <v>262.0</v>
      </c>
      <c r="D51" s="1">
        <v>293.0</v>
      </c>
      <c r="E51" s="1">
        <v>320.0</v>
      </c>
      <c r="F51" s="1">
        <v>342.0</v>
      </c>
      <c r="G51" s="1">
        <v>428.0</v>
      </c>
      <c r="H51" s="1">
        <v>459.0</v>
      </c>
      <c r="I51" s="1">
        <v>480.0</v>
      </c>
      <c r="J51" s="1">
        <v>523.0</v>
      </c>
      <c r="K51" s="1">
        <v>565.0</v>
      </c>
      <c r="L51" s="2"/>
      <c r="M51" s="2"/>
      <c r="N51" s="2"/>
      <c r="O51" s="2"/>
      <c r="P51" s="2"/>
      <c r="Q51" s="2"/>
      <c r="R51" s="2"/>
      <c r="S51" s="2"/>
      <c r="T51" s="2"/>
      <c r="U51" s="2"/>
      <c r="V51" s="2"/>
      <c r="W51" s="2"/>
      <c r="X51" s="2"/>
      <c r="Y51" s="2"/>
      <c r="Z51" s="2"/>
    </row>
    <row r="52" ht="15.75" customHeight="1">
      <c r="A52" s="1" t="s">
        <v>242</v>
      </c>
      <c r="B52" s="1">
        <v>1130.0</v>
      </c>
      <c r="C52" s="1">
        <v>70.0</v>
      </c>
      <c r="D52" s="1">
        <v>58.0</v>
      </c>
      <c r="E52" s="1">
        <v>92.0</v>
      </c>
      <c r="F52" s="1">
        <v>111.0</v>
      </c>
      <c r="G52" s="1">
        <v>43.0</v>
      </c>
      <c r="H52" s="1">
        <v>33.0</v>
      </c>
      <c r="I52" s="1">
        <v>27.0</v>
      </c>
      <c r="J52" s="1">
        <v>31.0</v>
      </c>
      <c r="K52" s="1">
        <v>45.0</v>
      </c>
      <c r="L52" s="2"/>
      <c r="M52" s="2"/>
      <c r="N52" s="2"/>
      <c r="O52" s="2"/>
      <c r="P52" s="2"/>
      <c r="Q52" s="2"/>
      <c r="R52" s="2"/>
      <c r="S52" s="2"/>
      <c r="T52" s="2"/>
      <c r="U52" s="2"/>
      <c r="V52" s="2"/>
      <c r="W52" s="2"/>
      <c r="X52" s="2"/>
      <c r="Y52" s="2"/>
      <c r="Z52" s="2"/>
    </row>
    <row r="53" ht="15.75" customHeight="1">
      <c r="A53" s="1" t="s">
        <v>243</v>
      </c>
      <c r="B53" s="1">
        <v>-886.0</v>
      </c>
      <c r="C53" s="1">
        <v>192.0</v>
      </c>
      <c r="D53" s="1">
        <v>235.0</v>
      </c>
      <c r="E53" s="1">
        <v>227.0</v>
      </c>
      <c r="F53" s="1">
        <v>231.0</v>
      </c>
      <c r="G53" s="1">
        <v>385.0</v>
      </c>
      <c r="H53" s="1">
        <v>426.0</v>
      </c>
      <c r="I53" s="1">
        <v>453.0</v>
      </c>
      <c r="J53" s="1">
        <v>492.0</v>
      </c>
      <c r="K53" s="1">
        <v>520.0</v>
      </c>
      <c r="L53" s="2"/>
      <c r="M53" s="2"/>
      <c r="N53" s="2"/>
      <c r="O53" s="2"/>
      <c r="P53" s="2"/>
      <c r="Q53" s="2"/>
      <c r="R53" s="2"/>
      <c r="S53" s="2"/>
      <c r="T53" s="2"/>
      <c r="U53" s="2"/>
      <c r="V53" s="2"/>
      <c r="W53" s="2"/>
      <c r="X53" s="2"/>
      <c r="Y53" s="2"/>
      <c r="Z53" s="2"/>
    </row>
    <row r="54" ht="15.75" customHeight="1">
      <c r="A54" s="1" t="s">
        <v>244</v>
      </c>
      <c r="B54" s="1">
        <v>0.0</v>
      </c>
      <c r="C54" s="1">
        <v>0.0</v>
      </c>
      <c r="D54" s="1">
        <v>0.0</v>
      </c>
      <c r="E54" s="1">
        <v>29.0</v>
      </c>
      <c r="F54" s="1">
        <v>28.0</v>
      </c>
      <c r="G54" s="1">
        <v>31.0</v>
      </c>
      <c r="H54" s="1">
        <v>37.0</v>
      </c>
      <c r="I54" s="1">
        <v>47.0</v>
      </c>
      <c r="J54" s="1">
        <v>53.0</v>
      </c>
      <c r="K54" s="1">
        <v>57.0</v>
      </c>
      <c r="L54" s="2"/>
      <c r="M54" s="2"/>
      <c r="N54" s="2"/>
      <c r="O54" s="2"/>
      <c r="P54" s="2"/>
      <c r="Q54" s="2"/>
      <c r="R54" s="2"/>
      <c r="S54" s="2"/>
      <c r="T54" s="2"/>
      <c r="U54" s="2"/>
      <c r="V54" s="2"/>
      <c r="W54" s="2"/>
      <c r="X54" s="2"/>
      <c r="Y54" s="2"/>
      <c r="Z54" s="2"/>
    </row>
    <row r="55" ht="15.75" customHeight="1">
      <c r="A55" s="1" t="s">
        <v>245</v>
      </c>
      <c r="B55" s="1">
        <v>16.0</v>
      </c>
      <c r="C55" s="1">
        <v>19.0</v>
      </c>
      <c r="D55" s="1">
        <v>23.0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246</v>
      </c>
      <c r="B56" s="1">
        <v>16.0</v>
      </c>
      <c r="C56" s="1">
        <v>19.0</v>
      </c>
      <c r="D56" s="1">
        <v>23.0</v>
      </c>
      <c r="E56" s="1">
        <v>29.0</v>
      </c>
      <c r="F56" s="1">
        <v>28.0</v>
      </c>
      <c r="G56" s="1">
        <v>31.0</v>
      </c>
      <c r="H56" s="1">
        <v>37.0</v>
      </c>
      <c r="I56" s="1">
        <v>47.0</v>
      </c>
      <c r="J56" s="1">
        <v>53.0</v>
      </c>
      <c r="K56" s="1">
        <v>57.0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210</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v>35.0</v>
      </c>
      <c r="K8" s="1" t="s">
        <v>291</v>
      </c>
      <c r="L8" s="2"/>
      <c r="M8" s="2"/>
      <c r="N8" s="2"/>
      <c r="O8" s="2"/>
      <c r="P8" s="2"/>
      <c r="Q8" s="2"/>
      <c r="R8" s="2"/>
      <c r="S8" s="2"/>
      <c r="T8" s="2"/>
      <c r="U8" s="2"/>
      <c r="V8" s="2"/>
      <c r="W8" s="2"/>
      <c r="X8" s="2"/>
      <c r="Y8" s="2"/>
      <c r="Z8" s="2"/>
    </row>
    <row r="9">
      <c r="A9" s="1" t="s">
        <v>292</v>
      </c>
      <c r="B9" s="1" t="s">
        <v>293</v>
      </c>
      <c r="C9" s="1" t="s">
        <v>294</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319</v>
      </c>
      <c r="G11" s="1" t="s">
        <v>320</v>
      </c>
      <c r="H11" s="1" t="s">
        <v>321</v>
      </c>
      <c r="I11" s="1" t="s">
        <v>322</v>
      </c>
      <c r="J11" s="1" t="s">
        <v>323</v>
      </c>
      <c r="K11" s="1" t="s">
        <v>324</v>
      </c>
      <c r="L11" s="2"/>
      <c r="M11" s="2"/>
      <c r="N11" s="2"/>
      <c r="O11" s="2"/>
      <c r="P11" s="2"/>
      <c r="Q11" s="2"/>
      <c r="R11" s="2"/>
      <c r="S11" s="2"/>
      <c r="T11" s="2"/>
      <c r="U11" s="2"/>
      <c r="V11" s="2"/>
      <c r="W11" s="2"/>
      <c r="X11" s="2"/>
      <c r="Y11" s="2"/>
      <c r="Z11" s="2"/>
    </row>
    <row r="12">
      <c r="A12" s="1" t="s">
        <v>325</v>
      </c>
      <c r="B12" s="1" t="s">
        <v>315</v>
      </c>
      <c r="C12" s="1" t="s">
        <v>316</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327</v>
      </c>
      <c r="C14" s="1" t="s">
        <v>328</v>
      </c>
      <c r="D14" s="1" t="s">
        <v>329</v>
      </c>
      <c r="E14" s="1" t="s">
        <v>330</v>
      </c>
      <c r="F14" s="1" t="s">
        <v>331</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327</v>
      </c>
      <c r="C15" s="1" t="s">
        <v>328</v>
      </c>
      <c r="D15" s="1" t="s">
        <v>329</v>
      </c>
      <c r="E15" s="1" t="s">
        <v>330</v>
      </c>
      <c r="F15" s="1" t="s">
        <v>331</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190</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106</v>
      </c>
      <c r="G18" s="1" t="s">
        <v>364</v>
      </c>
      <c r="H18" s="1" t="s">
        <v>365</v>
      </c>
      <c r="I18" s="1" t="s">
        <v>366</v>
      </c>
      <c r="J18" s="1" t="s">
        <v>183</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t="s">
        <v>374</v>
      </c>
      <c r="H20" s="1" t="s">
        <v>173</v>
      </c>
      <c r="I20" s="1" t="s">
        <v>173</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119</v>
      </c>
      <c r="L22" s="2"/>
      <c r="M22" s="2"/>
      <c r="N22" s="2"/>
      <c r="O22" s="2"/>
      <c r="P22" s="2"/>
      <c r="Q22" s="2"/>
      <c r="R22" s="2"/>
      <c r="S22" s="2"/>
      <c r="T22" s="2"/>
      <c r="U22" s="2"/>
      <c r="V22" s="2"/>
      <c r="W22" s="2"/>
      <c r="X22" s="2"/>
      <c r="Y22" s="2"/>
      <c r="Z22" s="2"/>
    </row>
    <row r="23" ht="15.75" customHeight="1">
      <c r="A23" s="1" t="s">
        <v>398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399</v>
      </c>
      <c r="B24" s="1" t="s">
        <v>400</v>
      </c>
      <c r="C24" s="1" t="s">
        <v>401</v>
      </c>
      <c r="D24" s="1" t="s">
        <v>402</v>
      </c>
      <c r="E24" s="1" t="s">
        <v>402</v>
      </c>
      <c r="F24" s="1" t="s">
        <v>403</v>
      </c>
      <c r="G24" s="1" t="s">
        <v>404</v>
      </c>
      <c r="H24" s="1" t="s">
        <v>405</v>
      </c>
      <c r="I24" s="1" t="s">
        <v>191</v>
      </c>
      <c r="J24" s="1" t="s">
        <v>406</v>
      </c>
      <c r="K24" s="1" t="s">
        <v>407</v>
      </c>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410</v>
      </c>
      <c r="G25" s="1" t="s">
        <v>411</v>
      </c>
      <c r="H25" s="1" t="s">
        <v>413</v>
      </c>
      <c r="I25" s="1" t="s">
        <v>414</v>
      </c>
      <c r="J25" s="1" t="s">
        <v>415</v>
      </c>
      <c r="K25" s="1" t="s">
        <v>196</v>
      </c>
      <c r="L25" s="2"/>
      <c r="M25" s="2"/>
      <c r="N25" s="2"/>
      <c r="O25" s="2"/>
      <c r="P25" s="2"/>
      <c r="Q25" s="2"/>
      <c r="R25" s="2"/>
      <c r="S25" s="2"/>
      <c r="T25" s="2"/>
      <c r="U25" s="2"/>
      <c r="V25" s="2"/>
      <c r="W25" s="2"/>
      <c r="X25" s="2"/>
      <c r="Y25" s="2"/>
      <c r="Z25" s="2"/>
    </row>
    <row r="26" ht="15.75" customHeight="1">
      <c r="A26" s="1" t="s">
        <v>416</v>
      </c>
      <c r="B26" s="1" t="s">
        <v>417</v>
      </c>
      <c r="C26" s="1" t="s">
        <v>418</v>
      </c>
      <c r="D26" s="1" t="s">
        <v>203</v>
      </c>
      <c r="E26" s="1" t="s">
        <v>202</v>
      </c>
      <c r="F26" s="1" t="s">
        <v>202</v>
      </c>
      <c r="G26" s="1" t="s">
        <v>169</v>
      </c>
      <c r="H26" s="1" t="s">
        <v>419</v>
      </c>
      <c r="I26" s="1" t="s">
        <v>420</v>
      </c>
      <c r="J26" s="1" t="s">
        <v>421</v>
      </c>
      <c r="K26" s="1" t="s">
        <v>157</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t="s">
        <v>427</v>
      </c>
      <c r="G27" s="1" t="s">
        <v>428</v>
      </c>
      <c r="H27" s="1" t="s">
        <v>429</v>
      </c>
      <c r="I27" s="1" t="s">
        <v>430</v>
      </c>
      <c r="J27" s="1" t="s">
        <v>431</v>
      </c>
      <c r="K27" s="1" t="s">
        <v>432</v>
      </c>
      <c r="L27" s="2"/>
      <c r="M27" s="2"/>
      <c r="N27" s="2"/>
      <c r="O27" s="2"/>
      <c r="P27" s="2"/>
      <c r="Q27" s="2"/>
      <c r="R27" s="2"/>
      <c r="S27" s="2"/>
      <c r="T27" s="2"/>
      <c r="U27" s="2"/>
      <c r="V27" s="2"/>
      <c r="W27" s="2"/>
      <c r="X27" s="2"/>
      <c r="Y27" s="2"/>
      <c r="Z27" s="2"/>
    </row>
    <row r="28" ht="15.75" customHeight="1">
      <c r="A28" s="1" t="s">
        <v>433</v>
      </c>
      <c r="B28" s="1" t="s">
        <v>434</v>
      </c>
      <c r="C28" s="1" t="s">
        <v>287</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445</v>
      </c>
      <c r="C31" s="1" t="s">
        <v>456</v>
      </c>
      <c r="D31" s="1" t="s">
        <v>457</v>
      </c>
      <c r="E31" s="1" t="s">
        <v>458</v>
      </c>
      <c r="F31" s="1" t="s">
        <v>294</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465</v>
      </c>
      <c r="C32" s="1" t="s">
        <v>466</v>
      </c>
      <c r="D32" s="1" t="s">
        <v>467</v>
      </c>
      <c r="E32" s="1" t="s">
        <v>468</v>
      </c>
      <c r="F32" s="1" t="s">
        <v>469</v>
      </c>
      <c r="G32" s="1" t="s">
        <v>470</v>
      </c>
      <c r="H32" s="1" t="s">
        <v>471</v>
      </c>
      <c r="I32" s="1" t="s">
        <v>472</v>
      </c>
      <c r="J32" s="1" t="s">
        <v>473</v>
      </c>
      <c r="K32" s="1" t="s">
        <v>474</v>
      </c>
      <c r="L32" s="2"/>
      <c r="M32" s="2"/>
      <c r="N32" s="2"/>
      <c r="O32" s="2"/>
      <c r="P32" s="2"/>
      <c r="Q32" s="2"/>
      <c r="R32" s="2"/>
      <c r="S32" s="2"/>
      <c r="T32" s="2"/>
      <c r="U32" s="2"/>
      <c r="V32" s="2"/>
      <c r="W32" s="2"/>
      <c r="X32" s="2"/>
      <c r="Y32" s="2"/>
      <c r="Z32" s="2"/>
    </row>
    <row r="33" ht="15.75" customHeight="1">
      <c r="A33" s="1" t="s">
        <v>475</v>
      </c>
      <c r="B33" s="1" t="s">
        <v>465</v>
      </c>
      <c r="C33" s="1" t="s">
        <v>476</v>
      </c>
      <c r="D33" s="1" t="s">
        <v>477</v>
      </c>
      <c r="E33" s="1" t="s">
        <v>302</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156</v>
      </c>
      <c r="F38" s="1" t="s">
        <v>216</v>
      </c>
      <c r="G38" s="1" t="s">
        <v>532</v>
      </c>
      <c r="H38" s="1" t="s">
        <v>98</v>
      </c>
      <c r="I38" s="1" t="s">
        <v>533</v>
      </c>
      <c r="J38" s="1" t="s">
        <v>534</v>
      </c>
      <c r="K38" s="1" t="s">
        <v>113</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445</v>
      </c>
      <c r="G39" s="1" t="s">
        <v>540</v>
      </c>
      <c r="H39" s="1" t="s">
        <v>541</v>
      </c>
      <c r="I39" s="1" t="s">
        <v>404</v>
      </c>
      <c r="J39" s="1" t="s">
        <v>542</v>
      </c>
      <c r="K39" s="1" t="s">
        <v>98</v>
      </c>
      <c r="L39" s="2"/>
      <c r="M39" s="2"/>
      <c r="N39" s="2"/>
      <c r="O39" s="2"/>
      <c r="P39" s="2"/>
      <c r="Q39" s="2"/>
      <c r="R39" s="2"/>
      <c r="S39" s="2"/>
      <c r="T39" s="2"/>
      <c r="U39" s="2"/>
      <c r="V39" s="2"/>
      <c r="W39" s="2"/>
      <c r="X39" s="2"/>
      <c r="Y39" s="2"/>
      <c r="Z39" s="2"/>
    </row>
    <row r="40" ht="15.75" customHeight="1">
      <c r="A40" s="1" t="s">
        <v>543</v>
      </c>
      <c r="B40" s="1" t="s">
        <v>529</v>
      </c>
      <c r="C40" s="1" t="s">
        <v>544</v>
      </c>
      <c r="D40" s="1" t="s">
        <v>545</v>
      </c>
      <c r="E40" s="1" t="s">
        <v>413</v>
      </c>
      <c r="F40" s="1" t="s">
        <v>546</v>
      </c>
      <c r="G40" s="1" t="s">
        <v>547</v>
      </c>
      <c r="H40" s="1" t="s">
        <v>101</v>
      </c>
      <c r="I40" s="1" t="s">
        <v>548</v>
      </c>
      <c r="J40" s="1" t="s">
        <v>549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445</v>
      </c>
      <c r="E41" s="1" t="s">
        <v>186</v>
      </c>
      <c r="F41" s="1" t="s">
        <v>186</v>
      </c>
      <c r="G41" s="1" t="s">
        <v>554</v>
      </c>
      <c r="H41" s="1" t="s">
        <v>555</v>
      </c>
      <c r="I41" s="1" t="s">
        <v>556</v>
      </c>
      <c r="J41" s="1" t="s">
        <v>373</v>
      </c>
      <c r="K41" s="1" t="s">
        <v>557</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565</v>
      </c>
      <c r="H43" s="1" t="s">
        <v>566</v>
      </c>
      <c r="I43" s="1" t="s">
        <v>567</v>
      </c>
      <c r="J43" s="1" t="s">
        <v>568</v>
      </c>
      <c r="K43" s="1" t="s">
        <v>569</v>
      </c>
      <c r="L43" s="2"/>
      <c r="M43" s="2"/>
      <c r="N43" s="2"/>
      <c r="O43" s="2"/>
      <c r="P43" s="2"/>
      <c r="Q43" s="2"/>
      <c r="R43" s="2"/>
      <c r="S43" s="2"/>
      <c r="T43" s="2"/>
      <c r="U43" s="2"/>
      <c r="V43" s="2"/>
      <c r="W43" s="2"/>
      <c r="X43" s="2"/>
      <c r="Y43" s="2"/>
      <c r="Z43" s="2"/>
    </row>
    <row r="44" ht="15.75" customHeight="1">
      <c r="A44" s="1" t="s">
        <v>570</v>
      </c>
      <c r="B44" s="1" t="s">
        <v>571</v>
      </c>
      <c r="C44" s="1" t="s">
        <v>572</v>
      </c>
      <c r="D44" s="1" t="s">
        <v>573</v>
      </c>
      <c r="E44" s="1" t="s">
        <v>574</v>
      </c>
      <c r="F44" s="1" t="s">
        <v>575</v>
      </c>
      <c r="G44" s="1" t="s">
        <v>576</v>
      </c>
      <c r="H44" s="1" t="s">
        <v>577</v>
      </c>
      <c r="I44" s="1" t="s">
        <v>578</v>
      </c>
      <c r="J44" s="1" t="s">
        <v>579</v>
      </c>
      <c r="K44" s="1" t="s">
        <v>580</v>
      </c>
      <c r="L44" s="2"/>
      <c r="M44" s="2"/>
      <c r="N44" s="2"/>
      <c r="O44" s="2"/>
      <c r="P44" s="2"/>
      <c r="Q44" s="2"/>
      <c r="R44" s="2"/>
      <c r="S44" s="2"/>
      <c r="T44" s="2"/>
      <c r="U44" s="2"/>
      <c r="V44" s="2"/>
      <c r="W44" s="2"/>
      <c r="X44" s="2"/>
      <c r="Y44" s="2"/>
      <c r="Z44" s="2"/>
    </row>
    <row r="45" ht="15.75" customHeight="1">
      <c r="A45" s="1" t="s">
        <v>581</v>
      </c>
      <c r="B45" s="1" t="s">
        <v>582</v>
      </c>
      <c r="C45" s="1" t="s">
        <v>583</v>
      </c>
      <c r="D45" s="1" t="s">
        <v>584</v>
      </c>
      <c r="E45" s="1" t="s">
        <v>585</v>
      </c>
      <c r="F45" s="1" t="s">
        <v>385</v>
      </c>
      <c r="G45" s="1" t="s">
        <v>574</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366</v>
      </c>
      <c r="L46" s="2"/>
      <c r="M46" s="2"/>
      <c r="N46" s="2"/>
      <c r="O46" s="2"/>
      <c r="P46" s="2"/>
      <c r="Q46" s="2"/>
      <c r="R46" s="2"/>
      <c r="S46" s="2"/>
      <c r="T46" s="2"/>
      <c r="U46" s="2"/>
      <c r="V46" s="2"/>
      <c r="W46" s="2"/>
      <c r="X46" s="2"/>
      <c r="Y46" s="2"/>
      <c r="Z46" s="2"/>
    </row>
    <row r="47" ht="15.75" customHeight="1">
      <c r="A47" s="1" t="s">
        <v>600</v>
      </c>
      <c r="B47" s="1" t="s">
        <v>591</v>
      </c>
      <c r="C47" s="1" t="s">
        <v>592</v>
      </c>
      <c r="D47" s="1" t="s">
        <v>593</v>
      </c>
      <c r="E47" s="1" t="s">
        <v>594</v>
      </c>
      <c r="F47" s="1" t="s">
        <v>595</v>
      </c>
      <c r="G47" s="1" t="s">
        <v>596</v>
      </c>
      <c r="H47" s="1" t="s">
        <v>597</v>
      </c>
      <c r="I47" s="1" t="s">
        <v>598</v>
      </c>
      <c r="J47" s="1" t="s">
        <v>599</v>
      </c>
      <c r="K47" s="1" t="s">
        <v>366</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602</v>
      </c>
      <c r="C49" s="1" t="s">
        <v>603</v>
      </c>
      <c r="D49" s="1" t="s">
        <v>604</v>
      </c>
      <c r="E49" s="1" t="s">
        <v>605</v>
      </c>
      <c r="F49" s="1" t="s">
        <v>606</v>
      </c>
      <c r="G49" s="1" t="s">
        <v>607</v>
      </c>
      <c r="H49" s="1" t="s">
        <v>608</v>
      </c>
      <c r="I49" s="1" t="s">
        <v>609</v>
      </c>
      <c r="J49" s="1" t="s">
        <v>610</v>
      </c>
      <c r="K49" s="1" t="s">
        <v>611</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v>2.0</v>
      </c>
      <c r="L50" s="2"/>
      <c r="M50" s="2"/>
      <c r="N50" s="2"/>
      <c r="O50" s="2"/>
      <c r="P50" s="2"/>
      <c r="Q50" s="2"/>
      <c r="R50" s="2"/>
      <c r="S50" s="2"/>
      <c r="T50" s="2"/>
      <c r="U50" s="2"/>
      <c r="V50" s="2"/>
      <c r="W50" s="2"/>
      <c r="X50" s="2"/>
      <c r="Y50" s="2"/>
      <c r="Z50" s="2"/>
    </row>
    <row r="51" ht="15.75" customHeight="1">
      <c r="A51" s="1" t="s">
        <v>623</v>
      </c>
      <c r="B51" s="1" t="s">
        <v>267</v>
      </c>
      <c r="C51" s="1" t="s">
        <v>624</v>
      </c>
      <c r="D51" s="1">
        <v>9.0</v>
      </c>
      <c r="E51" s="1" t="s">
        <v>625</v>
      </c>
      <c r="F51" s="1" t="s">
        <v>626</v>
      </c>
      <c r="G51" s="1" t="s">
        <v>627</v>
      </c>
      <c r="H51" s="1" t="s">
        <v>628</v>
      </c>
      <c r="I51" s="1" t="s">
        <v>629</v>
      </c>
      <c r="J51" s="1" t="s">
        <v>624</v>
      </c>
      <c r="K51" s="1" t="s">
        <v>630</v>
      </c>
      <c r="L51" s="2"/>
      <c r="M51" s="2"/>
      <c r="N51" s="2"/>
      <c r="O51" s="2"/>
      <c r="P51" s="2"/>
      <c r="Q51" s="2"/>
      <c r="R51" s="2"/>
      <c r="S51" s="2"/>
      <c r="T51" s="2"/>
      <c r="U51" s="2"/>
      <c r="V51" s="2"/>
      <c r="W51" s="2"/>
      <c r="X51" s="2"/>
      <c r="Y51" s="2"/>
      <c r="Z51" s="2"/>
    </row>
    <row r="52" ht="15.75" customHeight="1">
      <c r="A52" s="1" t="s">
        <v>631</v>
      </c>
      <c r="B52" s="1" t="s">
        <v>632</v>
      </c>
      <c r="C52" s="1" t="s">
        <v>633</v>
      </c>
      <c r="D52" s="1" t="s">
        <v>634</v>
      </c>
      <c r="E52" s="1" t="s">
        <v>635</v>
      </c>
      <c r="F52" s="1" t="s">
        <v>636</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t="s">
        <v>646</v>
      </c>
      <c r="F53" s="1" t="s">
        <v>647</v>
      </c>
      <c r="G53" s="1" t="s">
        <v>648</v>
      </c>
      <c r="H53" s="1" t="s">
        <v>649</v>
      </c>
      <c r="I53" s="1" t="s">
        <v>650</v>
      </c>
      <c r="J53" s="1" t="s">
        <v>651</v>
      </c>
      <c r="K53" s="1" t="s">
        <v>456</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397</v>
      </c>
      <c r="C55" s="1" t="s">
        <v>664</v>
      </c>
      <c r="D55" s="1" t="s">
        <v>665</v>
      </c>
      <c r="E55" s="1" t="s">
        <v>666</v>
      </c>
      <c r="F55" s="1" t="s">
        <v>579</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532</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701</v>
      </c>
      <c r="J58" s="1" t="s">
        <v>302</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t="s">
        <v>708</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720</v>
      </c>
      <c r="H60" s="1" t="s">
        <v>721</v>
      </c>
      <c r="I60" s="1" t="s">
        <v>722</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731</v>
      </c>
      <c r="H61" s="1" t="s">
        <v>732</v>
      </c>
      <c r="I61" s="1" t="s">
        <v>733</v>
      </c>
      <c r="J61" s="1" t="s">
        <v>734</v>
      </c>
      <c r="K61" s="1" t="s">
        <v>735</v>
      </c>
      <c r="L61" s="2"/>
      <c r="M61" s="2"/>
      <c r="N61" s="2"/>
      <c r="O61" s="2"/>
      <c r="P61" s="2"/>
      <c r="Q61" s="2"/>
      <c r="R61" s="2"/>
      <c r="S61" s="2"/>
      <c r="T61" s="2"/>
      <c r="U61" s="2"/>
      <c r="V61" s="2"/>
      <c r="W61" s="2"/>
      <c r="X61" s="2"/>
      <c r="Y61" s="2"/>
      <c r="Z61" s="2"/>
    </row>
    <row r="62" ht="15.75" customHeight="1">
      <c r="A62" s="1" t="s">
        <v>736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737</v>
      </c>
      <c r="B63" s="1" t="s">
        <v>738</v>
      </c>
      <c r="C63" s="1" t="s">
        <v>739</v>
      </c>
      <c r="D63" s="1" t="s">
        <v>740</v>
      </c>
      <c r="E63" s="1" t="s">
        <v>741</v>
      </c>
      <c r="F63" s="1" t="s">
        <v>742</v>
      </c>
      <c r="G63" s="1" t="s">
        <v>743</v>
      </c>
      <c r="H63" s="1" t="s">
        <v>744</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610</v>
      </c>
      <c r="E64" s="1" t="s">
        <v>333</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t="s">
        <v>758</v>
      </c>
      <c r="C65" s="1" t="s">
        <v>759</v>
      </c>
      <c r="D65" s="1" t="s">
        <v>760</v>
      </c>
      <c r="E65" s="1" t="s">
        <v>761</v>
      </c>
      <c r="F65" s="1" t="s">
        <v>762</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1" t="s">
        <v>769</v>
      </c>
      <c r="C66" s="1" t="s">
        <v>305</v>
      </c>
      <c r="D66" s="1" t="s">
        <v>770</v>
      </c>
      <c r="E66" s="1" t="s">
        <v>771</v>
      </c>
      <c r="F66" s="1" t="s">
        <v>420</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769</v>
      </c>
      <c r="C67" s="1" t="s">
        <v>305</v>
      </c>
      <c r="D67" s="1" t="s">
        <v>770</v>
      </c>
      <c r="E67" s="1" t="s">
        <v>771</v>
      </c>
      <c r="F67" s="1" t="s">
        <v>420</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790</v>
      </c>
      <c r="B70" s="1" t="s">
        <v>791</v>
      </c>
      <c r="C70" s="1" t="s">
        <v>792</v>
      </c>
      <c r="D70" s="1" t="s">
        <v>575</v>
      </c>
      <c r="E70" s="1" t="s">
        <v>98</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341</v>
      </c>
      <c r="F72" s="1" t="s">
        <v>814</v>
      </c>
      <c r="G72" s="1" t="s">
        <v>815</v>
      </c>
      <c r="H72" s="1" t="s">
        <v>355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267</v>
      </c>
      <c r="E74" s="1">
        <v>10.0</v>
      </c>
      <c r="F74" s="1" t="s">
        <v>833</v>
      </c>
      <c r="G74" s="1" t="s">
        <v>834</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840</v>
      </c>
      <c r="C75" s="1" t="s">
        <v>841</v>
      </c>
      <c r="D75" s="1" t="s">
        <v>842</v>
      </c>
      <c r="E75" s="1" t="s">
        <v>843</v>
      </c>
      <c r="F75" s="1" t="s">
        <v>395</v>
      </c>
      <c r="G75" s="1" t="s">
        <v>844</v>
      </c>
      <c r="H75" s="1" t="s">
        <v>845</v>
      </c>
      <c r="I75" s="1" t="s">
        <v>846</v>
      </c>
      <c r="J75" s="1" t="s">
        <v>847</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v>4.0</v>
      </c>
      <c r="C77" s="1" t="s">
        <v>861</v>
      </c>
      <c r="D77" s="1" t="s">
        <v>862</v>
      </c>
      <c r="E77" s="1" t="s">
        <v>863</v>
      </c>
      <c r="F77" s="1" t="s">
        <v>864</v>
      </c>
      <c r="G77" s="1" t="s">
        <v>865</v>
      </c>
      <c r="H77" s="1" t="s">
        <v>866</v>
      </c>
      <c r="I77" s="1" t="s">
        <v>867</v>
      </c>
      <c r="J77" s="1" t="s">
        <v>868</v>
      </c>
      <c r="K77" s="1" t="s">
        <v>378</v>
      </c>
      <c r="L77" s="2"/>
      <c r="M77" s="2"/>
      <c r="N77" s="2"/>
      <c r="O77" s="2"/>
      <c r="P77" s="2"/>
      <c r="Q77" s="2"/>
      <c r="R77" s="2"/>
      <c r="S77" s="2"/>
      <c r="T77" s="2"/>
      <c r="U77" s="2"/>
      <c r="V77" s="2"/>
      <c r="W77" s="2"/>
      <c r="X77" s="2"/>
      <c r="Y77" s="2"/>
      <c r="Z77" s="2"/>
    </row>
    <row r="78" ht="15.75" customHeight="1">
      <c r="A78" s="1" t="s">
        <v>869</v>
      </c>
      <c r="B78" s="1" t="s">
        <v>762</v>
      </c>
      <c r="C78" s="1" t="s">
        <v>870</v>
      </c>
      <c r="D78" s="1" t="s">
        <v>871</v>
      </c>
      <c r="E78" s="1" t="s">
        <v>369</v>
      </c>
      <c r="F78" s="1" t="s">
        <v>823</v>
      </c>
      <c r="G78" s="1" t="s">
        <v>872</v>
      </c>
      <c r="H78" s="1" t="s">
        <v>387</v>
      </c>
      <c r="I78" s="1">
        <v>70.0</v>
      </c>
      <c r="J78" s="1" t="s">
        <v>873</v>
      </c>
      <c r="K78" s="1" t="s">
        <v>874</v>
      </c>
      <c r="L78" s="2"/>
      <c r="M78" s="2"/>
      <c r="N78" s="2"/>
      <c r="O78" s="2"/>
      <c r="P78" s="2"/>
      <c r="Q78" s="2"/>
      <c r="R78" s="2"/>
      <c r="S78" s="2"/>
      <c r="T78" s="2"/>
      <c r="U78" s="2"/>
      <c r="V78" s="2"/>
      <c r="W78" s="2"/>
      <c r="X78" s="2"/>
      <c r="Y78" s="2"/>
      <c r="Z78" s="2"/>
    </row>
    <row r="79" ht="15.75" customHeight="1">
      <c r="A79" s="1" t="s">
        <v>875</v>
      </c>
      <c r="B79" s="1" t="s">
        <v>203</v>
      </c>
      <c r="C79" s="1" t="s">
        <v>876</v>
      </c>
      <c r="D79" s="1" t="s">
        <v>877</v>
      </c>
      <c r="E79" s="1" t="s">
        <v>878</v>
      </c>
      <c r="F79" s="1" t="s">
        <v>879</v>
      </c>
      <c r="G79" s="1" t="s">
        <v>880</v>
      </c>
      <c r="H79" s="1" t="s">
        <v>881</v>
      </c>
      <c r="I79" s="1">
        <v>-13.0</v>
      </c>
      <c r="J79" s="1" t="s">
        <v>882</v>
      </c>
      <c r="K79" s="1" t="s">
        <v>883</v>
      </c>
      <c r="L79" s="2"/>
      <c r="M79" s="2"/>
      <c r="N79" s="2"/>
      <c r="O79" s="2"/>
      <c r="P79" s="2"/>
      <c r="Q79" s="2"/>
      <c r="R79" s="2"/>
      <c r="S79" s="2"/>
      <c r="T79" s="2"/>
      <c r="U79" s="2"/>
      <c r="V79" s="2"/>
      <c r="W79" s="2"/>
      <c r="X79" s="2"/>
      <c r="Y79" s="2"/>
      <c r="Z79" s="2"/>
    </row>
    <row r="80" ht="15.75" customHeight="1">
      <c r="A80" s="1" t="s">
        <v>884</v>
      </c>
      <c r="B80" s="1" t="s">
        <v>171</v>
      </c>
      <c r="C80" s="1" t="s">
        <v>885</v>
      </c>
      <c r="D80" s="1" t="s">
        <v>886</v>
      </c>
      <c r="E80" s="1" t="s">
        <v>887</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437</v>
      </c>
      <c r="L81" s="2"/>
      <c r="M81" s="2"/>
      <c r="N81" s="2"/>
      <c r="O81" s="2"/>
      <c r="P81" s="2"/>
      <c r="Q81" s="2"/>
      <c r="R81" s="2"/>
      <c r="S81" s="2"/>
      <c r="T81" s="2"/>
      <c r="U81" s="2"/>
      <c r="V81" s="2"/>
      <c r="W81" s="2"/>
      <c r="X81" s="2"/>
      <c r="Y81" s="2"/>
      <c r="Z81" s="2"/>
    </row>
    <row r="82" ht="15.75" customHeight="1">
      <c r="A82" s="1" t="s">
        <v>904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909</v>
      </c>
      <c r="G83" s="1" t="s">
        <v>910</v>
      </c>
      <c r="H83" s="1" t="s">
        <v>645</v>
      </c>
      <c r="I83" s="1" t="s">
        <v>911</v>
      </c>
      <c r="J83" s="1" t="s">
        <v>912</v>
      </c>
      <c r="K83" s="1" t="s">
        <v>913</v>
      </c>
      <c r="L83" s="2"/>
      <c r="M83" s="2"/>
      <c r="N83" s="2"/>
      <c r="O83" s="2"/>
      <c r="P83" s="2"/>
      <c r="Q83" s="2"/>
      <c r="R83" s="2"/>
      <c r="S83" s="2"/>
      <c r="T83" s="2"/>
      <c r="U83" s="2"/>
      <c r="V83" s="2"/>
      <c r="W83" s="2"/>
      <c r="X83" s="2"/>
      <c r="Y83" s="2"/>
      <c r="Z83" s="2"/>
    </row>
    <row r="84" ht="15.75" customHeight="1">
      <c r="A84" s="1" t="s">
        <v>914</v>
      </c>
      <c r="B84" s="1" t="s">
        <v>915</v>
      </c>
      <c r="C84" s="1" t="s">
        <v>916</v>
      </c>
      <c r="D84" s="1" t="s">
        <v>917</v>
      </c>
      <c r="E84" s="1" t="s">
        <v>918</v>
      </c>
      <c r="F84" s="1" t="s">
        <v>919</v>
      </c>
      <c r="G84" s="1" t="s">
        <v>920</v>
      </c>
      <c r="H84" s="1" t="s">
        <v>921</v>
      </c>
      <c r="I84" s="1" t="s">
        <v>922</v>
      </c>
      <c r="J84" s="1" t="s">
        <v>923</v>
      </c>
      <c r="K84" s="1" t="s">
        <v>749</v>
      </c>
      <c r="L84" s="2"/>
      <c r="M84" s="2"/>
      <c r="N84" s="2"/>
      <c r="O84" s="2"/>
      <c r="P84" s="2"/>
      <c r="Q84" s="2"/>
      <c r="R84" s="2"/>
      <c r="S84" s="2"/>
      <c r="T84" s="2"/>
      <c r="U84" s="2"/>
      <c r="V84" s="2"/>
      <c r="W84" s="2"/>
      <c r="X84" s="2"/>
      <c r="Y84" s="2"/>
      <c r="Z84" s="2"/>
    </row>
    <row r="85" ht="15.75" customHeight="1">
      <c r="A85" s="1" t="s">
        <v>924</v>
      </c>
      <c r="B85" s="1" t="s">
        <v>898</v>
      </c>
      <c r="C85" s="1" t="s">
        <v>925</v>
      </c>
      <c r="D85" s="1" t="s">
        <v>926</v>
      </c>
      <c r="E85" s="1" t="s">
        <v>927</v>
      </c>
      <c r="F85" s="1" t="s">
        <v>928</v>
      </c>
      <c r="G85" s="1" t="s">
        <v>929</v>
      </c>
      <c r="H85" s="1" t="s">
        <v>930</v>
      </c>
      <c r="I85" s="1" t="s">
        <v>931</v>
      </c>
      <c r="J85" s="1" t="s">
        <v>932</v>
      </c>
      <c r="K85" s="1" t="s">
        <v>933</v>
      </c>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102</v>
      </c>
      <c r="G86" s="1" t="s">
        <v>115</v>
      </c>
      <c r="H86" s="1" t="s">
        <v>939</v>
      </c>
      <c r="I86" s="1" t="s">
        <v>940</v>
      </c>
      <c r="J86" s="1" t="s">
        <v>941</v>
      </c>
      <c r="K86" s="1" t="s">
        <v>942</v>
      </c>
      <c r="L86" s="2"/>
      <c r="M86" s="2"/>
      <c r="N86" s="2"/>
      <c r="O86" s="2"/>
      <c r="P86" s="2"/>
      <c r="Q86" s="2"/>
      <c r="R86" s="2"/>
      <c r="S86" s="2"/>
      <c r="T86" s="2"/>
      <c r="U86" s="2"/>
      <c r="V86" s="2"/>
      <c r="W86" s="2"/>
      <c r="X86" s="2"/>
      <c r="Y86" s="2"/>
      <c r="Z86" s="2"/>
    </row>
    <row r="87" ht="15.75" customHeight="1">
      <c r="A87" s="1" t="s">
        <v>943</v>
      </c>
      <c r="B87" s="1" t="s">
        <v>935</v>
      </c>
      <c r="C87" s="1" t="s">
        <v>936</v>
      </c>
      <c r="D87" s="1" t="s">
        <v>937</v>
      </c>
      <c r="E87" s="1" t="s">
        <v>938</v>
      </c>
      <c r="F87" s="1" t="s">
        <v>102</v>
      </c>
      <c r="G87" s="1" t="s">
        <v>115</v>
      </c>
      <c r="H87" s="1" t="s">
        <v>939</v>
      </c>
      <c r="I87" s="1" t="s">
        <v>940</v>
      </c>
      <c r="J87" s="1" t="s">
        <v>941</v>
      </c>
      <c r="K87" s="1" t="s">
        <v>942</v>
      </c>
      <c r="L87" s="2"/>
      <c r="M87" s="2"/>
      <c r="N87" s="2"/>
      <c r="O87" s="2"/>
      <c r="P87" s="2"/>
      <c r="Q87" s="2"/>
      <c r="R87" s="2"/>
      <c r="S87" s="2"/>
      <c r="T87" s="2"/>
      <c r="U87" s="2"/>
      <c r="V87" s="2"/>
      <c r="W87" s="2"/>
      <c r="X87" s="2"/>
      <c r="Y87" s="2"/>
      <c r="Z87" s="2"/>
    </row>
    <row r="88" ht="15.75" customHeight="1">
      <c r="A88" s="1" t="s">
        <v>944</v>
      </c>
      <c r="B88" s="1" t="s">
        <v>945</v>
      </c>
      <c r="C88" s="1" t="s">
        <v>946</v>
      </c>
      <c r="D88" s="1" t="s">
        <v>947</v>
      </c>
      <c r="E88" s="1" t="s">
        <v>948</v>
      </c>
      <c r="F88" s="1" t="s">
        <v>949</v>
      </c>
      <c r="G88" s="1" t="s">
        <v>838</v>
      </c>
      <c r="H88" s="1" t="s">
        <v>950</v>
      </c>
      <c r="I88" s="1" t="s">
        <v>817</v>
      </c>
      <c r="J88" s="1" t="s">
        <v>951</v>
      </c>
      <c r="K88" s="1" t="s">
        <v>952</v>
      </c>
      <c r="L88" s="2"/>
      <c r="M88" s="2"/>
      <c r="N88" s="2"/>
      <c r="O88" s="2"/>
      <c r="P88" s="2"/>
      <c r="Q88" s="2"/>
      <c r="R88" s="2"/>
      <c r="S88" s="2"/>
      <c r="T88" s="2"/>
      <c r="U88" s="2"/>
      <c r="V88" s="2"/>
      <c r="W88" s="2"/>
      <c r="X88" s="2"/>
      <c r="Y88" s="2"/>
      <c r="Z88" s="2"/>
    </row>
    <row r="89" ht="15.75" customHeight="1">
      <c r="A89" s="1" t="s">
        <v>953</v>
      </c>
      <c r="B89" s="1" t="s">
        <v>945</v>
      </c>
      <c r="C89" s="1" t="s">
        <v>946</v>
      </c>
      <c r="D89" s="1" t="s">
        <v>947</v>
      </c>
      <c r="E89" s="1" t="s">
        <v>948</v>
      </c>
      <c r="F89" s="1" t="s">
        <v>949</v>
      </c>
      <c r="G89" s="1" t="s">
        <v>838</v>
      </c>
      <c r="H89" s="1" t="s">
        <v>950</v>
      </c>
      <c r="I89" s="1" t="s">
        <v>817</v>
      </c>
      <c r="J89" s="1" t="s">
        <v>951</v>
      </c>
      <c r="K89" s="1" t="s">
        <v>952</v>
      </c>
      <c r="L89" s="2"/>
      <c r="M89" s="2"/>
      <c r="N89" s="2"/>
      <c r="O89" s="2"/>
      <c r="P89" s="2"/>
      <c r="Q89" s="2"/>
      <c r="R89" s="2"/>
      <c r="S89" s="2"/>
      <c r="T89" s="2"/>
      <c r="U89" s="2"/>
      <c r="V89" s="2"/>
      <c r="W89" s="2"/>
      <c r="X89" s="2"/>
      <c r="Y89" s="2"/>
      <c r="Z89" s="2"/>
    </row>
    <row r="90" ht="15.75" customHeight="1">
      <c r="A90" s="1" t="s">
        <v>954</v>
      </c>
      <c r="B90" s="1" t="s">
        <v>955</v>
      </c>
      <c r="C90" s="1" t="s">
        <v>956</v>
      </c>
      <c r="D90" s="1" t="s">
        <v>783</v>
      </c>
      <c r="E90" s="1" t="s">
        <v>957</v>
      </c>
      <c r="F90" s="1" t="s">
        <v>585</v>
      </c>
      <c r="G90" s="1" t="s">
        <v>585</v>
      </c>
      <c r="H90" s="1" t="s">
        <v>650</v>
      </c>
      <c r="I90" s="1" t="s">
        <v>958</v>
      </c>
      <c r="J90" s="1" t="s">
        <v>959</v>
      </c>
      <c r="K90" s="1" t="s">
        <v>960</v>
      </c>
      <c r="L90" s="2"/>
      <c r="M90" s="2"/>
      <c r="N90" s="2"/>
      <c r="O90" s="2"/>
      <c r="P90" s="2"/>
      <c r="Q90" s="2"/>
      <c r="R90" s="2"/>
      <c r="S90" s="2"/>
      <c r="T90" s="2"/>
      <c r="U90" s="2"/>
      <c r="V90" s="2"/>
      <c r="W90" s="2"/>
      <c r="X90" s="2"/>
      <c r="Y90" s="2"/>
      <c r="Z90" s="2"/>
    </row>
    <row r="91" ht="15.75" customHeight="1">
      <c r="A91" s="1" t="s">
        <v>961</v>
      </c>
      <c r="B91" s="1" t="s">
        <v>962</v>
      </c>
      <c r="C91" s="1" t="s">
        <v>963</v>
      </c>
      <c r="D91" s="1" t="s">
        <v>964</v>
      </c>
      <c r="E91" s="1" t="s">
        <v>965</v>
      </c>
      <c r="F91" s="1" t="s">
        <v>966</v>
      </c>
      <c r="G91" s="1" t="s">
        <v>967</v>
      </c>
      <c r="H91" s="1" t="s">
        <v>968</v>
      </c>
      <c r="I91" s="1" t="s">
        <v>969</v>
      </c>
      <c r="J91" s="1" t="s">
        <v>970</v>
      </c>
      <c r="K91" s="1" t="s">
        <v>477</v>
      </c>
      <c r="L91" s="2"/>
      <c r="M91" s="2"/>
      <c r="N91" s="2"/>
      <c r="O91" s="2"/>
      <c r="P91" s="2"/>
      <c r="Q91" s="2"/>
      <c r="R91" s="2"/>
      <c r="S91" s="2"/>
      <c r="T91" s="2"/>
      <c r="U91" s="2"/>
      <c r="V91" s="2"/>
      <c r="W91" s="2"/>
      <c r="X91" s="2"/>
      <c r="Y91" s="2"/>
      <c r="Z91" s="2"/>
    </row>
    <row r="92" ht="15.75" customHeight="1">
      <c r="A92" s="1" t="s">
        <v>971</v>
      </c>
      <c r="B92" s="1" t="s">
        <v>315</v>
      </c>
      <c r="C92" s="1" t="s">
        <v>972</v>
      </c>
      <c r="D92" s="1" t="s">
        <v>973</v>
      </c>
      <c r="E92" s="1" t="s">
        <v>974</v>
      </c>
      <c r="F92" s="1" t="s">
        <v>975</v>
      </c>
      <c r="G92" s="1" t="s">
        <v>788</v>
      </c>
      <c r="H92" s="1" t="s">
        <v>976</v>
      </c>
      <c r="I92" s="1" t="s">
        <v>977</v>
      </c>
      <c r="J92" s="1" t="s">
        <v>978</v>
      </c>
      <c r="K92" s="1" t="s">
        <v>979</v>
      </c>
      <c r="L92" s="2"/>
      <c r="M92" s="2"/>
      <c r="N92" s="2"/>
      <c r="O92" s="2"/>
      <c r="P92" s="2"/>
      <c r="Q92" s="2"/>
      <c r="R92" s="2"/>
      <c r="S92" s="2"/>
      <c r="T92" s="2"/>
      <c r="U92" s="2"/>
      <c r="V92" s="2"/>
      <c r="W92" s="2"/>
      <c r="X92" s="2"/>
      <c r="Y92" s="2"/>
      <c r="Z92" s="2"/>
    </row>
    <row r="93" ht="15.75" customHeight="1">
      <c r="A93" s="1" t="s">
        <v>980</v>
      </c>
      <c r="B93" s="1" t="s">
        <v>981</v>
      </c>
      <c r="C93" s="1" t="s">
        <v>982</v>
      </c>
      <c r="D93" s="1" t="s">
        <v>983</v>
      </c>
      <c r="E93" s="1" t="s">
        <v>984</v>
      </c>
      <c r="F93" s="1" t="s">
        <v>985</v>
      </c>
      <c r="G93" s="1" t="s">
        <v>986</v>
      </c>
      <c r="H93" s="1" t="s">
        <v>987</v>
      </c>
      <c r="I93" s="1" t="s">
        <v>988</v>
      </c>
      <c r="J93" s="1" t="s">
        <v>989</v>
      </c>
      <c r="K93" s="1" t="s">
        <v>990</v>
      </c>
      <c r="L93" s="2"/>
      <c r="M93" s="2"/>
      <c r="N93" s="2"/>
      <c r="O93" s="2"/>
      <c r="P93" s="2"/>
      <c r="Q93" s="2"/>
      <c r="R93" s="2"/>
      <c r="S93" s="2"/>
      <c r="T93" s="2"/>
      <c r="U93" s="2"/>
      <c r="V93" s="2"/>
      <c r="W93" s="2"/>
      <c r="X93" s="2"/>
      <c r="Y93" s="2"/>
      <c r="Z93" s="2"/>
    </row>
    <row r="94" ht="15.75" customHeight="1">
      <c r="A94" s="1" t="s">
        <v>991</v>
      </c>
      <c r="B94" s="1" t="s">
        <v>992</v>
      </c>
      <c r="C94" s="1" t="s">
        <v>993</v>
      </c>
      <c r="D94" s="1" t="s">
        <v>994</v>
      </c>
      <c r="E94" s="1" t="s">
        <v>995</v>
      </c>
      <c r="F94" s="1" t="s">
        <v>831</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802</v>
      </c>
      <c r="D95" s="1" t="s">
        <v>1003</v>
      </c>
      <c r="E95" s="1" t="s">
        <v>1004</v>
      </c>
      <c r="F95" s="1" t="s">
        <v>161</v>
      </c>
      <c r="G95" s="1" t="s">
        <v>1005</v>
      </c>
      <c r="H95" s="1" t="s">
        <v>1006</v>
      </c>
      <c r="I95" s="1" t="s">
        <v>603</v>
      </c>
      <c r="J95" s="1" t="s">
        <v>1007</v>
      </c>
      <c r="K95" s="1" t="s">
        <v>197</v>
      </c>
      <c r="L95" s="2"/>
      <c r="M95" s="2"/>
      <c r="N95" s="2"/>
      <c r="O95" s="2"/>
      <c r="P95" s="2"/>
      <c r="Q95" s="2"/>
      <c r="R95" s="2"/>
      <c r="S95" s="2"/>
      <c r="T95" s="2"/>
      <c r="U95" s="2"/>
      <c r="V95" s="2"/>
      <c r="W95" s="2"/>
      <c r="X95" s="2"/>
      <c r="Y95" s="2"/>
      <c r="Z95" s="2"/>
    </row>
    <row r="96" ht="15.75" customHeight="1">
      <c r="A96" s="1" t="s">
        <v>1008</v>
      </c>
      <c r="B96" s="1" t="s">
        <v>1009</v>
      </c>
      <c r="C96" s="1" t="s">
        <v>1010</v>
      </c>
      <c r="D96" s="1" t="s">
        <v>1011</v>
      </c>
      <c r="E96" s="1" t="s">
        <v>1012</v>
      </c>
      <c r="F96" s="1" t="s">
        <v>1013</v>
      </c>
      <c r="G96" s="1" t="s">
        <v>1014</v>
      </c>
      <c r="H96" s="1" t="s">
        <v>1015</v>
      </c>
      <c r="I96" s="1" t="s">
        <v>1016</v>
      </c>
      <c r="J96" s="1" t="s">
        <v>1017</v>
      </c>
      <c r="K96" s="1" t="s">
        <v>397</v>
      </c>
      <c r="L96" s="2"/>
      <c r="M96" s="2"/>
      <c r="N96" s="2"/>
      <c r="O96" s="2"/>
      <c r="P96" s="2"/>
      <c r="Q96" s="2"/>
      <c r="R96" s="2"/>
      <c r="S96" s="2"/>
      <c r="T96" s="2"/>
      <c r="U96" s="2"/>
      <c r="V96" s="2"/>
      <c r="W96" s="2"/>
      <c r="X96" s="2"/>
      <c r="Y96" s="2"/>
      <c r="Z96" s="2"/>
    </row>
    <row r="97" ht="15.75" customHeight="1">
      <c r="A97" s="1" t="s">
        <v>1018</v>
      </c>
      <c r="B97" s="1" t="s">
        <v>883</v>
      </c>
      <c r="C97" s="1" t="s">
        <v>675</v>
      </c>
      <c r="D97" s="1" t="s">
        <v>1019</v>
      </c>
      <c r="E97" s="1" t="s">
        <v>1020</v>
      </c>
      <c r="F97" s="1" t="s">
        <v>1021</v>
      </c>
      <c r="G97" s="1" t="s">
        <v>1022</v>
      </c>
      <c r="H97" s="1" t="s">
        <v>1023</v>
      </c>
      <c r="I97" s="1" t="s">
        <v>1024</v>
      </c>
      <c r="J97" s="1" t="s">
        <v>1025</v>
      </c>
      <c r="K97" s="1" t="s">
        <v>1026</v>
      </c>
      <c r="L97" s="2"/>
      <c r="M97" s="2"/>
      <c r="N97" s="2"/>
      <c r="O97" s="2"/>
      <c r="P97" s="2"/>
      <c r="Q97" s="2"/>
      <c r="R97" s="2"/>
      <c r="S97" s="2"/>
      <c r="T97" s="2"/>
      <c r="U97" s="2"/>
      <c r="V97" s="2"/>
      <c r="W97" s="2"/>
      <c r="X97" s="2"/>
      <c r="Y97" s="2"/>
      <c r="Z97" s="2"/>
    </row>
    <row r="98" ht="15.75" customHeight="1">
      <c r="A98" s="1" t="s">
        <v>1027</v>
      </c>
      <c r="B98" s="1" t="s">
        <v>1028</v>
      </c>
      <c r="C98" s="1" t="s">
        <v>1029</v>
      </c>
      <c r="D98" s="1" t="s">
        <v>541</v>
      </c>
      <c r="E98" s="1" t="s">
        <v>1030</v>
      </c>
      <c r="F98" s="1" t="s">
        <v>1031</v>
      </c>
      <c r="G98" s="1" t="s">
        <v>1032</v>
      </c>
      <c r="H98" s="1" t="s">
        <v>1033</v>
      </c>
      <c r="I98" s="1" t="s">
        <v>1034</v>
      </c>
      <c r="J98" s="1" t="s">
        <v>1035</v>
      </c>
      <c r="K98" s="1" t="s">
        <v>1036</v>
      </c>
      <c r="L98" s="2"/>
      <c r="M98" s="2"/>
      <c r="N98" s="2"/>
      <c r="O98" s="2"/>
      <c r="P98" s="2"/>
      <c r="Q98" s="2"/>
      <c r="R98" s="2"/>
      <c r="S98" s="2"/>
      <c r="T98" s="2"/>
      <c r="U98" s="2"/>
      <c r="V98" s="2"/>
      <c r="W98" s="2"/>
      <c r="X98" s="2"/>
      <c r="Y98" s="2"/>
      <c r="Z98" s="2"/>
    </row>
    <row r="99" ht="15.75" customHeight="1">
      <c r="A99" s="1" t="s">
        <v>1037</v>
      </c>
      <c r="B99" s="1" t="s">
        <v>1038</v>
      </c>
      <c r="C99" s="1" t="s">
        <v>1039</v>
      </c>
      <c r="D99" s="1" t="s">
        <v>1040</v>
      </c>
      <c r="E99" s="1" t="s">
        <v>1041</v>
      </c>
      <c r="F99" s="1" t="s">
        <v>1042</v>
      </c>
      <c r="G99" s="1" t="s">
        <v>1043</v>
      </c>
      <c r="H99" s="1" t="s">
        <v>1044</v>
      </c>
      <c r="I99" s="1" t="s">
        <v>1045</v>
      </c>
      <c r="J99" s="1" t="s">
        <v>1046</v>
      </c>
      <c r="K99" s="1" t="s">
        <v>1047</v>
      </c>
      <c r="L99" s="2"/>
      <c r="M99" s="2"/>
      <c r="N99" s="2"/>
      <c r="O99" s="2"/>
      <c r="P99" s="2"/>
      <c r="Q99" s="2"/>
      <c r="R99" s="2"/>
      <c r="S99" s="2"/>
      <c r="T99" s="2"/>
      <c r="U99" s="2"/>
      <c r="V99" s="2"/>
      <c r="W99" s="2"/>
      <c r="X99" s="2"/>
      <c r="Y99" s="2"/>
      <c r="Z99" s="2"/>
    </row>
    <row r="100" ht="15.75" customHeight="1">
      <c r="A100" s="1" t="s">
        <v>1048</v>
      </c>
      <c r="B100" s="1" t="s">
        <v>1049</v>
      </c>
      <c r="C100" s="1" t="s">
        <v>1050</v>
      </c>
      <c r="D100" s="1" t="s">
        <v>1051</v>
      </c>
      <c r="E100" s="1" t="s">
        <v>254</v>
      </c>
      <c r="F100" s="1" t="s">
        <v>1052</v>
      </c>
      <c r="G100" s="1" t="s">
        <v>1053</v>
      </c>
      <c r="H100" s="1" t="s">
        <v>1054</v>
      </c>
      <c r="I100" s="1" t="s">
        <v>1055</v>
      </c>
      <c r="J100" s="1" t="s">
        <v>1056</v>
      </c>
      <c r="K100" s="1" t="s">
        <v>1057</v>
      </c>
      <c r="L100" s="2"/>
      <c r="M100" s="2"/>
      <c r="N100" s="2"/>
      <c r="O100" s="2"/>
      <c r="P100" s="2"/>
      <c r="Q100" s="2"/>
      <c r="R100" s="2"/>
      <c r="S100" s="2"/>
      <c r="T100" s="2"/>
      <c r="U100" s="2"/>
      <c r="V100" s="2"/>
      <c r="W100" s="2"/>
      <c r="X100" s="2"/>
      <c r="Y100" s="2"/>
      <c r="Z100" s="2"/>
    </row>
    <row r="101" ht="15.75" customHeight="1">
      <c r="A101" s="1" t="s">
        <v>1058</v>
      </c>
      <c r="B101" s="1" t="s">
        <v>1059</v>
      </c>
      <c r="C101" s="1" t="s">
        <v>1060</v>
      </c>
      <c r="D101" s="1" t="s">
        <v>808</v>
      </c>
      <c r="E101" s="1" t="s">
        <v>1061</v>
      </c>
      <c r="F101" s="1" t="s">
        <v>963</v>
      </c>
      <c r="G101" s="1" t="s">
        <v>952</v>
      </c>
      <c r="H101" s="1" t="s">
        <v>1062</v>
      </c>
      <c r="I101" s="1" t="s">
        <v>1063</v>
      </c>
      <c r="J101" s="1" t="s">
        <v>1064</v>
      </c>
      <c r="K101" s="1" t="s">
        <v>1065</v>
      </c>
      <c r="L101" s="2"/>
      <c r="M101" s="2"/>
      <c r="N101" s="2"/>
      <c r="O101" s="2"/>
      <c r="P101" s="2"/>
      <c r="Q101" s="2"/>
      <c r="R101" s="2"/>
      <c r="S101" s="2"/>
      <c r="T101" s="2"/>
      <c r="U101" s="2"/>
      <c r="V101" s="2"/>
      <c r="W101" s="2"/>
      <c r="X101" s="2"/>
      <c r="Y101" s="2"/>
      <c r="Z101" s="2"/>
    </row>
    <row r="102" ht="15.75" customHeight="1">
      <c r="A102" s="1" t="s">
        <v>1066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1067</v>
      </c>
      <c r="B103" s="1" t="s">
        <v>792</v>
      </c>
      <c r="C103" s="1" t="s">
        <v>1068</v>
      </c>
      <c r="D103" s="1" t="s">
        <v>572</v>
      </c>
      <c r="E103" s="1" t="s">
        <v>1000</v>
      </c>
      <c r="F103" s="1" t="s">
        <v>1069</v>
      </c>
      <c r="G103" s="1" t="s">
        <v>1070</v>
      </c>
      <c r="H103" s="1" t="s">
        <v>1071</v>
      </c>
      <c r="I103" s="1" t="s">
        <v>1072</v>
      </c>
      <c r="J103" s="1" t="s">
        <v>1073</v>
      </c>
      <c r="K103" s="1" t="s">
        <v>1074</v>
      </c>
      <c r="L103" s="2"/>
      <c r="M103" s="2"/>
      <c r="N103" s="2"/>
      <c r="O103" s="2"/>
      <c r="P103" s="2"/>
      <c r="Q103" s="2"/>
      <c r="R103" s="2"/>
      <c r="S103" s="2"/>
      <c r="T103" s="2"/>
      <c r="U103" s="2"/>
      <c r="V103" s="2"/>
      <c r="W103" s="2"/>
      <c r="X103" s="2"/>
      <c r="Y103" s="2"/>
      <c r="Z103" s="2"/>
    </row>
    <row r="104" ht="15.75" customHeight="1">
      <c r="A104" s="1" t="s">
        <v>1075</v>
      </c>
      <c r="B104" s="1" t="s">
        <v>1076</v>
      </c>
      <c r="C104" s="1" t="s">
        <v>1077</v>
      </c>
      <c r="D104" s="1" t="s">
        <v>1078</v>
      </c>
      <c r="E104" s="1" t="s">
        <v>1079</v>
      </c>
      <c r="F104" s="1" t="s">
        <v>1080</v>
      </c>
      <c r="G104" s="1" t="s">
        <v>919</v>
      </c>
      <c r="H104" s="1" t="s">
        <v>1081</v>
      </c>
      <c r="I104" s="1">
        <v>14.0</v>
      </c>
      <c r="J104" s="1" t="s">
        <v>1082</v>
      </c>
      <c r="K104" s="1" t="s">
        <v>1083</v>
      </c>
      <c r="L104" s="2"/>
      <c r="M104" s="2"/>
      <c r="N104" s="2"/>
      <c r="O104" s="2"/>
      <c r="P104" s="2"/>
      <c r="Q104" s="2"/>
      <c r="R104" s="2"/>
      <c r="S104" s="2"/>
      <c r="T104" s="2"/>
      <c r="U104" s="2"/>
      <c r="V104" s="2"/>
      <c r="W104" s="2"/>
      <c r="X104" s="2"/>
      <c r="Y104" s="2"/>
      <c r="Z104" s="2"/>
    </row>
    <row r="105" ht="15.75" customHeight="1">
      <c r="A105" s="1" t="s">
        <v>1084</v>
      </c>
      <c r="B105" s="1" t="s">
        <v>1085</v>
      </c>
      <c r="C105" s="1" t="s">
        <v>1086</v>
      </c>
      <c r="D105" s="1" t="s">
        <v>1087</v>
      </c>
      <c r="E105" s="1" t="s">
        <v>1088</v>
      </c>
      <c r="F105" s="1" t="s">
        <v>1089</v>
      </c>
      <c r="G105" s="1">
        <v>6.0</v>
      </c>
      <c r="H105" s="1" t="s">
        <v>1090</v>
      </c>
      <c r="I105" s="1" t="s">
        <v>1091</v>
      </c>
      <c r="J105" s="1" t="s">
        <v>1092</v>
      </c>
      <c r="K105" s="1" t="s">
        <v>1093</v>
      </c>
      <c r="L105" s="2"/>
      <c r="M105" s="2"/>
      <c r="N105" s="2"/>
      <c r="O105" s="2"/>
      <c r="P105" s="2"/>
      <c r="Q105" s="2"/>
      <c r="R105" s="2"/>
      <c r="S105" s="2"/>
      <c r="T105" s="2"/>
      <c r="U105" s="2"/>
      <c r="V105" s="2"/>
      <c r="W105" s="2"/>
      <c r="X105" s="2"/>
      <c r="Y105" s="2"/>
      <c r="Z105" s="2"/>
    </row>
    <row r="106" ht="15.75" customHeight="1">
      <c r="A106" s="1" t="s">
        <v>1094</v>
      </c>
      <c r="B106" s="1" t="s">
        <v>1095</v>
      </c>
      <c r="C106" s="1" t="s">
        <v>1096</v>
      </c>
      <c r="D106" s="1" t="s">
        <v>1097</v>
      </c>
      <c r="E106" s="1" t="s">
        <v>318</v>
      </c>
      <c r="F106" s="1" t="s">
        <v>1098</v>
      </c>
      <c r="G106" s="1" t="s">
        <v>1099</v>
      </c>
      <c r="H106" s="1" t="s">
        <v>1100</v>
      </c>
      <c r="I106" s="1" t="s">
        <v>1101</v>
      </c>
      <c r="J106" s="1" t="s">
        <v>1102</v>
      </c>
      <c r="K106" s="1" t="s">
        <v>797</v>
      </c>
      <c r="L106" s="2"/>
      <c r="M106" s="2"/>
      <c r="N106" s="2"/>
      <c r="O106" s="2"/>
      <c r="P106" s="2"/>
      <c r="Q106" s="2"/>
      <c r="R106" s="2"/>
      <c r="S106" s="2"/>
      <c r="T106" s="2"/>
      <c r="U106" s="2"/>
      <c r="V106" s="2"/>
      <c r="W106" s="2"/>
      <c r="X106" s="2"/>
      <c r="Y106" s="2"/>
      <c r="Z106" s="2"/>
    </row>
    <row r="107" ht="15.75" customHeight="1">
      <c r="A107" s="1" t="s">
        <v>1103</v>
      </c>
      <c r="B107" s="1" t="s">
        <v>1095</v>
      </c>
      <c r="C107" s="1" t="s">
        <v>1096</v>
      </c>
      <c r="D107" s="1" t="s">
        <v>1097</v>
      </c>
      <c r="E107" s="1" t="s">
        <v>318</v>
      </c>
      <c r="F107" s="1" t="s">
        <v>1098</v>
      </c>
      <c r="G107" s="1" t="s">
        <v>1099</v>
      </c>
      <c r="H107" s="1" t="s">
        <v>1100</v>
      </c>
      <c r="I107" s="1" t="s">
        <v>1101</v>
      </c>
      <c r="J107" s="1" t="s">
        <v>1102</v>
      </c>
      <c r="K107" s="1" t="s">
        <v>797</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624</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1105</v>
      </c>
      <c r="C109" s="1" t="s">
        <v>1106</v>
      </c>
      <c r="D109" s="1" t="s">
        <v>1107</v>
      </c>
      <c r="E109" s="1" t="s">
        <v>1108</v>
      </c>
      <c r="F109" s="1" t="s">
        <v>1109</v>
      </c>
      <c r="G109" s="1" t="s">
        <v>1110</v>
      </c>
      <c r="H109" s="1" t="s">
        <v>624</v>
      </c>
      <c r="I109" s="1" t="s">
        <v>1111</v>
      </c>
      <c r="J109" s="1" t="s">
        <v>1112</v>
      </c>
      <c r="K109" s="1" t="s">
        <v>1113</v>
      </c>
      <c r="L109" s="2"/>
      <c r="M109" s="2"/>
      <c r="N109" s="2"/>
      <c r="O109" s="2"/>
      <c r="P109" s="2"/>
      <c r="Q109" s="2"/>
      <c r="R109" s="2"/>
      <c r="S109" s="2"/>
      <c r="T109" s="2"/>
      <c r="U109" s="2"/>
      <c r="V109" s="2"/>
      <c r="W109" s="2"/>
      <c r="X109" s="2"/>
      <c r="Y109" s="2"/>
      <c r="Z109" s="2"/>
    </row>
    <row r="110" ht="15.75" customHeight="1">
      <c r="A110" s="1" t="s">
        <v>1115</v>
      </c>
      <c r="B110" s="1" t="s">
        <v>1116</v>
      </c>
      <c r="C110" s="1" t="s">
        <v>1096</v>
      </c>
      <c r="D110" s="1" t="s">
        <v>820</v>
      </c>
      <c r="E110" s="1" t="s">
        <v>1117</v>
      </c>
      <c r="F110" s="1" t="s">
        <v>1118</v>
      </c>
      <c r="G110" s="1" t="s">
        <v>928</v>
      </c>
      <c r="H110" s="1" t="s">
        <v>1119</v>
      </c>
      <c r="I110" s="1" t="s">
        <v>1120</v>
      </c>
      <c r="J110" s="1" t="s">
        <v>1121</v>
      </c>
      <c r="K110" s="1" t="s">
        <v>1030</v>
      </c>
      <c r="L110" s="2"/>
      <c r="M110" s="2"/>
      <c r="N110" s="2"/>
      <c r="O110" s="2"/>
      <c r="P110" s="2"/>
      <c r="Q110" s="2"/>
      <c r="R110" s="2"/>
      <c r="S110" s="2"/>
      <c r="T110" s="2"/>
      <c r="U110" s="2"/>
      <c r="V110" s="2"/>
      <c r="W110" s="2"/>
      <c r="X110" s="2"/>
      <c r="Y110" s="2"/>
      <c r="Z110" s="2"/>
    </row>
    <row r="111" ht="15.75" customHeight="1">
      <c r="A111" s="1" t="s">
        <v>1122</v>
      </c>
      <c r="B111" s="1" t="s">
        <v>1123</v>
      </c>
      <c r="C111" s="1" t="s">
        <v>806</v>
      </c>
      <c r="D111" s="1" t="s">
        <v>1124</v>
      </c>
      <c r="E111" s="1" t="s">
        <v>1125</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t="s">
        <v>1133</v>
      </c>
      <c r="C112" s="1" t="s">
        <v>1134</v>
      </c>
      <c r="D112" s="1" t="s">
        <v>1135</v>
      </c>
      <c r="E112" s="1" t="s">
        <v>917</v>
      </c>
      <c r="F112" s="1" t="s">
        <v>1136</v>
      </c>
      <c r="G112" s="1" t="s">
        <v>1137</v>
      </c>
      <c r="H112" s="1" t="s">
        <v>1138</v>
      </c>
      <c r="I112" s="1" t="s">
        <v>1055</v>
      </c>
      <c r="J112" s="1" t="s">
        <v>933</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963</v>
      </c>
      <c r="D113" s="1" t="s">
        <v>1142</v>
      </c>
      <c r="E113" s="1" t="s">
        <v>1143</v>
      </c>
      <c r="F113" s="1" t="s">
        <v>309</v>
      </c>
      <c r="G113" s="1" t="s">
        <v>1144</v>
      </c>
      <c r="H113" s="1" t="s">
        <v>1145</v>
      </c>
      <c r="I113" s="1" t="s">
        <v>1146</v>
      </c>
      <c r="J113" s="1" t="s">
        <v>1147</v>
      </c>
      <c r="K113" s="1" t="s">
        <v>1148</v>
      </c>
      <c r="L113" s="2"/>
      <c r="M113" s="2"/>
      <c r="N113" s="2"/>
      <c r="O113" s="2"/>
      <c r="P113" s="2"/>
      <c r="Q113" s="2"/>
      <c r="R113" s="2"/>
      <c r="S113" s="2"/>
      <c r="T113" s="2"/>
      <c r="U113" s="2"/>
      <c r="V113" s="2"/>
      <c r="W113" s="2"/>
      <c r="X113" s="2"/>
      <c r="Y113" s="2"/>
      <c r="Z113" s="2"/>
    </row>
    <row r="114" ht="15.75" customHeight="1">
      <c r="A114" s="1" t="s">
        <v>1149</v>
      </c>
      <c r="B114" s="1" t="s">
        <v>1150</v>
      </c>
      <c r="C114" s="1" t="s">
        <v>1151</v>
      </c>
      <c r="D114" s="1" t="s">
        <v>1152</v>
      </c>
      <c r="E114" s="1" t="s">
        <v>1153</v>
      </c>
      <c r="F114" s="1" t="s">
        <v>1088</v>
      </c>
      <c r="G114" s="1" t="s">
        <v>1154</v>
      </c>
      <c r="H114" s="1" t="s">
        <v>1155</v>
      </c>
      <c r="I114" s="1" t="s">
        <v>1156</v>
      </c>
      <c r="J114" s="1" t="s">
        <v>1157</v>
      </c>
      <c r="K114" s="1" t="s">
        <v>1158</v>
      </c>
      <c r="L114" s="2"/>
      <c r="M114" s="2"/>
      <c r="N114" s="2"/>
      <c r="O114" s="2"/>
      <c r="P114" s="2"/>
      <c r="Q114" s="2"/>
      <c r="R114" s="2"/>
      <c r="S114" s="2"/>
      <c r="T114" s="2"/>
      <c r="U114" s="2"/>
      <c r="V114" s="2"/>
      <c r="W114" s="2"/>
      <c r="X114" s="2"/>
      <c r="Y114" s="2"/>
      <c r="Z114" s="2"/>
    </row>
    <row r="115" ht="15.75" customHeight="1">
      <c r="A115" s="1" t="s">
        <v>1159</v>
      </c>
      <c r="B115" s="1" t="s">
        <v>697</v>
      </c>
      <c r="C115" s="1" t="s">
        <v>1160</v>
      </c>
      <c r="D115" s="1" t="s">
        <v>1161</v>
      </c>
      <c r="E115" s="1" t="s">
        <v>1162</v>
      </c>
      <c r="F115" s="1" t="s">
        <v>1163</v>
      </c>
      <c r="G115" s="1" t="s">
        <v>1164</v>
      </c>
      <c r="H115" s="1" t="s">
        <v>1165</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1170</v>
      </c>
      <c r="C116" s="1" t="s">
        <v>1171</v>
      </c>
      <c r="D116" s="1" t="s">
        <v>1172</v>
      </c>
      <c r="E116" s="1" t="s">
        <v>1173</v>
      </c>
      <c r="F116" s="1" t="s">
        <v>1174</v>
      </c>
      <c r="G116" s="1" t="s">
        <v>630</v>
      </c>
      <c r="H116" s="1" t="s">
        <v>1175</v>
      </c>
      <c r="I116" s="1" t="s">
        <v>1176</v>
      </c>
      <c r="J116" s="1" t="s">
        <v>1177</v>
      </c>
      <c r="K116" s="1" t="s">
        <v>346</v>
      </c>
      <c r="L116" s="2"/>
      <c r="M116" s="2"/>
      <c r="N116" s="2"/>
      <c r="O116" s="2"/>
      <c r="P116" s="2"/>
      <c r="Q116" s="2"/>
      <c r="R116" s="2"/>
      <c r="S116" s="2"/>
      <c r="T116" s="2"/>
      <c r="U116" s="2"/>
      <c r="V116" s="2"/>
      <c r="W116" s="2"/>
      <c r="X116" s="2"/>
      <c r="Y116" s="2"/>
      <c r="Z116" s="2"/>
    </row>
    <row r="117" ht="15.75" customHeight="1">
      <c r="A117" s="1" t="s">
        <v>1178</v>
      </c>
      <c r="B117" s="1" t="s">
        <v>268</v>
      </c>
      <c r="C117" s="1" t="s">
        <v>1179</v>
      </c>
      <c r="D117" s="1" t="s">
        <v>1180</v>
      </c>
      <c r="E117" s="1" t="s">
        <v>697</v>
      </c>
      <c r="F117" s="1" t="s">
        <v>1181</v>
      </c>
      <c r="G117" s="1" t="s">
        <v>1182</v>
      </c>
      <c r="H117" s="1" t="s">
        <v>1183</v>
      </c>
      <c r="I117" s="1" t="s">
        <v>1184</v>
      </c>
      <c r="J117" s="1" t="s">
        <v>654</v>
      </c>
      <c r="K117" s="1" t="s">
        <v>1185</v>
      </c>
      <c r="L117" s="2"/>
      <c r="M117" s="2"/>
      <c r="N117" s="2"/>
      <c r="O117" s="2"/>
      <c r="P117" s="2"/>
      <c r="Q117" s="2"/>
      <c r="R117" s="2"/>
      <c r="S117" s="2"/>
      <c r="T117" s="2"/>
      <c r="U117" s="2"/>
      <c r="V117" s="2"/>
      <c r="W117" s="2"/>
      <c r="X117" s="2"/>
      <c r="Y117" s="2"/>
      <c r="Z117" s="2"/>
    </row>
    <row r="118" ht="15.75" customHeight="1">
      <c r="A118" s="1" t="s">
        <v>1186</v>
      </c>
      <c r="B118" s="1" t="s">
        <v>1187</v>
      </c>
      <c r="C118" s="1" t="s">
        <v>1188</v>
      </c>
      <c r="D118" s="1" t="s">
        <v>1189</v>
      </c>
      <c r="E118" s="1" t="s">
        <v>1190</v>
      </c>
      <c r="F118" s="1">
        <v>5.0</v>
      </c>
      <c r="G118" s="1" t="s">
        <v>1191</v>
      </c>
      <c r="H118" s="1" t="s">
        <v>948</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985</v>
      </c>
      <c r="D119" s="1" t="s">
        <v>1197</v>
      </c>
      <c r="E119" s="1" t="s">
        <v>329</v>
      </c>
      <c r="F119" s="1" t="s">
        <v>1198</v>
      </c>
      <c r="G119" s="1" t="s">
        <v>1199</v>
      </c>
      <c r="H119" s="1" t="s">
        <v>1200</v>
      </c>
      <c r="I119" s="1" t="s">
        <v>1201</v>
      </c>
      <c r="J119" s="1" t="s">
        <v>1202</v>
      </c>
      <c r="K119" s="1" t="s">
        <v>1088</v>
      </c>
      <c r="L119" s="2"/>
      <c r="M119" s="2"/>
      <c r="N119" s="2"/>
      <c r="O119" s="2"/>
      <c r="P119" s="2"/>
      <c r="Q119" s="2"/>
      <c r="R119" s="2"/>
      <c r="S119" s="2"/>
      <c r="T119" s="2"/>
      <c r="U119" s="2"/>
      <c r="V119" s="2"/>
      <c r="W119" s="2"/>
      <c r="X119" s="2"/>
      <c r="Y119" s="2"/>
      <c r="Z119" s="2"/>
    </row>
    <row r="120" ht="15.75" customHeight="1">
      <c r="A120" s="1" t="s">
        <v>1203</v>
      </c>
      <c r="B120" s="1" t="s">
        <v>1204</v>
      </c>
      <c r="C120" s="1" t="s">
        <v>1205</v>
      </c>
      <c r="D120" s="1" t="s">
        <v>1206</v>
      </c>
      <c r="E120" s="1" t="s">
        <v>747</v>
      </c>
      <c r="F120" s="1" t="s">
        <v>1207</v>
      </c>
      <c r="G120" s="1" t="s">
        <v>1208</v>
      </c>
      <c r="H120" s="1" t="s">
        <v>1209</v>
      </c>
      <c r="I120" s="1" t="s">
        <v>201</v>
      </c>
      <c r="J120" s="1" t="s">
        <v>1210</v>
      </c>
      <c r="K120" s="1" t="s">
        <v>1211</v>
      </c>
      <c r="L120" s="2"/>
      <c r="M120" s="2"/>
      <c r="N120" s="2"/>
      <c r="O120" s="2"/>
      <c r="P120" s="2"/>
      <c r="Q120" s="2"/>
      <c r="R120" s="2"/>
      <c r="S120" s="2"/>
      <c r="T120" s="2"/>
      <c r="U120" s="2"/>
      <c r="V120" s="2"/>
      <c r="W120" s="2"/>
      <c r="X120" s="2"/>
      <c r="Y120" s="2"/>
      <c r="Z120" s="2"/>
    </row>
    <row r="121" ht="15.75" customHeight="1">
      <c r="A121" s="1" t="s">
        <v>1212</v>
      </c>
      <c r="B121" s="1">
        <v>0.0</v>
      </c>
      <c r="C121" s="1" t="s">
        <v>1213</v>
      </c>
      <c r="D121" s="1" t="s">
        <v>609</v>
      </c>
      <c r="E121" s="1" t="s">
        <v>1214</v>
      </c>
      <c r="F121" s="1" t="s">
        <v>1215</v>
      </c>
      <c r="G121" s="1" t="s">
        <v>1216</v>
      </c>
      <c r="H121" s="1" t="s">
        <v>1101</v>
      </c>
      <c r="I121" s="1" t="s">
        <v>1217</v>
      </c>
      <c r="J121" s="1" t="s">
        <v>1218</v>
      </c>
      <c r="K121" s="1" t="s">
        <v>1219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1220</v>
      </c>
      <c r="C1" s="1" t="s">
        <v>1221</v>
      </c>
      <c r="D1" s="1" t="s">
        <v>1222</v>
      </c>
      <c r="E1" s="1" t="s">
        <v>1223</v>
      </c>
      <c r="F1" s="1" t="s">
        <v>1224</v>
      </c>
      <c r="G1" s="1" t="s">
        <v>1225</v>
      </c>
      <c r="H1" s="1" t="s">
        <v>1226</v>
      </c>
      <c r="I1" s="1" t="s">
        <v>1227</v>
      </c>
      <c r="J1" s="2"/>
      <c r="K1" s="2"/>
      <c r="L1" s="2"/>
      <c r="M1" s="2"/>
      <c r="N1" s="2"/>
      <c r="O1" s="2"/>
      <c r="P1" s="2"/>
      <c r="Q1" s="2"/>
      <c r="R1" s="2"/>
      <c r="S1" s="2"/>
      <c r="T1" s="2"/>
      <c r="U1" s="2"/>
      <c r="V1" s="2"/>
      <c r="W1" s="2"/>
      <c r="X1" s="2"/>
      <c r="Y1" s="2"/>
      <c r="Z1" s="2"/>
    </row>
    <row r="2">
      <c r="A2" s="1" t="s">
        <v>1228</v>
      </c>
      <c r="B2" s="1" t="s">
        <v>1229</v>
      </c>
      <c r="C2" s="1" t="s">
        <v>1230</v>
      </c>
      <c r="D2" s="1" t="s">
        <v>1231</v>
      </c>
      <c r="E2" s="1" t="s">
        <v>1232</v>
      </c>
      <c r="F2" s="1" t="s">
        <v>1233</v>
      </c>
      <c r="G2" s="1" t="s">
        <v>1234</v>
      </c>
      <c r="H2" s="1" t="s">
        <v>1234</v>
      </c>
      <c r="I2" s="1" t="s">
        <v>1235</v>
      </c>
      <c r="J2" s="2"/>
      <c r="K2" s="2"/>
      <c r="L2" s="2"/>
      <c r="M2" s="2"/>
      <c r="N2" s="2"/>
      <c r="O2" s="2"/>
      <c r="P2" s="2"/>
      <c r="Q2" s="2"/>
      <c r="R2" s="2"/>
      <c r="S2" s="2"/>
      <c r="T2" s="2"/>
      <c r="U2" s="2"/>
      <c r="V2" s="2"/>
      <c r="W2" s="2"/>
      <c r="X2" s="2"/>
      <c r="Y2" s="2"/>
      <c r="Z2" s="2"/>
    </row>
    <row r="3">
      <c r="A3" s="1" t="s">
        <v>1236</v>
      </c>
      <c r="B3" s="1" t="s">
        <v>1235</v>
      </c>
      <c r="C3" s="1" t="s">
        <v>1237</v>
      </c>
      <c r="D3" s="1" t="s">
        <v>1238</v>
      </c>
      <c r="E3" s="1" t="s">
        <v>1239</v>
      </c>
      <c r="F3" s="1" t="s">
        <v>1240</v>
      </c>
      <c r="G3" s="1" t="s">
        <v>1241</v>
      </c>
      <c r="H3" s="1" t="s">
        <v>1242</v>
      </c>
      <c r="I3" s="1" t="s">
        <v>1235</v>
      </c>
      <c r="J3" s="2"/>
      <c r="K3" s="2"/>
      <c r="L3" s="2"/>
      <c r="M3" s="2"/>
      <c r="N3" s="2"/>
      <c r="O3" s="2"/>
      <c r="P3" s="2"/>
      <c r="Q3" s="2"/>
      <c r="R3" s="2"/>
      <c r="S3" s="2"/>
      <c r="T3" s="2"/>
      <c r="U3" s="2"/>
      <c r="V3" s="2"/>
      <c r="W3" s="2"/>
      <c r="X3" s="2"/>
      <c r="Y3" s="2"/>
      <c r="Z3" s="2"/>
    </row>
    <row r="4">
      <c r="A4" s="1" t="s">
        <v>1243</v>
      </c>
      <c r="B4" s="1" t="s">
        <v>1244</v>
      </c>
      <c r="C4" s="1" t="s">
        <v>1245</v>
      </c>
      <c r="D4" s="1" t="s">
        <v>1246</v>
      </c>
      <c r="E4" s="1" t="s">
        <v>1247</v>
      </c>
      <c r="F4" s="1" t="s">
        <v>1248</v>
      </c>
      <c r="G4" s="1" t="s">
        <v>1249</v>
      </c>
      <c r="H4" s="1" t="s">
        <v>1250</v>
      </c>
      <c r="I4" s="1" t="s">
        <v>1251</v>
      </c>
      <c r="J4" s="2"/>
      <c r="K4" s="2"/>
      <c r="L4" s="2"/>
      <c r="M4" s="2"/>
      <c r="N4" s="2"/>
      <c r="O4" s="2"/>
      <c r="P4" s="2"/>
      <c r="Q4" s="2"/>
      <c r="R4" s="2"/>
      <c r="S4" s="2"/>
      <c r="T4" s="2"/>
      <c r="U4" s="2"/>
      <c r="V4" s="2"/>
      <c r="W4" s="2"/>
      <c r="X4" s="2"/>
      <c r="Y4" s="2"/>
      <c r="Z4" s="2"/>
    </row>
    <row r="5">
      <c r="A5" s="1" t="s">
        <v>1236</v>
      </c>
      <c r="B5" s="1" t="s">
        <v>1235</v>
      </c>
      <c r="C5" s="1" t="s">
        <v>1252</v>
      </c>
      <c r="D5" s="1" t="s">
        <v>1253</v>
      </c>
      <c r="E5" s="1" t="s">
        <v>1254</v>
      </c>
      <c r="F5" s="1" t="s">
        <v>1255</v>
      </c>
      <c r="G5" s="1" t="s">
        <v>1256</v>
      </c>
      <c r="H5" s="1" t="s">
        <v>1257</v>
      </c>
      <c r="I5" s="1" t="s">
        <v>1258</v>
      </c>
      <c r="J5" s="2"/>
      <c r="K5" s="2"/>
      <c r="L5" s="2"/>
      <c r="M5" s="2"/>
      <c r="N5" s="2"/>
      <c r="O5" s="2"/>
      <c r="P5" s="2"/>
      <c r="Q5" s="2"/>
      <c r="R5" s="2"/>
      <c r="S5" s="2"/>
      <c r="T5" s="2"/>
      <c r="U5" s="2"/>
      <c r="V5" s="2"/>
      <c r="W5" s="2"/>
      <c r="X5" s="2"/>
      <c r="Y5" s="2"/>
      <c r="Z5" s="2"/>
    </row>
    <row r="6">
      <c r="A6" s="1" t="s">
        <v>1259</v>
      </c>
      <c r="B6" s="1" t="s">
        <v>1260</v>
      </c>
      <c r="C6" s="1" t="s">
        <v>1261</v>
      </c>
      <c r="D6" s="1" t="s">
        <v>1262</v>
      </c>
      <c r="E6" s="1" t="s">
        <v>1263</v>
      </c>
      <c r="F6" s="1" t="s">
        <v>1264</v>
      </c>
      <c r="G6" s="1" t="s">
        <v>1265</v>
      </c>
      <c r="H6" s="1" t="s">
        <v>1266</v>
      </c>
      <c r="I6" s="1" t="s">
        <v>1267</v>
      </c>
      <c r="J6" s="2"/>
      <c r="K6" s="2"/>
      <c r="L6" s="2"/>
      <c r="M6" s="2"/>
      <c r="N6" s="2"/>
      <c r="O6" s="2"/>
      <c r="P6" s="2"/>
      <c r="Q6" s="2"/>
      <c r="R6" s="2"/>
      <c r="S6" s="2"/>
      <c r="T6" s="2"/>
      <c r="U6" s="2"/>
      <c r="V6" s="2"/>
      <c r="W6" s="2"/>
      <c r="X6" s="2"/>
      <c r="Y6" s="2"/>
      <c r="Z6" s="2"/>
    </row>
    <row r="7">
      <c r="A7" s="1" t="s">
        <v>1268</v>
      </c>
      <c r="B7" s="1" t="s">
        <v>1269</v>
      </c>
      <c r="C7" s="1" t="s">
        <v>1270</v>
      </c>
      <c r="D7" s="1" t="s">
        <v>1271</v>
      </c>
      <c r="E7" s="1" t="s">
        <v>1272</v>
      </c>
      <c r="F7" s="1" t="s">
        <v>1273</v>
      </c>
      <c r="G7" s="1" t="s">
        <v>1274</v>
      </c>
      <c r="H7" s="1" t="s">
        <v>1275</v>
      </c>
      <c r="I7" s="1" t="s">
        <v>1276</v>
      </c>
      <c r="J7" s="2"/>
      <c r="K7" s="2"/>
      <c r="L7" s="2"/>
      <c r="M7" s="2"/>
      <c r="N7" s="2"/>
      <c r="O7" s="2"/>
      <c r="P7" s="2"/>
      <c r="Q7" s="2"/>
      <c r="R7" s="2"/>
      <c r="S7" s="2"/>
      <c r="T7" s="2"/>
      <c r="U7" s="2"/>
      <c r="V7" s="2"/>
      <c r="W7" s="2"/>
      <c r="X7" s="2"/>
      <c r="Y7" s="2"/>
      <c r="Z7" s="2"/>
    </row>
    <row r="8">
      <c r="A8" s="1" t="s">
        <v>1277</v>
      </c>
      <c r="B8" s="1" t="s">
        <v>1235</v>
      </c>
      <c r="C8" s="1" t="s">
        <v>1278</v>
      </c>
      <c r="D8" s="1" t="s">
        <v>1279</v>
      </c>
      <c r="E8" s="1" t="s">
        <v>1280</v>
      </c>
      <c r="F8" s="1" t="s">
        <v>1281</v>
      </c>
      <c r="G8" s="1" t="s">
        <v>1282</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1296</v>
      </c>
      <c r="D10" s="1" t="s">
        <v>1297</v>
      </c>
      <c r="E10" s="1" t="s">
        <v>1298</v>
      </c>
      <c r="F10" s="1" t="s">
        <v>1299</v>
      </c>
      <c r="G10" s="1" t="s">
        <v>1300</v>
      </c>
      <c r="H10" s="1" t="s">
        <v>1301</v>
      </c>
      <c r="I10" s="1" t="s">
        <v>1302</v>
      </c>
      <c r="J10" s="2"/>
      <c r="K10" s="2"/>
      <c r="L10" s="2"/>
      <c r="M10" s="2"/>
      <c r="N10" s="2"/>
      <c r="O10" s="2"/>
      <c r="P10" s="2"/>
      <c r="Q10" s="2"/>
      <c r="R10" s="2"/>
      <c r="S10" s="2"/>
      <c r="T10" s="2"/>
      <c r="U10" s="2"/>
      <c r="V10" s="2"/>
      <c r="W10" s="2"/>
      <c r="X10" s="2"/>
      <c r="Y10" s="2"/>
      <c r="Z10" s="2"/>
    </row>
    <row r="11">
      <c r="A11" s="1" t="s">
        <v>1303</v>
      </c>
      <c r="B11" s="1" t="s">
        <v>1304</v>
      </c>
      <c r="C11" s="1" t="s">
        <v>1305</v>
      </c>
      <c r="D11" s="1" t="s">
        <v>1306</v>
      </c>
      <c r="E11" s="1" t="s">
        <v>1307</v>
      </c>
      <c r="F11" s="1" t="s">
        <v>1308</v>
      </c>
      <c r="G11" s="1" t="s">
        <v>1309</v>
      </c>
      <c r="H11" s="1" t="s">
        <v>1310</v>
      </c>
      <c r="I11" s="1" t="s">
        <v>1271</v>
      </c>
      <c r="J11" s="2"/>
      <c r="K11" s="2"/>
      <c r="L11" s="2"/>
      <c r="M11" s="2"/>
      <c r="N11" s="2"/>
      <c r="O11" s="2"/>
      <c r="P11" s="2"/>
      <c r="Q11" s="2"/>
      <c r="R11" s="2"/>
      <c r="S11" s="2"/>
      <c r="T11" s="2"/>
      <c r="U11" s="2"/>
      <c r="V11" s="2"/>
      <c r="W11" s="2"/>
      <c r="X11" s="2"/>
      <c r="Y11" s="2"/>
      <c r="Z11" s="2"/>
    </row>
    <row r="12">
      <c r="A12" s="1" t="s">
        <v>1311</v>
      </c>
      <c r="B12" s="1" t="s">
        <v>1312</v>
      </c>
      <c r="C12" s="1" t="s">
        <v>1313</v>
      </c>
      <c r="D12" s="1" t="s">
        <v>1314</v>
      </c>
      <c r="E12" s="1" t="s">
        <v>1315</v>
      </c>
      <c r="F12" s="1" t="s">
        <v>1316</v>
      </c>
      <c r="G12" s="1" t="s">
        <v>1314</v>
      </c>
      <c r="H12" s="1" t="s">
        <v>1317</v>
      </c>
      <c r="I12" s="1" t="s">
        <v>1318</v>
      </c>
      <c r="J12" s="2"/>
      <c r="K12" s="2"/>
      <c r="L12" s="2"/>
      <c r="M12" s="2"/>
      <c r="N12" s="2"/>
      <c r="O12" s="2"/>
      <c r="P12" s="2"/>
      <c r="Q12" s="2"/>
      <c r="R12" s="2"/>
      <c r="S12" s="2"/>
      <c r="T12" s="2"/>
      <c r="U12" s="2"/>
      <c r="V12" s="2"/>
      <c r="W12" s="2"/>
      <c r="X12" s="2"/>
      <c r="Y12" s="2"/>
      <c r="Z12" s="2"/>
    </row>
    <row r="13">
      <c r="A13" s="1" t="s">
        <v>1319</v>
      </c>
      <c r="B13" s="1" t="s">
        <v>1320</v>
      </c>
      <c r="C13" s="1" t="s">
        <v>1321</v>
      </c>
      <c r="D13" s="1" t="s">
        <v>1322</v>
      </c>
      <c r="E13" s="1" t="s">
        <v>1323</v>
      </c>
      <c r="F13" s="1" t="s">
        <v>1324</v>
      </c>
      <c r="G13" s="1" t="s">
        <v>1325</v>
      </c>
      <c r="H13" s="1" t="s">
        <v>1326</v>
      </c>
      <c r="I13" s="1" t="s">
        <v>1327</v>
      </c>
      <c r="J13" s="2"/>
      <c r="K13" s="2"/>
      <c r="L13" s="2"/>
      <c r="M13" s="2"/>
      <c r="N13" s="2"/>
      <c r="O13" s="2"/>
      <c r="P13" s="2"/>
      <c r="Q13" s="2"/>
      <c r="R13" s="2"/>
      <c r="S13" s="2"/>
      <c r="T13" s="2"/>
      <c r="U13" s="2"/>
      <c r="V13" s="2"/>
      <c r="W13" s="2"/>
      <c r="X13" s="2"/>
      <c r="Y13" s="2"/>
      <c r="Z13" s="2"/>
    </row>
    <row r="14">
      <c r="A14" s="1" t="s">
        <v>1328</v>
      </c>
      <c r="B14" s="1" t="s">
        <v>1329</v>
      </c>
      <c r="C14" s="1" t="s">
        <v>1330</v>
      </c>
      <c r="D14" s="1" t="s">
        <v>1331</v>
      </c>
      <c r="E14" s="1" t="s">
        <v>1332</v>
      </c>
      <c r="F14" s="1" t="s">
        <v>1333</v>
      </c>
      <c r="G14" s="1" t="s">
        <v>1334</v>
      </c>
      <c r="H14" s="1" t="s">
        <v>1335</v>
      </c>
      <c r="I14" s="1" t="s">
        <v>1336</v>
      </c>
      <c r="J14" s="2"/>
      <c r="K14" s="2"/>
      <c r="L14" s="2"/>
      <c r="M14" s="2"/>
      <c r="N14" s="2"/>
      <c r="O14" s="2"/>
      <c r="P14" s="2"/>
      <c r="Q14" s="2"/>
      <c r="R14" s="2"/>
      <c r="S14" s="2"/>
      <c r="T14" s="2"/>
      <c r="U14" s="2"/>
      <c r="V14" s="2"/>
      <c r="W14" s="2"/>
      <c r="X14" s="2"/>
      <c r="Y14" s="2"/>
      <c r="Z14" s="2"/>
    </row>
    <row r="15">
      <c r="A15" s="1" t="s">
        <v>1337</v>
      </c>
      <c r="B15" s="1" t="s">
        <v>1338</v>
      </c>
      <c r="C15" s="1" t="s">
        <v>200</v>
      </c>
      <c r="D15" s="1" t="s">
        <v>1339</v>
      </c>
      <c r="E15" s="1" t="s">
        <v>1340</v>
      </c>
      <c r="F15" s="1" t="s">
        <v>1341</v>
      </c>
      <c r="G15" s="1" t="s">
        <v>1342</v>
      </c>
      <c r="H15" s="1" t="s">
        <v>1343</v>
      </c>
      <c r="I15" s="1" t="s">
        <v>1344</v>
      </c>
      <c r="J15" s="2"/>
      <c r="K15" s="2"/>
      <c r="L15" s="2"/>
      <c r="M15" s="2"/>
      <c r="N15" s="2"/>
      <c r="O15" s="2"/>
      <c r="P15" s="2"/>
      <c r="Q15" s="2"/>
      <c r="R15" s="2"/>
      <c r="S15" s="2"/>
      <c r="T15" s="2"/>
      <c r="U15" s="2"/>
      <c r="V15" s="2"/>
      <c r="W15" s="2"/>
      <c r="X15" s="2"/>
      <c r="Y15" s="2"/>
      <c r="Z15" s="2"/>
    </row>
    <row r="16">
      <c r="A16" s="1" t="s">
        <v>1345</v>
      </c>
      <c r="B16" s="1" t="s">
        <v>1346</v>
      </c>
      <c r="C16" s="1" t="s">
        <v>1347</v>
      </c>
      <c r="D16" s="1" t="s">
        <v>1348</v>
      </c>
      <c r="E16" s="1" t="s">
        <v>1349</v>
      </c>
      <c r="F16" s="1" t="s">
        <v>1350</v>
      </c>
      <c r="G16" s="1" t="s">
        <v>1351</v>
      </c>
      <c r="H16" s="1" t="s">
        <v>1352</v>
      </c>
      <c r="I16" s="1" t="s">
        <v>1331</v>
      </c>
      <c r="J16" s="2"/>
      <c r="K16" s="2"/>
      <c r="L16" s="2"/>
      <c r="M16" s="2"/>
      <c r="N16" s="2"/>
      <c r="O16" s="2"/>
      <c r="P16" s="2"/>
      <c r="Q16" s="2"/>
      <c r="R16" s="2"/>
      <c r="S16" s="2"/>
      <c r="T16" s="2"/>
      <c r="U16" s="2"/>
      <c r="V16" s="2"/>
      <c r="W16" s="2"/>
      <c r="X16" s="2"/>
      <c r="Y16" s="2"/>
      <c r="Z16" s="2"/>
    </row>
    <row r="17">
      <c r="A17" s="1" t="s">
        <v>1353</v>
      </c>
      <c r="B17" s="1" t="s">
        <v>1354</v>
      </c>
      <c r="C17" s="1" t="s">
        <v>1355</v>
      </c>
      <c r="D17" s="1" t="s">
        <v>1356</v>
      </c>
      <c r="E17" s="1" t="s">
        <v>1357</v>
      </c>
      <c r="F17" s="1" t="s">
        <v>1358</v>
      </c>
      <c r="G17" s="1" t="s">
        <v>1359</v>
      </c>
      <c r="H17" s="1" t="s">
        <v>1360</v>
      </c>
      <c r="I17" s="1" t="s">
        <v>1361</v>
      </c>
      <c r="J17" s="2"/>
      <c r="K17" s="2"/>
      <c r="L17" s="2"/>
      <c r="M17" s="2"/>
      <c r="N17" s="2"/>
      <c r="O17" s="2"/>
      <c r="P17" s="2"/>
      <c r="Q17" s="2"/>
      <c r="R17" s="2"/>
      <c r="S17" s="2"/>
      <c r="T17" s="2"/>
      <c r="U17" s="2"/>
      <c r="V17" s="2"/>
      <c r="W17" s="2"/>
      <c r="X17" s="2"/>
      <c r="Y17" s="2"/>
      <c r="Z17" s="2"/>
    </row>
    <row r="18">
      <c r="A18" s="1" t="s">
        <v>1362</v>
      </c>
      <c r="B18" s="1" t="s">
        <v>1363</v>
      </c>
      <c r="C18" s="1" t="s">
        <v>1364</v>
      </c>
      <c r="D18" s="1" t="s">
        <v>1365</v>
      </c>
      <c r="E18" s="1" t="s">
        <v>1366</v>
      </c>
      <c r="F18" s="1" t="s">
        <v>1367</v>
      </c>
      <c r="G18" s="1" t="s">
        <v>1368</v>
      </c>
      <c r="H18" s="1" t="s">
        <v>1369</v>
      </c>
      <c r="I18" s="1" t="s">
        <v>1370</v>
      </c>
      <c r="J18" s="2"/>
      <c r="K18" s="2"/>
      <c r="L18" s="2"/>
      <c r="M18" s="2"/>
      <c r="N18" s="2"/>
      <c r="O18" s="2"/>
      <c r="P18" s="2"/>
      <c r="Q18" s="2"/>
      <c r="R18" s="2"/>
      <c r="S18" s="2"/>
      <c r="T18" s="2"/>
      <c r="U18" s="2"/>
      <c r="V18" s="2"/>
      <c r="W18" s="2"/>
      <c r="X18" s="2"/>
      <c r="Y18" s="2"/>
      <c r="Z18" s="2"/>
    </row>
    <row r="19">
      <c r="A19" s="1" t="s">
        <v>1371</v>
      </c>
      <c r="B19" s="1" t="s">
        <v>1372</v>
      </c>
      <c r="C19" s="1" t="s">
        <v>1373</v>
      </c>
      <c r="D19" s="1" t="s">
        <v>1374</v>
      </c>
      <c r="E19" s="1" t="s">
        <v>1375</v>
      </c>
      <c r="F19" s="1" t="s">
        <v>1376</v>
      </c>
      <c r="G19" s="1" t="s">
        <v>1377</v>
      </c>
      <c r="H19" s="1" t="s">
        <v>1378</v>
      </c>
      <c r="I19" s="1" t="s">
        <v>1379</v>
      </c>
      <c r="J19" s="2"/>
      <c r="K19" s="2"/>
      <c r="L19" s="2"/>
      <c r="M19" s="2"/>
      <c r="N19" s="2"/>
      <c r="O19" s="2"/>
      <c r="P19" s="2"/>
      <c r="Q19" s="2"/>
      <c r="R19" s="2"/>
      <c r="S19" s="2"/>
      <c r="T19" s="2"/>
      <c r="U19" s="2"/>
      <c r="V19" s="2"/>
      <c r="W19" s="2"/>
      <c r="X19" s="2"/>
      <c r="Y19" s="2"/>
      <c r="Z19" s="2"/>
    </row>
    <row r="20">
      <c r="A20" s="1" t="s">
        <v>1380</v>
      </c>
      <c r="B20" s="1" t="s">
        <v>1381</v>
      </c>
      <c r="C20" s="1" t="s">
        <v>1382</v>
      </c>
      <c r="D20" s="1" t="s">
        <v>1383</v>
      </c>
      <c r="E20" s="1" t="s">
        <v>1384</v>
      </c>
      <c r="F20" s="1" t="s">
        <v>1385</v>
      </c>
      <c r="G20" s="1" t="s">
        <v>1386</v>
      </c>
      <c r="H20" s="1" t="s">
        <v>1387</v>
      </c>
      <c r="I20" s="1" t="s">
        <v>1388</v>
      </c>
      <c r="J20" s="2"/>
      <c r="K20" s="2"/>
      <c r="L20" s="2"/>
      <c r="M20" s="2"/>
      <c r="N20" s="2"/>
      <c r="O20" s="2"/>
      <c r="P20" s="2"/>
      <c r="Q20" s="2"/>
      <c r="R20" s="2"/>
      <c r="S20" s="2"/>
      <c r="T20" s="2"/>
      <c r="U20" s="2"/>
      <c r="V20" s="2"/>
      <c r="W20" s="2"/>
      <c r="X20" s="2"/>
      <c r="Y20" s="2"/>
      <c r="Z20" s="2"/>
    </row>
    <row r="21" ht="15.75" customHeight="1">
      <c r="A21" s="1" t="s">
        <v>1389</v>
      </c>
      <c r="B21" s="1" t="s">
        <v>1390</v>
      </c>
      <c r="C21" s="1" t="s">
        <v>1391</v>
      </c>
      <c r="D21" s="1" t="s">
        <v>1392</v>
      </c>
      <c r="E21" s="1" t="s">
        <v>1393</v>
      </c>
      <c r="F21" s="1" t="s">
        <v>1394</v>
      </c>
      <c r="G21" s="1" t="s">
        <v>1395</v>
      </c>
      <c r="H21" s="1" t="s">
        <v>1396</v>
      </c>
      <c r="I21" s="1" t="s">
        <v>1397</v>
      </c>
      <c r="J21" s="2"/>
      <c r="K21" s="2"/>
      <c r="L21" s="2"/>
      <c r="M21" s="2"/>
      <c r="N21" s="2"/>
      <c r="O21" s="2"/>
      <c r="P21" s="2"/>
      <c r="Q21" s="2"/>
      <c r="R21" s="2"/>
      <c r="S21" s="2"/>
      <c r="T21" s="2"/>
      <c r="U21" s="2"/>
      <c r="V21" s="2"/>
      <c r="W21" s="2"/>
      <c r="X21" s="2"/>
      <c r="Y21" s="2"/>
      <c r="Z21" s="2"/>
    </row>
    <row r="22" ht="15.75" customHeight="1">
      <c r="A22" s="1" t="s">
        <v>1398</v>
      </c>
      <c r="B22" s="1" t="s">
        <v>1399</v>
      </c>
      <c r="C22" s="1" t="s">
        <v>1400</v>
      </c>
      <c r="D22" s="1" t="s">
        <v>1401</v>
      </c>
      <c r="E22" s="1" t="s">
        <v>1402</v>
      </c>
      <c r="F22" s="1" t="s">
        <v>1403</v>
      </c>
      <c r="G22" s="1" t="s">
        <v>1404</v>
      </c>
      <c r="H22" s="1" t="s">
        <v>1405</v>
      </c>
      <c r="I22" s="1" t="s">
        <v>1406</v>
      </c>
      <c r="J22" s="2"/>
      <c r="K22" s="2"/>
      <c r="L22" s="2"/>
      <c r="M22" s="2"/>
      <c r="N22" s="2"/>
      <c r="O22" s="2"/>
      <c r="P22" s="2"/>
      <c r="Q22" s="2"/>
      <c r="R22" s="2"/>
      <c r="S22" s="2"/>
      <c r="T22" s="2"/>
      <c r="U22" s="2"/>
      <c r="V22" s="2"/>
      <c r="W22" s="2"/>
      <c r="X22" s="2"/>
      <c r="Y22" s="2"/>
      <c r="Z22" s="2"/>
    </row>
    <row r="23" ht="15.75" customHeight="1">
      <c r="A23" s="1" t="s">
        <v>1407</v>
      </c>
      <c r="B23" s="1" t="s">
        <v>1408</v>
      </c>
      <c r="C23" s="1" t="s">
        <v>1409</v>
      </c>
      <c r="D23" s="1" t="s">
        <v>1410</v>
      </c>
      <c r="E23" s="1" t="s">
        <v>1411</v>
      </c>
      <c r="F23" s="1" t="s">
        <v>1412</v>
      </c>
      <c r="G23" s="1" t="s">
        <v>1413</v>
      </c>
      <c r="H23" s="1" t="s">
        <v>1414</v>
      </c>
      <c r="I23" s="1" t="s">
        <v>1415</v>
      </c>
      <c r="J23" s="2"/>
      <c r="K23" s="2"/>
      <c r="L23" s="2"/>
      <c r="M23" s="2"/>
      <c r="N23" s="2"/>
      <c r="O23" s="2"/>
      <c r="P23" s="2"/>
      <c r="Q23" s="2"/>
      <c r="R23" s="2"/>
      <c r="S23" s="2"/>
      <c r="T23" s="2"/>
      <c r="U23" s="2"/>
      <c r="V23" s="2"/>
      <c r="W23" s="2"/>
      <c r="X23" s="2"/>
      <c r="Y23" s="2"/>
      <c r="Z23" s="2"/>
    </row>
    <row r="24" ht="15.75" customHeight="1">
      <c r="A24" s="1" t="s">
        <v>1416</v>
      </c>
      <c r="B24" s="1" t="s">
        <v>1417</v>
      </c>
      <c r="C24" s="1" t="s">
        <v>1418</v>
      </c>
      <c r="D24" s="1" t="s">
        <v>1419</v>
      </c>
      <c r="E24" s="1" t="s">
        <v>1420</v>
      </c>
      <c r="F24" s="1" t="s">
        <v>1421</v>
      </c>
      <c r="G24" s="1" t="s">
        <v>1422</v>
      </c>
      <c r="H24" s="1" t="s">
        <v>1422</v>
      </c>
      <c r="I24" s="1" t="s">
        <v>1422</v>
      </c>
      <c r="J24" s="2"/>
      <c r="K24" s="2"/>
      <c r="L24" s="2"/>
      <c r="M24" s="2"/>
      <c r="N24" s="2"/>
      <c r="O24" s="2"/>
      <c r="P24" s="2"/>
      <c r="Q24" s="2"/>
      <c r="R24" s="2"/>
      <c r="S24" s="2"/>
      <c r="T24" s="2"/>
      <c r="U24" s="2"/>
      <c r="V24" s="2"/>
      <c r="W24" s="2"/>
      <c r="X24" s="2"/>
      <c r="Y24" s="2"/>
      <c r="Z24" s="2"/>
    </row>
    <row r="25" ht="15.75" customHeight="1">
      <c r="A25" s="1" t="s">
        <v>1423</v>
      </c>
      <c r="B25" s="1" t="s">
        <v>1424</v>
      </c>
      <c r="C25" s="1" t="s">
        <v>1425</v>
      </c>
      <c r="D25" s="1" t="s">
        <v>1426</v>
      </c>
      <c r="E25" s="1" t="s">
        <v>1427</v>
      </c>
      <c r="F25" s="1" t="s">
        <v>1428</v>
      </c>
      <c r="G25" s="1" t="s">
        <v>1429</v>
      </c>
      <c r="H25" s="1" t="s">
        <v>1429</v>
      </c>
      <c r="I25" s="1" t="s">
        <v>1235</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1235</v>
      </c>
      <c r="H26" s="1" t="s">
        <v>1235</v>
      </c>
      <c r="I26" s="1" t="s">
        <v>1235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50000.0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4" t="s">
        <v>1472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1475</v>
      </c>
      <c r="B28" s="1">
        <v>53.87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1476</v>
      </c>
      <c r="B29" s="1">
        <v>53.85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1477</v>
      </c>
      <c r="B30" s="1">
        <v>53.45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1478</v>
      </c>
      <c r="B31" s="1">
        <v>54.49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1479</v>
      </c>
      <c r="B32" s="1">
        <v>53.87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1480</v>
      </c>
      <c r="B33" s="1">
        <v>53.85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1481</v>
      </c>
      <c r="B34" s="1">
        <v>53.45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1482</v>
      </c>
      <c r="B35" s="1">
        <v>54.49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1483</v>
      </c>
      <c r="B36" s="1">
        <v>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1484</v>
      </c>
      <c r="B37" s="1">
        <v>0.0162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1485</v>
      </c>
      <c r="B38" s="1">
        <v>1.7324928E9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1486</v>
      </c>
      <c r="B39" s="1">
        <v>0.42119998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1487</v>
      </c>
      <c r="B40" s="1">
        <v>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1488</v>
      </c>
      <c r="B41" s="1">
        <v>0.814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1489</v>
      </c>
      <c r="B42" s="1">
        <v>26.402912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1490</v>
      </c>
      <c r="B43" s="1">
        <v>24.668905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1491</v>
      </c>
      <c r="B44" s="1">
        <v>4070418.0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1492</v>
      </c>
      <c r="B45" s="1">
        <v>4070418.0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5090853.0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4205490.0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4205490.0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2.9054865408E10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43.83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61.528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1.9672152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55.21196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54.58189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4.33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0.08037869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t="s">
        <v>1505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1506</v>
      </c>
      <c r="B58" s="1">
        <v>1.09583616E10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1507</v>
      </c>
      <c r="B59" s="1">
        <v>0.07534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1508</v>
      </c>
      <c r="B60" s="1">
        <v>1.06458654E8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1509</v>
      </c>
      <c r="B61" s="1">
        <v>5.34195008E8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1510</v>
      </c>
      <c r="B62" s="1">
        <v>3.189231E7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1511</v>
      </c>
      <c r="B63" s="1">
        <v>2.9846855E7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1512</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1513</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1514</v>
      </c>
      <c r="B66" s="1">
        <v>0.059699997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1515</v>
      </c>
      <c r="B67" s="1">
        <v>0.00265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1516</v>
      </c>
      <c r="B68" s="1">
        <v>0.98336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1517</v>
      </c>
      <c r="B69" s="1">
        <v>6.75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0.068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5.34195008E8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v>21.406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v>2.5408764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1522</v>
      </c>
      <c r="B74" s="1">
        <v>1.7038944E9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1523</v>
      </c>
      <c r="B75" s="1">
        <v>1.7355168E9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1524</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1525</v>
      </c>
      <c r="B77" s="1">
        <v>-0.053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1526</v>
      </c>
      <c r="B78" s="1">
        <v>1.112737024E9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1527</v>
      </c>
      <c r="B79" s="1">
        <v>2.06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1528</v>
      </c>
      <c r="B80" s="1">
        <v>11.13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1529</v>
      </c>
      <c r="B81" s="1" t="s">
        <v>1530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v>1.7346528E9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1532</v>
      </c>
      <c r="B83" s="1">
        <v>0.742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v>5.726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v>0.22726655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v>0.23806548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1536</v>
      </c>
      <c r="B87" s="1">
        <v>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1537</v>
      </c>
      <c r="B88" s="1">
        <v>1.7324928E9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1538</v>
      </c>
      <c r="B89" s="1" t="s">
        <v>1539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1540</v>
      </c>
      <c r="B90" s="1" t="s">
        <v>1541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t="s">
        <v>1545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1546</v>
      </c>
      <c r="B94" s="1" t="s">
        <v>1545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1547</v>
      </c>
      <c r="B95" s="1">
        <v>7.614954E8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1548</v>
      </c>
      <c r="B96" s="1" t="s">
        <v>1549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1550</v>
      </c>
      <c r="B97" s="1" t="s">
        <v>1551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t="s">
        <v>1553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t="s">
        <v>1555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v>54.39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70.0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v>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v>58.37931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1561</v>
      </c>
      <c r="B105" s="1">
        <v>58.0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2.32353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t="s">
        <v>1564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29.0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1.86294E8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1.744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1.91379904E9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5.333682176E9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0.086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1.485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1.476954112E10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233.038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137.078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0.097729996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0.5058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v>4.2847264E8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1">
        <v>1.299716992E9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1579</v>
      </c>
      <c r="B122" s="1">
        <v>-0.039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1580</v>
      </c>
      <c r="B123" s="1">
        <v>0.016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1581</v>
      </c>
      <c r="B124" s="1">
        <v>0.36291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1582</v>
      </c>
      <c r="B125" s="1">
        <v>0.12958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1583</v>
      </c>
      <c r="B126" s="1">
        <v>0.09359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1584</v>
      </c>
      <c r="B127" s="1" t="s">
        <v>1505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1585</v>
      </c>
      <c r="B128" s="1">
        <v>2.5578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253.0</v>
      </c>
      <c r="C3" s="1">
        <v>182.0</v>
      </c>
      <c r="D3" s="1">
        <v>383.0</v>
      </c>
      <c r="E3" s="1">
        <v>347.0</v>
      </c>
      <c r="F3" s="1">
        <v>294.0</v>
      </c>
      <c r="G3" s="1">
        <v>507.0</v>
      </c>
      <c r="H3" s="1">
        <v>992.0</v>
      </c>
      <c r="I3" s="1">
        <v>389.0</v>
      </c>
      <c r="J3" s="1">
        <v>224.0</v>
      </c>
      <c r="K3" s="1">
        <v>487.0</v>
      </c>
      <c r="L3" s="1">
        <f>IF(K3*FORECAST(L2,B3:K3,B2:K2)&gt;0,FORECAST(L2,B3:K3,B2:K2),K3)*$X$1</f>
        <v>558.4</v>
      </c>
      <c r="M3" s="1">
        <f>IF(L3*FORECAST(M2,B3:L3,B2:L2)&gt;0,FORECAST(M2,B3:L3,B2:L2),L3)*$X$1</f>
        <v>586.1454545</v>
      </c>
      <c r="N3" s="1">
        <f>IF(M3*FORECAST(N2,B3:M3,B2:M2)&gt;0,FORECAST(N2,B3:M3,B2:M2),M3)*$X$1</f>
        <v>613.8909091</v>
      </c>
      <c r="O3" s="1">
        <f>IF(N3*FORECAST(O2,B3:N3,B2:N2)&gt;0,FORECAST(O2,B3:N3,B2:N2),N3)*$X$1</f>
        <v>641.6363636</v>
      </c>
      <c r="P3" s="1">
        <f>IF(O3*FORECAST(P2,B3:O3,B2:O2)&gt;0,FORECAST(P2,B3:O3,B2:O2),O3)*$X$1</f>
        <v>669.3818182</v>
      </c>
      <c r="Q3" s="1">
        <f>IF(P3*FORECAST(Q2,B3:P3,B2:P2)&gt;0,FORECAST(Q2,B3:P3,B2:P2),P3)*$X$1</f>
        <v>697.1272727</v>
      </c>
      <c r="R3" s="1">
        <f>IF(Q3*FORECAST(R2,B3:Q3,B2:Q2)&gt;0,FORECAST(R2,B3:Q3,B2:Q2),Q3)*$X$1</f>
        <v>724.8727273</v>
      </c>
      <c r="S3" s="5">
        <f>IF(R3*FORECAST(S2,B3:R3,B2:R2)&gt;0,FORECAST(S2,B3:R3,B2:R2),R3)*$X$1</f>
        <v>752.6181818</v>
      </c>
      <c r="T3" s="5">
        <f>IF(S3*FORECAST(T2,B3:S3,B2:S2)&gt;0,FORECAST(T2,B3:S3,B2:S2),S3)*$X$1</f>
        <v>780.3636364</v>
      </c>
      <c r="U3" s="5">
        <f>IF(T3*FORECAST(U2,B3:T3,B2:T2)&gt;0,FORECAST(U2,B3:T3,B2:T2),T3)*$X$1</f>
        <v>808.1090909</v>
      </c>
      <c r="V3" s="5">
        <f>IF(U3*FORECAST(V2,B3:U3,B2:U2)&gt;0,FORECAST(V2,B3:U3,B2:U2),U3)*$X$1</f>
        <v>835.8545455</v>
      </c>
      <c r="W3" s="5">
        <f>IF(V3*FORECAST(W2,B3:V3,B2:V2)&gt;0,FORECAST(W2,B3:V3,B2:V2),V3)*$X$1</f>
        <v>863.6</v>
      </c>
      <c r="X3" s="2"/>
      <c r="Y3" s="2"/>
      <c r="Z3" s="2"/>
    </row>
    <row r="4">
      <c r="A4" s="3" t="s">
        <v>120</v>
      </c>
      <c r="B4" s="1">
        <v>-45.0</v>
      </c>
      <c r="C4" s="1">
        <v>104.0</v>
      </c>
      <c r="D4" s="1">
        <v>248.0</v>
      </c>
      <c r="E4" s="1">
        <v>352.0</v>
      </c>
      <c r="F4" s="1">
        <v>351.0</v>
      </c>
      <c r="G4" s="1">
        <v>2620.0</v>
      </c>
      <c r="H4" s="1">
        <v>2200.0</v>
      </c>
      <c r="I4" s="1">
        <v>3040.0</v>
      </c>
      <c r="J4" s="1">
        <v>4070.0</v>
      </c>
      <c r="K4" s="1">
        <v>4640.0</v>
      </c>
      <c r="L4" s="2"/>
      <c r="M4" s="2"/>
      <c r="N4" s="2"/>
      <c r="O4" s="2"/>
      <c r="P4" s="2"/>
      <c r="Q4" s="2"/>
      <c r="R4" s="2"/>
      <c r="S4" s="2"/>
      <c r="T4" s="2"/>
      <c r="U4" s="2"/>
      <c r="V4" s="2"/>
      <c r="W4" s="2"/>
      <c r="X4" s="2"/>
      <c r="Y4" s="2"/>
      <c r="Z4" s="2"/>
    </row>
    <row r="5">
      <c r="A5" s="3" t="s">
        <v>1586</v>
      </c>
      <c r="B5" s="1">
        <v>697.0</v>
      </c>
      <c r="C5" s="1">
        <v>684.0</v>
      </c>
      <c r="D5" s="1">
        <v>669.0</v>
      </c>
      <c r="E5" s="1">
        <v>641.0</v>
      </c>
      <c r="F5" s="1">
        <v>617.0</v>
      </c>
      <c r="G5" s="1">
        <v>604.0</v>
      </c>
      <c r="H5" s="1">
        <v>587.0</v>
      </c>
      <c r="I5" s="1">
        <v>579.0</v>
      </c>
      <c r="J5" s="1">
        <v>561.0</v>
      </c>
      <c r="K5" s="1">
        <v>549.0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(1+0.02)/(0.0765-0.02)</f>
        <v>15590.65487</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NPV(0.0765,M3:W3)</f>
        <v>5116.965313</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NPV(0.0765,M16:W16)</f>
        <v>6929.628968</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12046.59428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4640.0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7406.594281</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549.0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13.49106426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15590.65487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371.0</v>
      </c>
      <c r="C3" s="1">
        <v>410.0</v>
      </c>
      <c r="D3" s="1">
        <v>437.0</v>
      </c>
      <c r="E3" s="1">
        <v>423.0</v>
      </c>
      <c r="F3" s="1">
        <v>532.0</v>
      </c>
      <c r="G3" s="1">
        <v>562.0</v>
      </c>
      <c r="H3" s="1">
        <v>749.0</v>
      </c>
      <c r="I3" s="1">
        <v>997.0</v>
      </c>
      <c r="J3" s="1">
        <v>1090.0</v>
      </c>
      <c r="K3" s="1">
        <v>1110.0</v>
      </c>
      <c r="L3" s="1">
        <f>IF(K3*FORECAST(L2,B3:K3,B2:K2)&gt;0,FORECAST(L2,B3:K3,B2:K2),K3)*$X$1</f>
        <v>1175.4</v>
      </c>
      <c r="M3" s="1">
        <f>IF(L3*FORECAST(M2,B3:L3,B2:L2)&gt;0,FORECAST(M2,B3:L3,B2:L2),L3)*$X$1</f>
        <v>1267.636364</v>
      </c>
      <c r="N3" s="1">
        <f>IF(M3*FORECAST(N2,B3:M3,B2:M2)&gt;0,FORECAST(N2,B3:M3,B2:M2),M3)*$X$1</f>
        <v>1359.872727</v>
      </c>
      <c r="O3" s="1">
        <f>IF(N3*FORECAST(O2,B3:N3,B2:N2)&gt;0,FORECAST(O2,B3:N3,B2:N2),N3)*$X$1</f>
        <v>1452.109091</v>
      </c>
      <c r="P3" s="1">
        <f>IF(O3*FORECAST(P2,B3:O3,B2:O2)&gt;0,FORECAST(P2,B3:O3,B2:O2),O3)*$X$1</f>
        <v>1544.345455</v>
      </c>
      <c r="Q3" s="1">
        <f>IF(P3*FORECAST(Q2,B3:P3,B2:P2)&gt;0,FORECAST(Q2,B3:P3,B2:P2),P3)*$X$1</f>
        <v>1636.581818</v>
      </c>
      <c r="R3" s="1">
        <f>IF(Q3*FORECAST(R2,B3:Q3,B2:Q2)&gt;0,FORECAST(R2,B3:Q3,B2:Q2),Q3)*$X$1</f>
        <v>1728.818182</v>
      </c>
      <c r="S3" s="5">
        <f>IF(R3*FORECAST(S2,B3:R3,B2:R2)&gt;0,FORECAST(S2,B3:R3,B2:R2),R3)*$X$1</f>
        <v>1821.054545</v>
      </c>
      <c r="T3" s="5">
        <f>IF(S3*FORECAST(T2,B3:S3,B2:S2)&gt;0,FORECAST(T2,B3:S3,B2:S2),S3)*$X$1</f>
        <v>1913.290909</v>
      </c>
      <c r="U3" s="5">
        <f>IF(T3*FORECAST(U2,B3:T3,B2:T2)&gt;0,FORECAST(U2,B3:T3,B2:T2),T3)*$X$1</f>
        <v>2005.527273</v>
      </c>
      <c r="V3" s="5">
        <f>IF(U3*FORECAST(V2,B3:U3,B2:U2)&gt;0,FORECAST(V2,B3:U3,B2:U2),U3)*$X$1</f>
        <v>2097.763636</v>
      </c>
      <c r="W3" s="5">
        <f>IF(V3*FORECAST(W2,B3:V3,B2:V2)&gt;0,FORECAST(W2,B3:V3,B2:V2),V3)*$X$1</f>
        <v>2190</v>
      </c>
      <c r="X3" s="2"/>
      <c r="Y3" s="2"/>
      <c r="Z3" s="2"/>
    </row>
    <row r="4">
      <c r="A4" s="3" t="s">
        <v>120</v>
      </c>
      <c r="B4" s="1">
        <v>-45.0</v>
      </c>
      <c r="C4" s="1">
        <v>104.0</v>
      </c>
      <c r="D4" s="1">
        <v>248.0</v>
      </c>
      <c r="E4" s="1">
        <v>352.0</v>
      </c>
      <c r="F4" s="1">
        <v>351.0</v>
      </c>
      <c r="G4" s="1">
        <v>2620.0</v>
      </c>
      <c r="H4" s="1">
        <v>2200.0</v>
      </c>
      <c r="I4" s="1">
        <v>3040.0</v>
      </c>
      <c r="J4" s="1">
        <v>4070.0</v>
      </c>
      <c r="K4" s="1">
        <v>4640.0</v>
      </c>
      <c r="L4" s="2"/>
      <c r="M4" s="2"/>
      <c r="N4" s="2"/>
      <c r="O4" s="2"/>
      <c r="P4" s="2"/>
      <c r="Q4" s="2"/>
      <c r="R4" s="2"/>
      <c r="S4" s="2"/>
      <c r="T4" s="2"/>
      <c r="U4" s="2"/>
      <c r="V4" s="2"/>
      <c r="W4" s="2"/>
      <c r="X4" s="2"/>
      <c r="Y4" s="2"/>
      <c r="Z4" s="2"/>
    </row>
    <row r="5">
      <c r="A5" s="3" t="s">
        <v>1586</v>
      </c>
      <c r="B5" s="1">
        <v>697.0</v>
      </c>
      <c r="C5" s="1">
        <v>684.0</v>
      </c>
      <c r="D5" s="1">
        <v>669.0</v>
      </c>
      <c r="E5" s="1">
        <v>641.0</v>
      </c>
      <c r="F5" s="1">
        <v>617.0</v>
      </c>
      <c r="G5" s="1">
        <v>604.0</v>
      </c>
      <c r="H5" s="1">
        <v>587.0</v>
      </c>
      <c r="I5" s="1">
        <v>579.0</v>
      </c>
      <c r="J5" s="1">
        <v>561.0</v>
      </c>
      <c r="K5" s="1">
        <v>549.0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1587</v>
      </c>
      <c r="L7" s="1">
        <f>IF(W3*FORECAST(W2,B3:W3,B2:W2)&gt;0,FORECAST(W2,B3:W3,B2:W2),V3)*$X$1 * (1+0.02)/(0.0765-0.02)</f>
        <v>39536.28319</v>
      </c>
      <c r="M7" s="2"/>
      <c r="N7" s="2"/>
      <c r="O7" s="2"/>
      <c r="P7" s="2"/>
      <c r="Q7" s="2"/>
      <c r="R7" s="2"/>
      <c r="S7" s="2"/>
      <c r="T7" s="2"/>
      <c r="U7" s="2"/>
      <c r="V7" s="2"/>
      <c r="W7" s="2"/>
      <c r="X7" s="2"/>
      <c r="Y7" s="2"/>
      <c r="Z7" s="2"/>
    </row>
    <row r="8">
      <c r="A8" s="2"/>
      <c r="B8" s="2"/>
      <c r="C8" s="2"/>
      <c r="D8" s="2"/>
      <c r="E8" s="2"/>
      <c r="F8" s="2"/>
      <c r="G8" s="2"/>
      <c r="H8" s="2"/>
      <c r="I8" s="2"/>
      <c r="J8" s="2"/>
      <c r="K8" s="1" t="s">
        <v>1588</v>
      </c>
      <c r="L8" s="6">
        <f t="array" ref="L8">NPV(0.0765,M3:W3)</f>
        <v>12065.93785</v>
      </c>
      <c r="M8" s="2"/>
      <c r="N8" s="2"/>
      <c r="O8" s="2"/>
      <c r="P8" s="2"/>
      <c r="Q8" s="2"/>
      <c r="R8" s="2"/>
      <c r="S8" s="2"/>
      <c r="T8" s="2"/>
      <c r="U8" s="2"/>
      <c r="V8" s="2"/>
      <c r="W8" s="2"/>
      <c r="X8" s="2"/>
      <c r="Y8" s="2"/>
      <c r="Z8" s="2"/>
    </row>
    <row r="9">
      <c r="A9" s="2"/>
      <c r="B9" s="2"/>
      <c r="C9" s="2"/>
      <c r="D9" s="2"/>
      <c r="E9" s="2"/>
      <c r="F9" s="2"/>
      <c r="G9" s="2"/>
      <c r="H9" s="2"/>
      <c r="I9" s="2"/>
      <c r="J9" s="2"/>
      <c r="K9" s="1" t="s">
        <v>1589</v>
      </c>
      <c r="L9" s="6">
        <f t="array" ref="L9">NPV(0.0765,M16:W16)</f>
        <v>17572.8201</v>
      </c>
      <c r="M9" s="2"/>
      <c r="N9" s="2"/>
      <c r="O9" s="2"/>
      <c r="P9" s="2"/>
      <c r="Q9" s="2"/>
      <c r="R9" s="2"/>
      <c r="S9" s="2"/>
      <c r="T9" s="2"/>
      <c r="U9" s="2"/>
      <c r="V9" s="2"/>
      <c r="W9" s="2"/>
      <c r="X9" s="2"/>
      <c r="Y9" s="2"/>
      <c r="Z9" s="2"/>
    </row>
    <row r="10">
      <c r="A10" s="2"/>
      <c r="B10" s="2"/>
      <c r="C10" s="2"/>
      <c r="D10" s="2"/>
      <c r="E10" s="2"/>
      <c r="F10" s="2"/>
      <c r="G10" s="2"/>
      <c r="H10" s="2"/>
      <c r="I10" s="2"/>
      <c r="J10" s="2"/>
      <c r="K10" s="1" t="s">
        <v>1590</v>
      </c>
      <c r="L10" s="6">
        <f>L8 + L9</f>
        <v>29638.75795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4640.0</v>
      </c>
      <c r="M11" s="2"/>
      <c r="N11" s="2"/>
      <c r="O11" s="2"/>
      <c r="P11" s="2"/>
      <c r="Q11" s="2"/>
      <c r="R11" s="2"/>
      <c r="S11" s="2"/>
      <c r="T11" s="2"/>
      <c r="U11" s="2"/>
      <c r="V11" s="2"/>
      <c r="W11" s="2"/>
      <c r="X11" s="2"/>
      <c r="Y11" s="2"/>
      <c r="Z11" s="2"/>
    </row>
    <row r="12">
      <c r="A12" s="2"/>
      <c r="B12" s="2"/>
      <c r="C12" s="2"/>
      <c r="D12" s="2"/>
      <c r="E12" s="2"/>
      <c r="F12" s="2"/>
      <c r="G12" s="2"/>
      <c r="H12" s="2"/>
      <c r="I12" s="2"/>
      <c r="J12" s="2"/>
      <c r="K12" s="1" t="s">
        <v>1591</v>
      </c>
      <c r="L12" s="6">
        <f>L10 - L11</f>
        <v>24998.75795</v>
      </c>
      <c r="M12" s="2"/>
      <c r="N12" s="2"/>
      <c r="O12" s="2"/>
      <c r="P12" s="2"/>
      <c r="Q12" s="2"/>
      <c r="R12" s="2"/>
      <c r="S12" s="2"/>
      <c r="T12" s="2"/>
      <c r="U12" s="2"/>
      <c r="V12" s="2"/>
      <c r="W12" s="2"/>
      <c r="X12" s="2"/>
      <c r="Y12" s="2"/>
      <c r="Z12" s="2"/>
    </row>
    <row r="13">
      <c r="A13" s="2"/>
      <c r="B13" s="2"/>
      <c r="C13" s="2"/>
      <c r="D13" s="2"/>
      <c r="E13" s="2"/>
      <c r="F13" s="2"/>
      <c r="G13" s="2"/>
      <c r="H13" s="2"/>
      <c r="I13" s="2"/>
      <c r="J13" s="2"/>
      <c r="K13" s="1" t="s">
        <v>1592</v>
      </c>
      <c r="L13" s="1">
        <v>549.0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45.53507824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39536.28319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