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<sst xmlns="http://schemas.openxmlformats.org/spreadsheetml/2006/main" count="1873" uniqueCount="1588">
  <si>
    <t>ticker</t>
  </si>
  <si>
    <t>TSAT</t>
  </si>
  <si>
    <t>nombre</t>
  </si>
  <si>
    <t>TELESAT CORPORATION</t>
  </si>
  <si>
    <t>empresa</t>
  </si>
  <si>
    <t>Wireless Telecommunications Services</t>
  </si>
  <si>
    <t>Open</t>
  </si>
  <si>
    <t>Target Price</t>
  </si>
  <si>
    <t>Upside</t>
  </si>
  <si>
    <t>2111.75%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</si>
  <si>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</si>
  <si>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</si>
  <si>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</si>
  <si>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</si>
  <si>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</si>
  <si>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</si>
  <si>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</si>
  <si>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</si>
  <si>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</si>
  <si>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</si>
  <si>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</si>
  <si>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</si>
  <si>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</si>
  <si>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</si>
  <si>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</si>
  <si>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</si>
  <si>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</si>
  <si>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</si>
  <si>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</si>
  <si>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</si>
  <si>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</si>
  <si>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</si>
  <si>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</si>
  <si>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</si>
  <si>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</si>
  <si>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</si>
  <si>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</si>
  <si>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</si>
  <si>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</si>
  <si>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</si>
  <si>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</si>
  <si>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</si>
  <si>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</si>
  <si>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</si>
  <si>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</si>
  <si>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</si>
  <si>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</si>
  <si>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</si>
  <si>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</si>
  <si>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</si>
  <si>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</si>
  <si>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</si>
  <si>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</si>
  <si>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</si>
  <si>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</si>
  <si>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</si>
  <si>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</si>
  <si>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</si>
  <si>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</si>
  <si>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</si>
  <si>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</si>
  <si>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</si>
  <si>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</si>
  <si>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</si>
  <si>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</si>
  <si>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</si>
  <si>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</si>
  <si>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</si>
  <si>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</si>
  <si>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</si>
  <si>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</si>
  <si>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</si>
  <si>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</si>
  <si>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</si>
  <si>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</si>
  <si>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</si>
  <si>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</si>
  <si>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</si>
  <si>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</si>
  <si>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</si>
  <si>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</si>
  <si>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</si>
  <si>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</si>
  <si>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</si>
  <si>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</si>
  <si>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</si>
  <si>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</si>
  <si>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</si>
  <si>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</si>
  <si>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</si>
  <si>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</si>
  <si>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</si>
  <si>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</si>
  <si>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</si>
  <si>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</si>
  <si>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</si>
  <si>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</si>
  <si>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</si>
  <si>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</si>
  <si>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</si>
  <si>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</si>
  <si>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</si>
  <si>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</si>
  <si>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</si>
  <si>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</si>
  <si>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9.46</t>
  </si>
  <si>
    <t>7.68</t>
  </si>
  <si>
    <t>9.98</t>
  </si>
  <si>
    <t>9.55</t>
  </si>
  <si>
    <t>9.13</t>
  </si>
  <si>
    <t>10.4</t>
  </si>
  <si>
    <t>12.19</t>
  </si>
  <si>
    <t>34.65</t>
  </si>
  <si>
    <t>37.51</t>
  </si>
  <si>
    <t>48.63</t>
  </si>
  <si>
    <t>Tangible Book Value</t>
  </si>
  <si>
    <t>Tangible Book Value Per Share</t>
  </si>
  <si>
    <t>-17.87</t>
  </si>
  <si>
    <t>-19.57</t>
  </si>
  <si>
    <t>-17.42</t>
  </si>
  <si>
    <t>-17.69</t>
  </si>
  <si>
    <t>-18.08</t>
  </si>
  <si>
    <t>-16.73</t>
  </si>
  <si>
    <t>-14.74</t>
  </si>
  <si>
    <t>-232.46</t>
  </si>
  <si>
    <t>-212.66</t>
  </si>
  <si>
    <t>-182.03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</si>
  <si>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</si>
  <si>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</si>
  <si>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</si>
  <si>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</si>
  <si>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</si>
  <si>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</si>
  <si>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Work In Process, Total</t>
  </si>
  <si>
    <t>Inventories - Finished Goods, Total</t>
  </si>
  <si>
    <t>Inventories - Others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</si>
  <si>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</si>
  <si>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</si>
  <si>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</si>
  <si>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</si>
  <si>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</si>
  <si>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</si>
  <si>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</si>
  <si>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</si>
  <si>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</si>
  <si>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</si>
  <si>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</si>
  <si>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</si>
  <si>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</si>
  <si>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</si>
  <si>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</si>
  <si>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</si>
  <si>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</si>
  <si>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</si>
  <si>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</si>
  <si>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</si>
  <si>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</si>
  <si>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</si>
  <si>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</si>
  <si>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</si>
  <si>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</si>
  <si>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</si>
  <si>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</si>
  <si>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</si>
  <si>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</si>
  <si>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</si>
  <si>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</si>
  <si>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</si>
  <si>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</si>
  <si>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</si>
  <si>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</si>
  <si>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0.11</t>
  </si>
  <si>
    <t>-2.23</t>
  </si>
  <si>
    <t>2.45</t>
  </si>
  <si>
    <t>4.22</t>
  </si>
  <si>
    <t>-0.76</t>
  </si>
  <si>
    <t>1.56</t>
  </si>
  <si>
    <t>2.05</t>
  </si>
  <si>
    <t>2.29</t>
  </si>
  <si>
    <t>-1.9</t>
  </si>
  <si>
    <t>11.71</t>
  </si>
  <si>
    <t>Basic EPS - Continuing Operations</t>
  </si>
  <si>
    <t>Basic Weighted Average Shares Outstanding</t>
  </si>
  <si>
    <t>Net EPS - Diluted</t>
  </si>
  <si>
    <t>2.22</t>
  </si>
  <si>
    <t>11.29</t>
  </si>
  <si>
    <t>Diluted EPS - Continuing Operations</t>
  </si>
  <si>
    <t>Diluted Weighted Average Shares Outstanding</t>
  </si>
  <si>
    <t>Normalized Basic EPS</t>
  </si>
  <si>
    <t>0.48</t>
  </si>
  <si>
    <t>-0.93</t>
  </si>
  <si>
    <t>2.15</t>
  </si>
  <si>
    <t>3.03</t>
  </si>
  <si>
    <t>-0.18</t>
  </si>
  <si>
    <t>1.85</t>
  </si>
  <si>
    <t>1.27</t>
  </si>
  <si>
    <t>2.08</t>
  </si>
  <si>
    <t>-2.34</t>
  </si>
  <si>
    <t>-7.42</t>
  </si>
  <si>
    <t>Normalized Diluted EPS</t>
  </si>
  <si>
    <t>2.01</t>
  </si>
  <si>
    <t>-6.52</t>
  </si>
  <si>
    <t>Payout Ratio</t>
  </si>
  <si>
    <t>0.15</t>
  </si>
  <si>
    <t>0</t>
  </si>
  <si>
    <t>0.01</t>
  </si>
  <si>
    <t>EBITDA</t>
  </si>
  <si>
    <t>EBITA</t>
  </si>
  <si>
    <t>EBIT</t>
  </si>
  <si>
    <t>EBITDAR</t>
  </si>
  <si>
    <t>Effective Tax Rate - (Ratio)</t>
  </si>
  <si>
    <t>85.56</t>
  </si>
  <si>
    <t>-49.79</t>
  </si>
  <si>
    <t>22.27</t>
  </si>
  <si>
    <t>13.71</t>
  </si>
  <si>
    <t>-204.34</t>
  </si>
  <si>
    <t>7.47</t>
  </si>
  <si>
    <t>-1.8</t>
  </si>
  <si>
    <t>33.19</t>
  </si>
  <si>
    <t>-165.39</t>
  </si>
  <si>
    <t>13.32</t>
  </si>
  <si>
    <t>Total Current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</si>
  <si>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</si>
  <si>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</si>
  <si>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</si>
  <si>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</si>
  <si>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</si>
  <si>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</si>
  <si>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</si>
  <si>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</si>
  <si>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</si>
  <si>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</si>
  <si>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</si>
  <si>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Total Stock-Based Compensation</t>
  </si>
  <si>
    <t>Profitability</t>
  </si>
  <si>
    <t>Return on Assets</t>
  </si>
  <si>
    <t>5.26</t>
  </si>
  <si>
    <t>5.63</t>
  </si>
  <si>
    <t>5.11</t>
  </si>
  <si>
    <t>5.13</t>
  </si>
  <si>
    <t>4.99</t>
  </si>
  <si>
    <t>5.02</t>
  </si>
  <si>
    <t>4.36</t>
  </si>
  <si>
    <t>4.28</t>
  </si>
  <si>
    <t>2.87</t>
  </si>
  <si>
    <t>6.35</t>
  </si>
  <si>
    <t>Return on Total Capital</t>
  </si>
  <si>
    <t>6.55</t>
  </si>
  <si>
    <t>6.82</t>
  </si>
  <si>
    <t>6.17</t>
  </si>
  <si>
    <t>6.23</t>
  </si>
  <si>
    <t>6.07</t>
  </si>
  <si>
    <t>6.04</t>
  </si>
  <si>
    <t>5.18</t>
  </si>
  <si>
    <t>3.27</t>
  </si>
  <si>
    <t>7.13</t>
  </si>
  <si>
    <t>Return On Equity %</t>
  </si>
  <si>
    <t>1.17</t>
  </si>
  <si>
    <t>-26.05</t>
  </si>
  <si>
    <t>27.73</t>
  </si>
  <si>
    <t>43.22</t>
  </si>
  <si>
    <t>-8.13</t>
  </si>
  <si>
    <t>16.01</t>
  </si>
  <si>
    <t>18.16</t>
  </si>
  <si>
    <t>9.99</t>
  </si>
  <si>
    <t>-4.54</t>
  </si>
  <si>
    <t>27.52</t>
  </si>
  <si>
    <t>Return on Common Equity</t>
  </si>
  <si>
    <t>18.15</t>
  </si>
  <si>
    <t>11.04</t>
  </si>
  <si>
    <t>-5.22</t>
  </si>
  <si>
    <t>27.48</t>
  </si>
  <si>
    <t>Margin Analysis</t>
  </si>
  <si>
    <t>Gross Profit Margin %</t>
  </si>
  <si>
    <t>80.42</t>
  </si>
  <si>
    <t>81.48</t>
  </si>
  <si>
    <t>81.21</t>
  </si>
  <si>
    <t>79.76</t>
  </si>
  <si>
    <t>79.42</t>
  </si>
  <si>
    <t>81.83</t>
  </si>
  <si>
    <t>78.19</t>
  </si>
  <si>
    <t>69.41</t>
  </si>
  <si>
    <t>66.15</t>
  </si>
  <si>
    <t>71.19</t>
  </si>
  <si>
    <t>SG&amp;A Margin</t>
  </si>
  <si>
    <t>1.36</t>
  </si>
  <si>
    <t>1.44</t>
  </si>
  <si>
    <t>0.78</t>
  </si>
  <si>
    <t>0.68</t>
  </si>
  <si>
    <t>0.62</t>
  </si>
  <si>
    <t>0.54</t>
  </si>
  <si>
    <t>0.73</t>
  </si>
  <si>
    <t>0.76</t>
  </si>
  <si>
    <t>0.36</t>
  </si>
  <si>
    <t>EBITDA Margin %</t>
  </si>
  <si>
    <t>79.06</t>
  </si>
  <si>
    <t>80.04</t>
  </si>
  <si>
    <t>80.43</t>
  </si>
  <si>
    <t>79.09</t>
  </si>
  <si>
    <t>78.8</t>
  </si>
  <si>
    <t>81.03</t>
  </si>
  <si>
    <t>77.07</t>
  </si>
  <si>
    <t>82.52</t>
  </si>
  <si>
    <t>65.14</t>
  </si>
  <si>
    <t>119.3</t>
  </si>
  <si>
    <t>EBITA Margin %</t>
  </si>
  <si>
    <t>55.6</t>
  </si>
  <si>
    <t>58.27</t>
  </si>
  <si>
    <t>56.28</t>
  </si>
  <si>
    <t>55.25</t>
  </si>
  <si>
    <t>53.89</t>
  </si>
  <si>
    <t>54.62</t>
  </si>
  <si>
    <t>51.02</t>
  </si>
  <si>
    <t>56.04</t>
  </si>
  <si>
    <t>40.72</t>
  </si>
  <si>
    <t>93.8</t>
  </si>
  <si>
    <t>EBIT Margin %</t>
  </si>
  <si>
    <t>52.26</t>
  </si>
  <si>
    <t>55.35</t>
  </si>
  <si>
    <t>53.3</t>
  </si>
  <si>
    <t>52.41</t>
  </si>
  <si>
    <t>51.2</t>
  </si>
  <si>
    <t>52.07</t>
  </si>
  <si>
    <t>48.93</t>
  </si>
  <si>
    <t>53.95</t>
  </si>
  <si>
    <t>38.77</t>
  </si>
  <si>
    <t>91.98</t>
  </si>
  <si>
    <t>Income From Continuing Operations Margin %</t>
  </si>
  <si>
    <t>1.43</t>
  </si>
  <si>
    <t>-27.95</t>
  </si>
  <si>
    <t>31.47</t>
  </si>
  <si>
    <t>54.46</t>
  </si>
  <si>
    <t>-10.07</t>
  </si>
  <si>
    <t>20.55</t>
  </si>
  <si>
    <t>29.93</t>
  </si>
  <si>
    <t>20.81</t>
  </si>
  <si>
    <t>-10.55</t>
  </si>
  <si>
    <t>82.83</t>
  </si>
  <si>
    <t>Net Income Margin %</t>
  </si>
  <si>
    <t>13.66</t>
  </si>
  <si>
    <t>-3.08</t>
  </si>
  <si>
    <t>22.31</t>
  </si>
  <si>
    <t>Net Avail. For Common Margin %</t>
  </si>
  <si>
    <t>-27.96</t>
  </si>
  <si>
    <t>31.46</t>
  </si>
  <si>
    <t>Normalized Net Income Margin</t>
  </si>
  <si>
    <t>6.21</t>
  </si>
  <si>
    <t>-11.66</t>
  </si>
  <si>
    <t>27.61</t>
  </si>
  <si>
    <t>39.05</t>
  </si>
  <si>
    <t>-2.4</t>
  </si>
  <si>
    <t>24.36</t>
  </si>
  <si>
    <t>18.57</t>
  </si>
  <si>
    <t>12.38</t>
  </si>
  <si>
    <t>-3.79</t>
  </si>
  <si>
    <t>-14.15</t>
  </si>
  <si>
    <t>Levered Free Cash Flow Margin</t>
  </si>
  <si>
    <t>26.06</t>
  </si>
  <si>
    <t>24.63</t>
  </si>
  <si>
    <t>15.08</t>
  </si>
  <si>
    <t>29.17</t>
  </si>
  <si>
    <t>39.55</t>
  </si>
  <si>
    <t>31.63</t>
  </si>
  <si>
    <t>39.99</t>
  </si>
  <si>
    <t>6.99</t>
  </si>
  <si>
    <t>40.23</t>
  </si>
  <si>
    <t>36.18</t>
  </si>
  <si>
    <t>Unlevered Free Cash Flow Margin</t>
  </si>
  <si>
    <t>39.7</t>
  </si>
  <si>
    <t>36.21</t>
  </si>
  <si>
    <t>27.94</t>
  </si>
  <si>
    <t>42.24</t>
  </si>
  <si>
    <t>56.11</t>
  </si>
  <si>
    <t>49.92</t>
  </si>
  <si>
    <t>55.2</t>
  </si>
  <si>
    <t>22.18</t>
  </si>
  <si>
    <t>58.29</t>
  </si>
  <si>
    <t>60.1</t>
  </si>
  <si>
    <t>Asset Turnover</t>
  </si>
  <si>
    <t>0.16</t>
  </si>
  <si>
    <t>0.14</t>
  </si>
  <si>
    <t>0.13</t>
  </si>
  <si>
    <t>0.12</t>
  </si>
  <si>
    <t>Fixed Assets Turnover</t>
  </si>
  <si>
    <t>0.5</t>
  </si>
  <si>
    <t>0.52</t>
  </si>
  <si>
    <t>0.58</t>
  </si>
  <si>
    <t>0.59</t>
  </si>
  <si>
    <t>0.55</t>
  </si>
  <si>
    <t>Receivables Turnover (Average Receivables)</t>
  </si>
  <si>
    <t>22.05</t>
  </si>
  <si>
    <t>21.97</t>
  </si>
  <si>
    <t>20.03</t>
  </si>
  <si>
    <t>17.39</t>
  </si>
  <si>
    <t>18.46</t>
  </si>
  <si>
    <t>19.94</t>
  </si>
  <si>
    <t>17.79</t>
  </si>
  <si>
    <t>11.18</t>
  </si>
  <si>
    <t>12.17</t>
  </si>
  <si>
    <t>18.34</t>
  </si>
  <si>
    <t>Inventory Turnover (Average Inventory)</t>
  </si>
  <si>
    <t>37.8</t>
  </si>
  <si>
    <t>31.91</t>
  </si>
  <si>
    <t>35.52</t>
  </si>
  <si>
    <t>54.28</t>
  </si>
  <si>
    <t>68.48</t>
  </si>
  <si>
    <t>55.3</t>
  </si>
  <si>
    <t>40.77</t>
  </si>
  <si>
    <t>20.89</t>
  </si>
  <si>
    <t>27.04</t>
  </si>
  <si>
    <t>63.99</t>
  </si>
  <si>
    <t>Short Term Liquidity</t>
  </si>
  <si>
    <t>Current Ratio</t>
  </si>
  <si>
    <t>2.21</t>
  </si>
  <si>
    <t>3.06</t>
  </si>
  <si>
    <t>4.39</t>
  </si>
  <si>
    <t>3.56</t>
  </si>
  <si>
    <t>4.76</t>
  </si>
  <si>
    <t>7.04</t>
  </si>
  <si>
    <t>5.51</t>
  </si>
  <si>
    <t>8.89</t>
  </si>
  <si>
    <t>10.43</t>
  </si>
  <si>
    <t>13.19</t>
  </si>
  <si>
    <t>Quick Ratio</t>
  </si>
  <si>
    <t>2.14</t>
  </si>
  <si>
    <t>2.98</t>
  </si>
  <si>
    <t>4.33</t>
  </si>
  <si>
    <t>3.49</t>
  </si>
  <si>
    <t>4.73</t>
  </si>
  <si>
    <t>6.93</t>
  </si>
  <si>
    <t>5.39</t>
  </si>
  <si>
    <t>8.66</t>
  </si>
  <si>
    <t>10.14</t>
  </si>
  <si>
    <t>12.81</t>
  </si>
  <si>
    <t>Operating Cash Flow to Current Liabilities</t>
  </si>
  <si>
    <t>1.61</t>
  </si>
  <si>
    <t>1.7</t>
  </si>
  <si>
    <t>2.57</t>
  </si>
  <si>
    <t>3.12</t>
  </si>
  <si>
    <t>2.62</t>
  </si>
  <si>
    <t>2.33</t>
  </si>
  <si>
    <t>2.3</t>
  </si>
  <si>
    <t>1.63</t>
  </si>
  <si>
    <t>1.34</t>
  </si>
  <si>
    <t>1.23</t>
  </si>
  <si>
    <t>Days Sales Outstanding (Average Receivables)</t>
  </si>
  <si>
    <t>16.55</t>
  </si>
  <si>
    <t>16.61</t>
  </si>
  <si>
    <t>18.27</t>
  </si>
  <si>
    <t>20.98</t>
  </si>
  <si>
    <t>19.78</t>
  </si>
  <si>
    <t>18.3</t>
  </si>
  <si>
    <t>20.57</t>
  </si>
  <si>
    <t>32.65</t>
  </si>
  <si>
    <t>19.91</t>
  </si>
  <si>
    <t>Days Outstanding Inventory (Average Inventory)</t>
  </si>
  <si>
    <t>9.65</t>
  </si>
  <si>
    <t>11.44</t>
  </si>
  <si>
    <t>10.3</t>
  </si>
  <si>
    <t>6.72</t>
  </si>
  <si>
    <t>5.33</t>
  </si>
  <si>
    <t>6.6</t>
  </si>
  <si>
    <t>8.98</t>
  </si>
  <si>
    <t>17.47</t>
  </si>
  <si>
    <t>13.5</t>
  </si>
  <si>
    <t>5.7</t>
  </si>
  <si>
    <t>Average Days Payable Outstanding</t>
  </si>
  <si>
    <t>13.43</t>
  </si>
  <si>
    <t>6.87</t>
  </si>
  <si>
    <t>6.19</t>
  </si>
  <si>
    <t>5.04</t>
  </si>
  <si>
    <t>8.95</t>
  </si>
  <si>
    <t>10.08</t>
  </si>
  <si>
    <t>6.63</t>
  </si>
  <si>
    <t>4.1</t>
  </si>
  <si>
    <t>5.82</t>
  </si>
  <si>
    <t>Cash Conversion Cycle (Average Days)</t>
  </si>
  <si>
    <t>12.78</t>
  </si>
  <si>
    <t>21.18</t>
  </si>
  <si>
    <t>22.38</t>
  </si>
  <si>
    <t>22.67</t>
  </si>
  <si>
    <t>18.93</t>
  </si>
  <si>
    <t>15.96</t>
  </si>
  <si>
    <t>19.46</t>
  </si>
  <si>
    <t>43.5</t>
  </si>
  <si>
    <t>39.4</t>
  </si>
  <si>
    <t>19.79</t>
  </si>
  <si>
    <t>Long Term Solvency</t>
  </si>
  <si>
    <t>Total Debt/Equity</t>
  </si>
  <si>
    <t>315.17</t>
  </si>
  <si>
    <t>443.8</t>
  </si>
  <si>
    <t>323.8</t>
  </si>
  <si>
    <t>310.54</t>
  </si>
  <si>
    <t>341.25</t>
  </si>
  <si>
    <t>301.07</t>
  </si>
  <si>
    <t>221.53</t>
  </si>
  <si>
    <t>225.54</t>
  </si>
  <si>
    <t>211.59</t>
  </si>
  <si>
    <t>134.66</t>
  </si>
  <si>
    <t>Total Debt / Total Capital</t>
  </si>
  <si>
    <t>75.91</t>
  </si>
  <si>
    <t>81.61</t>
  </si>
  <si>
    <t>76.4</t>
  </si>
  <si>
    <t>75.64</t>
  </si>
  <si>
    <t>77.34</t>
  </si>
  <si>
    <t>75.07</t>
  </si>
  <si>
    <t>68.9</t>
  </si>
  <si>
    <t>69.28</t>
  </si>
  <si>
    <t>67.91</t>
  </si>
  <si>
    <t>57.38</t>
  </si>
  <si>
    <t>LT Debt/Equity</t>
  </si>
  <si>
    <t>308.95</t>
  </si>
  <si>
    <t>433.57</t>
  </si>
  <si>
    <t>321.9</t>
  </si>
  <si>
    <t>309.27</t>
  </si>
  <si>
    <t>340.53</t>
  </si>
  <si>
    <t>298.7</t>
  </si>
  <si>
    <t>220.52</t>
  </si>
  <si>
    <t>225.1</t>
  </si>
  <si>
    <t>211.48</t>
  </si>
  <si>
    <t>134.56</t>
  </si>
  <si>
    <t>Long-Term Debt / Total Capital</t>
  </si>
  <si>
    <t>74.42</t>
  </si>
  <si>
    <t>79.73</t>
  </si>
  <si>
    <t>75.96</t>
  </si>
  <si>
    <t>75.33</t>
  </si>
  <si>
    <t>77.17</t>
  </si>
  <si>
    <t>74.48</t>
  </si>
  <si>
    <t>68.59</t>
  </si>
  <si>
    <t>69.15</t>
  </si>
  <si>
    <t>67.87</t>
  </si>
  <si>
    <t>57.34</t>
  </si>
  <si>
    <t>Total Liabilities / Total Assets</t>
  </si>
  <si>
    <t>80.29</t>
  </si>
  <si>
    <t>84.71</t>
  </si>
  <si>
    <t>80.55</t>
  </si>
  <si>
    <t>79.94</t>
  </si>
  <si>
    <t>81.43</t>
  </si>
  <si>
    <t>78.97</t>
  </si>
  <si>
    <t>73.84</t>
  </si>
  <si>
    <t>73.3</t>
  </si>
  <si>
    <t>71.67</t>
  </si>
  <si>
    <t>61.77</t>
  </si>
  <si>
    <t>EBIT / Interest Expense</t>
  </si>
  <si>
    <t>2.39</t>
  </si>
  <si>
    <t>2.99</t>
  </si>
  <si>
    <t>2.59</t>
  </si>
  <si>
    <t>2.51</t>
  </si>
  <si>
    <t>1.93</t>
  </si>
  <si>
    <t>1.78</t>
  </si>
  <si>
    <t>2.4</t>
  </si>
  <si>
    <t>EBITDA / Interest Expense</t>
  </si>
  <si>
    <t>3.62</t>
  </si>
  <si>
    <t>4.32</t>
  </si>
  <si>
    <t>3.91</t>
  </si>
  <si>
    <t>3.78</t>
  </si>
  <si>
    <t>2.97</t>
  </si>
  <si>
    <t>2.78</t>
  </si>
  <si>
    <t>3.18</t>
  </si>
  <si>
    <t>3.41</t>
  </si>
  <si>
    <t>2.27</t>
  </si>
  <si>
    <t>3.13</t>
  </si>
  <si>
    <t>(EBITDA - Capex) / Interest Expense</t>
  </si>
  <si>
    <t>3.15</t>
  </si>
  <si>
    <t>3.22</t>
  </si>
  <si>
    <t>2.64</t>
  </si>
  <si>
    <t>2.63</t>
  </si>
  <si>
    <t>2.73</t>
  </si>
  <si>
    <t>2.72</t>
  </si>
  <si>
    <t>1.98</t>
  </si>
  <si>
    <t>2.66</t>
  </si>
  <si>
    <t>Total Debt / EBITDA</t>
  </si>
  <si>
    <t>4.89</t>
  </si>
  <si>
    <t>5.16</t>
  </si>
  <si>
    <t>4.84</t>
  </si>
  <si>
    <t>5.24</t>
  </si>
  <si>
    <t>5.06</t>
  </si>
  <si>
    <t>5.09</t>
  </si>
  <si>
    <t>6.1</t>
  </si>
  <si>
    <t>7.8</t>
  </si>
  <si>
    <t>3.83</t>
  </si>
  <si>
    <t>Net Debt / EBITDA</t>
  </si>
  <si>
    <t>4.2</t>
  </si>
  <si>
    <t>4.43</t>
  </si>
  <si>
    <t>4.12</t>
  </si>
  <si>
    <t>4.19</t>
  </si>
  <si>
    <t>4.14</t>
  </si>
  <si>
    <t>3.68</t>
  </si>
  <si>
    <t>3.8</t>
  </si>
  <si>
    <t>3.79</t>
  </si>
  <si>
    <t>Total Debt / (EBITDA - Capex)</t>
  </si>
  <si>
    <t>5.62</t>
  </si>
  <si>
    <t>7.14</t>
  </si>
  <si>
    <t>7.66</t>
  </si>
  <si>
    <t>6.05</t>
  </si>
  <si>
    <t>5.94</t>
  </si>
  <si>
    <t>5.15</t>
  </si>
  <si>
    <t>5.96</t>
  </si>
  <si>
    <t>12.2</t>
  </si>
  <si>
    <t>8.96</t>
  </si>
  <si>
    <t>4.51</t>
  </si>
  <si>
    <t>Net Debt / (EBITDA - Capex)</t>
  </si>
  <si>
    <t>5.93</t>
  </si>
  <si>
    <t>6.11</t>
  </si>
  <si>
    <t>5.23</t>
  </si>
  <si>
    <t>4.69</t>
  </si>
  <si>
    <t>3.74</t>
  </si>
  <si>
    <t>4.45</t>
  </si>
  <si>
    <t>7.59</t>
  </si>
  <si>
    <t>2.18</t>
  </si>
  <si>
    <t>Growth Over Prior Year</t>
  </si>
  <si>
    <t>Total Revenues, 1 Yr. Growth %</t>
  </si>
  <si>
    <t>2.9</t>
  </si>
  <si>
    <t>3.47</t>
  </si>
  <si>
    <t>-2.52</t>
  </si>
  <si>
    <t>-0.37</t>
  </si>
  <si>
    <t>-2.64</t>
  </si>
  <si>
    <t>0.88</t>
  </si>
  <si>
    <t>-9.93</t>
  </si>
  <si>
    <t>-7.59</t>
  </si>
  <si>
    <t>-7.25</t>
  </si>
  <si>
    <t>Gross Profit, 1 Yr. Growth %</t>
  </si>
  <si>
    <t>5.57</t>
  </si>
  <si>
    <t>4.83</t>
  </si>
  <si>
    <t>-1.91</t>
  </si>
  <si>
    <t>-2.14</t>
  </si>
  <si>
    <t>-3.06</t>
  </si>
  <si>
    <t>3.94</t>
  </si>
  <si>
    <t>-14.13</t>
  </si>
  <si>
    <t>-17.96</t>
  </si>
  <si>
    <t>-4.05</t>
  </si>
  <si>
    <t>-0.11</t>
  </si>
  <si>
    <t>EBITDA, 1 Yr. Growth %</t>
  </si>
  <si>
    <t>4.75</t>
  </si>
  <si>
    <t>-2.05</t>
  </si>
  <si>
    <t>-2.03</t>
  </si>
  <si>
    <t>-14.34</t>
  </si>
  <si>
    <t>-1.05</t>
  </si>
  <si>
    <t>-20.61</t>
  </si>
  <si>
    <t>69.97</t>
  </si>
  <si>
    <t>EBITA, 1 Yr. Growth %</t>
  </si>
  <si>
    <t>7.54</t>
  </si>
  <si>
    <t>8.44</t>
  </si>
  <si>
    <t>-5.85</t>
  </si>
  <si>
    <t>-2.19</t>
  </si>
  <si>
    <t>-5.03</t>
  </si>
  <si>
    <t>2.24</t>
  </si>
  <si>
    <t>-15.87</t>
  </si>
  <si>
    <t>1.5</t>
  </si>
  <si>
    <t>-26.78</t>
  </si>
  <si>
    <t>113.9</t>
  </si>
  <si>
    <t>EBIT, 1 Yr. Growth %</t>
  </si>
  <si>
    <t>8.5</t>
  </si>
  <si>
    <t>9.59</t>
  </si>
  <si>
    <t>-6.12</t>
  </si>
  <si>
    <t>-2.04</t>
  </si>
  <si>
    <t>-4.88</t>
  </si>
  <si>
    <t>2.58</t>
  </si>
  <si>
    <t>-15.36</t>
  </si>
  <si>
    <t>1.9</t>
  </si>
  <si>
    <t>-27.55</t>
  </si>
  <si>
    <t>120.25</t>
  </si>
  <si>
    <t>Earnings From Cont. Operations, 1 Yr. Growth %</t>
  </si>
  <si>
    <t>-80.61</t>
  </si>
  <si>
    <t>-209.73</t>
  </si>
  <si>
    <t>72.43</t>
  </si>
  <si>
    <t>-118.01</t>
  </si>
  <si>
    <t>-305.86</t>
  </si>
  <si>
    <t>31.19</t>
  </si>
  <si>
    <t>-35.76</t>
  </si>
  <si>
    <t>-151.68</t>
  </si>
  <si>
    <t>-814.82</t>
  </si>
  <si>
    <t>Net Income, 1 Yr. Growth %</t>
  </si>
  <si>
    <t>-57.84</t>
  </si>
  <si>
    <t>-127.46</t>
  </si>
  <si>
    <t>-761.16</t>
  </si>
  <si>
    <t>Normalized Net Income, 1 Yr. Growth %</t>
  </si>
  <si>
    <t>-26.98</t>
  </si>
  <si>
    <t>-294.25</t>
  </si>
  <si>
    <t>-330.79</t>
  </si>
  <si>
    <t>40.9</t>
  </si>
  <si>
    <t>-105.99</t>
  </si>
  <si>
    <t>-31.37</t>
  </si>
  <si>
    <t>-38.36</t>
  </si>
  <si>
    <t>-137.59</t>
  </si>
  <si>
    <t>257.52</t>
  </si>
  <si>
    <t>Diluted EPS Before Extra, 1 Yr. Growth %</t>
  </si>
  <si>
    <t>-80.64</t>
  </si>
  <si>
    <t>-209.6</t>
  </si>
  <si>
    <t>72.42</t>
  </si>
  <si>
    <t>-305.76</t>
  </si>
  <si>
    <t>31.16</t>
  </si>
  <si>
    <t>-54.97</t>
  </si>
  <si>
    <t>-203.85</t>
  </si>
  <si>
    <t>-684.89</t>
  </si>
  <si>
    <t>Accounts Receivable, 1 Yr. Growth %</t>
  </si>
  <si>
    <t>0.83</t>
  </si>
  <si>
    <t>6.8</t>
  </si>
  <si>
    <t>-33.02</t>
  </si>
  <si>
    <t>32.77</t>
  </si>
  <si>
    <t>-23.03</t>
  </si>
  <si>
    <t>138.19</t>
  </si>
  <si>
    <t>-69.38</t>
  </si>
  <si>
    <t>62.58</t>
  </si>
  <si>
    <t>Inventory, 1 Yr. Growth %</t>
  </si>
  <si>
    <t>16.9</t>
  </si>
  <si>
    <t>15.16</t>
  </si>
  <si>
    <t>-33.98</t>
  </si>
  <si>
    <t>-23.46</t>
  </si>
  <si>
    <t>-18.98</t>
  </si>
  <si>
    <t>46.4</t>
  </si>
  <si>
    <t>46.91</t>
  </si>
  <si>
    <t>225.08</t>
  </si>
  <si>
    <t>-88.09</t>
  </si>
  <si>
    <t>113.4</t>
  </si>
  <si>
    <t>Net Property, Plant and Equip., 1 Yr. Growth %</t>
  </si>
  <si>
    <t>-5.18</t>
  </si>
  <si>
    <t>3.45</t>
  </si>
  <si>
    <t>-0.51</t>
  </si>
  <si>
    <t>-6.45</t>
  </si>
  <si>
    <t>-4.96</t>
  </si>
  <si>
    <t>-14.33</t>
  </si>
  <si>
    <t>-9.62</t>
  </si>
  <si>
    <t>8.59</t>
  </si>
  <si>
    <t>-4.59</t>
  </si>
  <si>
    <t>-7.61</t>
  </si>
  <si>
    <t>Total Assets, 1 Yr. Growth %</t>
  </si>
  <si>
    <t>0.34</t>
  </si>
  <si>
    <t>4.65</t>
  </si>
  <si>
    <t>2.23</t>
  </si>
  <si>
    <t>-7.18</t>
  </si>
  <si>
    <t>3.28</t>
  </si>
  <si>
    <t>0.64</t>
  </si>
  <si>
    <t>-5.75</t>
  </si>
  <si>
    <t>14.06</t>
  </si>
  <si>
    <t>1.84</t>
  </si>
  <si>
    <t>-3.17</t>
  </si>
  <si>
    <t>Tangible Book Value, 1 Yr. Growth %</t>
  </si>
  <si>
    <t>-1.57</t>
  </si>
  <si>
    <t>9.54</t>
  </si>
  <si>
    <t>-10.89</t>
  </si>
  <si>
    <t>1.52</t>
  </si>
  <si>
    <t>-11.89</t>
  </si>
  <si>
    <t>58.23</t>
  </si>
  <si>
    <t>-8.99</t>
  </si>
  <si>
    <t>Common Equity, 1 Yr. Growth %</t>
  </si>
  <si>
    <t>-18.83</t>
  </si>
  <si>
    <t>30.05</t>
  </si>
  <si>
    <t>-4.29</t>
  </si>
  <si>
    <t>-4.36</t>
  </si>
  <si>
    <t>13.94</t>
  </si>
  <si>
    <t>17.23</t>
  </si>
  <si>
    <t>-71.47</t>
  </si>
  <si>
    <t>15.56</t>
  </si>
  <si>
    <t>37.49</t>
  </si>
  <si>
    <t>Cash From Operations, 1 Yr. Growth %</t>
  </si>
  <si>
    <t>-14.04</t>
  </si>
  <si>
    <t>24.86</t>
  </si>
  <si>
    <t>-7.71</t>
  </si>
  <si>
    <t>-4.19</t>
  </si>
  <si>
    <t>-19.45</t>
  </si>
  <si>
    <t>-0.85</t>
  </si>
  <si>
    <t>-20.42</t>
  </si>
  <si>
    <t>-22.03</t>
  </si>
  <si>
    <t>-26.11</t>
  </si>
  <si>
    <t>Capital Expenditures, 1 Yr. Growth %</t>
  </si>
  <si>
    <t>19.18</t>
  </si>
  <si>
    <t>103.45</t>
  </si>
  <si>
    <t>25.77</t>
  </si>
  <si>
    <t>-39.87</t>
  </si>
  <si>
    <t>-43.12</t>
  </si>
  <si>
    <t>-85.59</t>
  </si>
  <si>
    <t>673.84</t>
  </si>
  <si>
    <t>238.38</t>
  </si>
  <si>
    <t>-79.3</t>
  </si>
  <si>
    <t>95.7</t>
  </si>
  <si>
    <t>Levered Free Cash Flow, 1 Yr. Growth %</t>
  </si>
  <si>
    <t>-46.39</t>
  </si>
  <si>
    <t>-2.21</t>
  </si>
  <si>
    <t>-40.29</t>
  </si>
  <si>
    <t>92.68</t>
  </si>
  <si>
    <t>31.99</t>
  </si>
  <si>
    <t>-19.33</t>
  </si>
  <si>
    <t>10.72</t>
  </si>
  <si>
    <t>-83.85</t>
  </si>
  <si>
    <t>465.56</t>
  </si>
  <si>
    <t>-16.54</t>
  </si>
  <si>
    <t>Unlevered Free Cash Flow, 1 Yr. Growth %</t>
  </si>
  <si>
    <t>-37.25</t>
  </si>
  <si>
    <t>-5.63</t>
  </si>
  <si>
    <t>-24.77</t>
  </si>
  <si>
    <t>50.59</t>
  </si>
  <si>
    <t>29.33</t>
  </si>
  <si>
    <t>-10.25</t>
  </si>
  <si>
    <t>-0.4</t>
  </si>
  <si>
    <t>-62.86</t>
  </si>
  <si>
    <t>161.54</t>
  </si>
  <si>
    <t>-4.33</t>
  </si>
  <si>
    <t>Compound Annual Growth Rate Over Two Years</t>
  </si>
  <si>
    <t>Total Revenues, 2 Yr. CAGR %</t>
  </si>
  <si>
    <t>4.46</t>
  </si>
  <si>
    <t>0.43</t>
  </si>
  <si>
    <t>-1.45</t>
  </si>
  <si>
    <t>-1.51</t>
  </si>
  <si>
    <t>-0.89</t>
  </si>
  <si>
    <t>-4.68</t>
  </si>
  <si>
    <t>-8.76</t>
  </si>
  <si>
    <t>-3.81</t>
  </si>
  <si>
    <t>-3.63</t>
  </si>
  <si>
    <t>Gross Profit, 2 Yr. CAGR %</t>
  </si>
  <si>
    <t>10.6</t>
  </si>
  <si>
    <t>5.2</t>
  </si>
  <si>
    <t>1.41</t>
  </si>
  <si>
    <t>-2.6</t>
  </si>
  <si>
    <t>0.38</t>
  </si>
  <si>
    <t>-5.42</t>
  </si>
  <si>
    <t>-15.98</t>
  </si>
  <si>
    <t>-11.34</t>
  </si>
  <si>
    <t>-1.93</t>
  </si>
  <si>
    <t>EBITDA, 2 Yr. CAGR %</t>
  </si>
  <si>
    <t>10.96</t>
  </si>
  <si>
    <t>5.37</t>
  </si>
  <si>
    <t>1.3</t>
  </si>
  <si>
    <t>-2.51</t>
  </si>
  <si>
    <t>0.32</t>
  </si>
  <si>
    <t>-5.8</t>
  </si>
  <si>
    <t>-8.08</t>
  </si>
  <si>
    <t>-11.73</t>
  </si>
  <si>
    <t>15.84</t>
  </si>
  <si>
    <t>EBITA, 2 Yr. CAGR %</t>
  </si>
  <si>
    <t>15.61</t>
  </si>
  <si>
    <t>7.99</t>
  </si>
  <si>
    <t>1.04</t>
  </si>
  <si>
    <t>-4.04</t>
  </si>
  <si>
    <t>-3.62</t>
  </si>
  <si>
    <t>-1.46</t>
  </si>
  <si>
    <t>-7.36</t>
  </si>
  <si>
    <t>-13.99</t>
  </si>
  <si>
    <t>25.07</t>
  </si>
  <si>
    <t>EBIT, 2 Yr. CAGR %</t>
  </si>
  <si>
    <t>17.74</t>
  </si>
  <si>
    <t>9.05</t>
  </si>
  <si>
    <t>-4.1</t>
  </si>
  <si>
    <t>-3.47</t>
  </si>
  <si>
    <t>-1.22</t>
  </si>
  <si>
    <t>-6.93</t>
  </si>
  <si>
    <t>-7.13</t>
  </si>
  <si>
    <t>-14.29</t>
  </si>
  <si>
    <t>26.26</t>
  </si>
  <si>
    <t>Earnings From Cont. Operations, 2 Yr. CAGR %</t>
  </si>
  <si>
    <t>-26.38</t>
  </si>
  <si>
    <t>370.98</t>
  </si>
  <si>
    <t>37.55</t>
  </si>
  <si>
    <t>-44.28</t>
  </si>
  <si>
    <t>-39.12</t>
  </si>
  <si>
    <t>64.33</t>
  </si>
  <si>
    <t>-8.2</t>
  </si>
  <si>
    <t>-42.79</t>
  </si>
  <si>
    <t>89.53</t>
  </si>
  <si>
    <t>Net Income, 2 Yr. CAGR %</t>
  </si>
  <si>
    <t>-25.63</t>
  </si>
  <si>
    <t>-69.09</t>
  </si>
  <si>
    <t>30.31</t>
  </si>
  <si>
    <t>Normalized Net Income, 2 Yr. CAGR %</t>
  </si>
  <si>
    <t>-16.35</t>
  </si>
  <si>
    <t>19.1</t>
  </si>
  <si>
    <t>111.73</t>
  </si>
  <si>
    <t>80.33</t>
  </si>
  <si>
    <t>-70.95</t>
  </si>
  <si>
    <t>-21.71</t>
  </si>
  <si>
    <t>169.33</t>
  </si>
  <si>
    <t>-34.96</t>
  </si>
  <si>
    <t>-56.26</t>
  </si>
  <si>
    <t>Diluted EPS Before Extra, 2 Yr. CAGR %</t>
  </si>
  <si>
    <t>-26.45</t>
  </si>
  <si>
    <t>371.08</t>
  </si>
  <si>
    <t>37.47</t>
  </si>
  <si>
    <t>-44.29</t>
  </si>
  <si>
    <t>-39.14</t>
  </si>
  <si>
    <t>64.28</t>
  </si>
  <si>
    <t>-23.16</t>
  </si>
  <si>
    <t>-37.85</t>
  </si>
  <si>
    <t>Accounts Receivable, 2 Yr. CAGR %</t>
  </si>
  <si>
    <t>-16.91</t>
  </si>
  <si>
    <t>3.77</t>
  </si>
  <si>
    <t>6.92</t>
  </si>
  <si>
    <t>14.26</t>
  </si>
  <si>
    <t>-9.61</t>
  </si>
  <si>
    <t>-5.69</t>
  </si>
  <si>
    <t>1.09</t>
  </si>
  <si>
    <t>35.4</t>
  </si>
  <si>
    <t>-14.6</t>
  </si>
  <si>
    <t>-29.45</t>
  </si>
  <si>
    <t>Inventory, 2 Yr. CAGR %</t>
  </si>
  <si>
    <t>1.38</t>
  </si>
  <si>
    <t>16.03</t>
  </si>
  <si>
    <t>-12.81</t>
  </si>
  <si>
    <t>-28.91</t>
  </si>
  <si>
    <t>-21.25</t>
  </si>
  <si>
    <t>8.91</t>
  </si>
  <si>
    <t>46.65</t>
  </si>
  <si>
    <t>118.53</t>
  </si>
  <si>
    <t>-37.77</t>
  </si>
  <si>
    <t>-49.58</t>
  </si>
  <si>
    <t>Net Property, Plant and Equip., 2 Yr. CAGR %</t>
  </si>
  <si>
    <t>-5.65</t>
  </si>
  <si>
    <t>-0.96</t>
  </si>
  <si>
    <t>1.45</t>
  </si>
  <si>
    <t>-3.53</t>
  </si>
  <si>
    <t>-5.71</t>
  </si>
  <si>
    <t>-9.77</t>
  </si>
  <si>
    <t>-12.01</t>
  </si>
  <si>
    <t>-0.94</t>
  </si>
  <si>
    <t>1.71</t>
  </si>
  <si>
    <t>-6.11</t>
  </si>
  <si>
    <t>Total Assets, 2 Yr. CAGR %</t>
  </si>
  <si>
    <t>-0.6</t>
  </si>
  <si>
    <t>2.47</t>
  </si>
  <si>
    <t>3.43</t>
  </si>
  <si>
    <t>-2.59</t>
  </si>
  <si>
    <t>-2.09</t>
  </si>
  <si>
    <t>1.95</t>
  </si>
  <si>
    <t>-2.61</t>
  </si>
  <si>
    <t>7.75</t>
  </si>
  <si>
    <t>-0.69</t>
  </si>
  <si>
    <t>Tangible Book Value, 2 Yr. CAGR %</t>
  </si>
  <si>
    <t>-3.18</t>
  </si>
  <si>
    <t>3.84</t>
  </si>
  <si>
    <t>-1.2</t>
  </si>
  <si>
    <t>-4.89</t>
  </si>
  <si>
    <t>1.89</t>
  </si>
  <si>
    <t>-2.7</t>
  </si>
  <si>
    <t>-9.68</t>
  </si>
  <si>
    <t>18.08</t>
  </si>
  <si>
    <t>24.18</t>
  </si>
  <si>
    <t>-5.83</t>
  </si>
  <si>
    <t>Common Equity, 2 Yr. CAGR %</t>
  </si>
  <si>
    <t>4.96</t>
  </si>
  <si>
    <t>-9.54</t>
  </si>
  <si>
    <t>2.74</t>
  </si>
  <si>
    <t>11.57</t>
  </si>
  <si>
    <t>15.57</t>
  </si>
  <si>
    <t>-42.17</t>
  </si>
  <si>
    <t>-42.64</t>
  </si>
  <si>
    <t>26.19</t>
  </si>
  <si>
    <t>Cash From Operations, 2 Yr. CAGR %</t>
  </si>
  <si>
    <t>17.22</t>
  </si>
  <si>
    <t>-6.3</t>
  </si>
  <si>
    <t>13.13</t>
  </si>
  <si>
    <t>7.35</t>
  </si>
  <si>
    <t>-5.97</t>
  </si>
  <si>
    <t>-12.15</t>
  </si>
  <si>
    <t>-10.63</t>
  </si>
  <si>
    <t>-11.17</t>
  </si>
  <si>
    <t>-21.53</t>
  </si>
  <si>
    <t>-24.1</t>
  </si>
  <si>
    <t>Capital Expenditures, 2 Yr. CAGR %</t>
  </si>
  <si>
    <t>-25.17</t>
  </si>
  <si>
    <t>55.72</t>
  </si>
  <si>
    <t>59.96</t>
  </si>
  <si>
    <t>-13.04</t>
  </si>
  <si>
    <t>-41.52</t>
  </si>
  <si>
    <t>-71.37</t>
  </si>
  <si>
    <t>5.59</t>
  </si>
  <si>
    <t>411.71</t>
  </si>
  <si>
    <t>-16.36</t>
  </si>
  <si>
    <t>-36.36</t>
  </si>
  <si>
    <t>Levered Free Cash Flow, 2 Yr. CAGR %</t>
  </si>
  <si>
    <t>24.4</t>
  </si>
  <si>
    <t>-27.59</t>
  </si>
  <si>
    <t>-23.59</t>
  </si>
  <si>
    <t>7.26</t>
  </si>
  <si>
    <t>59.47</t>
  </si>
  <si>
    <t>3.19</t>
  </si>
  <si>
    <t>-4.83</t>
  </si>
  <si>
    <t>-57.12</t>
  </si>
  <si>
    <t>-3.56</t>
  </si>
  <si>
    <t>117.19</t>
  </si>
  <si>
    <t>Unlevered Free Cash Flow, 2 Yr. CAGR %</t>
  </si>
  <si>
    <t>9.75</t>
  </si>
  <si>
    <t>-23.05</t>
  </si>
  <si>
    <t>-15.74</t>
  </si>
  <si>
    <t>6.44</t>
  </si>
  <si>
    <t>39.56</t>
  </si>
  <si>
    <t>7.74</t>
  </si>
  <si>
    <t>-5.52</t>
  </si>
  <si>
    <t>-39.18</t>
  </si>
  <si>
    <t>-1.18</t>
  </si>
  <si>
    <t>58.15</t>
  </si>
  <si>
    <t>Compound Annual Growth Rate Over Three Years</t>
  </si>
  <si>
    <t>Total Revenues, 3 Yr. CAGR %</t>
  </si>
  <si>
    <t>4.52</t>
  </si>
  <si>
    <t>4.13</t>
  </si>
  <si>
    <t>1.25</t>
  </si>
  <si>
    <t>-1.85</t>
  </si>
  <si>
    <t>-0.72</t>
  </si>
  <si>
    <t>-5.66</t>
  </si>
  <si>
    <t>-5.89</t>
  </si>
  <si>
    <t>-4.97</t>
  </si>
  <si>
    <t>Gross Profit, 3 Yr. CAGR %</t>
  </si>
  <si>
    <t>6.16</t>
  </si>
  <si>
    <t>8.64</t>
  </si>
  <si>
    <t>0.21</t>
  </si>
  <si>
    <t>-2.37</t>
  </si>
  <si>
    <t>-0.47</t>
  </si>
  <si>
    <t>-4.64</t>
  </si>
  <si>
    <t>-9.8</t>
  </si>
  <si>
    <t>-12.34</t>
  </si>
  <si>
    <t>-7.76</t>
  </si>
  <si>
    <t>EBITDA, 3 Yr. CAGR %</t>
  </si>
  <si>
    <t>5.55</t>
  </si>
  <si>
    <t>8.85</t>
  </si>
  <si>
    <t>2.84</t>
  </si>
  <si>
    <t>0.18</t>
  </si>
  <si>
    <t>-2.36</t>
  </si>
  <si>
    <t>-12.59</t>
  </si>
  <si>
    <t>9.79</t>
  </si>
  <si>
    <t>EBITA, 3 Yr. CAGR %</t>
  </si>
  <si>
    <t>6.75</t>
  </si>
  <si>
    <t>13.17</t>
  </si>
  <si>
    <t>3.16</t>
  </si>
  <si>
    <t>-0.05</t>
  </si>
  <si>
    <t>-4.37</t>
  </si>
  <si>
    <t>-1.7</t>
  </si>
  <si>
    <t>-4.42</t>
  </si>
  <si>
    <t>-14.67</t>
  </si>
  <si>
    <t>16.49</t>
  </si>
  <si>
    <t>EBIT, 3 Yr. CAGR %</t>
  </si>
  <si>
    <t>8.2</t>
  </si>
  <si>
    <t>14.96</t>
  </si>
  <si>
    <t>3.73</t>
  </si>
  <si>
    <t>0.26</t>
  </si>
  <si>
    <t>-1.49</t>
  </si>
  <si>
    <t>-6.18</t>
  </si>
  <si>
    <t>-14.7</t>
  </si>
  <si>
    <t>17.36</t>
  </si>
  <si>
    <t>Earnings From Cont. Operations, 3 Yr. CAGR %</t>
  </si>
  <si>
    <t>-61.74</t>
  </si>
  <si>
    <t>122.12</t>
  </si>
  <si>
    <t>62.63</t>
  </si>
  <si>
    <t>236.93</t>
  </si>
  <si>
    <t>-30.16</t>
  </si>
  <si>
    <t>-13.86</t>
  </si>
  <si>
    <t>-21.36</t>
  </si>
  <si>
    <t>20.16</t>
  </si>
  <si>
    <t>-24.64</t>
  </si>
  <si>
    <t>33.56</t>
  </si>
  <si>
    <t>Net Income, 3 Yr. CAGR %</t>
  </si>
  <si>
    <t>4.42</t>
  </si>
  <si>
    <t>-13.74</t>
  </si>
  <si>
    <t>Normalized Net Income, 3 Yr. CAGR %</t>
  </si>
  <si>
    <t>-19.11</t>
  </si>
  <si>
    <t>10.77</t>
  </si>
  <si>
    <t>48.48</t>
  </si>
  <si>
    <t>84.85</t>
  </si>
  <si>
    <t>-42.04</t>
  </si>
  <si>
    <t>-4.77</t>
  </si>
  <si>
    <t>-25.07</t>
  </si>
  <si>
    <t>62.99</t>
  </si>
  <si>
    <t>-49.38</t>
  </si>
  <si>
    <t>-12.84</t>
  </si>
  <si>
    <t>Diluted EPS Before Extra, 3 Yr. CAGR %</t>
  </si>
  <si>
    <t>-62.01</t>
  </si>
  <si>
    <t>122.09</t>
  </si>
  <si>
    <t>62.57</t>
  </si>
  <si>
    <t>236.97</t>
  </si>
  <si>
    <t>-30.19</t>
  </si>
  <si>
    <t>-13.89</t>
  </si>
  <si>
    <t>-21.39</t>
  </si>
  <si>
    <t>42.97</t>
  </si>
  <si>
    <t>-20.34</t>
  </si>
  <si>
    <t>31.9</t>
  </si>
  <si>
    <t>Accounts Receivable, 3 Yr. CAGR %</t>
  </si>
  <si>
    <t>-3.37</t>
  </si>
  <si>
    <t>-9.66</t>
  </si>
  <si>
    <t>4.85</t>
  </si>
  <si>
    <t>11.72</t>
  </si>
  <si>
    <t>2.75</t>
  </si>
  <si>
    <t>-11.87</t>
  </si>
  <si>
    <t>34.52</t>
  </si>
  <si>
    <t>-17.51</t>
  </si>
  <si>
    <t>5.84</t>
  </si>
  <si>
    <t>Inventory, 3 Yr. CAGR %</t>
  </si>
  <si>
    <t>5.78</t>
  </si>
  <si>
    <t>-3.85</t>
  </si>
  <si>
    <t>-16.51</t>
  </si>
  <si>
    <t>-25.75</t>
  </si>
  <si>
    <t>20.33</t>
  </si>
  <si>
    <t>91.21</t>
  </si>
  <si>
    <t>-17.14</t>
  </si>
  <si>
    <t>-6.16</t>
  </si>
  <si>
    <t>Net Property, Plant and Equip., 3 Yr. CAGR %</t>
  </si>
  <si>
    <t>-4.73</t>
  </si>
  <si>
    <t>-2.71</t>
  </si>
  <si>
    <t>-0.81</t>
  </si>
  <si>
    <t>-1.25</t>
  </si>
  <si>
    <t>-4.01</t>
  </si>
  <si>
    <t>-8.67</t>
  </si>
  <si>
    <t>-9.72</t>
  </si>
  <si>
    <t>-5.62</t>
  </si>
  <si>
    <t>-2.22</t>
  </si>
  <si>
    <t>Total Assets, 3 Yr. CAGR %</t>
  </si>
  <si>
    <t>1.12</t>
  </si>
  <si>
    <t>-0.23</t>
  </si>
  <si>
    <t>-0.67</t>
  </si>
  <si>
    <t>-1.19</t>
  </si>
  <si>
    <t>3.05</t>
  </si>
  <si>
    <t>3.98</t>
  </si>
  <si>
    <t>Tangible Book Value, 3 Yr. CAGR %</t>
  </si>
  <si>
    <t>8.93</t>
  </si>
  <si>
    <t>0.89</t>
  </si>
  <si>
    <t>-1.32</t>
  </si>
  <si>
    <t>-0.3</t>
  </si>
  <si>
    <t>-2.56</t>
  </si>
  <si>
    <t>-1.31</t>
  </si>
  <si>
    <t>-5.86</t>
  </si>
  <si>
    <t>8.88</t>
  </si>
  <si>
    <t>10.76</t>
  </si>
  <si>
    <t>11.95</t>
  </si>
  <si>
    <t>Common Equity, 3 Yr. CAGR %</t>
  </si>
  <si>
    <t>-12.53</t>
  </si>
  <si>
    <t>-3.66</t>
  </si>
  <si>
    <t>2.1</t>
  </si>
  <si>
    <t>5.98</t>
  </si>
  <si>
    <t>8.51</t>
  </si>
  <si>
    <t>-27.5</t>
  </si>
  <si>
    <t>-27.21</t>
  </si>
  <si>
    <t>-23.18</t>
  </si>
  <si>
    <t>Cash From Operations, 3 Yr. CAGR %</t>
  </si>
  <si>
    <t>12.08</t>
  </si>
  <si>
    <t>3.11</t>
  </si>
  <si>
    <t>5.71</t>
  </si>
  <si>
    <t>3.35</t>
  </si>
  <si>
    <t>-10.69</t>
  </si>
  <si>
    <t>-8.53</t>
  </si>
  <si>
    <t>-14.02</t>
  </si>
  <si>
    <t>-15.23</t>
  </si>
  <si>
    <t>-23.09</t>
  </si>
  <si>
    <t>Capital Expenditures, 3 Yr. CAGR %</t>
  </si>
  <si>
    <t>-36.59</t>
  </si>
  <si>
    <t>4.44</t>
  </si>
  <si>
    <t>45.01</t>
  </si>
  <si>
    <t>15.44</t>
  </si>
  <si>
    <t>-24.51</t>
  </si>
  <si>
    <t>-63.34</t>
  </si>
  <si>
    <t>-14.09</t>
  </si>
  <si>
    <t>55.67</t>
  </si>
  <si>
    <t>75.11</t>
  </si>
  <si>
    <t>Levered Free Cash Flow, 3 Yr. CAGR %</t>
  </si>
  <si>
    <t>23.8</t>
  </si>
  <si>
    <t>14.81</t>
  </si>
  <si>
    <t>-32.1</t>
  </si>
  <si>
    <t>14.94</t>
  </si>
  <si>
    <t>27.07</t>
  </si>
  <si>
    <t>6.64</t>
  </si>
  <si>
    <t>-47.06</t>
  </si>
  <si>
    <t>1.97</t>
  </si>
  <si>
    <t>-8.11</t>
  </si>
  <si>
    <t>Unlevered Free Cash Flow, 3 Yr. CAGR %</t>
  </si>
  <si>
    <t>182.76</t>
  </si>
  <si>
    <t>-23.63</t>
  </si>
  <si>
    <t>2.25</t>
  </si>
  <si>
    <t>13.58</t>
  </si>
  <si>
    <t>20.46</t>
  </si>
  <si>
    <t>4.95</t>
  </si>
  <si>
    <t>-30.76</t>
  </si>
  <si>
    <t>-0.9</t>
  </si>
  <si>
    <t>-2.25</t>
  </si>
  <si>
    <t>Compound Annual Growth Rate Over Five Years</t>
  </si>
  <si>
    <t>Total Revenues, 5 Yr. CAGR %</t>
  </si>
  <si>
    <t>3.23</t>
  </si>
  <si>
    <t>2.86</t>
  </si>
  <si>
    <t>1.86</t>
  </si>
  <si>
    <t>-0.26</t>
  </si>
  <si>
    <t>-2.99</t>
  </si>
  <si>
    <t>-4.02</t>
  </si>
  <si>
    <t>-3.92</t>
  </si>
  <si>
    <t>-4.85</t>
  </si>
  <si>
    <t>Gross Profit, 5 Yr. CAGR %</t>
  </si>
  <si>
    <t>6.02</t>
  </si>
  <si>
    <t>4.82</t>
  </si>
  <si>
    <t>4.03</t>
  </si>
  <si>
    <t>4.04</t>
  </si>
  <si>
    <t>0.4</t>
  </si>
  <si>
    <t>0.28</t>
  </si>
  <si>
    <t>-3.6</t>
  </si>
  <si>
    <t>-6.99</t>
  </si>
  <si>
    <t>-7.45</t>
  </si>
  <si>
    <t>-6.91</t>
  </si>
  <si>
    <t>EBITDA, 5 Yr. CAGR %</t>
  </si>
  <si>
    <t>5.66</t>
  </si>
  <si>
    <t>0.66</t>
  </si>
  <si>
    <t>0.23</t>
  </si>
  <si>
    <t>-3.72</t>
  </si>
  <si>
    <t>-3.52</t>
  </si>
  <si>
    <t>-7.58</t>
  </si>
  <si>
    <t>3.38</t>
  </si>
  <si>
    <t>EBITA, 5 Yr. CAGR %</t>
  </si>
  <si>
    <t>7.83</t>
  </si>
  <si>
    <t>5.95</t>
  </si>
  <si>
    <t>0.39</t>
  </si>
  <si>
    <t>-0.61</t>
  </si>
  <si>
    <t>-5.53</t>
  </si>
  <si>
    <t>6.3</t>
  </si>
  <si>
    <t>EBIT, 5 Yr. CAGR %</t>
  </si>
  <si>
    <t>10.16</t>
  </si>
  <si>
    <t>7.55</t>
  </si>
  <si>
    <t>5.44</t>
  </si>
  <si>
    <t>0.79</t>
  </si>
  <si>
    <t>-0.34</t>
  </si>
  <si>
    <t>-5.35</t>
  </si>
  <si>
    <t>6.97</t>
  </si>
  <si>
    <t>Earnings From Cont. Operations, 5 Yr. CAGR %</t>
  </si>
  <si>
    <t>-50.19</t>
  </si>
  <si>
    <t>-1.38</t>
  </si>
  <si>
    <t>83.37</t>
  </si>
  <si>
    <t>69.95</t>
  </si>
  <si>
    <t>-1.65</t>
  </si>
  <si>
    <t>-11.64</t>
  </si>
  <si>
    <t>-30.8</t>
  </si>
  <si>
    <t>45.02</t>
  </si>
  <si>
    <t>Net Income, 5 Yr. CAGR %</t>
  </si>
  <si>
    <t>-18.78</t>
  </si>
  <si>
    <t>-45.9</t>
  </si>
  <si>
    <t>11.56</t>
  </si>
  <si>
    <t>Normalized Net Income, 5 Yr. CAGR %</t>
  </si>
  <si>
    <t>-25.67</t>
  </si>
  <si>
    <t>-7.92</t>
  </si>
  <si>
    <t>18.87</t>
  </si>
  <si>
    <t>34.61</t>
  </si>
  <si>
    <t>-22.69</t>
  </si>
  <si>
    <t>31.09</t>
  </si>
  <si>
    <t>6.47</t>
  </si>
  <si>
    <t>-18.24</t>
  </si>
  <si>
    <t>-39.74</t>
  </si>
  <si>
    <t>35.65</t>
  </si>
  <si>
    <t>Diluted EPS Before Extra, 5 Yr. CAGR %</t>
  </si>
  <si>
    <t>-50.4</t>
  </si>
  <si>
    <t>-1.76</t>
  </si>
  <si>
    <t>83.31</t>
  </si>
  <si>
    <t>5.92</t>
  </si>
  <si>
    <t>69.93</t>
  </si>
  <si>
    <t>-14.75</t>
  </si>
  <si>
    <t>71.56</t>
  </si>
  <si>
    <t>Accounts Receivable, 5 Yr. CAGR %</t>
  </si>
  <si>
    <t>-9.75</t>
  </si>
  <si>
    <t>0.51</t>
  </si>
  <si>
    <t>4.4</t>
  </si>
  <si>
    <t>14.74</t>
  </si>
  <si>
    <t>-12.97</t>
  </si>
  <si>
    <t>Inventory, 5 Yr. CAGR %</t>
  </si>
  <si>
    <t>-0.24</t>
  </si>
  <si>
    <t>14.73</t>
  </si>
  <si>
    <t>-1.66</t>
  </si>
  <si>
    <t>-11.23</t>
  </si>
  <si>
    <t>-7.15</t>
  </si>
  <si>
    <t>34.09</t>
  </si>
  <si>
    <t>-7.57</t>
  </si>
  <si>
    <t>Net Property, Plant and Equip., 5 Yr. CAGR %</t>
  </si>
  <si>
    <t>-0.55</t>
  </si>
  <si>
    <t>-2.3</t>
  </si>
  <si>
    <t>-3.04</t>
  </si>
  <si>
    <t>-2.8</t>
  </si>
  <si>
    <t>-4.75</t>
  </si>
  <si>
    <t>-7.29</t>
  </si>
  <si>
    <t>-5.31</t>
  </si>
  <si>
    <t>-5.84</t>
  </si>
  <si>
    <t>Total Assets, 5 Yr. CAGR %</t>
  </si>
  <si>
    <t>0.86</t>
  </si>
  <si>
    <t>0.47</t>
  </si>
  <si>
    <t>-0.38</t>
  </si>
  <si>
    <t>0.57</t>
  </si>
  <si>
    <t>0.63</t>
  </si>
  <si>
    <t>2.61</t>
  </si>
  <si>
    <t>1.29</t>
  </si>
  <si>
    <t>Tangible Book Value, 5 Yr. CAGR %</t>
  </si>
  <si>
    <t>4.17</t>
  </si>
  <si>
    <t>-1.27</t>
  </si>
  <si>
    <t>-5.47</t>
  </si>
  <si>
    <t>6.03</t>
  </si>
  <si>
    <t>5.17</t>
  </si>
  <si>
    <t>Common Equity, 5 Yr. CAGR %</t>
  </si>
  <si>
    <t>4.74</t>
  </si>
  <si>
    <t>-9.17</t>
  </si>
  <si>
    <t>-6.71</t>
  </si>
  <si>
    <t>2.17</t>
  </si>
  <si>
    <t>-0.52</t>
  </si>
  <si>
    <t>1.94</t>
  </si>
  <si>
    <t>9.72</t>
  </si>
  <si>
    <t>-18.99</t>
  </si>
  <si>
    <t>-15.91</t>
  </si>
  <si>
    <t>Cash From Operations, 5 Yr. CAGR %</t>
  </si>
  <si>
    <t>6.69</t>
  </si>
  <si>
    <t>4.34</t>
  </si>
  <si>
    <t>4.47</t>
  </si>
  <si>
    <t>-0.62</t>
  </si>
  <si>
    <t>-1.83</t>
  </si>
  <si>
    <t>-2.48</t>
  </si>
  <si>
    <t>-10.88</t>
  </si>
  <si>
    <t>-14.01</t>
  </si>
  <si>
    <t>-18.36</t>
  </si>
  <si>
    <t>Capital Expenditures, 5 Yr. CAGR %</t>
  </si>
  <si>
    <t>-18.45</t>
  </si>
  <si>
    <t>-5.82</t>
  </si>
  <si>
    <t>-8.19</t>
  </si>
  <si>
    <t>-2.94</t>
  </si>
  <si>
    <t>0.84</t>
  </si>
  <si>
    <t>-33.91</t>
  </si>
  <si>
    <t>-13.67</t>
  </si>
  <si>
    <t>-15.14</t>
  </si>
  <si>
    <t>8.65</t>
  </si>
  <si>
    <t>Levered Free Cash Flow, 5 Yr. CAGR %</t>
  </si>
  <si>
    <t>56.3</t>
  </si>
  <si>
    <t>10.65</t>
  </si>
  <si>
    <t>2.07</t>
  </si>
  <si>
    <t>11.73</t>
  </si>
  <si>
    <t>-4.46</t>
  </si>
  <si>
    <t>6.89</t>
  </si>
  <si>
    <t>-17.71</t>
  </si>
  <si>
    <t>-6.53</t>
  </si>
  <si>
    <t>Unlevered Free Cash Flow, 5 Yr. CAGR %</t>
  </si>
  <si>
    <t>13.3</t>
  </si>
  <si>
    <t>74.22</t>
  </si>
  <si>
    <t>5.19</t>
  </si>
  <si>
    <t>4.41</t>
  </si>
  <si>
    <t>5.54</t>
  </si>
  <si>
    <t>-8.35</t>
  </si>
  <si>
    <t>-3.54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</si>
  <si>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</si>
  <si>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</si>
  <si>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</si>
  <si>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</si>
  <si>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</si>
  <si>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</si>
  <si>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</si>
  <si>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432.2</t>
  </si>
  <si>
    <t>124.8</t>
  </si>
  <si>
    <t>188.1</t>
  </si>
  <si>
    <t>351.6</t>
  </si>
  <si>
    <t>-</t>
  </si>
  <si>
    <t>Change</t>
  </si>
  <si>
    <t>-71.12%</t>
  </si>
  <si>
    <t>50.69%</t>
  </si>
  <si>
    <t>86.93%</t>
  </si>
  <si>
    <t>0%</t>
  </si>
  <si>
    <t>Enterprise Value (EV)
                                    1</t>
  </si>
  <si>
    <t>2,798</t>
  </si>
  <si>
    <t>3,689</t>
  </si>
  <si>
    <t>4,597</t>
  </si>
  <si>
    <t>1,387.72%</t>
  </si>
  <si>
    <t>31.81%</t>
  </si>
  <si>
    <t>24.64%</t>
  </si>
  <si>
    <t>P/E ratio</t>
  </si>
  <si>
    <t>16.2x</t>
  </si>
  <si>
    <t>-5.22x</t>
  </si>
  <si>
    <t>1.22x</t>
  </si>
  <si>
    <t>14.3x</t>
  </si>
  <si>
    <t>-2.24x</t>
  </si>
  <si>
    <t>-3.68x</t>
  </si>
  <si>
    <t>PBR</t>
  </si>
  <si>
    <t>0.14x</t>
  </si>
  <si>
    <t>0.18x</t>
  </si>
  <si>
    <t>0.26x</t>
  </si>
  <si>
    <t>PEG</t>
  </si>
  <si>
    <t>0x</t>
  </si>
  <si>
    <t>-0x</t>
  </si>
  <si>
    <t>-0.2x</t>
  </si>
  <si>
    <t>0.1x</t>
  </si>
  <si>
    <t>Capitalization / Revenue</t>
  </si>
  <si>
    <t>0.27x</t>
  </si>
  <si>
    <t>0.62x</t>
  </si>
  <si>
    <t>0.78x</t>
  </si>
  <si>
    <t>0.79x</t>
  </si>
  <si>
    <t>EV / Revenue</t>
  </si>
  <si>
    <t>4.95x</t>
  </si>
  <si>
    <t>8.14x</t>
  </si>
  <si>
    <t>10.4x</t>
  </si>
  <si>
    <t>EV / EBITDA</t>
  </si>
  <si>
    <t>0.35x</t>
  </si>
  <si>
    <t>7.67x</t>
  </si>
  <si>
    <t>14.9x</t>
  </si>
  <si>
    <t>20.8x</t>
  </si>
  <si>
    <t>EV / EBIT</t>
  </si>
  <si>
    <t>0.33x</t>
  </si>
  <si>
    <t>12.9x</t>
  </si>
  <si>
    <t>71.6x</t>
  </si>
  <si>
    <t>-279x</t>
  </si>
  <si>
    <t>EV / FCF</t>
  </si>
  <si>
    <t>6.36x</t>
  </si>
  <si>
    <t>64.6x</t>
  </si>
  <si>
    <t>-41.3x</t>
  </si>
  <si>
    <t>FCF Yield</t>
  </si>
  <si>
    <t>15.7%</t>
  </si>
  <si>
    <t>1.55%</t>
  </si>
  <si>
    <t>-2.42%</t>
  </si>
  <si>
    <t>Dividend per Share
                                    2</t>
  </si>
  <si>
    <t>Rate of return</t>
  </si>
  <si>
    <t>EPS
                                    2</t>
  </si>
  <si>
    <t>1.744</t>
  </si>
  <si>
    <t>-11.16</t>
  </si>
  <si>
    <t>-6.793</t>
  </si>
  <si>
    <t>Distribution rate</t>
  </si>
  <si>
    <t>Net sales
                                    1</t>
  </si>
  <si>
    <t>704.2</t>
  </si>
  <si>
    <t>565.1</t>
  </si>
  <si>
    <t>453.1</t>
  </si>
  <si>
    <t>443</t>
  </si>
  <si>
    <t>EBITDA
                                    1</t>
  </si>
  <si>
    <t>533.7</t>
  </si>
  <si>
    <t>364.9</t>
  </si>
  <si>
    <t>247.3</t>
  </si>
  <si>
    <t>220.6</t>
  </si>
  <si>
    <t>EBIT
                                    1</t>
  </si>
  <si>
    <t>568.8</t>
  </si>
  <si>
    <t>216.8</t>
  </si>
  <si>
    <t>51.54</t>
  </si>
  <si>
    <t>-16.48</t>
  </si>
  <si>
    <t>Net income
                                    1</t>
  </si>
  <si>
    <t>103.5</t>
  </si>
  <si>
    <t>-23.4</t>
  </si>
  <si>
    <t>157.1</t>
  </si>
  <si>
    <t>25.74</t>
  </si>
  <si>
    <t>-165.3</t>
  </si>
  <si>
    <t>-130.8</t>
  </si>
  <si>
    <t>Net Debt
                                    1</t>
  </si>
  <si>
    <t>2,447</t>
  </si>
  <si>
    <t>3,337</t>
  </si>
  <si>
    <t>4,246</t>
  </si>
  <si>
    <t>Reference price
                                    2</t>
  </si>
  <si>
    <t>35.96</t>
  </si>
  <si>
    <t>9.91</t>
  </si>
  <si>
    <t>13.82</t>
  </si>
  <si>
    <t>25.02</t>
  </si>
  <si>
    <t>Nbr of stocks (in thousands)</t>
  </si>
  <si>
    <t>12,020</t>
  </si>
  <si>
    <t>12,595</t>
  </si>
  <si>
    <t>13,610</t>
  </si>
  <si>
    <t>14,053</t>
  </si>
  <si>
    <t>Announcement Date</t>
  </si>
  <si>
    <t>3/18/22</t>
  </si>
  <si>
    <t>3/29/23</t>
  </si>
  <si>
    <t>3/28/24</t>
  </si>
  <si>
    <t>address1</t>
  </si>
  <si>
    <t>160 Elgin Street</t>
  </si>
  <si>
    <t>address2</t>
  </si>
  <si>
    <t>Suite 2100</t>
  </si>
  <si>
    <t>city</t>
  </si>
  <si>
    <t>Ottawa</t>
  </si>
  <si>
    <t>state</t>
  </si>
  <si>
    <t>ON</t>
  </si>
  <si>
    <t>zip</t>
  </si>
  <si>
    <t>K2P 2P7</t>
  </si>
  <si>
    <t>country</t>
  </si>
  <si>
    <t>phone</t>
  </si>
  <si>
    <t>613 748 8700</t>
  </si>
  <si>
    <t>website</t>
  </si>
  <si>
    <t>https://www.telesat.com</t>
  </si>
  <si>
    <t>industry</t>
  </si>
  <si>
    <t>Communication Equipment</t>
  </si>
  <si>
    <t>industryKey</t>
  </si>
  <si>
    <t>communication-equipment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</si>
  <si>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</si>
  <si>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</si>
  <si>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</si>
  <si>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</si>
  <si>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</si>
  <si>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</si>
  <si>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</si>
  <si>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Telesat Corporation, a satellite operator, offers mission-critical communications services to broadcast, enterprise, and consulting customers worldwide. The company's satellite-based services allow direct-to-home (DTH) service providers to deliver television programming, audio, and information channels directly to customers' homes; and allows broadcasters, cable networks, and DTH service providers to transmit television programming services. It offers value-added services, such as satellite capacity, digital encoding of video channels, and uplinking and downlinking services; and occasional use services. The company also offers telecommunication carrier and integrator services that provides satellite capacity and end-to-end services, including space segment services and terrestrial facilities for enterprise connectivity, and internet and cellular backhaul; and rural telephony to telecommunications carriers and network services integrators. In addition, it offers satellite capacity to maritime and aeronautical markets comprising commercial airplanes and vessels; services to the U.S. government through government service integrators, and satellite services to the Canadian government; and direct-to-consumer broadband services. Further, the company operates satellite and terrestrial networks; and communications services for the oil and gas and mining industries. Additionally, it provides satellite operator services; and consulting services related to space and earth segments, government studies, satellite control services, and research and development. The company offers its services primarily through a direct sales force. Telesat Corporation was founded in 1969 and is headquartered in Ottawa, Canada.</t>
  </si>
  <si>
    <t>fullTimeEmployees</t>
  </si>
  <si>
    <t>companyOfficers</t>
  </si>
  <si>
    <t>[{'maxAge': 1, 'name': 'Mr. Daniel S. Goldberg J.D.', 'age': 57, 'title': 'President, CEO &amp; Director', 'yearBorn': 1966, 'fiscalYear': 2023, 'totalPay': 3843210, 'exercisedValue': 0, 'unexercisedValue': 0}, {'maxAge': 1, 'name': 'Mr. Andrew Martin Browne', 'age': 67, 'title': 'Chief Financial Officer', 'yearBorn': 1956, 'fiscalYear': 2023, 'totalPay': 1655136, 'exercisedValue': 0, 'unexercisedValue': 0}, {'maxAge': 1, 'name': 'Mr. David N. Wendling', 'age': 60, 'title': 'Chief Technical Officer', 'yearBorn': 1963, 'fiscalYear': 2023, 'totalPay': 726967, 'exercisedValue': 0, 'unexercisedValue': 0}, {'maxAge': 1, 'name': 'Mr. Michael C. Schwartz', 'age': 58, 'title': 'Senior Vice President of Corporate &amp; Business Development', 'yearBorn': 1965, 'fiscalYear': 2023, 'totalPay': 1510966, 'exercisedValue': 0, 'unexercisedValue': 0}, {'maxAge': 1, 'name': 'Mr. Glenn  Katz', 'age': 60, 'title': 'Chief Commercial Officer', 'yearBorn': 1963, 'fiscalYear': 2023, 'totalPay': 1465521, 'exercisedValue': 0, 'unexercisedValue': 0}, {'maxAge': 1, 'name': 'Mr. Christopher S. DiFrancesco', 'age': 59, 'title': 'VP, General Counsel &amp; Secretary', 'yearBorn': 1964, 'fiscalYear': 2023, 'exercisedValue': 0, 'unexercisedValue': 0}, {'maxAge': 1, 'name': 'Mr. John  Flaherty', 'age': 57, 'title': 'Vice President of Business Planning &amp; Marketing', 'yearBorn': 1966, 'fiscalYear': 2023, 'exercisedValue': 0, 'unexercisedValue': 0}, {'maxAge': 1, 'name': 'Ms. France  Teasdale', 'age': 55, 'title': 'Vice President of People', 'yearBorn': 1968, 'fiscalYear': 2023, 'exercisedValue': 0, 'unexercisedValue': 0}, {'maxAge': 1, 'name': 'Ms. Michèle  Beck', 'age': 57, 'title': 'Senior Vice President of Canadian Sales', 'yearBorn': 1966, 'fiscalYear': 2023, 'exercisedValue': 0, 'unexercisedValue': 0}, {'maxAge': 1, 'name': 'Mr. Michael  Bolitho CFA, CMA, CPA', 'title': 'Director of Treasury &amp; Risk Management',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</si>
  <si>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</si>
  <si>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</si>
  <si>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</si>
  <si>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</si>
  <si>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</si>
  <si>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</si>
  <si>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</si>
  <si>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</si>
  <si>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</si>
  <si>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</si>
  <si>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</si>
  <si>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</si>
  <si>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</si>
  <si>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</si>
  <si>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</si>
  <si>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</si>
  <si>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</si>
  <si>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</si>
  <si>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</si>
  <si>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</si>
  <si>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</si>
  <si>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</si>
  <si>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</si>
  <si>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</si>
  <si>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</si>
  <si>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</si>
  <si>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</si>
  <si>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</si>
  <si>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</si>
  <si>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</si>
  <si>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</si>
  <si>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</si>
  <si>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</si>
  <si>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</si>
  <si>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</si>
  <si>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</si>
  <si>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</si>
  <si>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</si>
  <si>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</si>
  <si>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</si>
  <si>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</si>
  <si>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</si>
  <si>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</si>
  <si>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</si>
  <si>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</si>
  <si>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</si>
  <si>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</si>
  <si>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</si>
  <si>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</si>
  <si>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</si>
  <si>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</si>
  <si>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</si>
  <si>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</si>
  <si>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</si>
  <si>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</si>
  <si>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</si>
  <si>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</si>
  <si>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</si>
  <si>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</si>
  <si>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</si>
  <si>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</si>
  <si>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</si>
  <si>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</si>
  <si>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</si>
  <si>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</si>
  <si>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</si>
  <si>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</si>
  <si>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</si>
  <si>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</si>
  <si>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</si>
  <si>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</si>
  <si>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</si>
  <si>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</si>
  <si>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Telesat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</si>
  <si>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</si>
  <si>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</si>
  <si>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</si>
  <si>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</si>
  <si>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</si>
  <si>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</si>
  <si>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</si>
  <si>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0d240a71-ffae-3922-bf66-d04bfd1ccb1d</t>
  </si>
  <si>
    <t>messageBoardId</t>
  </si>
  <si>
    <t>finmb_878437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</si>
  <si>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</si>
  <si>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</si>
  <si>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</si>
  <si>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</si>
  <si>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</si>
  <si>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</si>
  <si>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</si>
  <si>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</si>
  <si>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</si>
  <si>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</si>
  <si>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</si>
  <si>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</si>
  <si>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</si>
  <si>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</si>
  <si>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</si>
  <si>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</si>
  <si>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</si>
  <si>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</si>
  <si>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</si>
  <si>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</si>
  <si>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</si>
  <si>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</si>
  <si>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</si>
  <si>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CAD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</si>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</sst>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elesa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17.38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384.4026808123923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8.4228864E8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48.633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-2.2551441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9.035</v>
      </c>
      <c r="C2" s="1">
        <v>-185.565</v>
      </c>
      <c r="D2" s="1">
        <v>203.635</v>
      </c>
      <c r="E2" s="1">
        <v>350.975</v>
      </c>
      <c r="F2" s="1">
        <v>-62.55</v>
      </c>
      <c r="G2" s="1">
        <v>129.965</v>
      </c>
      <c r="H2" s="1">
        <v>170.97</v>
      </c>
      <c r="I2" s="1">
        <v>72.28</v>
      </c>
      <c r="J2" s="1">
        <v>-15.985</v>
      </c>
      <c r="K2" s="1">
        <v>109.115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150.12</v>
      </c>
      <c r="C3" s="1">
        <v>144.56</v>
      </c>
      <c r="D3" s="1">
        <v>156.375</v>
      </c>
      <c r="E3" s="1">
        <v>153.595</v>
      </c>
      <c r="F3" s="1">
        <v>156.375</v>
      </c>
      <c r="G3" s="1">
        <v>168.885</v>
      </c>
      <c r="H3" s="1">
        <v>150.815</v>
      </c>
      <c r="I3" s="1">
        <v>141.78</v>
      </c>
      <c r="J3" s="1">
        <v>131.355</v>
      </c>
      <c r="K3" s="1">
        <v>127.185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20.85</v>
      </c>
      <c r="C4" s="1">
        <v>18.765</v>
      </c>
      <c r="D4" s="1">
        <v>18.765</v>
      </c>
      <c r="E4" s="1">
        <v>18.07</v>
      </c>
      <c r="F4" s="1">
        <v>16.68</v>
      </c>
      <c r="G4" s="1">
        <v>15.985</v>
      </c>
      <c r="H4" s="1">
        <v>11.815</v>
      </c>
      <c r="I4" s="1">
        <v>10.425</v>
      </c>
      <c r="J4" s="1">
        <v>9.729999999999999</v>
      </c>
      <c r="K4" s="1">
        <v>8.34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171.665</v>
      </c>
      <c r="C5" s="1">
        <v>164.02</v>
      </c>
      <c r="D5" s="1">
        <v>175.14</v>
      </c>
      <c r="E5" s="1">
        <v>171.665</v>
      </c>
      <c r="F5" s="1">
        <v>173.055</v>
      </c>
      <c r="G5" s="1">
        <v>184.87</v>
      </c>
      <c r="H5" s="1">
        <v>162.63</v>
      </c>
      <c r="I5" s="1">
        <v>152.9</v>
      </c>
      <c r="J5" s="1">
        <v>141.085</v>
      </c>
      <c r="K5" s="1">
        <v>136.22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18.765</v>
      </c>
      <c r="J6" s="1">
        <v>15.985</v>
      </c>
      <c r="K6" s="1">
        <v>15.985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20.85</v>
      </c>
      <c r="C7" s="1">
        <v>2.085</v>
      </c>
      <c r="D7" s="1">
        <v>1.39</v>
      </c>
      <c r="E7" s="1">
        <v>18.07</v>
      </c>
      <c r="F7" s="1">
        <v>24.325</v>
      </c>
      <c r="G7" s="1">
        <v>59.77</v>
      </c>
      <c r="H7" s="1">
        <v>14.595</v>
      </c>
      <c r="I7" s="1">
        <v>58.38</v>
      </c>
      <c r="J7" s="1">
        <v>0.0</v>
      </c>
      <c r="K7" s="1">
        <v>-3.475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54.90499999999999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6.255</v>
      </c>
      <c r="C9" s="1">
        <v>3.475</v>
      </c>
      <c r="D9" s="1">
        <v>-12.51</v>
      </c>
      <c r="E9" s="1">
        <v>1.39</v>
      </c>
      <c r="F9" s="1">
        <v>20.155</v>
      </c>
      <c r="G9" s="1">
        <v>11.12</v>
      </c>
      <c r="H9" s="1">
        <v>8.34</v>
      </c>
      <c r="I9" s="1">
        <v>50.735</v>
      </c>
      <c r="J9" s="1">
        <v>46.565</v>
      </c>
      <c r="K9" s="1">
        <v>22.935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97.99499999999999</v>
      </c>
      <c r="C10" s="1">
        <v>309.275</v>
      </c>
      <c r="D10" s="1">
        <v>-70.89</v>
      </c>
      <c r="E10" s="1">
        <v>-220.315</v>
      </c>
      <c r="F10" s="1">
        <v>131.355</v>
      </c>
      <c r="G10" s="1">
        <v>-55.59999999999999</v>
      </c>
      <c r="H10" s="1">
        <v>-93.82499999999999</v>
      </c>
      <c r="I10" s="1">
        <v>-29.885</v>
      </c>
      <c r="J10" s="1">
        <v>-8.34</v>
      </c>
      <c r="K10" s="1">
        <v>-178.615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1.39</v>
      </c>
      <c r="C11" s="1">
        <v>2.78</v>
      </c>
      <c r="D11" s="1">
        <v>-5.56</v>
      </c>
      <c r="E11" s="1">
        <v>-9.035</v>
      </c>
      <c r="F11" s="1">
        <v>15.29</v>
      </c>
      <c r="G11" s="1">
        <v>-11.12</v>
      </c>
      <c r="H11" s="1">
        <v>-2.78</v>
      </c>
      <c r="I11" s="1">
        <v>-38.22499999999999</v>
      </c>
      <c r="J11" s="1">
        <v>1.39</v>
      </c>
      <c r="K11" s="1">
        <v>-16.68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-4.864999999999999</v>
      </c>
      <c r="C12" s="1">
        <v>-2.78</v>
      </c>
      <c r="D12" s="1">
        <v>4.17</v>
      </c>
      <c r="E12" s="1">
        <v>4.17</v>
      </c>
      <c r="F12" s="1">
        <v>-2.78</v>
      </c>
      <c r="G12" s="1">
        <v>0.695</v>
      </c>
      <c r="H12" s="1">
        <v>0.695</v>
      </c>
      <c r="I12" s="1">
        <v>9.729999999999999</v>
      </c>
      <c r="J12" s="1">
        <v>-4.864999999999999</v>
      </c>
      <c r="K12" s="1">
        <v>-2.78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4.17</v>
      </c>
      <c r="C13" s="1">
        <v>2.085</v>
      </c>
      <c r="D13" s="1">
        <v>71.585</v>
      </c>
      <c r="E13" s="1">
        <v>37.52999999999999</v>
      </c>
      <c r="F13" s="1">
        <v>49.345</v>
      </c>
      <c r="G13" s="1">
        <v>33.36</v>
      </c>
      <c r="H13" s="1">
        <v>11.815</v>
      </c>
      <c r="I13" s="1">
        <v>-11.815</v>
      </c>
      <c r="J13" s="1">
        <v>-0.695</v>
      </c>
      <c r="K13" s="1">
        <v>-6.949999999999999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286.34</v>
      </c>
      <c r="C14" s="1">
        <v>293.29</v>
      </c>
      <c r="D14" s="1">
        <v>366.265</v>
      </c>
      <c r="E14" s="1">
        <v>338.465</v>
      </c>
      <c r="F14" s="1">
        <v>323.87</v>
      </c>
      <c r="G14" s="1">
        <v>261.32</v>
      </c>
      <c r="H14" s="1">
        <v>258.54</v>
      </c>
      <c r="I14" s="1">
        <v>205.72</v>
      </c>
      <c r="J14" s="1">
        <v>159.155</v>
      </c>
      <c r="K14" s="1">
        <v>117.455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-66.02499999999999</v>
      </c>
      <c r="C15" s="1">
        <v>-134.83</v>
      </c>
      <c r="D15" s="1">
        <v>-169.58</v>
      </c>
      <c r="E15" s="1">
        <v>-102.165</v>
      </c>
      <c r="F15" s="1">
        <v>-57.685</v>
      </c>
      <c r="G15" s="1">
        <v>-8.34</v>
      </c>
      <c r="H15" s="1">
        <v>-63.94</v>
      </c>
      <c r="I15" s="1">
        <v>-218.925</v>
      </c>
      <c r="J15" s="1">
        <v>-44.48</v>
      </c>
      <c r="K15" s="1">
        <v>-87.57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21.545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-12.51</v>
      </c>
      <c r="C17" s="1">
        <v>0.0</v>
      </c>
      <c r="D17" s="1">
        <v>-29.19</v>
      </c>
      <c r="E17" s="1">
        <v>-12.51</v>
      </c>
      <c r="F17" s="1">
        <v>-13.205</v>
      </c>
      <c r="G17" s="1">
        <v>-18.765</v>
      </c>
      <c r="H17" s="1">
        <v>-2.085</v>
      </c>
      <c r="I17" s="1">
        <v>-0.695</v>
      </c>
      <c r="J17" s="1">
        <v>-4.864999999999999</v>
      </c>
      <c r="K17" s="1">
        <v>-9.035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29.19</v>
      </c>
      <c r="J18" s="1">
        <v>44.48</v>
      </c>
      <c r="K18" s="1">
        <v>243.945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-66.02499999999999</v>
      </c>
      <c r="C19" s="1">
        <v>-134.83</v>
      </c>
      <c r="D19" s="1">
        <v>-198.77</v>
      </c>
      <c r="E19" s="1">
        <v>-114.675</v>
      </c>
      <c r="F19" s="1">
        <v>-71.585</v>
      </c>
      <c r="G19" s="1">
        <v>-27.105</v>
      </c>
      <c r="H19" s="1">
        <v>-63.94</v>
      </c>
      <c r="I19" s="1">
        <v>-189.735</v>
      </c>
      <c r="J19" s="1">
        <v>4.864999999999999</v>
      </c>
      <c r="K19" s="1">
        <v>147.34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2738.3</v>
      </c>
      <c r="E20" s="1">
        <v>0.0</v>
      </c>
      <c r="F20" s="1">
        <v>0.0</v>
      </c>
      <c r="G20" s="1">
        <v>2634.05</v>
      </c>
      <c r="H20" s="1">
        <v>0.0</v>
      </c>
      <c r="I20" s="1">
        <v>430.9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2738.3</v>
      </c>
      <c r="E21" s="1">
        <v>0.0</v>
      </c>
      <c r="F21" s="1">
        <v>0.0</v>
      </c>
      <c r="G21" s="1">
        <v>2634.05</v>
      </c>
      <c r="H21" s="1">
        <v>0.0</v>
      </c>
      <c r="I21" s="1">
        <v>430.9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-48.65</v>
      </c>
      <c r="C22" s="1">
        <v>-50.735</v>
      </c>
      <c r="D22" s="1">
        <v>-2786.95</v>
      </c>
      <c r="E22" s="1">
        <v>-21.545</v>
      </c>
      <c r="F22" s="1">
        <v>-65.33</v>
      </c>
      <c r="G22" s="1">
        <v>-2599.3</v>
      </c>
      <c r="H22" s="1">
        <v>-316.225</v>
      </c>
      <c r="I22" s="1">
        <v>-1.39</v>
      </c>
      <c r="J22" s="1">
        <v>-68.80499999999999</v>
      </c>
      <c r="K22" s="1">
        <v>-240.47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-48.65</v>
      </c>
      <c r="C23" s="1">
        <v>-50.735</v>
      </c>
      <c r="D23" s="1">
        <v>-2786.95</v>
      </c>
      <c r="E23" s="1">
        <v>-21.545</v>
      </c>
      <c r="F23" s="1">
        <v>-65.33</v>
      </c>
      <c r="G23" s="1">
        <v>-2599.3</v>
      </c>
      <c r="H23" s="1">
        <v>-316.225</v>
      </c>
      <c r="I23" s="1">
        <v>-1.39</v>
      </c>
      <c r="J23" s="1">
        <v>-68.80499999999999</v>
      </c>
      <c r="K23" s="1">
        <v>-240.47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13.9</v>
      </c>
      <c r="C24" s="1">
        <v>0.0</v>
      </c>
      <c r="D24" s="1">
        <v>0.0</v>
      </c>
      <c r="E24" s="1">
        <v>4.864999999999999</v>
      </c>
      <c r="F24" s="1">
        <v>0.0</v>
      </c>
      <c r="G24" s="1">
        <v>0.0</v>
      </c>
      <c r="H24" s="1">
        <v>0.0</v>
      </c>
      <c r="I24" s="1">
        <v>0.695</v>
      </c>
      <c r="J24" s="1">
        <v>0.0</v>
      </c>
      <c r="K24" s="1">
        <v>1.39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-351.67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-2.085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-1.39</v>
      </c>
      <c r="C26" s="1">
        <v>-0.695</v>
      </c>
      <c r="D26" s="1">
        <v>-0.695</v>
      </c>
      <c r="E26" s="1">
        <v>-0.695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-1.39</v>
      </c>
      <c r="H27" s="1">
        <v>-0.695</v>
      </c>
      <c r="I27" s="1">
        <v>-0.695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-1.39</v>
      </c>
      <c r="C28" s="1">
        <v>-0.695</v>
      </c>
      <c r="D28" s="1">
        <v>-0.695</v>
      </c>
      <c r="E28" s="1">
        <v>-0.695</v>
      </c>
      <c r="F28" s="1">
        <v>0.0</v>
      </c>
      <c r="G28" s="1">
        <v>-1.39</v>
      </c>
      <c r="H28" s="1">
        <v>-0.695</v>
      </c>
      <c r="I28" s="1">
        <v>-0.695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-45.87</v>
      </c>
      <c r="C29" s="1">
        <v>-4.17</v>
      </c>
      <c r="D29" s="1">
        <v>-45.87</v>
      </c>
      <c r="E29" s="1">
        <v>-35.445</v>
      </c>
      <c r="F29" s="1">
        <v>-13.205</v>
      </c>
      <c r="G29" s="1">
        <v>-56.29499999999999</v>
      </c>
      <c r="H29" s="1">
        <v>3.475</v>
      </c>
      <c r="I29" s="1">
        <v>-8.34</v>
      </c>
      <c r="J29" s="1">
        <v>-3.475</v>
      </c>
      <c r="K29" s="1">
        <v>-3.475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-95.21499999999999</v>
      </c>
      <c r="C30" s="1">
        <v>-55.59999999999999</v>
      </c>
      <c r="D30" s="1">
        <v>-97.3</v>
      </c>
      <c r="E30" s="1">
        <v>-409.355</v>
      </c>
      <c r="F30" s="1">
        <v>-79.22999999999999</v>
      </c>
      <c r="G30" s="1">
        <v>-27.8</v>
      </c>
      <c r="H30" s="1">
        <v>-312.75</v>
      </c>
      <c r="I30" s="1">
        <v>420.475</v>
      </c>
      <c r="J30" s="1">
        <v>-72.975</v>
      </c>
      <c r="K30" s="1">
        <v>-246.725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12.51</v>
      </c>
      <c r="C31" s="1">
        <v>31.275</v>
      </c>
      <c r="D31" s="1">
        <v>-6.255</v>
      </c>
      <c r="E31" s="1">
        <v>-25.02</v>
      </c>
      <c r="F31" s="1">
        <v>27.8</v>
      </c>
      <c r="G31" s="1">
        <v>-25.02</v>
      </c>
      <c r="H31" s="1">
        <v>-26.41</v>
      </c>
      <c r="I31" s="1">
        <v>1.39</v>
      </c>
      <c r="J31" s="1">
        <v>72.28</v>
      </c>
      <c r="K31" s="1">
        <v>-24.325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138.305</v>
      </c>
      <c r="C32" s="1">
        <v>134.135</v>
      </c>
      <c r="D32" s="1">
        <v>63.245</v>
      </c>
      <c r="E32" s="1">
        <v>-210.585</v>
      </c>
      <c r="F32" s="1">
        <v>200.855</v>
      </c>
      <c r="G32" s="1">
        <v>180.005</v>
      </c>
      <c r="H32" s="1">
        <v>-145.255</v>
      </c>
      <c r="I32" s="1">
        <v>438.545</v>
      </c>
      <c r="J32" s="1">
        <v>158.46</v>
      </c>
      <c r="K32" s="1">
        <v>-5.56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136.22</v>
      </c>
      <c r="C34" s="1">
        <v>116.065</v>
      </c>
      <c r="D34" s="1">
        <v>110.505</v>
      </c>
      <c r="E34" s="1">
        <v>139.695</v>
      </c>
      <c r="F34" s="1">
        <v>130.66</v>
      </c>
      <c r="G34" s="1">
        <v>136.22</v>
      </c>
      <c r="H34" s="1">
        <v>131.355</v>
      </c>
      <c r="I34" s="1">
        <v>110.505</v>
      </c>
      <c r="J34" s="1">
        <v>128.575</v>
      </c>
      <c r="K34" s="1">
        <v>189.04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55.59999999999999</v>
      </c>
      <c r="C35" s="1">
        <v>107.725</v>
      </c>
      <c r="D35" s="1">
        <v>83.39999999999999</v>
      </c>
      <c r="E35" s="1">
        <v>43.09</v>
      </c>
      <c r="F35" s="1">
        <v>73.67</v>
      </c>
      <c r="G35" s="1">
        <v>66.02499999999999</v>
      </c>
      <c r="H35" s="1">
        <v>36.835</v>
      </c>
      <c r="I35" s="1">
        <v>65.33</v>
      </c>
      <c r="J35" s="1">
        <v>68.11</v>
      </c>
      <c r="K35" s="1">
        <v>45.87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166.8</v>
      </c>
      <c r="C36" s="1">
        <v>163.325</v>
      </c>
      <c r="D36" s="1">
        <v>97.3</v>
      </c>
      <c r="E36" s="1">
        <v>188.345</v>
      </c>
      <c r="F36" s="1">
        <v>248.115</v>
      </c>
      <c r="G36" s="1">
        <v>200.16</v>
      </c>
      <c r="H36" s="1">
        <v>227.96</v>
      </c>
      <c r="I36" s="1">
        <v>36.14</v>
      </c>
      <c r="J36" s="1">
        <v>211.975</v>
      </c>
      <c r="K36" s="1">
        <v>177.225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254.37</v>
      </c>
      <c r="C37" s="1">
        <v>240.47</v>
      </c>
      <c r="D37" s="1">
        <v>180.7</v>
      </c>
      <c r="E37" s="1">
        <v>272.44</v>
      </c>
      <c r="F37" s="1">
        <v>352.365</v>
      </c>
      <c r="G37" s="1">
        <v>316.225</v>
      </c>
      <c r="H37" s="1">
        <v>314.835</v>
      </c>
      <c r="I37" s="1">
        <v>116.76</v>
      </c>
      <c r="J37" s="1">
        <v>307.885</v>
      </c>
      <c r="K37" s="1">
        <v>293.985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66.72</v>
      </c>
      <c r="C38" s="1">
        <v>21.545</v>
      </c>
      <c r="D38" s="1">
        <v>15.29</v>
      </c>
      <c r="E38" s="1">
        <v>-1.39</v>
      </c>
      <c r="F38" s="1">
        <v>-29.19</v>
      </c>
      <c r="G38" s="1">
        <v>58.38</v>
      </c>
      <c r="H38" s="1">
        <v>-33.36</v>
      </c>
      <c r="I38" s="1">
        <v>45.175</v>
      </c>
      <c r="J38" s="1">
        <v>-35.445</v>
      </c>
      <c r="K38" s="1">
        <v>48.65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-48.65</v>
      </c>
      <c r="C39" s="1">
        <v>-50.735</v>
      </c>
      <c r="D39" s="1">
        <v>-50.04</v>
      </c>
      <c r="E39" s="1">
        <v>-21.545</v>
      </c>
      <c r="F39" s="1">
        <v>-65.33</v>
      </c>
      <c r="G39" s="1">
        <v>28.495</v>
      </c>
      <c r="H39" s="1">
        <v>-316.225</v>
      </c>
      <c r="I39" s="1">
        <v>429.51</v>
      </c>
      <c r="J39" s="1">
        <v>-68.80499999999999</v>
      </c>
      <c r="K39" s="1">
        <v>-240.47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345.415</v>
      </c>
      <c r="C3" s="1">
        <v>480.2449999999999</v>
      </c>
      <c r="D3" s="1">
        <v>543.49</v>
      </c>
      <c r="E3" s="1">
        <v>332.905</v>
      </c>
      <c r="F3" s="1">
        <v>533.76</v>
      </c>
      <c r="G3" s="1">
        <v>715.8499999999999</v>
      </c>
      <c r="H3" s="1">
        <v>568.51</v>
      </c>
      <c r="I3" s="1">
        <v>1007.75</v>
      </c>
      <c r="J3" s="1">
        <v>1167.6</v>
      </c>
      <c r="K3" s="1">
        <v>1160.65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0.0</v>
      </c>
      <c r="E4" s="1">
        <v>11.12</v>
      </c>
      <c r="F4" s="1">
        <v>12.51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345.415</v>
      </c>
      <c r="C5" s="1">
        <v>480.2449999999999</v>
      </c>
      <c r="D5" s="1">
        <v>543.49</v>
      </c>
      <c r="E5" s="1">
        <v>332.905</v>
      </c>
      <c r="F5" s="1">
        <v>546.9649999999999</v>
      </c>
      <c r="G5" s="1">
        <v>715.8499999999999</v>
      </c>
      <c r="H5" s="1">
        <v>568.51</v>
      </c>
      <c r="I5" s="1">
        <v>1007.75</v>
      </c>
      <c r="J5" s="1">
        <v>1167.6</v>
      </c>
      <c r="K5" s="1">
        <v>1160.65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29.19</v>
      </c>
      <c r="C6" s="1">
        <v>30.58</v>
      </c>
      <c r="D6" s="1">
        <v>33.36</v>
      </c>
      <c r="E6" s="1">
        <v>40.31</v>
      </c>
      <c r="F6" s="1">
        <v>27.105</v>
      </c>
      <c r="G6" s="1">
        <v>36.14</v>
      </c>
      <c r="H6" s="1">
        <v>27.8</v>
      </c>
      <c r="I6" s="1">
        <v>66.02499999999999</v>
      </c>
      <c r="J6" s="1">
        <v>20.155</v>
      </c>
      <c r="K6" s="1">
        <v>32.665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4.864999999999999</v>
      </c>
      <c r="C7" s="1">
        <v>4.17</v>
      </c>
      <c r="D7" s="1">
        <v>41.005</v>
      </c>
      <c r="E7" s="1">
        <v>4.864999999999999</v>
      </c>
      <c r="F7" s="1">
        <v>11.12</v>
      </c>
      <c r="G7" s="1">
        <v>26.41</v>
      </c>
      <c r="H7" s="1">
        <v>9.729999999999999</v>
      </c>
      <c r="I7" s="1">
        <v>20.85</v>
      </c>
      <c r="J7" s="1">
        <v>20.85</v>
      </c>
      <c r="K7" s="1">
        <v>32.665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34.055</v>
      </c>
      <c r="C8" s="1">
        <v>34.75</v>
      </c>
      <c r="D8" s="1">
        <v>74.365</v>
      </c>
      <c r="E8" s="1">
        <v>45.175</v>
      </c>
      <c r="F8" s="1">
        <v>38.22499999999999</v>
      </c>
      <c r="G8" s="1">
        <v>62.55</v>
      </c>
      <c r="H8" s="1">
        <v>38.22499999999999</v>
      </c>
      <c r="I8" s="1">
        <v>87.57</v>
      </c>
      <c r="J8" s="1">
        <v>41.005</v>
      </c>
      <c r="K8" s="1">
        <v>65.33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3.475</v>
      </c>
      <c r="C9" s="1">
        <v>3.475</v>
      </c>
      <c r="D9" s="1">
        <v>2.085</v>
      </c>
      <c r="E9" s="1">
        <v>2.085</v>
      </c>
      <c r="F9" s="1">
        <v>1.39</v>
      </c>
      <c r="G9" s="1">
        <v>2.085</v>
      </c>
      <c r="H9" s="1">
        <v>3.475</v>
      </c>
      <c r="I9" s="1">
        <v>11.12</v>
      </c>
      <c r="J9" s="1">
        <v>1.39</v>
      </c>
      <c r="K9" s="1">
        <v>2.78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7.645</v>
      </c>
      <c r="C10" s="1">
        <v>6.949999999999999</v>
      </c>
      <c r="D10" s="1">
        <v>2.78</v>
      </c>
      <c r="E10" s="1">
        <v>2.085</v>
      </c>
      <c r="F10" s="1">
        <v>1.39</v>
      </c>
      <c r="G10" s="1">
        <v>8.34</v>
      </c>
      <c r="H10" s="1">
        <v>3.475</v>
      </c>
      <c r="I10" s="1">
        <v>4.17</v>
      </c>
      <c r="J10" s="1">
        <v>9.729999999999999</v>
      </c>
      <c r="K10" s="1">
        <v>4.17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0.695</v>
      </c>
      <c r="C11" s="1">
        <v>0.695</v>
      </c>
      <c r="D11" s="1">
        <v>2.085</v>
      </c>
      <c r="E11" s="1">
        <v>1.39</v>
      </c>
      <c r="F11" s="1">
        <v>59.77</v>
      </c>
      <c r="G11" s="1">
        <v>52.12499999999999</v>
      </c>
      <c r="H11" s="1">
        <v>6.255</v>
      </c>
      <c r="I11" s="1">
        <v>12.51</v>
      </c>
      <c r="J11" s="1">
        <v>23.63</v>
      </c>
      <c r="K11" s="1">
        <v>28.495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392.675</v>
      </c>
      <c r="C12" s="1">
        <v>528.1999999999999</v>
      </c>
      <c r="D12" s="1">
        <v>626.89</v>
      </c>
      <c r="E12" s="1">
        <v>385.725</v>
      </c>
      <c r="F12" s="1">
        <v>590.055</v>
      </c>
      <c r="G12" s="1">
        <v>792.3</v>
      </c>
      <c r="H12" s="1">
        <v>621.3299999999999</v>
      </c>
      <c r="I12" s="1">
        <v>1125.9</v>
      </c>
      <c r="J12" s="1">
        <v>1244.05</v>
      </c>
      <c r="K12" s="1">
        <v>1264.9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2237.9</v>
      </c>
      <c r="C13" s="1">
        <v>2432.5</v>
      </c>
      <c r="D13" s="1">
        <v>2571.5</v>
      </c>
      <c r="E13" s="1">
        <v>2641.0</v>
      </c>
      <c r="F13" s="1">
        <v>2738.3</v>
      </c>
      <c r="G13" s="1">
        <v>2675.75</v>
      </c>
      <c r="H13" s="1">
        <v>2654.9</v>
      </c>
      <c r="I13" s="1">
        <v>2828.65</v>
      </c>
      <c r="J13" s="1">
        <v>2925.95</v>
      </c>
      <c r="K13" s="1">
        <v>2981.55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-945.1999999999999</v>
      </c>
      <c r="C14" s="1">
        <v>-1091.15</v>
      </c>
      <c r="D14" s="1">
        <v>-1244.05</v>
      </c>
      <c r="E14" s="1">
        <v>-1390.0</v>
      </c>
      <c r="F14" s="1">
        <v>-1549.85</v>
      </c>
      <c r="G14" s="1">
        <v>-1661.05</v>
      </c>
      <c r="H14" s="1">
        <v>-1744.45</v>
      </c>
      <c r="I14" s="1">
        <v>-1834.8</v>
      </c>
      <c r="J14" s="1">
        <v>-1980.75</v>
      </c>
      <c r="K14" s="1">
        <v>-2105.85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1292.7</v>
      </c>
      <c r="C15" s="1">
        <v>1341.35</v>
      </c>
      <c r="D15" s="1">
        <v>1334.4</v>
      </c>
      <c r="E15" s="1">
        <v>1244.05</v>
      </c>
      <c r="F15" s="1">
        <v>1181.5</v>
      </c>
      <c r="G15" s="1">
        <v>1014.7</v>
      </c>
      <c r="H15" s="1">
        <v>917.4</v>
      </c>
      <c r="I15" s="1">
        <v>993.8499999999999</v>
      </c>
      <c r="J15" s="1">
        <v>945.1999999999999</v>
      </c>
      <c r="K15" s="1">
        <v>875.6999999999999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0.0</v>
      </c>
      <c r="C16" s="1">
        <v>0.0</v>
      </c>
      <c r="D16" s="1">
        <v>0.0</v>
      </c>
      <c r="E16" s="1">
        <v>12.51</v>
      </c>
      <c r="F16" s="1">
        <v>11.12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1702.75</v>
      </c>
      <c r="C17" s="1">
        <v>1702.75</v>
      </c>
      <c r="D17" s="1">
        <v>1702.75</v>
      </c>
      <c r="E17" s="1">
        <v>1702.75</v>
      </c>
      <c r="F17" s="1">
        <v>1702.75</v>
      </c>
      <c r="G17" s="1">
        <v>1702.75</v>
      </c>
      <c r="H17" s="1">
        <v>1702.75</v>
      </c>
      <c r="I17" s="1">
        <v>1702.75</v>
      </c>
      <c r="J17" s="1">
        <v>1702.75</v>
      </c>
      <c r="K17" s="1">
        <v>1702.75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570.5949999999999</v>
      </c>
      <c r="C18" s="1">
        <v>563.645</v>
      </c>
      <c r="D18" s="1">
        <v>578.935</v>
      </c>
      <c r="E18" s="1">
        <v>565.035</v>
      </c>
      <c r="F18" s="1">
        <v>563.645</v>
      </c>
      <c r="G18" s="1">
        <v>558.0849999999999</v>
      </c>
      <c r="H18" s="1">
        <v>541.405</v>
      </c>
      <c r="I18" s="1">
        <v>530.98</v>
      </c>
      <c r="J18" s="1">
        <v>526.115</v>
      </c>
      <c r="K18" s="1">
        <v>481.635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2.085</v>
      </c>
      <c r="C19" s="1">
        <v>4.864999999999999</v>
      </c>
      <c r="D19" s="1">
        <v>1.39</v>
      </c>
      <c r="E19" s="1">
        <v>2.78</v>
      </c>
      <c r="F19" s="1">
        <v>6.949999999999999</v>
      </c>
      <c r="G19" s="1">
        <v>8.34</v>
      </c>
      <c r="H19" s="1">
        <v>54.90499999999999</v>
      </c>
      <c r="I19" s="1">
        <v>31.97</v>
      </c>
      <c r="J19" s="1">
        <v>34.055</v>
      </c>
      <c r="K19" s="1">
        <v>1.39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25.715</v>
      </c>
      <c r="C20" s="1">
        <v>4.864999999999999</v>
      </c>
      <c r="D20" s="1">
        <v>0.695</v>
      </c>
      <c r="E20" s="1">
        <v>0.695</v>
      </c>
      <c r="F20" s="1">
        <v>52.12499999999999</v>
      </c>
      <c r="G20" s="1">
        <v>0.695</v>
      </c>
      <c r="H20" s="1">
        <v>53.51499999999999</v>
      </c>
      <c r="I20" s="1">
        <v>35.445</v>
      </c>
      <c r="J20" s="1">
        <v>16.68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28.495</v>
      </c>
      <c r="C21" s="1">
        <v>36.835</v>
      </c>
      <c r="D21" s="1">
        <v>25.715</v>
      </c>
      <c r="E21" s="1">
        <v>45.87</v>
      </c>
      <c r="F21" s="1">
        <v>31.97</v>
      </c>
      <c r="G21" s="1">
        <v>44.48</v>
      </c>
      <c r="H21" s="1">
        <v>43.09</v>
      </c>
      <c r="I21" s="1">
        <v>41.005</v>
      </c>
      <c r="J21" s="1">
        <v>50.735</v>
      </c>
      <c r="K21" s="1">
        <v>38.22499999999999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3989.3</v>
      </c>
      <c r="C22" s="1">
        <v>4170.0</v>
      </c>
      <c r="D22" s="1">
        <v>4267.299999999999</v>
      </c>
      <c r="E22" s="1">
        <v>3961.5</v>
      </c>
      <c r="F22" s="1">
        <v>4086.6</v>
      </c>
      <c r="G22" s="1">
        <v>4114.4</v>
      </c>
      <c r="H22" s="1">
        <v>3878.1</v>
      </c>
      <c r="I22" s="1">
        <v>4427.15</v>
      </c>
      <c r="J22" s="1">
        <v>4503.599999999999</v>
      </c>
      <c r="K22" s="1">
        <v>4357.65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2.085</v>
      </c>
      <c r="C24" s="1">
        <v>2.085</v>
      </c>
      <c r="D24" s="1">
        <v>1.39</v>
      </c>
      <c r="E24" s="1">
        <v>1.39</v>
      </c>
      <c r="F24" s="1">
        <v>2.085</v>
      </c>
      <c r="G24" s="1">
        <v>2.78</v>
      </c>
      <c r="H24" s="1">
        <v>3.475</v>
      </c>
      <c r="I24" s="1">
        <v>2.085</v>
      </c>
      <c r="J24" s="1">
        <v>0.695</v>
      </c>
      <c r="K24" s="1">
        <v>2.78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6.255</v>
      </c>
      <c r="C25" s="1">
        <v>7.645</v>
      </c>
      <c r="D25" s="1">
        <v>27.105</v>
      </c>
      <c r="E25" s="1">
        <v>5.56</v>
      </c>
      <c r="F25" s="1">
        <v>5.56</v>
      </c>
      <c r="G25" s="1">
        <v>13.9</v>
      </c>
      <c r="H25" s="1">
        <v>8.34</v>
      </c>
      <c r="I25" s="1">
        <v>13.205</v>
      </c>
      <c r="J25" s="1">
        <v>26.41</v>
      </c>
      <c r="K25" s="1">
        <v>14.595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48.65</v>
      </c>
      <c r="C26" s="1">
        <v>64.63499999999999</v>
      </c>
      <c r="D26" s="1">
        <v>15.29</v>
      </c>
      <c r="E26" s="1">
        <v>9.729999999999999</v>
      </c>
      <c r="F26" s="1">
        <v>4.864999999999999</v>
      </c>
      <c r="G26" s="1">
        <v>18.765</v>
      </c>
      <c r="H26" s="1">
        <v>8.34</v>
      </c>
      <c r="I26" s="1">
        <v>3.475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0.695</v>
      </c>
      <c r="H27" s="1">
        <v>1.39</v>
      </c>
      <c r="I27" s="1">
        <v>0.695</v>
      </c>
      <c r="J27" s="1">
        <v>1.39</v>
      </c>
      <c r="K27" s="1">
        <v>1.39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36.835</v>
      </c>
      <c r="C28" s="1">
        <v>4.864999999999999</v>
      </c>
      <c r="D28" s="1">
        <v>1.39</v>
      </c>
      <c r="E28" s="1">
        <v>2.78</v>
      </c>
      <c r="F28" s="1">
        <v>2.78</v>
      </c>
      <c r="G28" s="1">
        <v>7.645</v>
      </c>
      <c r="H28" s="1">
        <v>4.864999999999999</v>
      </c>
      <c r="I28" s="1">
        <v>3.475</v>
      </c>
      <c r="J28" s="1">
        <v>2.085</v>
      </c>
      <c r="K28" s="1">
        <v>0.695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47.955</v>
      </c>
      <c r="C29" s="1">
        <v>47.26</v>
      </c>
      <c r="D29" s="1">
        <v>50.735</v>
      </c>
      <c r="E29" s="1">
        <v>45.87</v>
      </c>
      <c r="F29" s="1">
        <v>71.585</v>
      </c>
      <c r="G29" s="1">
        <v>45.175</v>
      </c>
      <c r="H29" s="1">
        <v>56.29499999999999</v>
      </c>
      <c r="I29" s="1">
        <v>54.20999999999999</v>
      </c>
      <c r="J29" s="1">
        <v>45.87</v>
      </c>
      <c r="K29" s="1">
        <v>38.22499999999999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34.75</v>
      </c>
      <c r="C30" s="1">
        <v>44.48</v>
      </c>
      <c r="D30" s="1">
        <v>45.175</v>
      </c>
      <c r="E30" s="1">
        <v>41.005</v>
      </c>
      <c r="F30" s="1">
        <v>35.445</v>
      </c>
      <c r="G30" s="1">
        <v>27.8</v>
      </c>
      <c r="H30" s="1">
        <v>27.8</v>
      </c>
      <c r="I30" s="1">
        <v>46.565</v>
      </c>
      <c r="J30" s="1">
        <v>40.31</v>
      </c>
      <c r="K30" s="1">
        <v>36.14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177.225</v>
      </c>
      <c r="C31" s="1">
        <v>173.055</v>
      </c>
      <c r="D31" s="1">
        <v>142.475</v>
      </c>
      <c r="E31" s="1">
        <v>108.42</v>
      </c>
      <c r="F31" s="1">
        <v>123.71</v>
      </c>
      <c r="G31" s="1">
        <v>111.895</v>
      </c>
      <c r="H31" s="1">
        <v>112.59</v>
      </c>
      <c r="I31" s="1">
        <v>126.49</v>
      </c>
      <c r="J31" s="1">
        <v>118.845</v>
      </c>
      <c r="K31" s="1">
        <v>95.91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2425.55</v>
      </c>
      <c r="C32" s="1">
        <v>2766.1</v>
      </c>
      <c r="D32" s="1">
        <v>2668.8</v>
      </c>
      <c r="E32" s="1">
        <v>2453.35</v>
      </c>
      <c r="F32" s="1">
        <v>2585.4</v>
      </c>
      <c r="G32" s="1">
        <v>2564.55</v>
      </c>
      <c r="H32" s="1">
        <v>2217.05</v>
      </c>
      <c r="I32" s="1">
        <v>2634.05</v>
      </c>
      <c r="J32" s="1">
        <v>2675.75</v>
      </c>
      <c r="K32" s="1">
        <v>2224.0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18.07</v>
      </c>
      <c r="H33" s="1">
        <v>18.07</v>
      </c>
      <c r="I33" s="1">
        <v>22.935</v>
      </c>
      <c r="J33" s="1">
        <v>21.545</v>
      </c>
      <c r="K33" s="1">
        <v>21.545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187.65</v>
      </c>
      <c r="C34" s="1">
        <v>177.225</v>
      </c>
      <c r="D34" s="1">
        <v>221.01</v>
      </c>
      <c r="E34" s="1">
        <v>225.18</v>
      </c>
      <c r="F34" s="1">
        <v>278.695</v>
      </c>
      <c r="G34" s="1">
        <v>260.625</v>
      </c>
      <c r="H34" s="1">
        <v>230.74</v>
      </c>
      <c r="I34" s="1">
        <v>201.55</v>
      </c>
      <c r="J34" s="1">
        <v>180.7</v>
      </c>
      <c r="K34" s="1">
        <v>155.68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31.97</v>
      </c>
      <c r="C35" s="1">
        <v>29.19</v>
      </c>
      <c r="D35" s="1">
        <v>25.02</v>
      </c>
      <c r="E35" s="1">
        <v>27.8</v>
      </c>
      <c r="F35" s="1">
        <v>22.24</v>
      </c>
      <c r="G35" s="1">
        <v>22.24</v>
      </c>
      <c r="H35" s="1">
        <v>32.665</v>
      </c>
      <c r="I35" s="1">
        <v>31.275</v>
      </c>
      <c r="J35" s="1">
        <v>22.24</v>
      </c>
      <c r="K35" s="1">
        <v>22.24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337.075</v>
      </c>
      <c r="C36" s="1">
        <v>325.26</v>
      </c>
      <c r="D36" s="1">
        <v>327.345</v>
      </c>
      <c r="E36" s="1">
        <v>309.275</v>
      </c>
      <c r="F36" s="1">
        <v>282.865</v>
      </c>
      <c r="G36" s="1">
        <v>242.555</v>
      </c>
      <c r="H36" s="1">
        <v>226.57</v>
      </c>
      <c r="I36" s="1">
        <v>205.72</v>
      </c>
      <c r="J36" s="1">
        <v>191.82</v>
      </c>
      <c r="K36" s="1">
        <v>163.325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38.22499999999999</v>
      </c>
      <c r="C37" s="1">
        <v>63.245</v>
      </c>
      <c r="D37" s="1">
        <v>47.955</v>
      </c>
      <c r="E37" s="1">
        <v>38.22499999999999</v>
      </c>
      <c r="F37" s="1">
        <v>35.445</v>
      </c>
      <c r="G37" s="1">
        <v>27.8</v>
      </c>
      <c r="H37" s="1">
        <v>22.935</v>
      </c>
      <c r="I37" s="1">
        <v>18.07</v>
      </c>
      <c r="J37" s="1">
        <v>15.29</v>
      </c>
      <c r="K37" s="1">
        <v>11.815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3203.95</v>
      </c>
      <c r="C38" s="1">
        <v>3537.55</v>
      </c>
      <c r="D38" s="1">
        <v>3433.3</v>
      </c>
      <c r="E38" s="1">
        <v>3162.25</v>
      </c>
      <c r="F38" s="1">
        <v>3329.05</v>
      </c>
      <c r="G38" s="1">
        <v>3252.6</v>
      </c>
      <c r="H38" s="1">
        <v>2863.4</v>
      </c>
      <c r="I38" s="1">
        <v>3245.65</v>
      </c>
      <c r="J38" s="1">
        <v>3224.8</v>
      </c>
      <c r="K38" s="1">
        <v>2696.6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0.695</v>
      </c>
      <c r="C39" s="1">
        <v>0.695</v>
      </c>
      <c r="D39" s="1">
        <v>0.695</v>
      </c>
      <c r="E39" s="1">
        <v>0.695</v>
      </c>
      <c r="F39" s="1">
        <v>0.695</v>
      </c>
      <c r="G39" s="1">
        <v>0.695</v>
      </c>
      <c r="H39" s="1">
        <v>0.695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0.695</v>
      </c>
      <c r="C40" s="1">
        <v>0.695</v>
      </c>
      <c r="D40" s="1">
        <v>0.695</v>
      </c>
      <c r="E40" s="1">
        <v>0.695</v>
      </c>
      <c r="F40" s="1">
        <v>0.695</v>
      </c>
      <c r="G40" s="1">
        <v>0.695</v>
      </c>
      <c r="H40" s="1">
        <v>0.695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456.615</v>
      </c>
      <c r="C41" s="1">
        <v>456.615</v>
      </c>
      <c r="D41" s="1">
        <v>458.005</v>
      </c>
      <c r="E41" s="1">
        <v>106.335</v>
      </c>
      <c r="F41" s="1">
        <v>107.03</v>
      </c>
      <c r="G41" s="1">
        <v>107.725</v>
      </c>
      <c r="H41" s="1">
        <v>108.42</v>
      </c>
      <c r="I41" s="1">
        <v>29.19</v>
      </c>
      <c r="J41" s="1">
        <v>31.97</v>
      </c>
      <c r="K41" s="1">
        <v>35.445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314.14</v>
      </c>
      <c r="C42" s="1">
        <v>130.66</v>
      </c>
      <c r="D42" s="1">
        <v>325.26</v>
      </c>
      <c r="E42" s="1">
        <v>672.76</v>
      </c>
      <c r="F42" s="1">
        <v>586.5799999999999</v>
      </c>
      <c r="G42" s="1">
        <v>715.8499999999999</v>
      </c>
      <c r="H42" s="1">
        <v>882.65</v>
      </c>
      <c r="I42" s="1">
        <v>243.945</v>
      </c>
      <c r="J42" s="1">
        <v>246.725</v>
      </c>
      <c r="K42" s="1">
        <v>371.13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15.29</v>
      </c>
      <c r="C43" s="1">
        <v>50.04</v>
      </c>
      <c r="D43" s="1">
        <v>46.565</v>
      </c>
      <c r="E43" s="1">
        <v>14.595</v>
      </c>
      <c r="F43" s="1">
        <v>66.02499999999999</v>
      </c>
      <c r="G43" s="1">
        <v>41.005</v>
      </c>
      <c r="H43" s="1">
        <v>25.715</v>
      </c>
      <c r="I43" s="1">
        <v>15.29</v>
      </c>
      <c r="J43" s="1">
        <v>54.20999999999999</v>
      </c>
      <c r="K43" s="1">
        <v>52.81999999999999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785.3499999999999</v>
      </c>
      <c r="C44" s="1">
        <v>638.01</v>
      </c>
      <c r="D44" s="1">
        <v>827.05</v>
      </c>
      <c r="E44" s="1">
        <v>792.3</v>
      </c>
      <c r="F44" s="1">
        <v>757.55</v>
      </c>
      <c r="G44" s="1">
        <v>868.7499999999999</v>
      </c>
      <c r="H44" s="1">
        <v>1014.7</v>
      </c>
      <c r="I44" s="1">
        <v>289.815</v>
      </c>
      <c r="J44" s="1">
        <v>333.6</v>
      </c>
      <c r="K44" s="1">
        <v>460.09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889.5999999999999</v>
      </c>
      <c r="J45" s="1">
        <v>945.1999999999999</v>
      </c>
      <c r="K45" s="1">
        <v>1209.3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785.3499999999999</v>
      </c>
      <c r="C46" s="1">
        <v>638.01</v>
      </c>
      <c r="D46" s="1">
        <v>827.05</v>
      </c>
      <c r="E46" s="1">
        <v>792.3</v>
      </c>
      <c r="F46" s="1">
        <v>757.55</v>
      </c>
      <c r="G46" s="1">
        <v>868.7499999999999</v>
      </c>
      <c r="H46" s="1">
        <v>1014.7</v>
      </c>
      <c r="I46" s="1">
        <v>1181.5</v>
      </c>
      <c r="J46" s="1">
        <v>1278.8</v>
      </c>
      <c r="K46" s="1">
        <v>1668.0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3989.3</v>
      </c>
      <c r="C47" s="1">
        <v>4170.0</v>
      </c>
      <c r="D47" s="1">
        <v>4267.299999999999</v>
      </c>
      <c r="E47" s="1">
        <v>3961.5</v>
      </c>
      <c r="F47" s="1">
        <v>4086.6</v>
      </c>
      <c r="G47" s="1">
        <v>4114.4</v>
      </c>
      <c r="H47" s="1">
        <v>3878.1</v>
      </c>
      <c r="I47" s="1">
        <v>4427.15</v>
      </c>
      <c r="J47" s="1">
        <v>4503.599999999999</v>
      </c>
      <c r="K47" s="1">
        <v>4357.65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102</v>
      </c>
      <c r="B49" s="1">
        <v>83.39999999999999</v>
      </c>
      <c r="C49" s="1">
        <v>83.39999999999999</v>
      </c>
      <c r="D49" s="1">
        <v>83.39999999999999</v>
      </c>
      <c r="E49" s="1">
        <v>83.39999999999999</v>
      </c>
      <c r="F49" s="1">
        <v>83.39999999999999</v>
      </c>
      <c r="G49" s="1">
        <v>83.39999999999999</v>
      </c>
      <c r="H49" s="1">
        <v>83.39999999999999</v>
      </c>
      <c r="I49" s="1">
        <v>8.34</v>
      </c>
      <c r="J49" s="1">
        <v>8.34</v>
      </c>
      <c r="K49" s="1">
        <v>9.035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103</v>
      </c>
      <c r="B50" s="1">
        <v>83.39999999999999</v>
      </c>
      <c r="C50" s="1">
        <v>83.39999999999999</v>
      </c>
      <c r="D50" s="1">
        <v>83.39999999999999</v>
      </c>
      <c r="E50" s="1">
        <v>83.39999999999999</v>
      </c>
      <c r="F50" s="1">
        <v>83.39999999999999</v>
      </c>
      <c r="G50" s="1">
        <v>83.39999999999999</v>
      </c>
      <c r="H50" s="1">
        <v>83.39999999999999</v>
      </c>
      <c r="I50" s="1">
        <v>8.34</v>
      </c>
      <c r="J50" s="1">
        <v>8.34</v>
      </c>
      <c r="K50" s="1">
        <v>9.035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104</v>
      </c>
      <c r="B51" s="1" t="s">
        <v>105</v>
      </c>
      <c r="C51" s="1" t="s">
        <v>106</v>
      </c>
      <c r="D51" s="1" t="s">
        <v>107</v>
      </c>
      <c r="E51" s="1" t="s">
        <v>108</v>
      </c>
      <c r="F51" s="1" t="s">
        <v>109</v>
      </c>
      <c r="G51" s="1" t="s">
        <v>110</v>
      </c>
      <c r="H51" s="1" t="s">
        <v>111</v>
      </c>
      <c r="I51" s="1" t="s">
        <v>112</v>
      </c>
      <c r="J51" s="1" t="s">
        <v>113</v>
      </c>
      <c r="K51" s="1" t="s">
        <v>114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-1487.3</v>
      </c>
      <c r="C52" s="1">
        <v>-1626.3</v>
      </c>
      <c r="D52" s="1">
        <v>-1452.55</v>
      </c>
      <c r="E52" s="1">
        <v>-1473.4</v>
      </c>
      <c r="F52" s="1">
        <v>-1501.2</v>
      </c>
      <c r="G52" s="1">
        <v>-1390.0</v>
      </c>
      <c r="H52" s="1">
        <v>-1230.15</v>
      </c>
      <c r="I52" s="1">
        <v>-1939.05</v>
      </c>
      <c r="J52" s="1">
        <v>-1890.4</v>
      </c>
      <c r="K52" s="1">
        <v>-1723.6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 t="s">
        <v>117</v>
      </c>
      <c r="C53" s="1" t="s">
        <v>118</v>
      </c>
      <c r="D53" s="1" t="s">
        <v>119</v>
      </c>
      <c r="E53" s="1" t="s">
        <v>120</v>
      </c>
      <c r="F53" s="1" t="s">
        <v>121</v>
      </c>
      <c r="G53" s="1" t="s">
        <v>122</v>
      </c>
      <c r="H53" s="1" t="s">
        <v>123</v>
      </c>
      <c r="I53" s="1" t="s">
        <v>124</v>
      </c>
      <c r="J53" s="1" t="s">
        <v>125</v>
      </c>
      <c r="K53" s="1" t="s">
        <v>126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127</v>
      </c>
      <c r="B54" s="1">
        <v>2481.15</v>
      </c>
      <c r="C54" s="1">
        <v>2828.65</v>
      </c>
      <c r="D54" s="1">
        <v>2689.65</v>
      </c>
      <c r="E54" s="1">
        <v>2467.25</v>
      </c>
      <c r="F54" s="1">
        <v>2592.35</v>
      </c>
      <c r="G54" s="1">
        <v>2606.25</v>
      </c>
      <c r="H54" s="1">
        <v>2244.85</v>
      </c>
      <c r="I54" s="1">
        <v>2661.85</v>
      </c>
      <c r="J54" s="1">
        <v>2696.6</v>
      </c>
      <c r="K54" s="1">
        <v>2244.85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128</v>
      </c>
      <c r="B55" s="1">
        <v>2133.65</v>
      </c>
      <c r="C55" s="1">
        <v>2349.1</v>
      </c>
      <c r="D55" s="1">
        <v>2140.6</v>
      </c>
      <c r="E55" s="1">
        <v>2133.65</v>
      </c>
      <c r="F55" s="1">
        <v>2043.3</v>
      </c>
      <c r="G55" s="1">
        <v>1890.4</v>
      </c>
      <c r="H55" s="1">
        <v>1681.9</v>
      </c>
      <c r="I55" s="1">
        <v>1654.1</v>
      </c>
      <c r="J55" s="1">
        <v>1535.95</v>
      </c>
      <c r="K55" s="1">
        <v>1084.2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129</v>
      </c>
      <c r="B56" s="1">
        <v>14.595</v>
      </c>
      <c r="C56" s="1">
        <v>13.205</v>
      </c>
      <c r="D56" s="1">
        <v>9.729999999999999</v>
      </c>
      <c r="E56" s="1">
        <v>11.12</v>
      </c>
      <c r="F56" s="1">
        <v>6.949999999999999</v>
      </c>
      <c r="G56" s="1">
        <v>5.56</v>
      </c>
      <c r="H56" s="1">
        <v>15.29</v>
      </c>
      <c r="I56" s="1">
        <v>-8.34</v>
      </c>
      <c r="J56" s="1">
        <v>-25.02</v>
      </c>
      <c r="K56" s="1">
        <v>-21.545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130</v>
      </c>
      <c r="B57" s="1">
        <v>38.91999999999999</v>
      </c>
      <c r="C57" s="1">
        <v>41.005</v>
      </c>
      <c r="D57" s="1">
        <v>36.14</v>
      </c>
      <c r="E57" s="1">
        <v>35.445</v>
      </c>
      <c r="F57" s="1">
        <v>40.31</v>
      </c>
      <c r="G57" s="1">
        <v>0.0</v>
      </c>
      <c r="H57" s="1">
        <v>10.425</v>
      </c>
      <c r="I57" s="1">
        <v>11.12</v>
      </c>
      <c r="J57" s="1">
        <v>9.035</v>
      </c>
      <c r="K57" s="1">
        <v>9.035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131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889.5999999999999</v>
      </c>
      <c r="J58" s="1">
        <v>945.1999999999999</v>
      </c>
      <c r="K58" s="1">
        <v>1209.3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132</v>
      </c>
      <c r="B59" s="1">
        <v>4.17</v>
      </c>
      <c r="C59" s="1">
        <v>4.17</v>
      </c>
      <c r="D59" s="1">
        <v>4.17</v>
      </c>
      <c r="E59" s="1">
        <v>2.085</v>
      </c>
      <c r="F59" s="1">
        <v>2.085</v>
      </c>
      <c r="G59" s="1">
        <v>2.085</v>
      </c>
      <c r="H59" s="1">
        <v>2.085</v>
      </c>
      <c r="I59" s="1">
        <v>4.17</v>
      </c>
      <c r="J59" s="1">
        <v>4.17</v>
      </c>
      <c r="K59" s="1">
        <v>4.17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133</v>
      </c>
      <c r="B60" s="1">
        <v>13.9</v>
      </c>
      <c r="C60" s="1">
        <v>0.695</v>
      </c>
      <c r="D60" s="1">
        <v>2.085</v>
      </c>
      <c r="E60" s="1">
        <v>48.65</v>
      </c>
      <c r="F60" s="1">
        <v>13.9</v>
      </c>
      <c r="G60" s="1">
        <v>1.39</v>
      </c>
      <c r="H60" s="1">
        <v>2.78</v>
      </c>
      <c r="I60" s="1">
        <v>10.425</v>
      </c>
      <c r="J60" s="1">
        <v>13.9</v>
      </c>
      <c r="K60" s="1">
        <v>1.39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134</v>
      </c>
      <c r="B61" s="1">
        <v>2.78</v>
      </c>
      <c r="C61" s="1">
        <v>2.78</v>
      </c>
      <c r="D61" s="1">
        <v>41.7</v>
      </c>
      <c r="E61" s="1">
        <v>1.39</v>
      </c>
      <c r="F61" s="1">
        <v>1.39</v>
      </c>
      <c r="G61" s="1">
        <v>0.695</v>
      </c>
      <c r="H61" s="1">
        <v>0.695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135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0.695</v>
      </c>
      <c r="J62" s="1">
        <v>0.695</v>
      </c>
      <c r="K62" s="1">
        <v>0.695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136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59.075</v>
      </c>
      <c r="J63" s="1">
        <v>59.77</v>
      </c>
      <c r="K63" s="1">
        <v>60.465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137</v>
      </c>
      <c r="B64" s="1">
        <v>1980.75</v>
      </c>
      <c r="C64" s="1">
        <v>2230.95</v>
      </c>
      <c r="D64" s="1">
        <v>2224.0</v>
      </c>
      <c r="E64" s="1">
        <v>2210.1</v>
      </c>
      <c r="F64" s="1">
        <v>2550.65</v>
      </c>
      <c r="G64" s="1">
        <v>2467.25</v>
      </c>
      <c r="H64" s="1">
        <v>2390.8</v>
      </c>
      <c r="I64" s="1">
        <v>2467.25</v>
      </c>
      <c r="J64" s="1">
        <v>2508.95</v>
      </c>
      <c r="K64" s="1">
        <v>2502.0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138</v>
      </c>
      <c r="B65" s="1">
        <v>291.205</v>
      </c>
      <c r="C65" s="1">
        <v>281.475</v>
      </c>
      <c r="D65" s="1">
        <v>271.745</v>
      </c>
      <c r="E65" s="1">
        <v>268.27</v>
      </c>
      <c r="F65" s="1">
        <v>268.965</v>
      </c>
      <c r="G65" s="1">
        <v>259.235</v>
      </c>
      <c r="H65" s="1">
        <v>298.155</v>
      </c>
      <c r="I65" s="1">
        <v>327.345</v>
      </c>
      <c r="J65" s="1">
        <v>316.225</v>
      </c>
      <c r="K65" s="1">
        <v>340.55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139</v>
      </c>
      <c r="B66" s="1">
        <v>2.085</v>
      </c>
      <c r="C66" s="1">
        <v>2.085</v>
      </c>
      <c r="D66" s="1">
        <v>2.085</v>
      </c>
      <c r="E66" s="1">
        <v>1.39</v>
      </c>
      <c r="F66" s="1">
        <v>3.475</v>
      </c>
      <c r="G66" s="1">
        <v>0.695</v>
      </c>
      <c r="H66" s="1">
        <v>4.864999999999999</v>
      </c>
      <c r="I66" s="1">
        <v>3.475</v>
      </c>
      <c r="J66" s="1">
        <v>2.78</v>
      </c>
      <c r="K66" s="1">
        <v>4.17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140</v>
      </c>
      <c r="B67" s="1">
        <v>3127.5</v>
      </c>
      <c r="C67" s="1">
        <v>3336.0</v>
      </c>
      <c r="D67" s="1">
        <v>2974.6</v>
      </c>
      <c r="E67" s="1">
        <v>2661.85</v>
      </c>
      <c r="F67" s="1">
        <v>2578.45</v>
      </c>
      <c r="G67" s="1">
        <v>2279.6</v>
      </c>
      <c r="H67" s="1">
        <v>1869.55</v>
      </c>
      <c r="I67" s="1">
        <v>1480.35</v>
      </c>
      <c r="J67" s="1">
        <v>1223.2</v>
      </c>
      <c r="K67" s="1">
        <v>938.2499999999999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641.4849999999999</v>
      </c>
      <c r="C2" s="1">
        <v>663.7249999999999</v>
      </c>
      <c r="D2" s="1">
        <v>647.045</v>
      </c>
      <c r="E2" s="1">
        <v>644.265</v>
      </c>
      <c r="F2" s="1">
        <v>627.5849999999999</v>
      </c>
      <c r="G2" s="1">
        <v>633.145</v>
      </c>
      <c r="H2" s="1">
        <v>569.9</v>
      </c>
      <c r="I2" s="1">
        <v>526.81</v>
      </c>
      <c r="J2" s="1">
        <v>527.505</v>
      </c>
      <c r="K2" s="1">
        <v>489.28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641.4849999999999</v>
      </c>
      <c r="C3" s="1">
        <v>663.7249999999999</v>
      </c>
      <c r="D3" s="1">
        <v>647.045</v>
      </c>
      <c r="E3" s="1">
        <v>644.265</v>
      </c>
      <c r="F3" s="1">
        <v>627.5849999999999</v>
      </c>
      <c r="G3" s="1">
        <v>633.145</v>
      </c>
      <c r="H3" s="1">
        <v>569.9</v>
      </c>
      <c r="I3" s="1">
        <v>526.81</v>
      </c>
      <c r="J3" s="1">
        <v>527.505</v>
      </c>
      <c r="K3" s="1">
        <v>489.28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125.795</v>
      </c>
      <c r="C4" s="1">
        <v>123.015</v>
      </c>
      <c r="D4" s="1">
        <v>121.625</v>
      </c>
      <c r="E4" s="1">
        <v>130.66</v>
      </c>
      <c r="F4" s="1">
        <v>129.27</v>
      </c>
      <c r="G4" s="1">
        <v>114.675</v>
      </c>
      <c r="H4" s="1">
        <v>124.405</v>
      </c>
      <c r="I4" s="1">
        <v>161.24</v>
      </c>
      <c r="J4" s="1">
        <v>178.615</v>
      </c>
      <c r="K4" s="1">
        <v>141.085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515.6899999999999</v>
      </c>
      <c r="C5" s="1">
        <v>540.7099999999999</v>
      </c>
      <c r="D5" s="1">
        <v>525.42</v>
      </c>
      <c r="E5" s="1">
        <v>514.3</v>
      </c>
      <c r="F5" s="1">
        <v>498.3149999999999</v>
      </c>
      <c r="G5" s="1">
        <v>517.775</v>
      </c>
      <c r="H5" s="1">
        <v>445.4949999999999</v>
      </c>
      <c r="I5" s="1">
        <v>365.57</v>
      </c>
      <c r="J5" s="1">
        <v>348.89</v>
      </c>
      <c r="K5" s="1">
        <v>348.195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8.34</v>
      </c>
      <c r="C6" s="1">
        <v>9.035</v>
      </c>
      <c r="D6" s="1">
        <v>4.864999999999999</v>
      </c>
      <c r="E6" s="1">
        <v>4.17</v>
      </c>
      <c r="F6" s="1">
        <v>3.475</v>
      </c>
      <c r="G6" s="1">
        <v>2.78</v>
      </c>
      <c r="H6" s="1">
        <v>4.17</v>
      </c>
      <c r="I6" s="1">
        <v>3.475</v>
      </c>
      <c r="J6" s="1">
        <v>2.78</v>
      </c>
      <c r="K6" s="1">
        <v>1.39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150.12</v>
      </c>
      <c r="C7" s="1">
        <v>144.56</v>
      </c>
      <c r="D7" s="1">
        <v>156.375</v>
      </c>
      <c r="E7" s="1">
        <v>153.595</v>
      </c>
      <c r="F7" s="1">
        <v>156.375</v>
      </c>
      <c r="G7" s="1">
        <v>168.885</v>
      </c>
      <c r="H7" s="1">
        <v>150.815</v>
      </c>
      <c r="I7" s="1">
        <v>141.78</v>
      </c>
      <c r="J7" s="1">
        <v>131.355</v>
      </c>
      <c r="K7" s="1">
        <v>127.185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20.85</v>
      </c>
      <c r="C8" s="1">
        <v>18.765</v>
      </c>
      <c r="D8" s="1">
        <v>18.765</v>
      </c>
      <c r="E8" s="1">
        <v>18.07</v>
      </c>
      <c r="F8" s="1">
        <v>16.68</v>
      </c>
      <c r="G8" s="1">
        <v>15.985</v>
      </c>
      <c r="H8" s="1">
        <v>11.815</v>
      </c>
      <c r="I8" s="1">
        <v>11.12</v>
      </c>
      <c r="J8" s="1">
        <v>9.729999999999999</v>
      </c>
      <c r="K8" s="1">
        <v>9.035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-75.05999999999999</v>
      </c>
      <c r="J9" s="1">
        <v>0.0</v>
      </c>
      <c r="K9" s="1">
        <v>-239.775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180.7</v>
      </c>
      <c r="C10" s="1">
        <v>173.055</v>
      </c>
      <c r="D10" s="1">
        <v>180.7</v>
      </c>
      <c r="E10" s="1">
        <v>176.53</v>
      </c>
      <c r="F10" s="1">
        <v>177.225</v>
      </c>
      <c r="G10" s="1">
        <v>188.345</v>
      </c>
      <c r="H10" s="1">
        <v>166.8</v>
      </c>
      <c r="I10" s="1">
        <v>81.315</v>
      </c>
      <c r="J10" s="1">
        <v>144.56</v>
      </c>
      <c r="K10" s="1">
        <v>-101.47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334.99</v>
      </c>
      <c r="C11" s="1">
        <v>367.655</v>
      </c>
      <c r="D11" s="1">
        <v>344.72</v>
      </c>
      <c r="E11" s="1">
        <v>337.77</v>
      </c>
      <c r="F11" s="1">
        <v>321.09</v>
      </c>
      <c r="G11" s="1">
        <v>329.4299999999999</v>
      </c>
      <c r="H11" s="1">
        <v>278.695</v>
      </c>
      <c r="I11" s="1">
        <v>284.255</v>
      </c>
      <c r="J11" s="1">
        <v>204.33</v>
      </c>
      <c r="K11" s="1">
        <v>450.36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-139.695</v>
      </c>
      <c r="C12" s="1">
        <v>-123.015</v>
      </c>
      <c r="D12" s="1">
        <v>-133.44</v>
      </c>
      <c r="E12" s="1">
        <v>-134.83</v>
      </c>
      <c r="F12" s="1">
        <v>-166.105</v>
      </c>
      <c r="G12" s="1">
        <v>-185.565</v>
      </c>
      <c r="H12" s="1">
        <v>-139.0</v>
      </c>
      <c r="I12" s="1">
        <v>-127.88</v>
      </c>
      <c r="J12" s="1">
        <v>-152.205</v>
      </c>
      <c r="K12" s="1">
        <v>-186.955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2.085</v>
      </c>
      <c r="C13" s="1">
        <v>2.78</v>
      </c>
      <c r="D13" s="1">
        <v>4.17</v>
      </c>
      <c r="E13" s="1">
        <v>2.085</v>
      </c>
      <c r="F13" s="1">
        <v>8.34</v>
      </c>
      <c r="G13" s="1">
        <v>13.9</v>
      </c>
      <c r="H13" s="1">
        <v>4.864999999999999</v>
      </c>
      <c r="I13" s="1">
        <v>2.085</v>
      </c>
      <c r="J13" s="1">
        <v>15.985</v>
      </c>
      <c r="K13" s="1">
        <v>45.87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-137.61</v>
      </c>
      <c r="C14" s="1">
        <v>-119.54</v>
      </c>
      <c r="D14" s="1">
        <v>-128.575</v>
      </c>
      <c r="E14" s="1">
        <v>-132.745</v>
      </c>
      <c r="F14" s="1">
        <v>-157.765</v>
      </c>
      <c r="G14" s="1">
        <v>-171.665</v>
      </c>
      <c r="H14" s="1">
        <v>-133.44</v>
      </c>
      <c r="I14" s="1">
        <v>-125.795</v>
      </c>
      <c r="J14" s="1">
        <v>-136.22</v>
      </c>
      <c r="K14" s="1">
        <v>-141.085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-167.495</v>
      </c>
      <c r="C15" s="1">
        <v>-375.3</v>
      </c>
      <c r="D15" s="1">
        <v>63.94</v>
      </c>
      <c r="E15" s="1">
        <v>155.68</v>
      </c>
      <c r="F15" s="1">
        <v>-180.005</v>
      </c>
      <c r="G15" s="1">
        <v>113.98</v>
      </c>
      <c r="H15" s="1">
        <v>32.665</v>
      </c>
      <c r="I15" s="1">
        <v>18.765</v>
      </c>
      <c r="J15" s="1">
        <v>-166.8</v>
      </c>
      <c r="K15" s="1">
        <v>53.51499999999999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33.36</v>
      </c>
      <c r="C16" s="1">
        <v>4.17</v>
      </c>
      <c r="D16" s="1">
        <v>4.864999999999999</v>
      </c>
      <c r="E16" s="1">
        <v>41.7</v>
      </c>
      <c r="F16" s="1">
        <v>-7.645</v>
      </c>
      <c r="G16" s="1">
        <v>-25.02</v>
      </c>
      <c r="H16" s="1">
        <v>-9.035</v>
      </c>
      <c r="I16" s="1">
        <v>-12.51</v>
      </c>
      <c r="J16" s="1">
        <v>2.78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63.245</v>
      </c>
      <c r="C17" s="1">
        <v>-123.71</v>
      </c>
      <c r="D17" s="1">
        <v>285.645</v>
      </c>
      <c r="E17" s="1">
        <v>402.405</v>
      </c>
      <c r="F17" s="1">
        <v>-23.63</v>
      </c>
      <c r="G17" s="1">
        <v>246.725</v>
      </c>
      <c r="H17" s="1">
        <v>169.58</v>
      </c>
      <c r="I17" s="1">
        <v>164.715</v>
      </c>
      <c r="J17" s="1">
        <v>-95.21499999999999</v>
      </c>
      <c r="K17" s="1">
        <v>362.79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-20.85</v>
      </c>
      <c r="C18" s="1">
        <v>-2.085</v>
      </c>
      <c r="D18" s="1">
        <v>-1.39</v>
      </c>
      <c r="E18" s="1">
        <v>-18.07</v>
      </c>
      <c r="F18" s="1">
        <v>-24.325</v>
      </c>
      <c r="G18" s="1">
        <v>-59.77</v>
      </c>
      <c r="H18" s="1">
        <v>-14.595</v>
      </c>
      <c r="I18" s="1">
        <v>-58.38</v>
      </c>
      <c r="J18" s="1">
        <v>0.0</v>
      </c>
      <c r="K18" s="1">
        <v>3.475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-54.90499999999999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0.0</v>
      </c>
      <c r="D20" s="1">
        <v>0.0</v>
      </c>
      <c r="E20" s="1">
        <v>4.17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0.0</v>
      </c>
      <c r="C21" s="1">
        <v>0.0</v>
      </c>
      <c r="D21" s="1">
        <v>-21.545</v>
      </c>
      <c r="E21" s="1">
        <v>0.0</v>
      </c>
      <c r="F21" s="1">
        <v>3.475</v>
      </c>
      <c r="G21" s="1">
        <v>-105.64</v>
      </c>
      <c r="H21" s="1">
        <v>-1.39</v>
      </c>
      <c r="I21" s="1">
        <v>0.0</v>
      </c>
      <c r="J21" s="1">
        <v>74.365</v>
      </c>
      <c r="K21" s="1">
        <v>159.85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63.245</v>
      </c>
      <c r="C22" s="1">
        <v>-123.71</v>
      </c>
      <c r="D22" s="1">
        <v>262.015</v>
      </c>
      <c r="E22" s="1">
        <v>406.575</v>
      </c>
      <c r="F22" s="1">
        <v>-20.155</v>
      </c>
      <c r="G22" s="1">
        <v>140.39</v>
      </c>
      <c r="H22" s="1">
        <v>167.495</v>
      </c>
      <c r="I22" s="1">
        <v>164.02</v>
      </c>
      <c r="J22" s="1">
        <v>-20.85</v>
      </c>
      <c r="K22" s="1">
        <v>467.735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54.20999999999999</v>
      </c>
      <c r="C23" s="1">
        <v>61.16</v>
      </c>
      <c r="D23" s="1">
        <v>57.685</v>
      </c>
      <c r="E23" s="1">
        <v>55.59999999999999</v>
      </c>
      <c r="F23" s="1">
        <v>42.395</v>
      </c>
      <c r="G23" s="1">
        <v>10.425</v>
      </c>
      <c r="H23" s="1">
        <v>-2.78</v>
      </c>
      <c r="I23" s="1">
        <v>54.20999999999999</v>
      </c>
      <c r="J23" s="1">
        <v>34.055</v>
      </c>
      <c r="K23" s="1">
        <v>61.855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9.035</v>
      </c>
      <c r="C24" s="1">
        <v>-185.565</v>
      </c>
      <c r="D24" s="1">
        <v>203.635</v>
      </c>
      <c r="E24" s="1">
        <v>350.975</v>
      </c>
      <c r="F24" s="1">
        <v>-62.55</v>
      </c>
      <c r="G24" s="1">
        <v>129.965</v>
      </c>
      <c r="H24" s="1">
        <v>170.97</v>
      </c>
      <c r="I24" s="1">
        <v>109.81</v>
      </c>
      <c r="J24" s="1">
        <v>-55.59999999999999</v>
      </c>
      <c r="K24" s="1">
        <v>405.1849999999999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9.035</v>
      </c>
      <c r="C25" s="1">
        <v>-185.565</v>
      </c>
      <c r="D25" s="1">
        <v>203.635</v>
      </c>
      <c r="E25" s="1">
        <v>350.975</v>
      </c>
      <c r="F25" s="1">
        <v>-62.55</v>
      </c>
      <c r="G25" s="1">
        <v>129.965</v>
      </c>
      <c r="H25" s="1">
        <v>170.97</v>
      </c>
      <c r="I25" s="1">
        <v>109.81</v>
      </c>
      <c r="J25" s="1">
        <v>-55.59999999999999</v>
      </c>
      <c r="K25" s="1">
        <v>405.1849999999999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-37.52999999999999</v>
      </c>
      <c r="J26" s="1">
        <v>38.91999999999999</v>
      </c>
      <c r="K26" s="1">
        <v>-296.07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9.035</v>
      </c>
      <c r="C27" s="1">
        <v>-185.565</v>
      </c>
      <c r="D27" s="1">
        <v>203.635</v>
      </c>
      <c r="E27" s="1">
        <v>350.975</v>
      </c>
      <c r="F27" s="1">
        <v>-62.55</v>
      </c>
      <c r="G27" s="1">
        <v>129.965</v>
      </c>
      <c r="H27" s="1">
        <v>170.97</v>
      </c>
      <c r="I27" s="1">
        <v>72.28</v>
      </c>
      <c r="J27" s="1">
        <v>-15.985</v>
      </c>
      <c r="K27" s="1">
        <v>109.115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1.39</v>
      </c>
      <c r="C28" s="1">
        <v>0.695</v>
      </c>
      <c r="D28" s="1">
        <v>0.695</v>
      </c>
      <c r="E28" s="1">
        <v>0.695</v>
      </c>
      <c r="F28" s="1">
        <v>0.0</v>
      </c>
      <c r="G28" s="1">
        <v>1.39</v>
      </c>
      <c r="H28" s="1">
        <v>0.695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>
        <v>9.035</v>
      </c>
      <c r="C29" s="1">
        <v>-185.565</v>
      </c>
      <c r="D29" s="1">
        <v>203.635</v>
      </c>
      <c r="E29" s="1">
        <v>350.975</v>
      </c>
      <c r="F29" s="1">
        <v>-62.55</v>
      </c>
      <c r="G29" s="1">
        <v>129.965</v>
      </c>
      <c r="H29" s="1">
        <v>170.97</v>
      </c>
      <c r="I29" s="1">
        <v>72.28</v>
      </c>
      <c r="J29" s="1">
        <v>-15.985</v>
      </c>
      <c r="K29" s="1">
        <v>109.115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9.035</v>
      </c>
      <c r="C30" s="1">
        <v>-185.565</v>
      </c>
      <c r="D30" s="1">
        <v>203.635</v>
      </c>
      <c r="E30" s="1">
        <v>350.975</v>
      </c>
      <c r="F30" s="1">
        <v>-62.55</v>
      </c>
      <c r="G30" s="1">
        <v>129.965</v>
      </c>
      <c r="H30" s="1">
        <v>170.97</v>
      </c>
      <c r="I30" s="1">
        <v>72.28</v>
      </c>
      <c r="J30" s="1">
        <v>-15.985</v>
      </c>
      <c r="K30" s="1">
        <v>109.115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 t="s">
        <v>171</v>
      </c>
      <c r="C32" s="1" t="s">
        <v>172</v>
      </c>
      <c r="D32" s="1" t="s">
        <v>173</v>
      </c>
      <c r="E32" s="1" t="s">
        <v>174</v>
      </c>
      <c r="F32" s="1" t="s">
        <v>175</v>
      </c>
      <c r="G32" s="1" t="s">
        <v>176</v>
      </c>
      <c r="H32" s="1" t="s">
        <v>177</v>
      </c>
      <c r="I32" s="1" t="s">
        <v>178</v>
      </c>
      <c r="J32" s="1" t="s">
        <v>179</v>
      </c>
      <c r="K32" s="1" t="s">
        <v>180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 t="s">
        <v>171</v>
      </c>
      <c r="C33" s="1" t="s">
        <v>172</v>
      </c>
      <c r="D33" s="1" t="s">
        <v>173</v>
      </c>
      <c r="E33" s="1" t="s">
        <v>174</v>
      </c>
      <c r="F33" s="1" t="s">
        <v>175</v>
      </c>
      <c r="G33" s="1" t="s">
        <v>176</v>
      </c>
      <c r="H33" s="1" t="s">
        <v>177</v>
      </c>
      <c r="I33" s="1" t="s">
        <v>178</v>
      </c>
      <c r="J33" s="1" t="s">
        <v>179</v>
      </c>
      <c r="K33" s="1" t="s">
        <v>180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>
        <v>120.0</v>
      </c>
      <c r="C34" s="1">
        <v>120.0</v>
      </c>
      <c r="D34" s="1">
        <v>120.0</v>
      </c>
      <c r="E34" s="1">
        <v>120.0</v>
      </c>
      <c r="F34" s="1">
        <v>120.0</v>
      </c>
      <c r="G34" s="1">
        <v>120.0</v>
      </c>
      <c r="H34" s="1">
        <v>120.0</v>
      </c>
      <c r="I34" s="1">
        <v>45.0</v>
      </c>
      <c r="J34" s="1">
        <v>12.0</v>
      </c>
      <c r="K34" s="1">
        <v>13.0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 t="s">
        <v>171</v>
      </c>
      <c r="C35" s="1" t="s">
        <v>172</v>
      </c>
      <c r="D35" s="1" t="s">
        <v>173</v>
      </c>
      <c r="E35" s="1" t="s">
        <v>174</v>
      </c>
      <c r="F35" s="1" t="s">
        <v>175</v>
      </c>
      <c r="G35" s="1" t="s">
        <v>176</v>
      </c>
      <c r="H35" s="1" t="s">
        <v>177</v>
      </c>
      <c r="I35" s="1" t="s">
        <v>184</v>
      </c>
      <c r="J35" s="1" t="s">
        <v>179</v>
      </c>
      <c r="K35" s="1" t="s">
        <v>185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186</v>
      </c>
      <c r="B36" s="1" t="s">
        <v>171</v>
      </c>
      <c r="C36" s="1" t="s">
        <v>172</v>
      </c>
      <c r="D36" s="1" t="s">
        <v>173</v>
      </c>
      <c r="E36" s="1" t="s">
        <v>174</v>
      </c>
      <c r="F36" s="1" t="s">
        <v>175</v>
      </c>
      <c r="G36" s="1" t="s">
        <v>176</v>
      </c>
      <c r="H36" s="1" t="s">
        <v>177</v>
      </c>
      <c r="I36" s="1" t="s">
        <v>184</v>
      </c>
      <c r="J36" s="1" t="s">
        <v>179</v>
      </c>
      <c r="K36" s="1" t="s">
        <v>185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>
        <v>120.0</v>
      </c>
      <c r="C37" s="1">
        <v>120.0</v>
      </c>
      <c r="D37" s="1">
        <v>120.0</v>
      </c>
      <c r="E37" s="1">
        <v>120.0</v>
      </c>
      <c r="F37" s="1">
        <v>120.0</v>
      </c>
      <c r="G37" s="1">
        <v>120.0</v>
      </c>
      <c r="H37" s="1">
        <v>120.0</v>
      </c>
      <c r="I37" s="1">
        <v>46.0</v>
      </c>
      <c r="J37" s="1">
        <v>12.0</v>
      </c>
      <c r="K37" s="1">
        <v>15.0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188</v>
      </c>
      <c r="B38" s="1" t="s">
        <v>189</v>
      </c>
      <c r="C38" s="1" t="s">
        <v>190</v>
      </c>
      <c r="D38" s="1" t="s">
        <v>191</v>
      </c>
      <c r="E38" s="1" t="s">
        <v>192</v>
      </c>
      <c r="F38" s="1" t="s">
        <v>193</v>
      </c>
      <c r="G38" s="1" t="s">
        <v>194</v>
      </c>
      <c r="H38" s="1" t="s">
        <v>195</v>
      </c>
      <c r="I38" s="1" t="s">
        <v>196</v>
      </c>
      <c r="J38" s="1" t="s">
        <v>197</v>
      </c>
      <c r="K38" s="1" t="s">
        <v>198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 t="s">
        <v>189</v>
      </c>
      <c r="C39" s="1" t="s">
        <v>190</v>
      </c>
      <c r="D39" s="1" t="s">
        <v>191</v>
      </c>
      <c r="E39" s="1" t="s">
        <v>192</v>
      </c>
      <c r="F39" s="1" t="s">
        <v>193</v>
      </c>
      <c r="G39" s="1" t="s">
        <v>194</v>
      </c>
      <c r="H39" s="1" t="s">
        <v>195</v>
      </c>
      <c r="I39" s="1" t="s">
        <v>200</v>
      </c>
      <c r="J39" s="1" t="s">
        <v>197</v>
      </c>
      <c r="K39" s="1" t="s">
        <v>201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202</v>
      </c>
      <c r="B40" s="1" t="s">
        <v>203</v>
      </c>
      <c r="C40" s="1">
        <v>0.0</v>
      </c>
      <c r="D40" s="1" t="s">
        <v>204</v>
      </c>
      <c r="E40" s="1" t="s">
        <v>204</v>
      </c>
      <c r="F40" s="1">
        <v>0.0</v>
      </c>
      <c r="G40" s="1" t="s">
        <v>205</v>
      </c>
      <c r="H40" s="1" t="s">
        <v>204</v>
      </c>
      <c r="I40" s="1" t="s">
        <v>205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>
        <v>507.35</v>
      </c>
      <c r="C42" s="1">
        <v>530.98</v>
      </c>
      <c r="D42" s="1">
        <v>520.555</v>
      </c>
      <c r="E42" s="1">
        <v>509.4349999999999</v>
      </c>
      <c r="F42" s="1">
        <v>494.145</v>
      </c>
      <c r="G42" s="1">
        <v>512.91</v>
      </c>
      <c r="H42" s="1">
        <v>439.24</v>
      </c>
      <c r="I42" s="1">
        <v>435.07</v>
      </c>
      <c r="J42" s="1">
        <v>344.025</v>
      </c>
      <c r="K42" s="1">
        <v>583.8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207</v>
      </c>
      <c r="B43" s="1">
        <v>356.535</v>
      </c>
      <c r="C43" s="1">
        <v>386.42</v>
      </c>
      <c r="D43" s="1">
        <v>364.1799999999999</v>
      </c>
      <c r="E43" s="1">
        <v>355.84</v>
      </c>
      <c r="F43" s="1">
        <v>338.465</v>
      </c>
      <c r="G43" s="1">
        <v>346.11</v>
      </c>
      <c r="H43" s="1">
        <v>291.205</v>
      </c>
      <c r="I43" s="1">
        <v>295.375</v>
      </c>
      <c r="J43" s="1">
        <v>214.755</v>
      </c>
      <c r="K43" s="1">
        <v>459.395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208</v>
      </c>
      <c r="B44" s="1">
        <v>334.99</v>
      </c>
      <c r="C44" s="1">
        <v>367.655</v>
      </c>
      <c r="D44" s="1">
        <v>344.72</v>
      </c>
      <c r="E44" s="1">
        <v>337.77</v>
      </c>
      <c r="F44" s="1">
        <v>321.09</v>
      </c>
      <c r="G44" s="1">
        <v>329.4299999999999</v>
      </c>
      <c r="H44" s="1">
        <v>278.695</v>
      </c>
      <c r="I44" s="1">
        <v>284.255</v>
      </c>
      <c r="J44" s="1">
        <v>204.33</v>
      </c>
      <c r="K44" s="1">
        <v>450.36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>
        <v>512.2149999999999</v>
      </c>
      <c r="C45" s="1">
        <v>536.54</v>
      </c>
      <c r="D45" s="1">
        <v>524.7249999999999</v>
      </c>
      <c r="E45" s="1">
        <v>514.3</v>
      </c>
      <c r="F45" s="1">
        <v>499.705</v>
      </c>
      <c r="G45" s="1">
        <v>0.0</v>
      </c>
      <c r="H45" s="1">
        <v>440.63</v>
      </c>
      <c r="I45" s="1">
        <v>436.46</v>
      </c>
      <c r="J45" s="1">
        <v>344.72</v>
      </c>
      <c r="K45" s="1">
        <v>585.1899999999999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 t="s">
        <v>211</v>
      </c>
      <c r="C46" s="1" t="s">
        <v>212</v>
      </c>
      <c r="D46" s="1" t="s">
        <v>213</v>
      </c>
      <c r="E46" s="1" t="s">
        <v>214</v>
      </c>
      <c r="F46" s="1" t="s">
        <v>215</v>
      </c>
      <c r="G46" s="1" t="s">
        <v>216</v>
      </c>
      <c r="H46" s="1" t="s">
        <v>217</v>
      </c>
      <c r="I46" s="1" t="s">
        <v>218</v>
      </c>
      <c r="J46" s="1" t="s">
        <v>219</v>
      </c>
      <c r="K46" s="1" t="s">
        <v>220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>
        <v>71.585</v>
      </c>
      <c r="C47" s="1">
        <v>77.83999999999999</v>
      </c>
      <c r="D47" s="1">
        <v>52.12499999999999</v>
      </c>
      <c r="E47" s="1">
        <v>77.83999999999999</v>
      </c>
      <c r="F47" s="1">
        <v>68.11</v>
      </c>
      <c r="G47" s="1">
        <v>49.345</v>
      </c>
      <c r="H47" s="1">
        <v>53.51499999999999</v>
      </c>
      <c r="I47" s="1">
        <v>59.075</v>
      </c>
      <c r="J47" s="1">
        <v>53.51499999999999</v>
      </c>
      <c r="K47" s="1">
        <v>52.12499999999999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>
        <v>-17.375</v>
      </c>
      <c r="C48" s="1">
        <v>-15.29</v>
      </c>
      <c r="D48" s="1">
        <v>5.56</v>
      </c>
      <c r="E48" s="1">
        <v>-21.545</v>
      </c>
      <c r="F48" s="1">
        <v>-25.715</v>
      </c>
      <c r="G48" s="1">
        <v>-38.91999999999999</v>
      </c>
      <c r="H48" s="1">
        <v>-56.29499999999999</v>
      </c>
      <c r="I48" s="1">
        <v>-4.17</v>
      </c>
      <c r="J48" s="1">
        <v>-18.765</v>
      </c>
      <c r="K48" s="1">
        <v>9.035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223</v>
      </c>
      <c r="B49" s="1">
        <v>39.61499999999999</v>
      </c>
      <c r="C49" s="1">
        <v>-77.145</v>
      </c>
      <c r="D49" s="1">
        <v>178.615</v>
      </c>
      <c r="E49" s="1">
        <v>251.59</v>
      </c>
      <c r="F49" s="1">
        <v>-14.595</v>
      </c>
      <c r="G49" s="1">
        <v>154.29</v>
      </c>
      <c r="H49" s="1">
        <v>105.64</v>
      </c>
      <c r="I49" s="1">
        <v>64.63499999999999</v>
      </c>
      <c r="J49" s="1">
        <v>-19.46</v>
      </c>
      <c r="K49" s="1">
        <v>-68.80499999999999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224</v>
      </c>
      <c r="B50" s="1">
        <v>2.78</v>
      </c>
      <c r="C50" s="1">
        <v>6.255</v>
      </c>
      <c r="D50" s="1">
        <v>4.17</v>
      </c>
      <c r="E50" s="1">
        <v>12.51</v>
      </c>
      <c r="F50" s="1">
        <v>13.205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116.065</v>
      </c>
      <c r="C51" s="1">
        <v>127.185</v>
      </c>
      <c r="D51" s="1">
        <v>136.22</v>
      </c>
      <c r="E51" s="1">
        <v>145.255</v>
      </c>
      <c r="F51" s="1">
        <v>160.545</v>
      </c>
      <c r="G51" s="1">
        <v>167.495</v>
      </c>
      <c r="H51" s="1">
        <v>115.37</v>
      </c>
      <c r="I51" s="1">
        <v>106.335</v>
      </c>
      <c r="J51" s="1">
        <v>138.305</v>
      </c>
      <c r="K51" s="1">
        <v>176.53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226</v>
      </c>
      <c r="B52" s="1">
        <v>3.475</v>
      </c>
      <c r="C52" s="1">
        <v>5.56</v>
      </c>
      <c r="D52" s="1">
        <v>4.864999999999999</v>
      </c>
      <c r="E52" s="1">
        <v>4.17</v>
      </c>
      <c r="F52" s="1">
        <v>4.864999999999999</v>
      </c>
      <c r="G52" s="1">
        <v>4.17</v>
      </c>
      <c r="H52" s="1">
        <v>4.864999999999999</v>
      </c>
      <c r="I52" s="1">
        <v>5.56</v>
      </c>
      <c r="J52" s="1">
        <v>4.17</v>
      </c>
      <c r="K52" s="1">
        <v>2.085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227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21.545</v>
      </c>
      <c r="J54" s="1">
        <v>45.175</v>
      </c>
      <c r="K54" s="1">
        <v>33.36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229</v>
      </c>
      <c r="B55" s="1">
        <v>4.864999999999999</v>
      </c>
      <c r="C55" s="1">
        <v>4.864999999999999</v>
      </c>
      <c r="D55" s="1">
        <v>4.17</v>
      </c>
      <c r="E55" s="1">
        <v>4.17</v>
      </c>
      <c r="F55" s="1">
        <v>4.864999999999999</v>
      </c>
      <c r="G55" s="1">
        <v>0.0</v>
      </c>
      <c r="H55" s="1">
        <v>0.695</v>
      </c>
      <c r="I55" s="1">
        <v>1.39</v>
      </c>
      <c r="J55" s="1">
        <v>0.695</v>
      </c>
      <c r="K55" s="1">
        <v>0.695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230</v>
      </c>
      <c r="B56" s="1">
        <v>2.085</v>
      </c>
      <c r="C56" s="1">
        <v>1.39</v>
      </c>
      <c r="D56" s="1">
        <v>1.39</v>
      </c>
      <c r="E56" s="1">
        <v>1.39</v>
      </c>
      <c r="F56" s="1">
        <v>2.78</v>
      </c>
      <c r="G56" s="1">
        <v>0.0</v>
      </c>
      <c r="H56" s="1">
        <v>59.77</v>
      </c>
      <c r="I56" s="1">
        <v>60.465</v>
      </c>
      <c r="J56" s="1">
        <v>53.51499999999999</v>
      </c>
      <c r="K56" s="1">
        <v>0.695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231</v>
      </c>
      <c r="B57" s="1">
        <v>2.085</v>
      </c>
      <c r="C57" s="1">
        <v>2.78</v>
      </c>
      <c r="D57" s="1">
        <v>2.085</v>
      </c>
      <c r="E57" s="1">
        <v>2.085</v>
      </c>
      <c r="F57" s="1">
        <v>2.085</v>
      </c>
      <c r="G57" s="1">
        <v>0.0</v>
      </c>
      <c r="H57" s="1">
        <v>0.695</v>
      </c>
      <c r="I57" s="1">
        <v>0.695</v>
      </c>
      <c r="J57" s="1">
        <v>63.94</v>
      </c>
      <c r="K57" s="1">
        <v>46.565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232</v>
      </c>
      <c r="B58" s="1">
        <v>6.255</v>
      </c>
      <c r="C58" s="1">
        <v>3.475</v>
      </c>
      <c r="D58" s="1">
        <v>3.475</v>
      </c>
      <c r="E58" s="1">
        <v>1.39</v>
      </c>
      <c r="F58" s="1">
        <v>20.155</v>
      </c>
      <c r="G58" s="1">
        <v>11.12</v>
      </c>
      <c r="H58" s="1">
        <v>8.34</v>
      </c>
      <c r="I58" s="1">
        <v>50.735</v>
      </c>
      <c r="J58" s="1">
        <v>46.565</v>
      </c>
      <c r="K58" s="1">
        <v>22.935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233</v>
      </c>
      <c r="B59" s="1">
        <v>6.255</v>
      </c>
      <c r="C59" s="1">
        <v>3.475</v>
      </c>
      <c r="D59" s="1">
        <v>3.475</v>
      </c>
      <c r="E59" s="1">
        <v>1.39</v>
      </c>
      <c r="F59" s="1">
        <v>20.155</v>
      </c>
      <c r="G59" s="1">
        <v>11.12</v>
      </c>
      <c r="H59" s="1">
        <v>8.34</v>
      </c>
      <c r="I59" s="1">
        <v>50.735</v>
      </c>
      <c r="J59" s="1">
        <v>46.565</v>
      </c>
      <c r="K59" s="1">
        <v>22.935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235</v>
      </c>
      <c r="B3" s="1" t="s">
        <v>236</v>
      </c>
      <c r="C3" s="1" t="s">
        <v>237</v>
      </c>
      <c r="D3" s="1" t="s">
        <v>238</v>
      </c>
      <c r="E3" s="1" t="s">
        <v>239</v>
      </c>
      <c r="F3" s="1" t="s">
        <v>240</v>
      </c>
      <c r="G3" s="1" t="s">
        <v>241</v>
      </c>
      <c r="H3" s="1" t="s">
        <v>242</v>
      </c>
      <c r="I3" s="1" t="s">
        <v>243</v>
      </c>
      <c r="J3" s="1" t="s">
        <v>244</v>
      </c>
      <c r="K3" s="1" t="s">
        <v>245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246</v>
      </c>
      <c r="B4" s="1" t="s">
        <v>247</v>
      </c>
      <c r="C4" s="1" t="s">
        <v>248</v>
      </c>
      <c r="D4" s="1" t="s">
        <v>249</v>
      </c>
      <c r="E4" s="1" t="s">
        <v>250</v>
      </c>
      <c r="F4" s="1" t="s">
        <v>251</v>
      </c>
      <c r="G4" s="1" t="s">
        <v>252</v>
      </c>
      <c r="H4" s="1" t="s">
        <v>253</v>
      </c>
      <c r="I4" s="1">
        <v>3.475</v>
      </c>
      <c r="J4" s="1" t="s">
        <v>254</v>
      </c>
      <c r="K4" s="1" t="s">
        <v>255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256</v>
      </c>
      <c r="B5" s="1" t="s">
        <v>257</v>
      </c>
      <c r="C5" s="1" t="s">
        <v>258</v>
      </c>
      <c r="D5" s="1" t="s">
        <v>259</v>
      </c>
      <c r="E5" s="1" t="s">
        <v>260</v>
      </c>
      <c r="F5" s="1" t="s">
        <v>261</v>
      </c>
      <c r="G5" s="1" t="s">
        <v>262</v>
      </c>
      <c r="H5" s="1" t="s">
        <v>263</v>
      </c>
      <c r="I5" s="1" t="s">
        <v>264</v>
      </c>
      <c r="J5" s="1" t="s">
        <v>265</v>
      </c>
      <c r="K5" s="1" t="s">
        <v>266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267</v>
      </c>
      <c r="B6" s="1" t="s">
        <v>257</v>
      </c>
      <c r="C6" s="1" t="s">
        <v>258</v>
      </c>
      <c r="D6" s="1" t="s">
        <v>259</v>
      </c>
      <c r="E6" s="1" t="s">
        <v>260</v>
      </c>
      <c r="F6" s="1" t="s">
        <v>261</v>
      </c>
      <c r="G6" s="1" t="s">
        <v>262</v>
      </c>
      <c r="H6" s="1" t="s">
        <v>268</v>
      </c>
      <c r="I6" s="1" t="s">
        <v>269</v>
      </c>
      <c r="J6" s="1" t="s">
        <v>270</v>
      </c>
      <c r="K6" s="1" t="s">
        <v>271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273</v>
      </c>
      <c r="B8" s="1" t="s">
        <v>274</v>
      </c>
      <c r="C8" s="1" t="s">
        <v>275</v>
      </c>
      <c r="D8" s="1" t="s">
        <v>276</v>
      </c>
      <c r="E8" s="1" t="s">
        <v>277</v>
      </c>
      <c r="F8" s="1" t="s">
        <v>278</v>
      </c>
      <c r="G8" s="1" t="s">
        <v>279</v>
      </c>
      <c r="H8" s="1" t="s">
        <v>280</v>
      </c>
      <c r="I8" s="1" t="s">
        <v>281</v>
      </c>
      <c r="J8" s="1" t="s">
        <v>282</v>
      </c>
      <c r="K8" s="1" t="s">
        <v>283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284</v>
      </c>
      <c r="B9" s="1" t="s">
        <v>285</v>
      </c>
      <c r="C9" s="1" t="s">
        <v>286</v>
      </c>
      <c r="D9" s="1" t="s">
        <v>287</v>
      </c>
      <c r="E9" s="1" t="s">
        <v>288</v>
      </c>
      <c r="F9" s="1" t="s">
        <v>289</v>
      </c>
      <c r="G9" s="1" t="s">
        <v>290</v>
      </c>
      <c r="H9" s="1" t="s">
        <v>291</v>
      </c>
      <c r="I9" s="1" t="s">
        <v>292</v>
      </c>
      <c r="J9" s="1" t="s">
        <v>290</v>
      </c>
      <c r="K9" s="1" t="s">
        <v>293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294</v>
      </c>
      <c r="B10" s="1" t="s">
        <v>295</v>
      </c>
      <c r="C10" s="1" t="s">
        <v>296</v>
      </c>
      <c r="D10" s="1" t="s">
        <v>297</v>
      </c>
      <c r="E10" s="1" t="s">
        <v>298</v>
      </c>
      <c r="F10" s="1" t="s">
        <v>299</v>
      </c>
      <c r="G10" s="1" t="s">
        <v>300</v>
      </c>
      <c r="H10" s="1" t="s">
        <v>301</v>
      </c>
      <c r="I10" s="1" t="s">
        <v>302</v>
      </c>
      <c r="J10" s="1" t="s">
        <v>303</v>
      </c>
      <c r="K10" s="1" t="s">
        <v>304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305</v>
      </c>
      <c r="B11" s="1" t="s">
        <v>306</v>
      </c>
      <c r="C11" s="1" t="s">
        <v>307</v>
      </c>
      <c r="D11" s="1" t="s">
        <v>308</v>
      </c>
      <c r="E11" s="1" t="s">
        <v>309</v>
      </c>
      <c r="F11" s="1" t="s">
        <v>310</v>
      </c>
      <c r="G11" s="1" t="s">
        <v>311</v>
      </c>
      <c r="H11" s="1" t="s">
        <v>312</v>
      </c>
      <c r="I11" s="1" t="s">
        <v>313</v>
      </c>
      <c r="J11" s="1" t="s">
        <v>314</v>
      </c>
      <c r="K11" s="1" t="s">
        <v>315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316</v>
      </c>
      <c r="B12" s="1" t="s">
        <v>317</v>
      </c>
      <c r="C12" s="1" t="s">
        <v>318</v>
      </c>
      <c r="D12" s="1" t="s">
        <v>319</v>
      </c>
      <c r="E12" s="1" t="s">
        <v>320</v>
      </c>
      <c r="F12" s="1" t="s">
        <v>321</v>
      </c>
      <c r="G12" s="1" t="s">
        <v>322</v>
      </c>
      <c r="H12" s="1" t="s">
        <v>323</v>
      </c>
      <c r="I12" s="1" t="s">
        <v>324</v>
      </c>
      <c r="J12" s="1" t="s">
        <v>325</v>
      </c>
      <c r="K12" s="1" t="s">
        <v>326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327</v>
      </c>
      <c r="B13" s="1" t="s">
        <v>328</v>
      </c>
      <c r="C13" s="1" t="s">
        <v>329</v>
      </c>
      <c r="D13" s="1" t="s">
        <v>330</v>
      </c>
      <c r="E13" s="1" t="s">
        <v>331</v>
      </c>
      <c r="F13" s="1" t="s">
        <v>332</v>
      </c>
      <c r="G13" s="1" t="s">
        <v>333</v>
      </c>
      <c r="H13" s="1" t="s">
        <v>334</v>
      </c>
      <c r="I13" s="1" t="s">
        <v>335</v>
      </c>
      <c r="J13" s="1" t="s">
        <v>336</v>
      </c>
      <c r="K13" s="1" t="s">
        <v>337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338</v>
      </c>
      <c r="B14" s="1" t="s">
        <v>328</v>
      </c>
      <c r="C14" s="1" t="s">
        <v>329</v>
      </c>
      <c r="D14" s="1" t="s">
        <v>330</v>
      </c>
      <c r="E14" s="1" t="s">
        <v>331</v>
      </c>
      <c r="F14" s="1" t="s">
        <v>332</v>
      </c>
      <c r="G14" s="1" t="s">
        <v>333</v>
      </c>
      <c r="H14" s="1" t="s">
        <v>334</v>
      </c>
      <c r="I14" s="1" t="s">
        <v>339</v>
      </c>
      <c r="J14" s="1" t="s">
        <v>340</v>
      </c>
      <c r="K14" s="1" t="s">
        <v>341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342</v>
      </c>
      <c r="B15" s="1" t="s">
        <v>328</v>
      </c>
      <c r="C15" s="1" t="s">
        <v>343</v>
      </c>
      <c r="D15" s="1" t="s">
        <v>344</v>
      </c>
      <c r="E15" s="1" t="s">
        <v>331</v>
      </c>
      <c r="F15" s="1" t="s">
        <v>332</v>
      </c>
      <c r="G15" s="1" t="s">
        <v>333</v>
      </c>
      <c r="H15" s="1" t="s">
        <v>334</v>
      </c>
      <c r="I15" s="1" t="s">
        <v>339</v>
      </c>
      <c r="J15" s="1" t="s">
        <v>340</v>
      </c>
      <c r="K15" s="1" t="s">
        <v>341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345</v>
      </c>
      <c r="B16" s="1" t="s">
        <v>346</v>
      </c>
      <c r="C16" s="1" t="s">
        <v>347</v>
      </c>
      <c r="D16" s="1" t="s">
        <v>348</v>
      </c>
      <c r="E16" s="1" t="s">
        <v>349</v>
      </c>
      <c r="F16" s="1" t="s">
        <v>350</v>
      </c>
      <c r="G16" s="1" t="s">
        <v>351</v>
      </c>
      <c r="H16" s="1" t="s">
        <v>352</v>
      </c>
      <c r="I16" s="1" t="s">
        <v>353</v>
      </c>
      <c r="J16" s="1" t="s">
        <v>354</v>
      </c>
      <c r="K16" s="1" t="s">
        <v>355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356</v>
      </c>
      <c r="B17" s="1" t="s">
        <v>357</v>
      </c>
      <c r="C17" s="1" t="s">
        <v>358</v>
      </c>
      <c r="D17" s="1" t="s">
        <v>359</v>
      </c>
      <c r="E17" s="1" t="s">
        <v>360</v>
      </c>
      <c r="F17" s="1" t="s">
        <v>361</v>
      </c>
      <c r="G17" s="1" t="s">
        <v>362</v>
      </c>
      <c r="H17" s="1" t="s">
        <v>363</v>
      </c>
      <c r="I17" s="1" t="s">
        <v>364</v>
      </c>
      <c r="J17" s="1" t="s">
        <v>365</v>
      </c>
      <c r="K17" s="1" t="s">
        <v>366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367</v>
      </c>
      <c r="B18" s="1" t="s">
        <v>368</v>
      </c>
      <c r="C18" s="1" t="s">
        <v>369</v>
      </c>
      <c r="D18" s="1" t="s">
        <v>370</v>
      </c>
      <c r="E18" s="1" t="s">
        <v>371</v>
      </c>
      <c r="F18" s="1" t="s">
        <v>372</v>
      </c>
      <c r="G18" s="1" t="s">
        <v>373</v>
      </c>
      <c r="H18" s="1" t="s">
        <v>374</v>
      </c>
      <c r="I18" s="1" t="s">
        <v>375</v>
      </c>
      <c r="J18" s="1" t="s">
        <v>376</v>
      </c>
      <c r="K18" s="1" t="s">
        <v>377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378</v>
      </c>
      <c r="B20" s="1" t="s">
        <v>379</v>
      </c>
      <c r="C20" s="1" t="s">
        <v>379</v>
      </c>
      <c r="D20" s="1" t="s">
        <v>203</v>
      </c>
      <c r="E20" s="1" t="s">
        <v>379</v>
      </c>
      <c r="F20" s="1" t="s">
        <v>379</v>
      </c>
      <c r="G20" s="1" t="s">
        <v>203</v>
      </c>
      <c r="H20" s="1" t="s">
        <v>380</v>
      </c>
      <c r="I20" s="1" t="s">
        <v>381</v>
      </c>
      <c r="J20" s="1" t="s">
        <v>382</v>
      </c>
      <c r="K20" s="1" t="s">
        <v>171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383</v>
      </c>
      <c r="B21" s="1" t="s">
        <v>189</v>
      </c>
      <c r="C21" s="1" t="s">
        <v>384</v>
      </c>
      <c r="D21" s="1" t="s">
        <v>189</v>
      </c>
      <c r="E21" s="1" t="s">
        <v>384</v>
      </c>
      <c r="F21" s="1" t="s">
        <v>385</v>
      </c>
      <c r="G21" s="1" t="s">
        <v>386</v>
      </c>
      <c r="H21" s="1" t="s">
        <v>387</v>
      </c>
      <c r="I21" s="1" t="s">
        <v>388</v>
      </c>
      <c r="J21" s="1" t="s">
        <v>290</v>
      </c>
      <c r="K21" s="1" t="s">
        <v>290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389</v>
      </c>
      <c r="B22" s="1" t="s">
        <v>390</v>
      </c>
      <c r="C22" s="1" t="s">
        <v>391</v>
      </c>
      <c r="D22" s="1" t="s">
        <v>392</v>
      </c>
      <c r="E22" s="1" t="s">
        <v>393</v>
      </c>
      <c r="F22" s="1" t="s">
        <v>394</v>
      </c>
      <c r="G22" s="1" t="s">
        <v>395</v>
      </c>
      <c r="H22" s="1" t="s">
        <v>396</v>
      </c>
      <c r="I22" s="1" t="s">
        <v>397</v>
      </c>
      <c r="J22" s="1" t="s">
        <v>398</v>
      </c>
      <c r="K22" s="1" t="s">
        <v>399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400</v>
      </c>
      <c r="B23" s="1" t="s">
        <v>401</v>
      </c>
      <c r="C23" s="1" t="s">
        <v>402</v>
      </c>
      <c r="D23" s="1" t="s">
        <v>403</v>
      </c>
      <c r="E23" s="1" t="s">
        <v>404</v>
      </c>
      <c r="F23" s="1" t="s">
        <v>405</v>
      </c>
      <c r="G23" s="1" t="s">
        <v>406</v>
      </c>
      <c r="H23" s="1" t="s">
        <v>407</v>
      </c>
      <c r="I23" s="1" t="s">
        <v>408</v>
      </c>
      <c r="J23" s="1" t="s">
        <v>409</v>
      </c>
      <c r="K23" s="1" t="s">
        <v>410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412</v>
      </c>
      <c r="B25" s="1" t="s">
        <v>413</v>
      </c>
      <c r="C25" s="1" t="s">
        <v>414</v>
      </c>
      <c r="D25" s="1" t="s">
        <v>415</v>
      </c>
      <c r="E25" s="1" t="s">
        <v>416</v>
      </c>
      <c r="F25" s="1" t="s">
        <v>417</v>
      </c>
      <c r="G25" s="1" t="s">
        <v>418</v>
      </c>
      <c r="H25" s="1" t="s">
        <v>419</v>
      </c>
      <c r="I25" s="1" t="s">
        <v>420</v>
      </c>
      <c r="J25" s="1" t="s">
        <v>421</v>
      </c>
      <c r="K25" s="1" t="s">
        <v>422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423</v>
      </c>
      <c r="B26" s="1" t="s">
        <v>424</v>
      </c>
      <c r="C26" s="1" t="s">
        <v>425</v>
      </c>
      <c r="D26" s="1" t="s">
        <v>426</v>
      </c>
      <c r="E26" s="1" t="s">
        <v>427</v>
      </c>
      <c r="F26" s="1" t="s">
        <v>428</v>
      </c>
      <c r="G26" s="1" t="s">
        <v>429</v>
      </c>
      <c r="H26" s="1" t="s">
        <v>430</v>
      </c>
      <c r="I26" s="1" t="s">
        <v>431</v>
      </c>
      <c r="J26" s="1" t="s">
        <v>432</v>
      </c>
      <c r="K26" s="1" t="s">
        <v>433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434</v>
      </c>
      <c r="B27" s="1" t="s">
        <v>435</v>
      </c>
      <c r="C27" s="1" t="s">
        <v>436</v>
      </c>
      <c r="D27" s="1" t="s">
        <v>437</v>
      </c>
      <c r="E27" s="1" t="s">
        <v>438</v>
      </c>
      <c r="F27" s="1" t="s">
        <v>439</v>
      </c>
      <c r="G27" s="1" t="s">
        <v>440</v>
      </c>
      <c r="H27" s="1" t="s">
        <v>441</v>
      </c>
      <c r="I27" s="1" t="s">
        <v>442</v>
      </c>
      <c r="J27" s="1" t="s">
        <v>443</v>
      </c>
      <c r="K27" s="1" t="s">
        <v>444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445</v>
      </c>
      <c r="B28" s="1" t="s">
        <v>446</v>
      </c>
      <c r="C28" s="1" t="s">
        <v>447</v>
      </c>
      <c r="D28" s="1" t="s">
        <v>448</v>
      </c>
      <c r="E28" s="1" t="s">
        <v>449</v>
      </c>
      <c r="F28" s="1" t="s">
        <v>450</v>
      </c>
      <c r="G28" s="1" t="s">
        <v>451</v>
      </c>
      <c r="H28" s="1" t="s">
        <v>452</v>
      </c>
      <c r="I28" s="1" t="s">
        <v>453</v>
      </c>
      <c r="J28" s="1">
        <v>20.85</v>
      </c>
      <c r="K28" s="1" t="s">
        <v>454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455</v>
      </c>
      <c r="B29" s="1" t="s">
        <v>456</v>
      </c>
      <c r="C29" s="1" t="s">
        <v>457</v>
      </c>
      <c r="D29" s="1" t="s">
        <v>458</v>
      </c>
      <c r="E29" s="1" t="s">
        <v>459</v>
      </c>
      <c r="F29" s="1" t="s">
        <v>460</v>
      </c>
      <c r="G29" s="1" t="s">
        <v>461</v>
      </c>
      <c r="H29" s="1" t="s">
        <v>462</v>
      </c>
      <c r="I29" s="1" t="s">
        <v>463</v>
      </c>
      <c r="J29" s="1" t="s">
        <v>464</v>
      </c>
      <c r="K29" s="1" t="s">
        <v>465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466</v>
      </c>
      <c r="B30" s="1" t="s">
        <v>467</v>
      </c>
      <c r="C30" s="1" t="s">
        <v>468</v>
      </c>
      <c r="D30" s="1" t="s">
        <v>469</v>
      </c>
      <c r="E30" s="1" t="s">
        <v>470</v>
      </c>
      <c r="F30" s="1" t="s">
        <v>249</v>
      </c>
      <c r="G30" s="1" t="s">
        <v>471</v>
      </c>
      <c r="H30" s="1" t="s">
        <v>472</v>
      </c>
      <c r="I30" s="1" t="s">
        <v>473</v>
      </c>
      <c r="J30" s="1" t="s">
        <v>474</v>
      </c>
      <c r="K30" s="1" t="s">
        <v>475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476</v>
      </c>
      <c r="B31" s="1" t="s">
        <v>477</v>
      </c>
      <c r="C31" s="1" t="s">
        <v>478</v>
      </c>
      <c r="D31" s="1" t="s">
        <v>479</v>
      </c>
      <c r="E31" s="1" t="s">
        <v>480</v>
      </c>
      <c r="F31" s="1" t="s">
        <v>481</v>
      </c>
      <c r="G31" s="1" t="s">
        <v>482</v>
      </c>
      <c r="H31" s="1" t="s">
        <v>483</v>
      </c>
      <c r="I31" s="1" t="s">
        <v>484</v>
      </c>
      <c r="J31" s="1" t="s">
        <v>485</v>
      </c>
      <c r="K31" s="1" t="s">
        <v>486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488</v>
      </c>
      <c r="B33" s="1" t="s">
        <v>489</v>
      </c>
      <c r="C33" s="1" t="s">
        <v>490</v>
      </c>
      <c r="D33" s="1" t="s">
        <v>491</v>
      </c>
      <c r="E33" s="1" t="s">
        <v>492</v>
      </c>
      <c r="F33" s="1" t="s">
        <v>493</v>
      </c>
      <c r="G33" s="1" t="s">
        <v>494</v>
      </c>
      <c r="H33" s="1" t="s">
        <v>495</v>
      </c>
      <c r="I33" s="1" t="s">
        <v>496</v>
      </c>
      <c r="J33" s="1" t="s">
        <v>497</v>
      </c>
      <c r="K33" s="1" t="s">
        <v>498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499</v>
      </c>
      <c r="B34" s="1" t="s">
        <v>500</v>
      </c>
      <c r="C34" s="1" t="s">
        <v>501</v>
      </c>
      <c r="D34" s="1" t="s">
        <v>502</v>
      </c>
      <c r="E34" s="1" t="s">
        <v>503</v>
      </c>
      <c r="F34" s="1" t="s">
        <v>504</v>
      </c>
      <c r="G34" s="1" t="s">
        <v>505</v>
      </c>
      <c r="H34" s="1" t="s">
        <v>506</v>
      </c>
      <c r="I34" s="1" t="s">
        <v>507</v>
      </c>
      <c r="J34" s="1" t="s">
        <v>508</v>
      </c>
      <c r="K34" s="1" t="s">
        <v>509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510</v>
      </c>
      <c r="B35" s="1" t="s">
        <v>511</v>
      </c>
      <c r="C35" s="1" t="s">
        <v>512</v>
      </c>
      <c r="D35" s="1" t="s">
        <v>513</v>
      </c>
      <c r="E35" s="1" t="s">
        <v>514</v>
      </c>
      <c r="F35" s="1" t="s">
        <v>515</v>
      </c>
      <c r="G35" s="1" t="s">
        <v>516</v>
      </c>
      <c r="H35" s="1" t="s">
        <v>517</v>
      </c>
      <c r="I35" s="1" t="s">
        <v>518</v>
      </c>
      <c r="J35" s="1" t="s">
        <v>519</v>
      </c>
      <c r="K35" s="1" t="s">
        <v>520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521</v>
      </c>
      <c r="B36" s="1" t="s">
        <v>522</v>
      </c>
      <c r="C36" s="1" t="s">
        <v>523</v>
      </c>
      <c r="D36" s="1" t="s">
        <v>524</v>
      </c>
      <c r="E36" s="1" t="s">
        <v>525</v>
      </c>
      <c r="F36" s="1" t="s">
        <v>526</v>
      </c>
      <c r="G36" s="1" t="s">
        <v>527</v>
      </c>
      <c r="H36" s="1" t="s">
        <v>528</v>
      </c>
      <c r="I36" s="1" t="s">
        <v>529</v>
      </c>
      <c r="J36" s="1" t="s">
        <v>530</v>
      </c>
      <c r="K36" s="1" t="s">
        <v>531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532</v>
      </c>
      <c r="B37" s="1" t="s">
        <v>533</v>
      </c>
      <c r="C37" s="1" t="s">
        <v>534</v>
      </c>
      <c r="D37" s="1" t="s">
        <v>535</v>
      </c>
      <c r="E37" s="1" t="s">
        <v>536</v>
      </c>
      <c r="F37" s="1" t="s">
        <v>537</v>
      </c>
      <c r="G37" s="1" t="s">
        <v>538</v>
      </c>
      <c r="H37" s="1" t="s">
        <v>539</v>
      </c>
      <c r="I37" s="1" t="s">
        <v>540</v>
      </c>
      <c r="J37" s="1" t="s">
        <v>541</v>
      </c>
      <c r="K37" s="1" t="s">
        <v>542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543</v>
      </c>
      <c r="B38" s="1" t="s">
        <v>544</v>
      </c>
      <c r="C38" s="1" t="s">
        <v>545</v>
      </c>
      <c r="D38" s="1" t="s">
        <v>546</v>
      </c>
      <c r="E38" s="1" t="s">
        <v>547</v>
      </c>
      <c r="F38" s="1" t="s">
        <v>548</v>
      </c>
      <c r="G38" s="1" t="s">
        <v>549</v>
      </c>
      <c r="H38" s="1" t="s">
        <v>200</v>
      </c>
      <c r="I38" s="1" t="s">
        <v>184</v>
      </c>
      <c r="J38" s="1" t="s">
        <v>443</v>
      </c>
      <c r="K38" s="1" t="s">
        <v>550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551</v>
      </c>
      <c r="B39" s="1" t="s">
        <v>552</v>
      </c>
      <c r="C39" s="1" t="s">
        <v>553</v>
      </c>
      <c r="D39" s="1" t="s">
        <v>554</v>
      </c>
      <c r="E39" s="1" t="s">
        <v>555</v>
      </c>
      <c r="F39" s="1" t="s">
        <v>556</v>
      </c>
      <c r="G39" s="1" t="s">
        <v>557</v>
      </c>
      <c r="H39" s="1" t="s">
        <v>558</v>
      </c>
      <c r="I39" s="1" t="s">
        <v>559</v>
      </c>
      <c r="J39" s="1" t="s">
        <v>560</v>
      </c>
      <c r="K39" s="1" t="s">
        <v>561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562</v>
      </c>
      <c r="B40" s="1" t="s">
        <v>563</v>
      </c>
      <c r="C40" s="1" t="s">
        <v>564</v>
      </c>
      <c r="D40" s="1" t="s">
        <v>565</v>
      </c>
      <c r="E40" s="1" t="s">
        <v>192</v>
      </c>
      <c r="F40" s="1" t="s">
        <v>566</v>
      </c>
      <c r="G40" s="1" t="s">
        <v>567</v>
      </c>
      <c r="H40" s="1" t="s">
        <v>568</v>
      </c>
      <c r="I40" s="1" t="s">
        <v>436</v>
      </c>
      <c r="J40" s="1" t="s">
        <v>569</v>
      </c>
      <c r="K40" s="1" t="s">
        <v>570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571</v>
      </c>
      <c r="B41" s="1" t="s">
        <v>572</v>
      </c>
      <c r="C41" s="1" t="s">
        <v>460</v>
      </c>
      <c r="D41" s="1" t="s">
        <v>573</v>
      </c>
      <c r="E41" s="1" t="s">
        <v>574</v>
      </c>
      <c r="F41" s="1" t="s">
        <v>575</v>
      </c>
      <c r="G41" s="1" t="s">
        <v>576</v>
      </c>
      <c r="H41" s="1" t="s">
        <v>577</v>
      </c>
      <c r="I41" s="1" t="s">
        <v>578</v>
      </c>
      <c r="J41" s="1" t="s">
        <v>579</v>
      </c>
      <c r="K41" s="1" t="s">
        <v>580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581</v>
      </c>
      <c r="B42" s="1" t="s">
        <v>582</v>
      </c>
      <c r="C42" s="1" t="s">
        <v>583</v>
      </c>
      <c r="D42" s="1" t="s">
        <v>584</v>
      </c>
      <c r="E42" s="1" t="s">
        <v>585</v>
      </c>
      <c r="F42" s="1" t="s">
        <v>586</v>
      </c>
      <c r="G42" s="1" t="s">
        <v>587</v>
      </c>
      <c r="H42" s="1" t="s">
        <v>588</v>
      </c>
      <c r="I42" s="1" t="s">
        <v>589</v>
      </c>
      <c r="J42" s="1" t="s">
        <v>583</v>
      </c>
      <c r="K42" s="1" t="s">
        <v>194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590</v>
      </c>
      <c r="B43" s="1" t="s">
        <v>591</v>
      </c>
      <c r="C43" s="1" t="s">
        <v>592</v>
      </c>
      <c r="D43" s="1" t="s">
        <v>593</v>
      </c>
      <c r="E43" s="1" t="s">
        <v>594</v>
      </c>
      <c r="F43" s="1" t="s">
        <v>595</v>
      </c>
      <c r="G43" s="1" t="s">
        <v>596</v>
      </c>
      <c r="H43" s="1" t="s">
        <v>597</v>
      </c>
      <c r="I43" s="1" t="s">
        <v>598</v>
      </c>
      <c r="J43" s="1" t="s">
        <v>599</v>
      </c>
      <c r="K43" s="1" t="s">
        <v>600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601</v>
      </c>
      <c r="B44" s="1" t="s">
        <v>574</v>
      </c>
      <c r="C44" s="1" t="s">
        <v>602</v>
      </c>
      <c r="D44" s="1" t="s">
        <v>603</v>
      </c>
      <c r="E44" s="1" t="s">
        <v>604</v>
      </c>
      <c r="F44" s="1" t="s">
        <v>605</v>
      </c>
      <c r="G44" s="1" t="s">
        <v>606</v>
      </c>
      <c r="H44" s="1" t="s">
        <v>607</v>
      </c>
      <c r="I44" s="1" t="s">
        <v>608</v>
      </c>
      <c r="J44" s="1" t="s">
        <v>577</v>
      </c>
      <c r="K44" s="1" t="s">
        <v>609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611</v>
      </c>
      <c r="B46" s="1" t="s">
        <v>612</v>
      </c>
      <c r="C46" s="1" t="s">
        <v>613</v>
      </c>
      <c r="D46" s="1" t="s">
        <v>614</v>
      </c>
      <c r="E46" s="1" t="s">
        <v>615</v>
      </c>
      <c r="F46" s="1" t="s">
        <v>616</v>
      </c>
      <c r="G46" s="1" t="s">
        <v>617</v>
      </c>
      <c r="H46" s="1" t="s">
        <v>618</v>
      </c>
      <c r="I46" s="1" t="s">
        <v>619</v>
      </c>
      <c r="J46" s="1" t="s">
        <v>381</v>
      </c>
      <c r="K46" s="1" t="s">
        <v>620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621</v>
      </c>
      <c r="B47" s="1" t="s">
        <v>622</v>
      </c>
      <c r="C47" s="1" t="s">
        <v>623</v>
      </c>
      <c r="D47" s="1" t="s">
        <v>624</v>
      </c>
      <c r="E47" s="1" t="s">
        <v>625</v>
      </c>
      <c r="F47" s="1" t="s">
        <v>626</v>
      </c>
      <c r="G47" s="1" t="s">
        <v>627</v>
      </c>
      <c r="H47" s="1" t="s">
        <v>628</v>
      </c>
      <c r="I47" s="1" t="s">
        <v>629</v>
      </c>
      <c r="J47" s="1" t="s">
        <v>630</v>
      </c>
      <c r="K47" s="1" t="s">
        <v>631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632</v>
      </c>
      <c r="B48" s="1">
        <v>4.17</v>
      </c>
      <c r="C48" s="1" t="s">
        <v>633</v>
      </c>
      <c r="D48" s="1" t="s">
        <v>634</v>
      </c>
      <c r="E48" s="1" t="s">
        <v>635</v>
      </c>
      <c r="F48" s="1">
        <v>-2.085</v>
      </c>
      <c r="G48" s="1" t="s">
        <v>606</v>
      </c>
      <c r="H48" s="1" t="s">
        <v>636</v>
      </c>
      <c r="I48" s="1" t="s">
        <v>637</v>
      </c>
      <c r="J48" s="1" t="s">
        <v>638</v>
      </c>
      <c r="K48" s="1" t="s">
        <v>639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640</v>
      </c>
      <c r="B49" s="1" t="s">
        <v>641</v>
      </c>
      <c r="C49" s="1" t="s">
        <v>642</v>
      </c>
      <c r="D49" s="1" t="s">
        <v>643</v>
      </c>
      <c r="E49" s="1" t="s">
        <v>644</v>
      </c>
      <c r="F49" s="1" t="s">
        <v>645</v>
      </c>
      <c r="G49" s="1" t="s">
        <v>646</v>
      </c>
      <c r="H49" s="1" t="s">
        <v>647</v>
      </c>
      <c r="I49" s="1" t="s">
        <v>648</v>
      </c>
      <c r="J49" s="1" t="s">
        <v>649</v>
      </c>
      <c r="K49" s="1" t="s">
        <v>650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651</v>
      </c>
      <c r="B50" s="1" t="s">
        <v>652</v>
      </c>
      <c r="C50" s="1" t="s">
        <v>653</v>
      </c>
      <c r="D50" s="1" t="s">
        <v>654</v>
      </c>
      <c r="E50" s="1" t="s">
        <v>655</v>
      </c>
      <c r="F50" s="1" t="s">
        <v>656</v>
      </c>
      <c r="G50" s="1" t="s">
        <v>657</v>
      </c>
      <c r="H50" s="1" t="s">
        <v>658</v>
      </c>
      <c r="I50" s="1" t="s">
        <v>659</v>
      </c>
      <c r="J50" s="1" t="s">
        <v>660</v>
      </c>
      <c r="K50" s="1" t="s">
        <v>661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662</v>
      </c>
      <c r="B51" s="1" t="s">
        <v>663</v>
      </c>
      <c r="C51" s="1">
        <v>0.0</v>
      </c>
      <c r="D51" s="1" t="s">
        <v>664</v>
      </c>
      <c r="E51" s="1" t="s">
        <v>665</v>
      </c>
      <c r="F51" s="1" t="s">
        <v>666</v>
      </c>
      <c r="G51" s="1" t="s">
        <v>667</v>
      </c>
      <c r="H51" s="1" t="s">
        <v>668</v>
      </c>
      <c r="I51" s="1" t="s">
        <v>669</v>
      </c>
      <c r="J51" s="1" t="s">
        <v>670</v>
      </c>
      <c r="K51" s="1" t="s">
        <v>671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672</v>
      </c>
      <c r="B52" s="1" t="s">
        <v>663</v>
      </c>
      <c r="C52" s="1">
        <v>0.0</v>
      </c>
      <c r="D52" s="1" t="s">
        <v>664</v>
      </c>
      <c r="E52" s="1" t="s">
        <v>665</v>
      </c>
      <c r="F52" s="1" t="s">
        <v>666</v>
      </c>
      <c r="G52" s="1" t="s">
        <v>667</v>
      </c>
      <c r="H52" s="1" t="s">
        <v>668</v>
      </c>
      <c r="I52" s="1" t="s">
        <v>673</v>
      </c>
      <c r="J52" s="1" t="s">
        <v>674</v>
      </c>
      <c r="K52" s="1" t="s">
        <v>675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676</v>
      </c>
      <c r="B53" s="1" t="s">
        <v>677</v>
      </c>
      <c r="C53" s="1" t="s">
        <v>678</v>
      </c>
      <c r="D53" s="1" t="s">
        <v>679</v>
      </c>
      <c r="E53" s="1" t="s">
        <v>680</v>
      </c>
      <c r="F53" s="1" t="s">
        <v>681</v>
      </c>
      <c r="G53" s="1">
        <v>0.0</v>
      </c>
      <c r="H53" s="1" t="s">
        <v>682</v>
      </c>
      <c r="I53" s="1" t="s">
        <v>683</v>
      </c>
      <c r="J53" s="1" t="s">
        <v>684</v>
      </c>
      <c r="K53" s="1" t="s">
        <v>685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686</v>
      </c>
      <c r="B54" s="1" t="s">
        <v>687</v>
      </c>
      <c r="C54" s="1">
        <v>0.0</v>
      </c>
      <c r="D54" s="1" t="s">
        <v>688</v>
      </c>
      <c r="E54" s="1" t="s">
        <v>689</v>
      </c>
      <c r="F54" s="1">
        <v>-82.00999999999999</v>
      </c>
      <c r="G54" s="1" t="s">
        <v>690</v>
      </c>
      <c r="H54" s="1" t="s">
        <v>691</v>
      </c>
      <c r="I54" s="1" t="s">
        <v>692</v>
      </c>
      <c r="J54" s="1" t="s">
        <v>693</v>
      </c>
      <c r="K54" s="1" t="s">
        <v>694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695</v>
      </c>
      <c r="B55" s="1" t="s">
        <v>696</v>
      </c>
      <c r="C55" s="1" t="s">
        <v>697</v>
      </c>
      <c r="D55" s="1" t="s">
        <v>418</v>
      </c>
      <c r="E55" s="1" t="s">
        <v>391</v>
      </c>
      <c r="F55" s="1" t="s">
        <v>698</v>
      </c>
      <c r="G55" s="1" t="s">
        <v>699</v>
      </c>
      <c r="H55" s="1" t="s">
        <v>700</v>
      </c>
      <c r="I55" s="1" t="s">
        <v>701</v>
      </c>
      <c r="J55" s="1" t="s">
        <v>702</v>
      </c>
      <c r="K55" s="1" t="s">
        <v>703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704</v>
      </c>
      <c r="B56" s="1" t="s">
        <v>705</v>
      </c>
      <c r="C56" s="1" t="s">
        <v>706</v>
      </c>
      <c r="D56" s="1" t="s">
        <v>707</v>
      </c>
      <c r="E56" s="1" t="s">
        <v>708</v>
      </c>
      <c r="F56" s="1" t="s">
        <v>709</v>
      </c>
      <c r="G56" s="1" t="s">
        <v>710</v>
      </c>
      <c r="H56" s="1" t="s">
        <v>711</v>
      </c>
      <c r="I56" s="1" t="s">
        <v>712</v>
      </c>
      <c r="J56" s="1" t="s">
        <v>713</v>
      </c>
      <c r="K56" s="1" t="s">
        <v>714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715</v>
      </c>
      <c r="B57" s="1" t="s">
        <v>716</v>
      </c>
      <c r="C57" s="1" t="s">
        <v>717</v>
      </c>
      <c r="D57" s="1" t="s">
        <v>718</v>
      </c>
      <c r="E57" s="1" t="s">
        <v>719</v>
      </c>
      <c r="F57" s="1" t="s">
        <v>720</v>
      </c>
      <c r="G57" s="1" t="s">
        <v>721</v>
      </c>
      <c r="H57" s="1" t="s">
        <v>722</v>
      </c>
      <c r="I57" s="1" t="s">
        <v>723</v>
      </c>
      <c r="J57" s="1" t="s">
        <v>724</v>
      </c>
      <c r="K57" s="1" t="s">
        <v>725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726</v>
      </c>
      <c r="B58" s="1" t="s">
        <v>727</v>
      </c>
      <c r="C58" s="1" t="s">
        <v>728</v>
      </c>
      <c r="D58" s="1" t="s">
        <v>729</v>
      </c>
      <c r="E58" s="1" t="s">
        <v>730</v>
      </c>
      <c r="F58" s="1" t="s">
        <v>731</v>
      </c>
      <c r="G58" s="1" t="s">
        <v>732</v>
      </c>
      <c r="H58" s="1" t="s">
        <v>733</v>
      </c>
      <c r="I58" s="1" t="s">
        <v>734</v>
      </c>
      <c r="J58" s="1" t="s">
        <v>735</v>
      </c>
      <c r="K58" s="1" t="s">
        <v>736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737</v>
      </c>
      <c r="B59" s="1" t="s">
        <v>738</v>
      </c>
      <c r="C59" s="1" t="s">
        <v>739</v>
      </c>
      <c r="D59" s="1" t="s">
        <v>740</v>
      </c>
      <c r="E59" s="1" t="s">
        <v>741</v>
      </c>
      <c r="F59" s="1" t="s">
        <v>560</v>
      </c>
      <c r="G59" s="1" t="s">
        <v>198</v>
      </c>
      <c r="H59" s="1" t="s">
        <v>742</v>
      </c>
      <c r="I59" s="1" t="s">
        <v>743</v>
      </c>
      <c r="J59" s="1" t="s">
        <v>614</v>
      </c>
      <c r="K59" s="1" t="s">
        <v>744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745</v>
      </c>
      <c r="B60" s="1" t="s">
        <v>696</v>
      </c>
      <c r="C60" s="1" t="s">
        <v>746</v>
      </c>
      <c r="D60" s="1" t="s">
        <v>747</v>
      </c>
      <c r="E60" s="1" t="s">
        <v>748</v>
      </c>
      <c r="F60" s="1" t="s">
        <v>749</v>
      </c>
      <c r="G60" s="1" t="s">
        <v>750</v>
      </c>
      <c r="H60" s="1" t="s">
        <v>751</v>
      </c>
      <c r="I60" s="1" t="s">
        <v>752</v>
      </c>
      <c r="J60" s="1" t="s">
        <v>753</v>
      </c>
      <c r="K60" s="1" t="s">
        <v>754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755</v>
      </c>
      <c r="B61" s="1" t="s">
        <v>756</v>
      </c>
      <c r="C61" s="1" t="s">
        <v>547</v>
      </c>
      <c r="D61" s="1" t="s">
        <v>757</v>
      </c>
      <c r="E61" s="1" t="s">
        <v>758</v>
      </c>
      <c r="F61" s="1" t="s">
        <v>759</v>
      </c>
      <c r="G61" s="1" t="s">
        <v>760</v>
      </c>
      <c r="H61" s="1" t="s">
        <v>761</v>
      </c>
      <c r="I61" s="1" t="s">
        <v>762</v>
      </c>
      <c r="J61" s="1" t="s">
        <v>763</v>
      </c>
      <c r="K61" s="1" t="s">
        <v>764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765</v>
      </c>
      <c r="B62" s="1" t="s">
        <v>766</v>
      </c>
      <c r="C62" s="1" t="s">
        <v>767</v>
      </c>
      <c r="D62" s="1" t="s">
        <v>768</v>
      </c>
      <c r="E62" s="1" t="s">
        <v>769</v>
      </c>
      <c r="F62" s="1" t="s">
        <v>770</v>
      </c>
      <c r="G62" s="1" t="s">
        <v>771</v>
      </c>
      <c r="H62" s="1" t="s">
        <v>772</v>
      </c>
      <c r="I62" s="1" t="s">
        <v>773</v>
      </c>
      <c r="J62" s="1" t="s">
        <v>774</v>
      </c>
      <c r="K62" s="1" t="s">
        <v>775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776</v>
      </c>
      <c r="B63" s="1" t="s">
        <v>777</v>
      </c>
      <c r="C63" s="1" t="s">
        <v>778</v>
      </c>
      <c r="D63" s="1" t="s">
        <v>779</v>
      </c>
      <c r="E63" s="1" t="s">
        <v>780</v>
      </c>
      <c r="F63" s="1" t="s">
        <v>781</v>
      </c>
      <c r="G63" s="1" t="s">
        <v>782</v>
      </c>
      <c r="H63" s="1" t="s">
        <v>783</v>
      </c>
      <c r="I63" s="1" t="s">
        <v>784</v>
      </c>
      <c r="J63" s="1" t="s">
        <v>785</v>
      </c>
      <c r="K63" s="1" t="s">
        <v>786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787</v>
      </c>
      <c r="B64" s="1" t="s">
        <v>788</v>
      </c>
      <c r="C64" s="1" t="s">
        <v>789</v>
      </c>
      <c r="D64" s="1" t="s">
        <v>790</v>
      </c>
      <c r="E64" s="1" t="s">
        <v>791</v>
      </c>
      <c r="F64" s="1" t="s">
        <v>792</v>
      </c>
      <c r="G64" s="1" t="s">
        <v>793</v>
      </c>
      <c r="H64" s="1" t="s">
        <v>794</v>
      </c>
      <c r="I64" s="1" t="s">
        <v>795</v>
      </c>
      <c r="J64" s="1" t="s">
        <v>796</v>
      </c>
      <c r="K64" s="1" t="s">
        <v>797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799</v>
      </c>
      <c r="B66" s="1" t="s">
        <v>800</v>
      </c>
      <c r="C66" s="1" t="s">
        <v>558</v>
      </c>
      <c r="D66" s="1" t="s">
        <v>801</v>
      </c>
      <c r="E66" s="1" t="s">
        <v>802</v>
      </c>
      <c r="F66" s="1" t="s">
        <v>803</v>
      </c>
      <c r="G66" s="1" t="s">
        <v>804</v>
      </c>
      <c r="H66" s="1" t="s">
        <v>805</v>
      </c>
      <c r="I66" s="1" t="s">
        <v>806</v>
      </c>
      <c r="J66" s="1" t="s">
        <v>807</v>
      </c>
      <c r="K66" s="1" t="s">
        <v>808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809</v>
      </c>
      <c r="B67" s="1" t="s">
        <v>810</v>
      </c>
      <c r="C67" s="1" t="s">
        <v>811</v>
      </c>
      <c r="D67" s="1" t="s">
        <v>812</v>
      </c>
      <c r="E67" s="1" t="s">
        <v>635</v>
      </c>
      <c r="F67" s="1" t="s">
        <v>813</v>
      </c>
      <c r="G67" s="1" t="s">
        <v>814</v>
      </c>
      <c r="H67" s="1" t="s">
        <v>815</v>
      </c>
      <c r="I67" s="1" t="s">
        <v>816</v>
      </c>
      <c r="J67" s="1" t="s">
        <v>817</v>
      </c>
      <c r="K67" s="1" t="s">
        <v>818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819</v>
      </c>
      <c r="B68" s="1" t="s">
        <v>820</v>
      </c>
      <c r="C68" s="1" t="s">
        <v>821</v>
      </c>
      <c r="D68" s="1" t="s">
        <v>822</v>
      </c>
      <c r="E68" s="1" t="s">
        <v>655</v>
      </c>
      <c r="F68" s="1" t="s">
        <v>823</v>
      </c>
      <c r="G68" s="1" t="s">
        <v>824</v>
      </c>
      <c r="H68" s="1" t="s">
        <v>825</v>
      </c>
      <c r="I68" s="1" t="s">
        <v>826</v>
      </c>
      <c r="J68" s="1" t="s">
        <v>827</v>
      </c>
      <c r="K68" s="1" t="s">
        <v>828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829</v>
      </c>
      <c r="B69" s="1" t="s">
        <v>830</v>
      </c>
      <c r="C69" s="1" t="s">
        <v>831</v>
      </c>
      <c r="D69" s="1" t="s">
        <v>832</v>
      </c>
      <c r="E69" s="1" t="s">
        <v>833</v>
      </c>
      <c r="F69" s="1" t="s">
        <v>834</v>
      </c>
      <c r="G69" s="1" t="s">
        <v>835</v>
      </c>
      <c r="H69" s="1" t="s">
        <v>836</v>
      </c>
      <c r="I69" s="1" t="s">
        <v>619</v>
      </c>
      <c r="J69" s="1" t="s">
        <v>837</v>
      </c>
      <c r="K69" s="1" t="s">
        <v>838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839</v>
      </c>
      <c r="B70" s="1" t="s">
        <v>840</v>
      </c>
      <c r="C70" s="1" t="s">
        <v>841</v>
      </c>
      <c r="D70" s="1" t="s">
        <v>328</v>
      </c>
      <c r="E70" s="1" t="s">
        <v>842</v>
      </c>
      <c r="F70" s="1" t="s">
        <v>843</v>
      </c>
      <c r="G70" s="1" t="s">
        <v>844</v>
      </c>
      <c r="H70" s="1" t="s">
        <v>845</v>
      </c>
      <c r="I70" s="1" t="s">
        <v>846</v>
      </c>
      <c r="J70" s="1" t="s">
        <v>847</v>
      </c>
      <c r="K70" s="1" t="s">
        <v>848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849</v>
      </c>
      <c r="B71" s="1" t="s">
        <v>850</v>
      </c>
      <c r="C71" s="1">
        <v>68.11</v>
      </c>
      <c r="D71" s="1" t="s">
        <v>851</v>
      </c>
      <c r="E71" s="1" t="s">
        <v>852</v>
      </c>
      <c r="F71" s="1" t="s">
        <v>853</v>
      </c>
      <c r="G71" s="1" t="s">
        <v>854</v>
      </c>
      <c r="H71" s="1" t="s">
        <v>855</v>
      </c>
      <c r="I71" s="1" t="s">
        <v>856</v>
      </c>
      <c r="J71" s="1" t="s">
        <v>857</v>
      </c>
      <c r="K71" s="1" t="s">
        <v>858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859</v>
      </c>
      <c r="B72" s="1" t="s">
        <v>850</v>
      </c>
      <c r="C72" s="1">
        <v>68.11</v>
      </c>
      <c r="D72" s="1" t="s">
        <v>851</v>
      </c>
      <c r="E72" s="1" t="s">
        <v>852</v>
      </c>
      <c r="F72" s="1" t="s">
        <v>853</v>
      </c>
      <c r="G72" s="1" t="s">
        <v>854</v>
      </c>
      <c r="H72" s="1" t="s">
        <v>855</v>
      </c>
      <c r="I72" s="1" t="s">
        <v>860</v>
      </c>
      <c r="J72" s="1" t="s">
        <v>861</v>
      </c>
      <c r="K72" s="1" t="s">
        <v>862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863</v>
      </c>
      <c r="B73" s="1" t="s">
        <v>864</v>
      </c>
      <c r="C73" s="1" t="s">
        <v>865</v>
      </c>
      <c r="D73" s="1" t="s">
        <v>866</v>
      </c>
      <c r="E73" s="1" t="s">
        <v>867</v>
      </c>
      <c r="F73" s="1" t="s">
        <v>868</v>
      </c>
      <c r="G73" s="1" t="s">
        <v>869</v>
      </c>
      <c r="H73" s="1" t="s">
        <v>870</v>
      </c>
      <c r="I73" s="1" t="s">
        <v>871</v>
      </c>
      <c r="J73" s="1" t="s">
        <v>872</v>
      </c>
      <c r="K73" s="1" t="s">
        <v>734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873</v>
      </c>
      <c r="B74" s="1" t="s">
        <v>874</v>
      </c>
      <c r="C74" s="1">
        <v>68.11</v>
      </c>
      <c r="D74" s="1" t="s">
        <v>875</v>
      </c>
      <c r="E74" s="1" t="s">
        <v>876</v>
      </c>
      <c r="F74" s="1" t="s">
        <v>877</v>
      </c>
      <c r="G74" s="1" t="s">
        <v>878</v>
      </c>
      <c r="H74" s="1" t="s">
        <v>879</v>
      </c>
      <c r="I74" s="1" t="s">
        <v>880</v>
      </c>
      <c r="J74" s="1" t="s">
        <v>881</v>
      </c>
      <c r="K74" s="1" t="s">
        <v>701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882</v>
      </c>
      <c r="B75" s="1" t="s">
        <v>883</v>
      </c>
      <c r="C75" s="1" t="s">
        <v>884</v>
      </c>
      <c r="D75" s="1" t="s">
        <v>885</v>
      </c>
      <c r="E75" s="1" t="s">
        <v>886</v>
      </c>
      <c r="F75" s="1" t="s">
        <v>887</v>
      </c>
      <c r="G75" s="1" t="s">
        <v>888</v>
      </c>
      <c r="H75" s="1" t="s">
        <v>889</v>
      </c>
      <c r="I75" s="1" t="s">
        <v>890</v>
      </c>
      <c r="J75" s="1" t="s">
        <v>891</v>
      </c>
      <c r="K75" s="1" t="s">
        <v>892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893</v>
      </c>
      <c r="B76" s="1" t="s">
        <v>894</v>
      </c>
      <c r="C76" s="1" t="s">
        <v>895</v>
      </c>
      <c r="D76" s="1" t="s">
        <v>896</v>
      </c>
      <c r="E76" s="1" t="s">
        <v>897</v>
      </c>
      <c r="F76" s="1" t="s">
        <v>898</v>
      </c>
      <c r="G76" s="1" t="s">
        <v>899</v>
      </c>
      <c r="H76" s="1" t="s">
        <v>900</v>
      </c>
      <c r="I76" s="1" t="s">
        <v>901</v>
      </c>
      <c r="J76" s="1" t="s">
        <v>902</v>
      </c>
      <c r="K76" s="1" t="s">
        <v>903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904</v>
      </c>
      <c r="B77" s="1" t="s">
        <v>905</v>
      </c>
      <c r="C77" s="1" t="s">
        <v>906</v>
      </c>
      <c r="D77" s="1" t="s">
        <v>907</v>
      </c>
      <c r="E77" s="1" t="s">
        <v>908</v>
      </c>
      <c r="F77" s="1" t="s">
        <v>909</v>
      </c>
      <c r="G77" s="1" t="s">
        <v>910</v>
      </c>
      <c r="H77" s="1" t="s">
        <v>911</v>
      </c>
      <c r="I77" s="1" t="s">
        <v>912</v>
      </c>
      <c r="J77" s="1" t="s">
        <v>913</v>
      </c>
      <c r="K77" s="1" t="s">
        <v>914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915</v>
      </c>
      <c r="B78" s="1" t="s">
        <v>916</v>
      </c>
      <c r="C78" s="1" t="s">
        <v>917</v>
      </c>
      <c r="D78" s="1" t="s">
        <v>918</v>
      </c>
      <c r="E78" s="1" t="s">
        <v>919</v>
      </c>
      <c r="F78" s="1" t="s">
        <v>920</v>
      </c>
      <c r="G78" s="1" t="s">
        <v>921</v>
      </c>
      <c r="H78" s="1" t="s">
        <v>922</v>
      </c>
      <c r="I78" s="1" t="s">
        <v>587</v>
      </c>
      <c r="J78" s="1" t="s">
        <v>923</v>
      </c>
      <c r="K78" s="1" t="s">
        <v>924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925</v>
      </c>
      <c r="B79" s="1" t="s">
        <v>926</v>
      </c>
      <c r="C79" s="1" t="s">
        <v>927</v>
      </c>
      <c r="D79" s="1" t="s">
        <v>928</v>
      </c>
      <c r="E79" s="1" t="s">
        <v>929</v>
      </c>
      <c r="F79" s="1" t="s">
        <v>930</v>
      </c>
      <c r="G79" s="1" t="s">
        <v>931</v>
      </c>
      <c r="H79" s="1" t="s">
        <v>932</v>
      </c>
      <c r="I79" s="1" t="s">
        <v>933</v>
      </c>
      <c r="J79" s="1" t="s">
        <v>934</v>
      </c>
      <c r="K79" s="1" t="s">
        <v>935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936</v>
      </c>
      <c r="B80" s="1" t="s">
        <v>937</v>
      </c>
      <c r="C80" s="1" t="s">
        <v>938</v>
      </c>
      <c r="D80" s="1" t="s">
        <v>939</v>
      </c>
      <c r="E80" s="1" t="s">
        <v>940</v>
      </c>
      <c r="F80" s="1" t="s">
        <v>797</v>
      </c>
      <c r="G80" s="1" t="s">
        <v>415</v>
      </c>
      <c r="H80" s="1" t="s">
        <v>941</v>
      </c>
      <c r="I80" s="1" t="s">
        <v>942</v>
      </c>
      <c r="J80" s="1" t="s">
        <v>943</v>
      </c>
      <c r="K80" s="1" t="s">
        <v>944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945</v>
      </c>
      <c r="B81" s="1" t="s">
        <v>946</v>
      </c>
      <c r="C81" s="1" t="s">
        <v>947</v>
      </c>
      <c r="D81" s="1" t="s">
        <v>948</v>
      </c>
      <c r="E81" s="1" t="s">
        <v>949</v>
      </c>
      <c r="F81" s="1" t="s">
        <v>950</v>
      </c>
      <c r="G81" s="1" t="s">
        <v>951</v>
      </c>
      <c r="H81" s="1" t="s">
        <v>952</v>
      </c>
      <c r="I81" s="1" t="s">
        <v>953</v>
      </c>
      <c r="J81" s="1" t="s">
        <v>954</v>
      </c>
      <c r="K81" s="1" t="s">
        <v>955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956</v>
      </c>
      <c r="B82" s="1" t="s">
        <v>957</v>
      </c>
      <c r="C82" s="1" t="s">
        <v>958</v>
      </c>
      <c r="D82" s="1" t="s">
        <v>959</v>
      </c>
      <c r="E82" s="1" t="s">
        <v>960</v>
      </c>
      <c r="F82" s="1" t="s">
        <v>961</v>
      </c>
      <c r="G82" s="1" t="s">
        <v>962</v>
      </c>
      <c r="H82" s="1" t="s">
        <v>963</v>
      </c>
      <c r="I82" s="1" t="s">
        <v>964</v>
      </c>
      <c r="J82" s="1" t="s">
        <v>965</v>
      </c>
      <c r="K82" s="1" t="s">
        <v>966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967</v>
      </c>
      <c r="B83" s="1" t="s">
        <v>968</v>
      </c>
      <c r="C83" s="1" t="s">
        <v>969</v>
      </c>
      <c r="D83" s="1" t="s">
        <v>970</v>
      </c>
      <c r="E83" s="1" t="s">
        <v>971</v>
      </c>
      <c r="F83" s="1" t="s">
        <v>972</v>
      </c>
      <c r="G83" s="1" t="s">
        <v>973</v>
      </c>
      <c r="H83" s="1" t="s">
        <v>974</v>
      </c>
      <c r="I83" s="1" t="s">
        <v>975</v>
      </c>
      <c r="J83" s="1" t="s">
        <v>976</v>
      </c>
      <c r="K83" s="1" t="s">
        <v>977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978</v>
      </c>
      <c r="B84" s="1" t="s">
        <v>979</v>
      </c>
      <c r="C84" s="1" t="s">
        <v>980</v>
      </c>
      <c r="D84" s="1" t="s">
        <v>981</v>
      </c>
      <c r="E84" s="1" t="s">
        <v>982</v>
      </c>
      <c r="F84" s="1" t="s">
        <v>983</v>
      </c>
      <c r="G84" s="1" t="s">
        <v>984</v>
      </c>
      <c r="H84" s="1" t="s">
        <v>985</v>
      </c>
      <c r="I84" s="1" t="s">
        <v>986</v>
      </c>
      <c r="J84" s="1" t="s">
        <v>987</v>
      </c>
      <c r="K84" s="1" t="s">
        <v>988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990</v>
      </c>
      <c r="B86" s="1" t="s">
        <v>991</v>
      </c>
      <c r="C86" s="1" t="s">
        <v>992</v>
      </c>
      <c r="D86" s="1" t="s">
        <v>993</v>
      </c>
      <c r="E86" s="1" t="s">
        <v>379</v>
      </c>
      <c r="F86" s="1" t="s">
        <v>994</v>
      </c>
      <c r="G86" s="1" t="s">
        <v>995</v>
      </c>
      <c r="H86" s="1">
        <v>-2.78</v>
      </c>
      <c r="I86" s="1" t="s">
        <v>996</v>
      </c>
      <c r="J86" s="1" t="s">
        <v>997</v>
      </c>
      <c r="K86" s="1" t="s">
        <v>998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999</v>
      </c>
      <c r="B87" s="1" t="s">
        <v>1000</v>
      </c>
      <c r="C87" s="1" t="s">
        <v>1001</v>
      </c>
      <c r="D87" s="1" t="s">
        <v>173</v>
      </c>
      <c r="E87" s="1" t="s">
        <v>1002</v>
      </c>
      <c r="F87" s="1" t="s">
        <v>1003</v>
      </c>
      <c r="G87" s="1" t="s">
        <v>1004</v>
      </c>
      <c r="H87" s="1" t="s">
        <v>1005</v>
      </c>
      <c r="I87" s="1" t="s">
        <v>1006</v>
      </c>
      <c r="J87" s="1" t="s">
        <v>1007</v>
      </c>
      <c r="K87" s="1" t="s">
        <v>1008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1009</v>
      </c>
      <c r="B88" s="1" t="s">
        <v>1010</v>
      </c>
      <c r="C88" s="1" t="s">
        <v>1011</v>
      </c>
      <c r="D88" s="1" t="s">
        <v>1012</v>
      </c>
      <c r="E88" s="1" t="s">
        <v>1013</v>
      </c>
      <c r="F88" s="1" t="s">
        <v>1014</v>
      </c>
      <c r="G88" s="1" t="s">
        <v>1004</v>
      </c>
      <c r="H88" s="1" t="s">
        <v>974</v>
      </c>
      <c r="I88" s="1" t="s">
        <v>759</v>
      </c>
      <c r="J88" s="1" t="s">
        <v>1015</v>
      </c>
      <c r="K88" s="1" t="s">
        <v>1016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1017</v>
      </c>
      <c r="B89" s="1" t="s">
        <v>1018</v>
      </c>
      <c r="C89" s="1" t="s">
        <v>1019</v>
      </c>
      <c r="D89" s="1" t="s">
        <v>1020</v>
      </c>
      <c r="E89" s="1" t="s">
        <v>1021</v>
      </c>
      <c r="F89" s="1" t="s">
        <v>1022</v>
      </c>
      <c r="G89" s="1" t="s">
        <v>1023</v>
      </c>
      <c r="H89" s="1" t="s">
        <v>201</v>
      </c>
      <c r="I89" s="1" t="s">
        <v>1024</v>
      </c>
      <c r="J89" s="1" t="s">
        <v>1025</v>
      </c>
      <c r="K89" s="1" t="s">
        <v>1026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1027</v>
      </c>
      <c r="B90" s="1" t="s">
        <v>1028</v>
      </c>
      <c r="C90" s="1" t="s">
        <v>1029</v>
      </c>
      <c r="D90" s="1" t="s">
        <v>1030</v>
      </c>
      <c r="E90" s="1" t="s">
        <v>1031</v>
      </c>
      <c r="F90" s="1" t="s">
        <v>749</v>
      </c>
      <c r="G90" s="1" t="s">
        <v>1032</v>
      </c>
      <c r="H90" s="1" t="s">
        <v>1033</v>
      </c>
      <c r="I90" s="1">
        <v>-2.78</v>
      </c>
      <c r="J90" s="1" t="s">
        <v>1034</v>
      </c>
      <c r="K90" s="1" t="s">
        <v>1035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1036</v>
      </c>
      <c r="B91" s="1" t="s">
        <v>1037</v>
      </c>
      <c r="C91" s="1" t="s">
        <v>1038</v>
      </c>
      <c r="D91" s="1" t="s">
        <v>1039</v>
      </c>
      <c r="E91" s="1" t="s">
        <v>1040</v>
      </c>
      <c r="F91" s="1" t="s">
        <v>1041</v>
      </c>
      <c r="G91" s="1" t="s">
        <v>1042</v>
      </c>
      <c r="H91" s="1" t="s">
        <v>1043</v>
      </c>
      <c r="I91" s="1" t="s">
        <v>1044</v>
      </c>
      <c r="J91" s="1" t="s">
        <v>1045</v>
      </c>
      <c r="K91" s="1" t="s">
        <v>1046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1047</v>
      </c>
      <c r="B92" s="1" t="s">
        <v>1037</v>
      </c>
      <c r="C92" s="1" t="s">
        <v>1038</v>
      </c>
      <c r="D92" s="1" t="s">
        <v>1039</v>
      </c>
      <c r="E92" s="1" t="s">
        <v>1040</v>
      </c>
      <c r="F92" s="1" t="s">
        <v>1041</v>
      </c>
      <c r="G92" s="1" t="s">
        <v>1042</v>
      </c>
      <c r="H92" s="1" t="s">
        <v>1043</v>
      </c>
      <c r="I92" s="1" t="s">
        <v>1048</v>
      </c>
      <c r="J92" s="1">
        <v>-34.75</v>
      </c>
      <c r="K92" s="1" t="s">
        <v>1049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1050</v>
      </c>
      <c r="B93" s="1" t="s">
        <v>1051</v>
      </c>
      <c r="C93" s="1" t="s">
        <v>1052</v>
      </c>
      <c r="D93" s="1" t="s">
        <v>1053</v>
      </c>
      <c r="E93" s="1" t="s">
        <v>1054</v>
      </c>
      <c r="F93" s="1" t="s">
        <v>1055</v>
      </c>
      <c r="G93" s="1" t="s">
        <v>1056</v>
      </c>
      <c r="H93" s="1" t="s">
        <v>1057</v>
      </c>
      <c r="I93" s="1" t="s">
        <v>1058</v>
      </c>
      <c r="J93" s="1" t="s">
        <v>1059</v>
      </c>
      <c r="K93" s="1" t="s">
        <v>1060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1061</v>
      </c>
      <c r="B94" s="1" t="s">
        <v>1062</v>
      </c>
      <c r="C94" s="1" t="s">
        <v>1063</v>
      </c>
      <c r="D94" s="1" t="s">
        <v>1064</v>
      </c>
      <c r="E94" s="1" t="s">
        <v>1065</v>
      </c>
      <c r="F94" s="1" t="s">
        <v>1066</v>
      </c>
      <c r="G94" s="1" t="s">
        <v>1067</v>
      </c>
      <c r="H94" s="1" t="s">
        <v>1068</v>
      </c>
      <c r="I94" s="1" t="s">
        <v>1069</v>
      </c>
      <c r="J94" s="1" t="s">
        <v>1070</v>
      </c>
      <c r="K94" s="1" t="s">
        <v>1071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1072</v>
      </c>
      <c r="B95" s="1" t="s">
        <v>1073</v>
      </c>
      <c r="C95" s="1" t="s">
        <v>1074</v>
      </c>
      <c r="D95" s="1" t="s">
        <v>1075</v>
      </c>
      <c r="E95" s="1" t="s">
        <v>1076</v>
      </c>
      <c r="F95" s="1" t="s">
        <v>1022</v>
      </c>
      <c r="G95" s="1" t="s">
        <v>1077</v>
      </c>
      <c r="H95" s="1" t="s">
        <v>1078</v>
      </c>
      <c r="I95" s="1" t="s">
        <v>1079</v>
      </c>
      <c r="J95" s="1" t="s">
        <v>1080</v>
      </c>
      <c r="K95" s="1" t="s">
        <v>1081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1082</v>
      </c>
      <c r="B96" s="1" t="s">
        <v>247</v>
      </c>
      <c r="C96" s="1" t="s">
        <v>1083</v>
      </c>
      <c r="D96" s="1" t="s">
        <v>1084</v>
      </c>
      <c r="E96" s="1" t="s">
        <v>1085</v>
      </c>
      <c r="F96" s="1" t="s">
        <v>1086</v>
      </c>
      <c r="G96" s="1" t="s">
        <v>736</v>
      </c>
      <c r="H96" s="1" t="s">
        <v>1087</v>
      </c>
      <c r="I96" s="1" t="s">
        <v>1088</v>
      </c>
      <c r="J96" s="1" t="s">
        <v>1089</v>
      </c>
      <c r="K96" s="1" t="s">
        <v>1090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1091</v>
      </c>
      <c r="B97" s="1" t="s">
        <v>1092</v>
      </c>
      <c r="C97" s="1" t="s">
        <v>1093</v>
      </c>
      <c r="D97" s="1" t="s">
        <v>1094</v>
      </c>
      <c r="E97" s="1" t="s">
        <v>1095</v>
      </c>
      <c r="F97" s="1" t="s">
        <v>1096</v>
      </c>
      <c r="G97" s="1" t="s">
        <v>1097</v>
      </c>
      <c r="H97" s="1" t="s">
        <v>1098</v>
      </c>
      <c r="I97" s="1" t="s">
        <v>1099</v>
      </c>
      <c r="J97" s="1" t="s">
        <v>1100</v>
      </c>
      <c r="K97" s="1" t="s">
        <v>1032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1101</v>
      </c>
      <c r="B98" s="1" t="s">
        <v>835</v>
      </c>
      <c r="C98" s="1" t="s">
        <v>1102</v>
      </c>
      <c r="D98" s="1" t="s">
        <v>544</v>
      </c>
      <c r="E98" s="1" t="s">
        <v>1103</v>
      </c>
      <c r="F98" s="1" t="s">
        <v>1104</v>
      </c>
      <c r="G98" s="1" t="s">
        <v>1105</v>
      </c>
      <c r="H98" s="1" t="s">
        <v>924</v>
      </c>
      <c r="I98" s="1" t="s">
        <v>570</v>
      </c>
      <c r="J98" s="1" t="s">
        <v>1106</v>
      </c>
      <c r="K98" s="1" t="s">
        <v>1107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1108</v>
      </c>
      <c r="B99" s="1" t="s">
        <v>1109</v>
      </c>
      <c r="C99" s="1" t="s">
        <v>1110</v>
      </c>
      <c r="D99" s="1" t="s">
        <v>1111</v>
      </c>
      <c r="E99" s="1" t="s">
        <v>1112</v>
      </c>
      <c r="F99" s="1" t="s">
        <v>1113</v>
      </c>
      <c r="G99" s="1" t="s">
        <v>1114</v>
      </c>
      <c r="H99" s="1" t="s">
        <v>1115</v>
      </c>
      <c r="I99" s="1" t="s">
        <v>1116</v>
      </c>
      <c r="J99" s="1" t="s">
        <v>1117</v>
      </c>
      <c r="K99" s="1" t="s">
        <v>1118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1119</v>
      </c>
      <c r="B100" s="1" t="s">
        <v>1120</v>
      </c>
      <c r="C100" s="1" t="s">
        <v>1121</v>
      </c>
      <c r="D100" s="1" t="s">
        <v>1122</v>
      </c>
      <c r="E100" s="1" t="s">
        <v>727</v>
      </c>
      <c r="F100" s="1" t="s">
        <v>1123</v>
      </c>
      <c r="G100" s="1" t="s">
        <v>812</v>
      </c>
      <c r="H100" s="1" t="s">
        <v>1124</v>
      </c>
      <c r="I100" s="1" t="s">
        <v>1125</v>
      </c>
      <c r="J100" s="1" t="s">
        <v>1126</v>
      </c>
      <c r="K100" s="1" t="s">
        <v>1127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1128</v>
      </c>
      <c r="B101" s="1" t="s">
        <v>190</v>
      </c>
      <c r="C101" s="1" t="s">
        <v>1129</v>
      </c>
      <c r="D101" s="1" t="s">
        <v>1130</v>
      </c>
      <c r="E101" s="1" t="s">
        <v>1131</v>
      </c>
      <c r="F101" s="1" t="s">
        <v>1132</v>
      </c>
      <c r="G101" s="1" t="s">
        <v>1133</v>
      </c>
      <c r="H101" s="1" t="s">
        <v>1134</v>
      </c>
      <c r="I101" s="1" t="s">
        <v>1135</v>
      </c>
      <c r="J101" s="1" t="s">
        <v>1136</v>
      </c>
      <c r="K101" s="1" t="s">
        <v>1137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1138</v>
      </c>
      <c r="B102" s="1" t="s">
        <v>1139</v>
      </c>
      <c r="C102" s="1" t="s">
        <v>1140</v>
      </c>
      <c r="D102" s="1" t="s">
        <v>1141</v>
      </c>
      <c r="E102" s="1" t="s">
        <v>1142</v>
      </c>
      <c r="F102" s="1" t="s">
        <v>1143</v>
      </c>
      <c r="G102" s="1" t="s">
        <v>1144</v>
      </c>
      <c r="H102" s="1" t="s">
        <v>1145</v>
      </c>
      <c r="I102" s="1" t="s">
        <v>1146</v>
      </c>
      <c r="J102" s="1" t="s">
        <v>1147</v>
      </c>
      <c r="K102" s="1" t="s">
        <v>269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1148</v>
      </c>
      <c r="B103" s="1" t="s">
        <v>1149</v>
      </c>
      <c r="C103" s="1" t="s">
        <v>1150</v>
      </c>
      <c r="D103" s="1" t="s">
        <v>1151</v>
      </c>
      <c r="E103" s="1">
        <v>2.78</v>
      </c>
      <c r="F103" s="1" t="s">
        <v>1152</v>
      </c>
      <c r="G103" s="1" t="s">
        <v>1153</v>
      </c>
      <c r="H103" s="1" t="s">
        <v>1154</v>
      </c>
      <c r="I103" s="1" t="s">
        <v>1155</v>
      </c>
      <c r="J103" s="1" t="s">
        <v>1156</v>
      </c>
      <c r="K103" s="1" t="s">
        <v>1157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1158</v>
      </c>
      <c r="B104" s="1" t="s">
        <v>1159</v>
      </c>
      <c r="C104" s="1" t="s">
        <v>242</v>
      </c>
      <c r="D104" s="1" t="s">
        <v>1160</v>
      </c>
      <c r="E104" s="1" t="s">
        <v>1161</v>
      </c>
      <c r="F104" s="1" t="s">
        <v>1162</v>
      </c>
      <c r="G104" s="1" t="s">
        <v>1163</v>
      </c>
      <c r="H104" s="1" t="s">
        <v>1164</v>
      </c>
      <c r="I104" s="1" t="s">
        <v>1165</v>
      </c>
      <c r="J104" s="1" t="s">
        <v>1166</v>
      </c>
      <c r="K104" s="1" t="s">
        <v>1167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1169</v>
      </c>
      <c r="B106" s="1" t="s">
        <v>1170</v>
      </c>
      <c r="C106" s="1" t="s">
        <v>414</v>
      </c>
      <c r="D106" s="1" t="s">
        <v>1171</v>
      </c>
      <c r="E106" s="1" t="s">
        <v>1172</v>
      </c>
      <c r="F106" s="1" t="s">
        <v>381</v>
      </c>
      <c r="G106" s="1" t="s">
        <v>1173</v>
      </c>
      <c r="H106" s="1" t="s">
        <v>1174</v>
      </c>
      <c r="I106" s="1" t="s">
        <v>1175</v>
      </c>
      <c r="J106" s="1" t="s">
        <v>1176</v>
      </c>
      <c r="K106" s="1" t="s">
        <v>1177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1178</v>
      </c>
      <c r="B107" s="1" t="s">
        <v>1179</v>
      </c>
      <c r="C107" s="1" t="s">
        <v>1180</v>
      </c>
      <c r="D107" s="1" t="s">
        <v>1181</v>
      </c>
      <c r="E107" s="1" t="s">
        <v>1182</v>
      </c>
      <c r="F107" s="1" t="s">
        <v>1183</v>
      </c>
      <c r="G107" s="1" t="s">
        <v>1184</v>
      </c>
      <c r="H107" s="1" t="s">
        <v>1185</v>
      </c>
      <c r="I107" s="1" t="s">
        <v>1186</v>
      </c>
      <c r="J107" s="1" t="s">
        <v>1187</v>
      </c>
      <c r="K107" s="1" t="s">
        <v>1188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1189</v>
      </c>
      <c r="B108" s="1" t="s">
        <v>1190</v>
      </c>
      <c r="C108" s="1" t="s">
        <v>607</v>
      </c>
      <c r="D108" s="1" t="s">
        <v>580</v>
      </c>
      <c r="E108" s="1" t="s">
        <v>242</v>
      </c>
      <c r="F108" s="1" t="s">
        <v>1191</v>
      </c>
      <c r="G108" s="1" t="s">
        <v>1192</v>
      </c>
      <c r="H108" s="1" t="s">
        <v>1193</v>
      </c>
      <c r="I108" s="1" t="s">
        <v>1194</v>
      </c>
      <c r="J108" s="1" t="s">
        <v>1195</v>
      </c>
      <c r="K108" s="1" t="s">
        <v>1196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1197</v>
      </c>
      <c r="B109" s="1" t="s">
        <v>1198</v>
      </c>
      <c r="C109" s="1" t="s">
        <v>1000</v>
      </c>
      <c r="D109" s="1" t="s">
        <v>583</v>
      </c>
      <c r="E109" s="1" t="s">
        <v>1199</v>
      </c>
      <c r="F109" s="1" t="s">
        <v>1200</v>
      </c>
      <c r="G109" s="1" t="s">
        <v>1201</v>
      </c>
      <c r="H109" s="1" t="s">
        <v>1202</v>
      </c>
      <c r="I109" s="1" t="s">
        <v>842</v>
      </c>
      <c r="J109" s="1" t="s">
        <v>887</v>
      </c>
      <c r="K109" s="1" t="s">
        <v>1203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1204</v>
      </c>
      <c r="B110" s="1" t="s">
        <v>1205</v>
      </c>
      <c r="C110" s="1" t="s">
        <v>1206</v>
      </c>
      <c r="D110" s="1" t="s">
        <v>1207</v>
      </c>
      <c r="E110" s="1" t="s">
        <v>885</v>
      </c>
      <c r="F110" s="1" t="s">
        <v>1208</v>
      </c>
      <c r="G110" s="1" t="s">
        <v>1209</v>
      </c>
      <c r="H110" s="1" t="s">
        <v>1210</v>
      </c>
      <c r="I110" s="1" t="s">
        <v>354</v>
      </c>
      <c r="J110" s="1" t="s">
        <v>938</v>
      </c>
      <c r="K110" s="1" t="s">
        <v>1211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1212</v>
      </c>
      <c r="B111" s="1" t="s">
        <v>1213</v>
      </c>
      <c r="C111" s="1" t="s">
        <v>1214</v>
      </c>
      <c r="D111" s="1" t="s">
        <v>583</v>
      </c>
      <c r="E111" s="1" t="s">
        <v>1215</v>
      </c>
      <c r="F111" s="1" t="s">
        <v>597</v>
      </c>
      <c r="G111" s="1" t="s">
        <v>1216</v>
      </c>
      <c r="H111" s="1" t="s">
        <v>1217</v>
      </c>
      <c r="I111" s="1" t="s">
        <v>1218</v>
      </c>
      <c r="J111" s="1" t="s">
        <v>1219</v>
      </c>
      <c r="K111" s="1" t="s">
        <v>1220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1221</v>
      </c>
      <c r="B112" s="1" t="s">
        <v>1213</v>
      </c>
      <c r="C112" s="1" t="s">
        <v>1214</v>
      </c>
      <c r="D112" s="1" t="s">
        <v>583</v>
      </c>
      <c r="E112" s="1" t="s">
        <v>1215</v>
      </c>
      <c r="F112" s="1" t="s">
        <v>597</v>
      </c>
      <c r="G112" s="1" t="s">
        <v>1216</v>
      </c>
      <c r="H112" s="1" t="s">
        <v>1217</v>
      </c>
      <c r="I112" s="1" t="s">
        <v>1222</v>
      </c>
      <c r="J112" s="1" t="s">
        <v>1223</v>
      </c>
      <c r="K112" s="1" t="s">
        <v>1224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1225</v>
      </c>
      <c r="B113" s="1" t="s">
        <v>1226</v>
      </c>
      <c r="C113" s="1" t="s">
        <v>1227</v>
      </c>
      <c r="D113" s="1" t="s">
        <v>1228</v>
      </c>
      <c r="E113" s="1" t="s">
        <v>1229</v>
      </c>
      <c r="F113" s="1" t="s">
        <v>1230</v>
      </c>
      <c r="G113" s="1" t="s">
        <v>1231</v>
      </c>
      <c r="H113" s="1" t="s">
        <v>1232</v>
      </c>
      <c r="I113" s="1" t="s">
        <v>1233</v>
      </c>
      <c r="J113" s="1" t="s">
        <v>1234</v>
      </c>
      <c r="K113" s="1" t="s">
        <v>1235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1236</v>
      </c>
      <c r="B114" s="1" t="s">
        <v>1237</v>
      </c>
      <c r="C114" s="1" t="s">
        <v>1238</v>
      </c>
      <c r="D114" s="1">
        <v>2.78</v>
      </c>
      <c r="E114" s="1" t="s">
        <v>1239</v>
      </c>
      <c r="F114" s="1" t="s">
        <v>1240</v>
      </c>
      <c r="G114" s="1" t="s">
        <v>1241</v>
      </c>
      <c r="H114" s="1" t="s">
        <v>1023</v>
      </c>
      <c r="I114" s="1" t="s">
        <v>818</v>
      </c>
      <c r="J114" s="1" t="s">
        <v>1242</v>
      </c>
      <c r="K114" s="1" t="s">
        <v>1243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1244</v>
      </c>
      <c r="B115" s="1" t="s">
        <v>1245</v>
      </c>
      <c r="C115" s="1" t="s">
        <v>1246</v>
      </c>
      <c r="D115" s="1" t="s">
        <v>289</v>
      </c>
      <c r="E115" s="1" t="s">
        <v>175</v>
      </c>
      <c r="F115" s="1" t="s">
        <v>1105</v>
      </c>
      <c r="G115" s="1" t="s">
        <v>1247</v>
      </c>
      <c r="H115" s="1" t="s">
        <v>1100</v>
      </c>
      <c r="I115" s="1" t="s">
        <v>1248</v>
      </c>
      <c r="J115" s="1" t="s">
        <v>1249</v>
      </c>
      <c r="K115" s="1" t="s">
        <v>554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1250</v>
      </c>
      <c r="B116" s="1" t="s">
        <v>1251</v>
      </c>
      <c r="C116" s="1" t="s">
        <v>1252</v>
      </c>
      <c r="D116" s="1" t="s">
        <v>1253</v>
      </c>
      <c r="E116" s="1" t="s">
        <v>910</v>
      </c>
      <c r="F116" s="1" t="s">
        <v>1254</v>
      </c>
      <c r="G116" s="1" t="s">
        <v>1255</v>
      </c>
      <c r="H116" s="1" t="s">
        <v>823</v>
      </c>
      <c r="I116" s="1" t="s">
        <v>1256</v>
      </c>
      <c r="J116" s="1" t="s">
        <v>1257</v>
      </c>
      <c r="K116" s="1" t="s">
        <v>111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1258</v>
      </c>
      <c r="B117" s="1" t="s">
        <v>924</v>
      </c>
      <c r="C117" s="1" t="s">
        <v>1259</v>
      </c>
      <c r="D117" s="1" t="s">
        <v>1260</v>
      </c>
      <c r="E117" s="1" t="s">
        <v>1261</v>
      </c>
      <c r="F117" s="1" t="s">
        <v>1262</v>
      </c>
      <c r="G117" s="1" t="s">
        <v>1263</v>
      </c>
      <c r="H117" s="1" t="s">
        <v>1264</v>
      </c>
      <c r="I117" s="1" t="s">
        <v>905</v>
      </c>
      <c r="J117" s="1" t="s">
        <v>1265</v>
      </c>
      <c r="K117" s="1" t="s">
        <v>1266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1267</v>
      </c>
      <c r="B118" s="1">
        <v>1.39</v>
      </c>
      <c r="C118" s="1" t="s">
        <v>1268</v>
      </c>
      <c r="D118" s="1" t="s">
        <v>1269</v>
      </c>
      <c r="E118" s="1" t="s">
        <v>1270</v>
      </c>
      <c r="F118" s="1" t="s">
        <v>1271</v>
      </c>
      <c r="G118" s="1" t="s">
        <v>1272</v>
      </c>
      <c r="H118" s="1" t="s">
        <v>802</v>
      </c>
      <c r="I118" s="1" t="s">
        <v>291</v>
      </c>
      <c r="J118" s="1" t="s">
        <v>1273</v>
      </c>
      <c r="K118" s="1" t="s">
        <v>1274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1275</v>
      </c>
      <c r="B119" s="1" t="s">
        <v>291</v>
      </c>
      <c r="C119" s="1" t="s">
        <v>1276</v>
      </c>
      <c r="D119" s="1" t="s">
        <v>417</v>
      </c>
      <c r="E119" s="1" t="s">
        <v>835</v>
      </c>
      <c r="F119" s="1" t="s">
        <v>1021</v>
      </c>
      <c r="G119" s="1" t="s">
        <v>1277</v>
      </c>
      <c r="H119" s="1" t="s">
        <v>1278</v>
      </c>
      <c r="I119" s="1" t="s">
        <v>1279</v>
      </c>
      <c r="J119" s="1" t="s">
        <v>1280</v>
      </c>
      <c r="K119" s="1" t="s">
        <v>567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1281</v>
      </c>
      <c r="B120" s="1" t="s">
        <v>1282</v>
      </c>
      <c r="C120" s="1" t="s">
        <v>1283</v>
      </c>
      <c r="D120" s="1" t="s">
        <v>1284</v>
      </c>
      <c r="E120" s="1" t="s">
        <v>1285</v>
      </c>
      <c r="F120" s="1" t="s">
        <v>1286</v>
      </c>
      <c r="G120" s="1" t="s">
        <v>1287</v>
      </c>
      <c r="H120" s="1" t="s">
        <v>1288</v>
      </c>
      <c r="I120" s="1" t="s">
        <v>1289</v>
      </c>
      <c r="J120" s="1" t="s">
        <v>1290</v>
      </c>
      <c r="K120" s="1" t="s">
        <v>938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1291</v>
      </c>
      <c r="B121" s="1" t="s">
        <v>1292</v>
      </c>
      <c r="C121" s="1" t="s">
        <v>1293</v>
      </c>
      <c r="D121" s="1" t="s">
        <v>1294</v>
      </c>
      <c r="E121" s="1" t="s">
        <v>1205</v>
      </c>
      <c r="F121" s="1" t="s">
        <v>1295</v>
      </c>
      <c r="G121" s="1" t="s">
        <v>1296</v>
      </c>
      <c r="H121" s="1" t="s">
        <v>1297</v>
      </c>
      <c r="I121" s="1" t="s">
        <v>1298</v>
      </c>
      <c r="J121" s="1" t="s">
        <v>1299</v>
      </c>
      <c r="K121" s="1" t="s">
        <v>1300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1301</v>
      </c>
      <c r="B122" s="1" t="s">
        <v>1302</v>
      </c>
      <c r="C122" s="1" t="s">
        <v>1303</v>
      </c>
      <c r="D122" s="1" t="s">
        <v>1304</v>
      </c>
      <c r="E122" s="1" t="s">
        <v>1305</v>
      </c>
      <c r="F122" s="1" t="s">
        <v>1306</v>
      </c>
      <c r="G122" s="1" t="s">
        <v>1307</v>
      </c>
      <c r="H122" s="1" t="s">
        <v>1308</v>
      </c>
      <c r="I122" s="1" t="s">
        <v>604</v>
      </c>
      <c r="J122" s="1" t="s">
        <v>1309</v>
      </c>
      <c r="K122" s="1" t="s">
        <v>1310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1311</v>
      </c>
      <c r="B123" s="1" t="s">
        <v>1312</v>
      </c>
      <c r="C123" s="1" t="s">
        <v>1313</v>
      </c>
      <c r="D123" s="1" t="s">
        <v>1314</v>
      </c>
      <c r="E123" s="1" t="s">
        <v>1315</v>
      </c>
      <c r="F123" s="1" t="s">
        <v>1316</v>
      </c>
      <c r="G123" s="1" t="s">
        <v>587</v>
      </c>
      <c r="H123" s="1" t="s">
        <v>1317</v>
      </c>
      <c r="I123" s="1" t="s">
        <v>1318</v>
      </c>
      <c r="J123" s="1" t="s">
        <v>173</v>
      </c>
      <c r="K123" s="1" t="s">
        <v>1319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1320</v>
      </c>
      <c r="B124" s="1" t="s">
        <v>1321</v>
      </c>
      <c r="C124" s="1" t="s">
        <v>939</v>
      </c>
      <c r="D124" s="1" t="s">
        <v>1322</v>
      </c>
      <c r="E124" s="1" t="s">
        <v>1323</v>
      </c>
      <c r="F124" s="1" t="s">
        <v>1262</v>
      </c>
      <c r="G124" s="1" t="s">
        <v>1324</v>
      </c>
      <c r="H124" s="1" t="s">
        <v>1325</v>
      </c>
      <c r="I124" s="1" t="s">
        <v>1326</v>
      </c>
      <c r="J124" s="1" t="s">
        <v>917</v>
      </c>
      <c r="K124" s="1" t="s">
        <v>1327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1328</v>
      </c>
      <c r="C1" s="1" t="s">
        <v>1329</v>
      </c>
      <c r="D1" s="1" t="s">
        <v>1330</v>
      </c>
      <c r="E1" s="1" t="s">
        <v>1331</v>
      </c>
      <c r="F1" s="1" t="s">
        <v>1332</v>
      </c>
      <c r="G1" s="1" t="s">
        <v>1333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1334</v>
      </c>
      <c r="B2" s="1" t="s">
        <v>1335</v>
      </c>
      <c r="C2" s="1" t="s">
        <v>1336</v>
      </c>
      <c r="D2" s="1" t="s">
        <v>1337</v>
      </c>
      <c r="E2" s="1" t="s">
        <v>1338</v>
      </c>
      <c r="F2" s="1" t="s">
        <v>1338</v>
      </c>
      <c r="G2" s="1" t="s">
        <v>1339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1340</v>
      </c>
      <c r="B3" s="1" t="s">
        <v>1339</v>
      </c>
      <c r="C3" s="1" t="s">
        <v>1341</v>
      </c>
      <c r="D3" s="1" t="s">
        <v>1342</v>
      </c>
      <c r="E3" s="1" t="s">
        <v>1343</v>
      </c>
      <c r="F3" s="1" t="s">
        <v>1344</v>
      </c>
      <c r="G3" s="1" t="s">
        <v>1339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1345</v>
      </c>
      <c r="B4" s="1" t="s">
        <v>1335</v>
      </c>
      <c r="C4" s="1" t="s">
        <v>1336</v>
      </c>
      <c r="D4" s="1" t="s">
        <v>1337</v>
      </c>
      <c r="E4" s="1" t="s">
        <v>1346</v>
      </c>
      <c r="F4" s="1" t="s">
        <v>1347</v>
      </c>
      <c r="G4" s="1" t="s">
        <v>1348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1340</v>
      </c>
      <c r="B5" s="1" t="s">
        <v>1339</v>
      </c>
      <c r="C5" s="1" t="s">
        <v>1341</v>
      </c>
      <c r="D5" s="1" t="s">
        <v>1342</v>
      </c>
      <c r="E5" s="1" t="s">
        <v>1349</v>
      </c>
      <c r="F5" s="1" t="s">
        <v>1350</v>
      </c>
      <c r="G5" s="1" t="s">
        <v>1351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1352</v>
      </c>
      <c r="B6" s="1" t="s">
        <v>1353</v>
      </c>
      <c r="C6" s="1" t="s">
        <v>1354</v>
      </c>
      <c r="D6" s="1" t="s">
        <v>1355</v>
      </c>
      <c r="E6" s="1" t="s">
        <v>1356</v>
      </c>
      <c r="F6" s="1" t="s">
        <v>1357</v>
      </c>
      <c r="G6" s="1" t="s">
        <v>1358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1359</v>
      </c>
      <c r="B7" s="1" t="s">
        <v>1339</v>
      </c>
      <c r="C7" s="1" t="s">
        <v>1339</v>
      </c>
      <c r="D7" s="1" t="s">
        <v>1339</v>
      </c>
      <c r="E7" s="1" t="s">
        <v>1360</v>
      </c>
      <c r="F7" s="1" t="s">
        <v>1361</v>
      </c>
      <c r="G7" s="1" t="s">
        <v>1362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1363</v>
      </c>
      <c r="B8" s="1" t="s">
        <v>1339</v>
      </c>
      <c r="C8" s="1" t="s">
        <v>1364</v>
      </c>
      <c r="D8" s="1" t="s">
        <v>1365</v>
      </c>
      <c r="E8" s="1" t="s">
        <v>1366</v>
      </c>
      <c r="F8" s="1" t="s">
        <v>1364</v>
      </c>
      <c r="G8" s="1" t="s">
        <v>1367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1368</v>
      </c>
      <c r="B9" s="1" t="s">
        <v>1339</v>
      </c>
      <c r="C9" s="1" t="s">
        <v>1339</v>
      </c>
      <c r="D9" s="1" t="s">
        <v>1369</v>
      </c>
      <c r="E9" s="1" t="s">
        <v>1370</v>
      </c>
      <c r="F9" s="1" t="s">
        <v>1371</v>
      </c>
      <c r="G9" s="1" t="s">
        <v>1372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1373</v>
      </c>
      <c r="B10" s="1" t="s">
        <v>1339</v>
      </c>
      <c r="C10" s="1" t="s">
        <v>1339</v>
      </c>
      <c r="D10" s="1" t="s">
        <v>1369</v>
      </c>
      <c r="E10" s="1" t="s">
        <v>1374</v>
      </c>
      <c r="F10" s="1" t="s">
        <v>1375</v>
      </c>
      <c r="G10" s="1" t="s">
        <v>1376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1377</v>
      </c>
      <c r="B11" s="1" t="s">
        <v>1339</v>
      </c>
      <c r="C11" s="1" t="s">
        <v>1339</v>
      </c>
      <c r="D11" s="1" t="s">
        <v>1378</v>
      </c>
      <c r="E11" s="1" t="s">
        <v>1379</v>
      </c>
      <c r="F11" s="1" t="s">
        <v>1380</v>
      </c>
      <c r="G11" s="1" t="s">
        <v>1381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1382</v>
      </c>
      <c r="B12" s="1" t="s">
        <v>1339</v>
      </c>
      <c r="C12" s="1" t="s">
        <v>1339</v>
      </c>
      <c r="D12" s="1" t="s">
        <v>1383</v>
      </c>
      <c r="E12" s="1" t="s">
        <v>1384</v>
      </c>
      <c r="F12" s="1" t="s">
        <v>1385</v>
      </c>
      <c r="G12" s="1" t="s">
        <v>1386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1387</v>
      </c>
      <c r="B13" s="1" t="s">
        <v>1339</v>
      </c>
      <c r="C13" s="1" t="s">
        <v>1339</v>
      </c>
      <c r="D13" s="1" t="s">
        <v>1388</v>
      </c>
      <c r="E13" s="1" t="s">
        <v>1389</v>
      </c>
      <c r="F13" s="1" t="s">
        <v>1390</v>
      </c>
      <c r="G13" s="1" t="s">
        <v>1339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1391</v>
      </c>
      <c r="B14" s="1" t="s">
        <v>1339</v>
      </c>
      <c r="C14" s="1" t="s">
        <v>1339</v>
      </c>
      <c r="D14" s="1" t="s">
        <v>1392</v>
      </c>
      <c r="E14" s="1" t="s">
        <v>1393</v>
      </c>
      <c r="F14" s="1" t="s">
        <v>1394</v>
      </c>
      <c r="G14" s="1" t="s">
        <v>1339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1395</v>
      </c>
      <c r="B15" s="1" t="s">
        <v>1339</v>
      </c>
      <c r="C15" s="1" t="s">
        <v>1339</v>
      </c>
      <c r="D15" s="1" t="s">
        <v>1339</v>
      </c>
      <c r="E15" s="1" t="s">
        <v>1339</v>
      </c>
      <c r="F15" s="1" t="s">
        <v>1339</v>
      </c>
      <c r="G15" s="1" t="s">
        <v>1339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1396</v>
      </c>
      <c r="B16" s="1" t="s">
        <v>1339</v>
      </c>
      <c r="C16" s="1" t="s">
        <v>1339</v>
      </c>
      <c r="D16" s="1" t="s">
        <v>1339</v>
      </c>
      <c r="E16" s="1" t="s">
        <v>1339</v>
      </c>
      <c r="F16" s="1" t="s">
        <v>1339</v>
      </c>
      <c r="G16" s="1" t="s">
        <v>1339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1397</v>
      </c>
      <c r="B17" s="1" t="s">
        <v>184</v>
      </c>
      <c r="C17" s="1" t="s">
        <v>179</v>
      </c>
      <c r="D17" s="1" t="s">
        <v>185</v>
      </c>
      <c r="E17" s="1" t="s">
        <v>1398</v>
      </c>
      <c r="F17" s="1" t="s">
        <v>1399</v>
      </c>
      <c r="G17" s="1" t="s">
        <v>1400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1401</v>
      </c>
      <c r="B18" s="1" t="s">
        <v>1339</v>
      </c>
      <c r="C18" s="1" t="s">
        <v>1339</v>
      </c>
      <c r="D18" s="1" t="s">
        <v>1339</v>
      </c>
      <c r="E18" s="1" t="s">
        <v>1339</v>
      </c>
      <c r="F18" s="1" t="s">
        <v>1339</v>
      </c>
      <c r="G18" s="1" t="s">
        <v>1339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1402</v>
      </c>
      <c r="B19" s="1" t="s">
        <v>1339</v>
      </c>
      <c r="C19" s="1" t="s">
        <v>1339</v>
      </c>
      <c r="D19" s="1" t="s">
        <v>1403</v>
      </c>
      <c r="E19" s="1" t="s">
        <v>1404</v>
      </c>
      <c r="F19" s="1" t="s">
        <v>1405</v>
      </c>
      <c r="G19" s="1" t="s">
        <v>1406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1407</v>
      </c>
      <c r="B20" s="1" t="s">
        <v>1339</v>
      </c>
      <c r="C20" s="1" t="s">
        <v>1339</v>
      </c>
      <c r="D20" s="1" t="s">
        <v>1408</v>
      </c>
      <c r="E20" s="1" t="s">
        <v>1409</v>
      </c>
      <c r="F20" s="1" t="s">
        <v>1410</v>
      </c>
      <c r="G20" s="1" t="s">
        <v>1411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1412</v>
      </c>
      <c r="B21" s="1" t="s">
        <v>1339</v>
      </c>
      <c r="C21" s="1" t="s">
        <v>1339</v>
      </c>
      <c r="D21" s="1" t="s">
        <v>1413</v>
      </c>
      <c r="E21" s="1" t="s">
        <v>1414</v>
      </c>
      <c r="F21" s="1" t="s">
        <v>1415</v>
      </c>
      <c r="G21" s="1" t="s">
        <v>1416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1417</v>
      </c>
      <c r="B22" s="1" t="s">
        <v>1418</v>
      </c>
      <c r="C22" s="1" t="s">
        <v>1419</v>
      </c>
      <c r="D22" s="1" t="s">
        <v>1420</v>
      </c>
      <c r="E22" s="1" t="s">
        <v>1421</v>
      </c>
      <c r="F22" s="1" t="s">
        <v>1422</v>
      </c>
      <c r="G22" s="1" t="s">
        <v>1423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1424</v>
      </c>
      <c r="B23" s="1" t="s">
        <v>1339</v>
      </c>
      <c r="C23" s="1" t="s">
        <v>1339</v>
      </c>
      <c r="D23" s="1" t="s">
        <v>1339</v>
      </c>
      <c r="E23" s="1" t="s">
        <v>1425</v>
      </c>
      <c r="F23" s="1" t="s">
        <v>1426</v>
      </c>
      <c r="G23" s="1" t="s">
        <v>1427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1428</v>
      </c>
      <c r="B24" s="1" t="s">
        <v>1429</v>
      </c>
      <c r="C24" s="1" t="s">
        <v>1430</v>
      </c>
      <c r="D24" s="1" t="s">
        <v>1431</v>
      </c>
      <c r="E24" s="1" t="s">
        <v>1432</v>
      </c>
      <c r="F24" s="1" t="s">
        <v>1432</v>
      </c>
      <c r="G24" s="1" t="s">
        <v>1432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1433</v>
      </c>
      <c r="B25" s="1" t="s">
        <v>1434</v>
      </c>
      <c r="C25" s="1" t="s">
        <v>1435</v>
      </c>
      <c r="D25" s="1" t="s">
        <v>1436</v>
      </c>
      <c r="E25" s="1" t="s">
        <v>1437</v>
      </c>
      <c r="F25" s="1" t="s">
        <v>1437</v>
      </c>
      <c r="G25" s="1" t="s">
        <v>1339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1438</v>
      </c>
      <c r="B26" s="1" t="s">
        <v>1439</v>
      </c>
      <c r="C26" s="1" t="s">
        <v>1440</v>
      </c>
      <c r="D26" s="1" t="s">
        <v>1441</v>
      </c>
      <c r="E26" s="1" t="s">
        <v>1339</v>
      </c>
      <c r="F26" s="1" t="s">
        <v>1339</v>
      </c>
      <c r="G26" s="1" t="s">
        <v>1339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1442</v>
      </c>
      <c r="B2" s="1" t="s">
        <v>1443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1444</v>
      </c>
      <c r="B3" s="1" t="s">
        <v>1445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1446</v>
      </c>
      <c r="B4" s="1" t="s">
        <v>1447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1448</v>
      </c>
      <c r="B5" s="1" t="s">
        <v>1449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1450</v>
      </c>
      <c r="B6" s="1" t="s">
        <v>1451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1452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1453</v>
      </c>
      <c r="B8" s="1" t="s">
        <v>1454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1455</v>
      </c>
      <c r="B9" s="4" t="s">
        <v>1456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1457</v>
      </c>
      <c r="B10" s="1" t="s">
        <v>1458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1459</v>
      </c>
      <c r="B11" s="1" t="s">
        <v>1460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1461</v>
      </c>
      <c r="B12" s="1" t="s">
        <v>1458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1462</v>
      </c>
      <c r="B13" s="1" t="s">
        <v>1463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1464</v>
      </c>
      <c r="B14" s="1" t="s">
        <v>1465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1466</v>
      </c>
      <c r="B15" s="1" t="s">
        <v>1463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1467</v>
      </c>
      <c r="B16" s="1" t="s">
        <v>1468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1469</v>
      </c>
      <c r="B17" s="1">
        <v>490.0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1470</v>
      </c>
      <c r="B18" s="1" t="s">
        <v>1471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1472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1473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1474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1475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1476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1477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1478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1479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1480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1481</v>
      </c>
      <c r="B28" s="1">
        <v>17.14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1482</v>
      </c>
      <c r="B29" s="1">
        <v>17.38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1483</v>
      </c>
      <c r="B30" s="1">
        <v>15.75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1484</v>
      </c>
      <c r="B31" s="1">
        <v>17.38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1485</v>
      </c>
      <c r="B32" s="1">
        <v>17.14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1486</v>
      </c>
      <c r="B33" s="1">
        <v>17.38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1487</v>
      </c>
      <c r="B34" s="1">
        <v>15.75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1488</v>
      </c>
      <c r="B35" s="1">
        <v>17.38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1489</v>
      </c>
      <c r="B36" s="1">
        <v>2.239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1490</v>
      </c>
      <c r="B37" s="1">
        <v>6.995745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1491</v>
      </c>
      <c r="B38" s="1">
        <v>-2.2551441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1492</v>
      </c>
      <c r="B39" s="1">
        <v>19055.0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1493</v>
      </c>
      <c r="B40" s="1">
        <v>19055.0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1494</v>
      </c>
      <c r="B41" s="1">
        <v>63680.0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1495</v>
      </c>
      <c r="B42" s="1">
        <v>39780.0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1496</v>
      </c>
      <c r="B43" s="1">
        <v>39780.0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1497</v>
      </c>
      <c r="B44" s="1">
        <v>12.52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1498</v>
      </c>
      <c r="B45" s="1">
        <v>20.6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1499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1500</v>
      </c>
      <c r="B47" s="1">
        <v>200.0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1501</v>
      </c>
      <c r="B48" s="1">
        <v>8.4228864E8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1502</v>
      </c>
      <c r="B49" s="1">
        <v>6.93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1503</v>
      </c>
      <c r="B50" s="1">
        <v>19.37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1504</v>
      </c>
      <c r="B51" s="1">
        <v>1.3046703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1505</v>
      </c>
      <c r="B52" s="1">
        <v>14.4494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1506</v>
      </c>
      <c r="B53" s="1">
        <v>10.69385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1507</v>
      </c>
      <c r="B54" s="1" t="s">
        <v>1508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1509</v>
      </c>
      <c r="B55" s="1">
        <v>3.643874304E9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1510</v>
      </c>
      <c r="B56" s="1">
        <v>0.04658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1511</v>
      </c>
      <c r="B57" s="1">
        <v>336125.0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1512</v>
      </c>
      <c r="B58" s="1">
        <v>1.39401E7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1513</v>
      </c>
      <c r="B59" s="1">
        <v>157035.0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1514</v>
      </c>
      <c r="B60" s="1">
        <v>97212.0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1515</v>
      </c>
      <c r="B61" s="1">
        <v>1.7276544E9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1516</v>
      </c>
      <c r="B62" s="1">
        <v>1.7303328E9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1517</v>
      </c>
      <c r="B63" s="1">
        <v>0.0112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1518</v>
      </c>
      <c r="B64" s="1">
        <v>0.08885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1519</v>
      </c>
      <c r="B65" s="1">
        <v>1.9136701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1520</v>
      </c>
      <c r="B66" s="1">
        <v>3.21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1521</v>
      </c>
      <c r="B67" s="1">
        <v>0.0119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1522</v>
      </c>
      <c r="B68" s="1">
        <v>5.12341E7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1523</v>
      </c>
      <c r="B69" s="1">
        <v>48.633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1524</v>
      </c>
      <c r="B70" s="1">
        <v>0.33804208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1525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1526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1527</v>
      </c>
      <c r="B73" s="1">
        <v>1.7197056E9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1528</v>
      </c>
      <c r="B74" s="1">
        <v>-0.746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1529</v>
      </c>
      <c r="B75" s="1">
        <v>3.0069E7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1530</v>
      </c>
      <c r="B76" s="1">
        <v>2.35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1531</v>
      </c>
      <c r="B77" s="1">
        <v>-7.29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1532</v>
      </c>
      <c r="B78" s="1">
        <v>5.644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1533</v>
      </c>
      <c r="B79" s="1">
        <v>8.303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1534</v>
      </c>
      <c r="B80" s="1">
        <v>0.7854167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1535</v>
      </c>
      <c r="B81" s="1">
        <v>0.23713636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1536</v>
      </c>
      <c r="B82" s="1">
        <v>1.5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1537</v>
      </c>
      <c r="B83" s="1">
        <v>1.6069536E9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1538</v>
      </c>
      <c r="B84" s="1" t="s">
        <v>1539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1540</v>
      </c>
      <c r="B85" s="1" t="s">
        <v>1541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1542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1543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1544</v>
      </c>
      <c r="B88" s="1" t="s">
        <v>1545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1546</v>
      </c>
      <c r="B89" s="1" t="s">
        <v>1545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1547</v>
      </c>
      <c r="B90" s="1">
        <v>1.122471E9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1548</v>
      </c>
      <c r="B91" s="1" t="s">
        <v>1549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1550</v>
      </c>
      <c r="B92" s="1" t="s">
        <v>1551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1552</v>
      </c>
      <c r="B93" s="1" t="s">
        <v>1553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1554</v>
      </c>
      <c r="B94" s="1" t="s">
        <v>1555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1556</v>
      </c>
      <c r="B95" s="1">
        <v>-1.8E7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1557</v>
      </c>
      <c r="B96" s="1">
        <v>16.44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1558</v>
      </c>
      <c r="B97" s="1" t="s">
        <v>1559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1560</v>
      </c>
      <c r="B98" s="1">
        <v>1.427238016E9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1561</v>
      </c>
      <c r="B99" s="1">
        <v>101.61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1562</v>
      </c>
      <c r="B100" s="1">
        <v>4.38878016E8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1563</v>
      </c>
      <c r="B101" s="1">
        <v>3.034763008E9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1564</v>
      </c>
      <c r="B102" s="1">
        <v>5.803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1565</v>
      </c>
      <c r="B103" s="1">
        <v>6.13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1566</v>
      </c>
      <c r="B104" s="1">
        <v>6.45595008E8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1567</v>
      </c>
      <c r="B105" s="1">
        <v>115.697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1568</v>
      </c>
      <c r="B106" s="1">
        <v>47.117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1569</v>
      </c>
      <c r="B107" s="1">
        <v>0.02631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1570</v>
      </c>
      <c r="B108" s="1">
        <v>0.04533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1571</v>
      </c>
      <c r="B109" s="1">
        <v>3.04624384E8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1572</v>
      </c>
      <c r="B110" s="1">
        <v>1.33138E8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1573</v>
      </c>
      <c r="B111" s="1">
        <v>-0.756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1574</v>
      </c>
      <c r="B112" s="1">
        <v>-0.152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1575</v>
      </c>
      <c r="B113" s="1">
        <v>0.69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1576</v>
      </c>
      <c r="B114" s="1">
        <v>0.67980003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1577</v>
      </c>
      <c r="B115" s="1">
        <v>0.41251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1578</v>
      </c>
      <c r="B116" s="1" t="s">
        <v>1579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1580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53</v>
      </c>
      <c r="B3" s="1">
        <v>254.37</v>
      </c>
      <c r="C3" s="1">
        <v>240.47</v>
      </c>
      <c r="D3" s="1">
        <v>180.7</v>
      </c>
      <c r="E3" s="1">
        <v>272.44</v>
      </c>
      <c r="F3" s="1">
        <v>352.365</v>
      </c>
      <c r="G3" s="1">
        <v>316.225</v>
      </c>
      <c r="H3" s="1">
        <v>314.835</v>
      </c>
      <c r="I3" s="1">
        <v>116.76</v>
      </c>
      <c r="J3" s="1">
        <v>307.885</v>
      </c>
      <c r="K3" s="1">
        <v>293.985</v>
      </c>
      <c r="L3" s="1">
        <f>IF(K3*FORECAST(L2,B3:K3,B2:K2)&gt;0,FORECAST(L2,B3:K3,B2:K2),K3)*$X$1</f>
        <v>284.9963333</v>
      </c>
      <c r="M3" s="1">
        <f>IF(L3*FORECAST(M2,B3:L3,B2:L2)&gt;0,FORECAST(M2,B3:L3,B2:L2),L3)*$X$1</f>
        <v>288.6313939</v>
      </c>
      <c r="N3" s="1">
        <f>IF(M3*FORECAST(N2,B3:M3,B2:M2)&gt;0,FORECAST(N2,B3:M3,B2:M2),M3)*$X$1</f>
        <v>292.2664545</v>
      </c>
      <c r="O3" s="1">
        <f>IF(N3*FORECAST(O2,B3:N3,B2:N2)&gt;0,FORECAST(O2,B3:N3,B2:N2),N3)*$X$1</f>
        <v>295.9015152</v>
      </c>
      <c r="P3" s="1">
        <f>IF(O3*FORECAST(P2,B3:O3,B2:O2)&gt;0,FORECAST(P2,B3:O3,B2:O2),O3)*$X$1</f>
        <v>299.5365758</v>
      </c>
      <c r="Q3" s="1">
        <f>IF(P3*FORECAST(Q2,B3:P3,B2:P2)&gt;0,FORECAST(Q2,B3:P3,B2:P2),P3)*$X$1</f>
        <v>303.1716364</v>
      </c>
      <c r="R3" s="1">
        <f>IF(Q3*FORECAST(R2,B3:Q3,B2:Q2)&gt;0,FORECAST(R2,B3:Q3,B2:Q2),Q3)*$X$1</f>
        <v>306.806697</v>
      </c>
      <c r="S3" s="5">
        <f>IF(R3*FORECAST(S2,B3:R3,B2:R2)&gt;0,FORECAST(S2,B3:R3,B2:R2),R3)*$X$1</f>
        <v>310.4417576</v>
      </c>
      <c r="T3" s="5">
        <f>IF(S3*FORECAST(T2,B3:S3,B2:S2)&gt;0,FORECAST(T2,B3:S3,B2:S2),S3)*$X$1</f>
        <v>314.0768182</v>
      </c>
      <c r="U3" s="5">
        <f>IF(T3*FORECAST(U2,B3:T3,B2:T2)&gt;0,FORECAST(U2,B3:T3,B2:T2),T3)*$X$1</f>
        <v>317.7118788</v>
      </c>
      <c r="V3" s="5">
        <f>IF(U3*FORECAST(V2,B3:U3,B2:U2)&gt;0,FORECAST(V2,B3:U3,B2:U2),U3)*$X$1</f>
        <v>321.3469394</v>
      </c>
      <c r="W3" s="5">
        <f>IF(V3*FORECAST(W2,B3:V3,B2:V2)&gt;0,FORECAST(W2,B3:V3,B2:V2),V3)*$X$1</f>
        <v>324.982</v>
      </c>
      <c r="X3" s="2"/>
      <c r="Y3" s="2"/>
      <c r="Z3" s="2"/>
    </row>
    <row r="4">
      <c r="A4" s="3" t="s">
        <v>127</v>
      </c>
      <c r="B4" s="1">
        <v>2133.65</v>
      </c>
      <c r="C4" s="1">
        <v>2349.1</v>
      </c>
      <c r="D4" s="1">
        <v>2140.6</v>
      </c>
      <c r="E4" s="1">
        <v>2133.65</v>
      </c>
      <c r="F4" s="1">
        <v>2043.3</v>
      </c>
      <c r="G4" s="1">
        <v>1890.4</v>
      </c>
      <c r="H4" s="1">
        <v>1681.9</v>
      </c>
      <c r="I4" s="1">
        <v>1654.1</v>
      </c>
      <c r="J4" s="1">
        <v>1535.95</v>
      </c>
      <c r="K4" s="1">
        <v>1084.2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1581</v>
      </c>
      <c r="B5" s="1">
        <v>120.0</v>
      </c>
      <c r="C5" s="1">
        <v>120.0</v>
      </c>
      <c r="D5" s="1">
        <v>120.0</v>
      </c>
      <c r="E5" s="1">
        <v>120.0</v>
      </c>
      <c r="F5" s="1">
        <v>120.0</v>
      </c>
      <c r="G5" s="1">
        <v>120.0</v>
      </c>
      <c r="H5" s="1">
        <v>120.0</v>
      </c>
      <c r="I5" s="1">
        <v>46.0</v>
      </c>
      <c r="J5" s="1">
        <v>12.0</v>
      </c>
      <c r="K5" s="1">
        <v>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1582</v>
      </c>
      <c r="L7" s="1">
        <f>IF(W3*FORECAST(W2,B3:W3,B2:W2)&gt;0,FORECAST(W2,B3:W3,B2:W2),V3)*$X$1 * (1+0.02)/(0.0593-0.02)</f>
        <v>8434.647328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1583</v>
      </c>
      <c r="L8" s="6">
        <f t="array" ref="L8">NPV(0.0593,M3:W3)</f>
        <v>2411.968081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1584</v>
      </c>
      <c r="L9" s="6">
        <f t="array" ref="L9">NPV(0.0593,M16:W16)</f>
        <v>4475.671811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1585</v>
      </c>
      <c r="L10" s="6">
        <f>L8 + L9</f>
        <v>6887.639892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1084.2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1586</v>
      </c>
      <c r="L12" s="6">
        <f>L10 - L11</f>
        <v>5803.439892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1587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386.8959928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(1+0.02)/(0.0593-0.02)</f>
        <v>8434.647328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9.035</v>
      </c>
      <c r="C3" s="1">
        <v>-185.565</v>
      </c>
      <c r="D3" s="1">
        <v>203.635</v>
      </c>
      <c r="E3" s="1">
        <v>350.975</v>
      </c>
      <c r="F3" s="1">
        <v>-62.55</v>
      </c>
      <c r="G3" s="1">
        <v>129.965</v>
      </c>
      <c r="H3" s="1">
        <v>170.97</v>
      </c>
      <c r="I3" s="1">
        <v>109.81</v>
      </c>
      <c r="J3" s="1">
        <v>-55.59999999999999</v>
      </c>
      <c r="K3" s="1">
        <v>405.1849999999999</v>
      </c>
      <c r="L3" s="1">
        <f>IF(K3*FORECAST(L2,B3:K3,B2:K2)&gt;0,FORECAST(L2,B3:K3,B2:K2),K3)*$X$1</f>
        <v>229.5353333</v>
      </c>
      <c r="M3" s="1">
        <f>IF(L3*FORECAST(M2,B3:L3,B2:L2)&gt;0,FORECAST(M2,B3:L3,B2:L2),L3)*$X$1</f>
        <v>251.7079394</v>
      </c>
      <c r="N3" s="1">
        <f>IF(M3*FORECAST(N2,B3:M3,B2:M2)&gt;0,FORECAST(N2,B3:M3,B2:M2),M3)*$X$1</f>
        <v>273.8805455</v>
      </c>
      <c r="O3" s="1">
        <f>IF(N3*FORECAST(O2,B3:N3,B2:N2)&gt;0,FORECAST(O2,B3:N3,B2:N2),N3)*$X$1</f>
        <v>296.0531515</v>
      </c>
      <c r="P3" s="1">
        <f>IF(O3*FORECAST(P2,B3:O3,B2:O2)&gt;0,FORECAST(P2,B3:O3,B2:O2),O3)*$X$1</f>
        <v>318.2257576</v>
      </c>
      <c r="Q3" s="1">
        <f>IF(P3*FORECAST(Q2,B3:P3,B2:P2)&gt;0,FORECAST(Q2,B3:P3,B2:P2),P3)*$X$1</f>
        <v>340.3983636</v>
      </c>
      <c r="R3" s="1">
        <f>IF(Q3*FORECAST(R2,B3:Q3,B2:Q2)&gt;0,FORECAST(R2,B3:Q3,B2:Q2),Q3)*$X$1</f>
        <v>362.5709697</v>
      </c>
      <c r="S3" s="5">
        <f>IF(R3*FORECAST(S2,B3:R3,B2:R2)&gt;0,FORECAST(S2,B3:R3,B2:R2),R3)*$X$1</f>
        <v>384.7435758</v>
      </c>
      <c r="T3" s="5">
        <f>IF(S3*FORECAST(T2,B3:S3,B2:S2)&gt;0,FORECAST(T2,B3:S3,B2:S2),S3)*$X$1</f>
        <v>406.9161818</v>
      </c>
      <c r="U3" s="5">
        <f>IF(T3*FORECAST(U2,B3:T3,B2:T2)&gt;0,FORECAST(U2,B3:T3,B2:T2),T3)*$X$1</f>
        <v>429.0887879</v>
      </c>
      <c r="V3" s="5">
        <f>IF(U3*FORECAST(V2,B3:U3,B2:U2)&gt;0,FORECAST(V2,B3:U3,B2:U2),U3)*$X$1</f>
        <v>451.2613939</v>
      </c>
      <c r="W3" s="5">
        <f>IF(V3*FORECAST(W2,B3:V3,B2:V2)&gt;0,FORECAST(W2,B3:V3,B2:V2),V3)*$X$1</f>
        <v>473.434</v>
      </c>
      <c r="X3" s="2"/>
      <c r="Y3" s="2"/>
      <c r="Z3" s="2"/>
    </row>
    <row r="4">
      <c r="A4" s="3" t="s">
        <v>127</v>
      </c>
      <c r="B4" s="1">
        <v>2133.65</v>
      </c>
      <c r="C4" s="1">
        <v>2349.1</v>
      </c>
      <c r="D4" s="1">
        <v>2140.6</v>
      </c>
      <c r="E4" s="1">
        <v>2133.65</v>
      </c>
      <c r="F4" s="1">
        <v>2043.3</v>
      </c>
      <c r="G4" s="1">
        <v>1890.4</v>
      </c>
      <c r="H4" s="1">
        <v>1681.9</v>
      </c>
      <c r="I4" s="1">
        <v>1654.1</v>
      </c>
      <c r="J4" s="1">
        <v>1535.95</v>
      </c>
      <c r="K4" s="1">
        <v>1084.2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1581</v>
      </c>
      <c r="B5" s="1">
        <v>120.0</v>
      </c>
      <c r="C5" s="1">
        <v>120.0</v>
      </c>
      <c r="D5" s="1">
        <v>120.0</v>
      </c>
      <c r="E5" s="1">
        <v>120.0</v>
      </c>
      <c r="F5" s="1">
        <v>120.0</v>
      </c>
      <c r="G5" s="1">
        <v>120.0</v>
      </c>
      <c r="H5" s="1">
        <v>120.0</v>
      </c>
      <c r="I5" s="1">
        <v>46.0</v>
      </c>
      <c r="J5" s="1">
        <v>12.0</v>
      </c>
      <c r="K5" s="1">
        <v>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1582</v>
      </c>
      <c r="L7" s="1">
        <f>IF(W3*FORECAST(W2,B3:W3,B2:W2)&gt;0,FORECAST(W2,B3:W3,B2:W2),V3)*$X$1 * (1+0.02)/(0.0593-0.02)</f>
        <v>12287.6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1583</v>
      </c>
      <c r="L8" s="6">
        <f t="array" ref="L8">NPV(0.0593,M3:W3)</f>
        <v>2769.390132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1584</v>
      </c>
      <c r="L9" s="6">
        <f t="array" ref="L9">NPV(0.0593,M16:W16)</f>
        <v>6520.161757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1585</v>
      </c>
      <c r="L10" s="6">
        <f>L8 + L9</f>
        <v>9289.551889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1084.2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1586</v>
      </c>
      <c r="L12" s="6">
        <f>L10 - L11</f>
        <v>8205.351889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1587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547.0234593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(1+0.02)/(0.0593-0.02)</f>
        <v>12287.6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