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<sst xmlns="http://schemas.openxmlformats.org/spreadsheetml/2006/main" count="1983" uniqueCount="1604">
  <si>
    <t>ticker</t>
  </si>
  <si>
    <t>TJX</t>
  </si>
  <si>
    <t>nombre</t>
  </si>
  <si>
    <t>THE TJX COMPANIES</t>
  </si>
  <si>
    <t>empresa</t>
  </si>
  <si>
    <t>Discount Stores</t>
  </si>
  <si>
    <t>Open</t>
  </si>
  <si>
    <t>Target Price</t>
  </si>
  <si>
    <t>Upside</t>
  </si>
  <si>
    <t>-52.87%</t>
  </si>
  <si>
    <t>Country</t>
  </si>
  <si>
    <t>United States</t>
  </si>
  <si>
    <t>Market Cap</t>
  </si>
  <si>
    <t>Book Value</t>
  </si>
  <si>
    <t>Pe ratio</t>
  </si>
  <si>
    <t>Dividend Ratio</t>
  </si>
  <si>
    <t>Fiscal Period: February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</si>
  <si>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</si>
  <si>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</si>
  <si>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</si>
  <si>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</si>
  <si>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</si>
  <si>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</si>
  <si>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</si>
  <si>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</si>
  <si>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</si>
  <si>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</si>
  <si>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</si>
  <si>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</si>
  <si>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</si>
  <si>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</si>
  <si>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</si>
  <si>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</si>
  <si>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</si>
  <si>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</si>
  <si>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</si>
  <si>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</si>
  <si>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</si>
  <si>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</si>
  <si>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</si>
  <si>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</si>
  <si>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</si>
  <si>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</si>
  <si>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</si>
  <si>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</si>
  <si>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</si>
  <si>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</si>
  <si>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</si>
  <si>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</si>
  <si>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</si>
  <si>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</si>
  <si>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</si>
  <si>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</si>
  <si>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</si>
  <si>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</si>
  <si>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</si>
  <si>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</si>
  <si>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</si>
  <si>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</si>
  <si>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</si>
  <si>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</si>
  <si>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</si>
  <si>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</si>
  <si>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</si>
  <si>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</si>
  <si>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</si>
  <si>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</si>
  <si>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</si>
  <si>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</si>
  <si>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</si>
  <si>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</si>
  <si>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</si>
  <si>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</si>
  <si>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</si>
  <si>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</si>
  <si>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</si>
  <si>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</si>
  <si>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</si>
  <si>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</si>
  <si>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</si>
  <si>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</si>
  <si>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</si>
  <si>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</si>
  <si>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</si>
  <si>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</si>
  <si>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</si>
  <si>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</si>
  <si>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</si>
  <si>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</si>
  <si>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</si>
  <si>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</si>
  <si>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</si>
  <si>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</si>
  <si>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</si>
  <si>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</si>
  <si>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</si>
  <si>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</si>
  <si>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</si>
  <si>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</si>
  <si>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</si>
  <si>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</si>
  <si>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</si>
  <si>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3.11</t>
  </si>
  <si>
    <t>3.25</t>
  </si>
  <si>
    <t>3.49</t>
  </si>
  <si>
    <t>4.1</t>
  </si>
  <si>
    <t>4.15</t>
  </si>
  <si>
    <t>4.96</t>
  </si>
  <si>
    <t>4.84</t>
  </si>
  <si>
    <t>5.08</t>
  </si>
  <si>
    <t>5.51</t>
  </si>
  <si>
    <t>6.44</t>
  </si>
  <si>
    <t>Tangible Book Value</t>
  </si>
  <si>
    <t>Tangible Book Value Per Share</t>
  </si>
  <si>
    <t>2.89</t>
  </si>
  <si>
    <t>2.99</t>
  </si>
  <si>
    <t>3.22</t>
  </si>
  <si>
    <t>3.9</t>
  </si>
  <si>
    <t>3.95</t>
  </si>
  <si>
    <t>4.77</t>
  </si>
  <si>
    <t>4.66</t>
  </si>
  <si>
    <t>4.9</t>
  </si>
  <si>
    <t>5.32</t>
  </si>
  <si>
    <t>6.26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</si>
  <si>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</si>
  <si>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</si>
  <si>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</si>
  <si>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</si>
  <si>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</si>
  <si>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</si>
  <si>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Inventories - Finished Goods, Total</t>
  </si>
  <si>
    <t>Land - (BS)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</si>
  <si>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</si>
  <si>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</si>
  <si>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</si>
  <si>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</si>
  <si>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</si>
  <si>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</si>
  <si>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</si>
  <si>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</si>
  <si>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</si>
  <si>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</si>
  <si>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</si>
  <si>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</si>
  <si>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</si>
  <si>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Impairment of Goodwill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</si>
  <si>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</si>
  <si>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</si>
  <si>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</si>
  <si>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</si>
  <si>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</si>
  <si>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</si>
  <si>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</si>
  <si>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</si>
  <si>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</si>
  <si>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</si>
  <si>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</si>
  <si>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</si>
  <si>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1.6</t>
  </si>
  <si>
    <t>1.69</t>
  </si>
  <si>
    <t>1.75</t>
  </si>
  <si>
    <t>2.05</t>
  </si>
  <si>
    <t>2.47</t>
  </si>
  <si>
    <t>2.71</t>
  </si>
  <si>
    <t>0.08</t>
  </si>
  <si>
    <t>2.74</t>
  </si>
  <si>
    <t>Basic EPS - Continuing Operations</t>
  </si>
  <si>
    <t>Basic Weighted Average Shares Outstanding</t>
  </si>
  <si>
    <t>Net EPS - Diluted</t>
  </si>
  <si>
    <t>1.58</t>
  </si>
  <si>
    <t>1.66</t>
  </si>
  <si>
    <t>1.73</t>
  </si>
  <si>
    <t>2.02</t>
  </si>
  <si>
    <t>2.43</t>
  </si>
  <si>
    <t>2.67</t>
  </si>
  <si>
    <t>0.07</t>
  </si>
  <si>
    <t>2.7</t>
  </si>
  <si>
    <t>2.97</t>
  </si>
  <si>
    <t>3.86</t>
  </si>
  <si>
    <t>Diluted EPS - Continuing Operations</t>
  </si>
  <si>
    <t>Diluted Weighted Average Shares Outstanding</t>
  </si>
  <si>
    <t>Normalized Basic EPS</t>
  </si>
  <si>
    <t>1.61</t>
  </si>
  <si>
    <t>1.7</t>
  </si>
  <si>
    <t>1.81</t>
  </si>
  <si>
    <t>1.94</t>
  </si>
  <si>
    <t>2.12</t>
  </si>
  <si>
    <t>2.28</t>
  </si>
  <si>
    <t>-0.06</t>
  </si>
  <si>
    <t>2.29</t>
  </si>
  <si>
    <t>2.6</t>
  </si>
  <si>
    <t>Normalized Diluted EPS</t>
  </si>
  <si>
    <t>1.67</t>
  </si>
  <si>
    <t>1.79</t>
  </si>
  <si>
    <t>1.91</t>
  </si>
  <si>
    <t>2.09</t>
  </si>
  <si>
    <t>2.25</t>
  </si>
  <si>
    <t>2.26</t>
  </si>
  <si>
    <t>2.57</t>
  </si>
  <si>
    <t>Dividend Per Share</t>
  </si>
  <si>
    <t>0.35</t>
  </si>
  <si>
    <t>0.42</t>
  </si>
  <si>
    <t>0.52</t>
  </si>
  <si>
    <t>0.62</t>
  </si>
  <si>
    <t>0.78</t>
  </si>
  <si>
    <t>0.92</t>
  </si>
  <si>
    <t>0.26</t>
  </si>
  <si>
    <t>1.04</t>
  </si>
  <si>
    <t>1.18</t>
  </si>
  <si>
    <t>1.33</t>
  </si>
  <si>
    <t>Payout Ratio</t>
  </si>
  <si>
    <t>21.03</t>
  </si>
  <si>
    <t>23.9</t>
  </si>
  <si>
    <t>28.33</t>
  </si>
  <si>
    <t>29.3</t>
  </si>
  <si>
    <t>30.15</t>
  </si>
  <si>
    <t>32.75</t>
  </si>
  <si>
    <t>307.57</t>
  </si>
  <si>
    <t>38.13</t>
  </si>
  <si>
    <t>38.28</t>
  </si>
  <si>
    <t>33.17</t>
  </si>
  <si>
    <t>American Depositary Receipts Ratio (ADR)</t>
  </si>
  <si>
    <t>EBITDA</t>
  </si>
  <si>
    <t>EBITA</t>
  </si>
  <si>
    <t>EBIT</t>
  </si>
  <si>
    <t>EBITDAR</t>
  </si>
  <si>
    <t>Effective Tax Rate - (Ratio)</t>
  </si>
  <si>
    <t>37.6</t>
  </si>
  <si>
    <t>37.74</t>
  </si>
  <si>
    <t>38.27</t>
  </si>
  <si>
    <t>32.38</t>
  </si>
  <si>
    <t>26.68</t>
  </si>
  <si>
    <t>25.74</t>
  </si>
  <si>
    <t>-1.35</t>
  </si>
  <si>
    <t>25.35</t>
  </si>
  <si>
    <t>24.55</t>
  </si>
  <si>
    <t>25.02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</si>
  <si>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</si>
  <si>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</si>
  <si>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</si>
  <si>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</si>
  <si>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</si>
  <si>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</si>
  <si>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</si>
  <si>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</si>
  <si>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Non-Cash Pension Expense</t>
  </si>
  <si>
    <t>0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</si>
  <si>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</si>
  <si>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</si>
  <si>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</si>
  <si>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</si>
  <si>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</si>
  <si>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</si>
  <si>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</si>
  <si>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</si>
  <si>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</si>
  <si>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</si>
  <si>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</si>
  <si>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21.14</t>
  </si>
  <si>
    <t>20.59</t>
  </si>
  <si>
    <t>19.74</t>
  </si>
  <si>
    <t>18.5</t>
  </si>
  <si>
    <t>18.58</t>
  </si>
  <si>
    <t>14.35</t>
  </si>
  <si>
    <t>0.16</t>
  </si>
  <si>
    <t>9.52</t>
  </si>
  <si>
    <t>10.67</t>
  </si>
  <si>
    <t>12.47</t>
  </si>
  <si>
    <t>Return on Total Capital</t>
  </si>
  <si>
    <t>39.36</t>
  </si>
  <si>
    <t>38.7</t>
  </si>
  <si>
    <t>37.24</t>
  </si>
  <si>
    <t>34.34</t>
  </si>
  <si>
    <t>34.86</t>
  </si>
  <si>
    <t>22.14</t>
  </si>
  <si>
    <t>0.23</t>
  </si>
  <si>
    <t>14.16</t>
  </si>
  <si>
    <t>16.12</t>
  </si>
  <si>
    <t>18.6</t>
  </si>
  <si>
    <t>Return On Equity %</t>
  </si>
  <si>
    <t>52.16</t>
  </si>
  <si>
    <t>53.15</t>
  </si>
  <si>
    <t>52.13</t>
  </si>
  <si>
    <t>60.01</t>
  </si>
  <si>
    <t>59.51</t>
  </si>
  <si>
    <t>1.54</t>
  </si>
  <si>
    <t>55.47</t>
  </si>
  <si>
    <t>56.57</t>
  </si>
  <si>
    <t>65.48</t>
  </si>
  <si>
    <t>Return on Common Equity</t>
  </si>
  <si>
    <t>Margin Analysis</t>
  </si>
  <si>
    <t>Gross Profit Margin %</t>
  </si>
  <si>
    <t>28.55</t>
  </si>
  <si>
    <t>28.79</t>
  </si>
  <si>
    <t>28.98</t>
  </si>
  <si>
    <t>28.89</t>
  </si>
  <si>
    <t>28.59</t>
  </si>
  <si>
    <t>35.6</t>
  </si>
  <si>
    <t>32.7</t>
  </si>
  <si>
    <t>35.22</t>
  </si>
  <si>
    <t>34.17</t>
  </si>
  <si>
    <t>36.47</t>
  </si>
  <si>
    <t>SG&amp;A Margin</t>
  </si>
  <si>
    <t>16.15</t>
  </si>
  <si>
    <t>16.82</t>
  </si>
  <si>
    <t>17.38</t>
  </si>
  <si>
    <t>17.78</t>
  </si>
  <si>
    <t>17.76</t>
  </si>
  <si>
    <t>25.01</t>
  </si>
  <si>
    <t>32.48</t>
  </si>
  <si>
    <t>25.93</t>
  </si>
  <si>
    <t>24.46</t>
  </si>
  <si>
    <t>25.77</t>
  </si>
  <si>
    <t>EBITDA Margin %</t>
  </si>
  <si>
    <t>14.43</t>
  </si>
  <si>
    <t>13.96</t>
  </si>
  <si>
    <t>13.59</t>
  </si>
  <si>
    <t>13.14</t>
  </si>
  <si>
    <t>12.93</t>
  </si>
  <si>
    <t>12.67</t>
  </si>
  <si>
    <t>2.93</t>
  </si>
  <si>
    <t>11.09</t>
  </si>
  <si>
    <t>11.49</t>
  </si>
  <si>
    <t>EBITA Margin %</t>
  </si>
  <si>
    <t>12.4</t>
  </si>
  <si>
    <t>11.97</t>
  </si>
  <si>
    <t>11.6</t>
  </si>
  <si>
    <t>11.12</t>
  </si>
  <si>
    <t>10.82</t>
  </si>
  <si>
    <t>10.59</t>
  </si>
  <si>
    <t>0.22</t>
  </si>
  <si>
    <t>9.3</t>
  </si>
  <si>
    <t>9.71</t>
  </si>
  <si>
    <t>10.69</t>
  </si>
  <si>
    <t>EBIT Margin %</t>
  </si>
  <si>
    <t>Income From Continuing Operations Margin %</t>
  </si>
  <si>
    <t>7.62</t>
  </si>
  <si>
    <t>7.36</t>
  </si>
  <si>
    <t>6.93</t>
  </si>
  <si>
    <t>7.27</t>
  </si>
  <si>
    <t>7.85</t>
  </si>
  <si>
    <t>7.84</t>
  </si>
  <si>
    <t>0.28</t>
  </si>
  <si>
    <t>6.76</t>
  </si>
  <si>
    <t>8.25</t>
  </si>
  <si>
    <t>Net Income Margin %</t>
  </si>
  <si>
    <t>Net Avail. For Common Margin %</t>
  </si>
  <si>
    <t>Normalized Net Income Margin</t>
  </si>
  <si>
    <t>7.67</t>
  </si>
  <si>
    <t>7.39</t>
  </si>
  <si>
    <t>7.17</t>
  </si>
  <si>
    <t>6.89</t>
  </si>
  <si>
    <t>6.75</t>
  </si>
  <si>
    <t>6.6</t>
  </si>
  <si>
    <t>-0.21</t>
  </si>
  <si>
    <t>5.66</t>
  </si>
  <si>
    <t>6.06</t>
  </si>
  <si>
    <t>6.88</t>
  </si>
  <si>
    <t>Levered Free Cash Flow Margin</t>
  </si>
  <si>
    <t>7.16</t>
  </si>
  <si>
    <t>6.62</t>
  </si>
  <si>
    <t>7.55</t>
  </si>
  <si>
    <t>4.59</t>
  </si>
  <si>
    <t>5.91</t>
  </si>
  <si>
    <t>10.35</t>
  </si>
  <si>
    <t>3.78</t>
  </si>
  <si>
    <t>6.5</t>
  </si>
  <si>
    <t>Unlevered Free Cash Flow Margin</t>
  </si>
  <si>
    <t>7.28</t>
  </si>
  <si>
    <t>6.74</t>
  </si>
  <si>
    <t>4.7</t>
  </si>
  <si>
    <t>6.73</t>
  </si>
  <si>
    <t>10.72</t>
  </si>
  <si>
    <t>3.27</t>
  </si>
  <si>
    <t>3.89</t>
  </si>
  <si>
    <t>Asset Turnover</t>
  </si>
  <si>
    <t>2.73</t>
  </si>
  <si>
    <t>2.75</t>
  </si>
  <si>
    <t>2.72</t>
  </si>
  <si>
    <t>2.66</t>
  </si>
  <si>
    <t>2.17</t>
  </si>
  <si>
    <t>1.17</t>
  </si>
  <si>
    <t>1.64</t>
  </si>
  <si>
    <t>1.76</t>
  </si>
  <si>
    <t>1.87</t>
  </si>
  <si>
    <t>Fixed Assets Turnover</t>
  </si>
  <si>
    <t>7.79</t>
  </si>
  <si>
    <t>7.73</t>
  </si>
  <si>
    <t>7.65</t>
  </si>
  <si>
    <t>7.52</t>
  </si>
  <si>
    <t>7.6</t>
  </si>
  <si>
    <t>4.25</t>
  </si>
  <si>
    <t>3.45</t>
  </si>
  <si>
    <t>3.44</t>
  </si>
  <si>
    <t>3.52</t>
  </si>
  <si>
    <t>Receivables Turnover (Average Receivables)</t>
  </si>
  <si>
    <t>137.19</t>
  </si>
  <si>
    <t>136.96</t>
  </si>
  <si>
    <t>133.56</t>
  </si>
  <si>
    <t>122.41</t>
  </si>
  <si>
    <t>115.74</t>
  </si>
  <si>
    <t>113.89</t>
  </si>
  <si>
    <t>75.85</t>
  </si>
  <si>
    <t>99.21</t>
  </si>
  <si>
    <t>92.39</t>
  </si>
  <si>
    <t>99.3</t>
  </si>
  <si>
    <t>Inventory Turnover (Average Inventory)</t>
  </si>
  <si>
    <t>6.72</t>
  </si>
  <si>
    <t>6.37</t>
  </si>
  <si>
    <t>6.42</t>
  </si>
  <si>
    <t>6.51</t>
  </si>
  <si>
    <t>6.35</t>
  </si>
  <si>
    <t>5.69</t>
  </si>
  <si>
    <t>6.11</t>
  </si>
  <si>
    <t>5.58</t>
  </si>
  <si>
    <t>5.85</t>
  </si>
  <si>
    <t>Short Term Liquidity</t>
  </si>
  <si>
    <t>Current Ratio</t>
  </si>
  <si>
    <t>1.71</t>
  </si>
  <si>
    <t>1.63</t>
  </si>
  <si>
    <t>1.53</t>
  </si>
  <si>
    <t>1.24</t>
  </si>
  <si>
    <t>1.46</t>
  </si>
  <si>
    <t>1.27</t>
  </si>
  <si>
    <t>1.21</t>
  </si>
  <si>
    <t>Quick Ratio</t>
  </si>
  <si>
    <t>0.76</t>
  </si>
  <si>
    <t>0.61</t>
  </si>
  <si>
    <t>0.7</t>
  </si>
  <si>
    <t>0.5</t>
  </si>
  <si>
    <t>1.02</t>
  </si>
  <si>
    <t>0.66</t>
  </si>
  <si>
    <t>0.6</t>
  </si>
  <si>
    <t>0.59</t>
  </si>
  <si>
    <t>Operating Cash Flow to Current Liabilities</t>
  </si>
  <si>
    <t>0.77</t>
  </si>
  <si>
    <t>0.67</t>
  </si>
  <si>
    <t>0.74</t>
  </si>
  <si>
    <t>0.57</t>
  </si>
  <si>
    <t>0.29</t>
  </si>
  <si>
    <t>0.4</t>
  </si>
  <si>
    <t>0.58</t>
  </si>
  <si>
    <t>Days Sales Outstanding (Average Receivables)</t>
  </si>
  <si>
    <t>2.65</t>
  </si>
  <si>
    <t>3.03</t>
  </si>
  <si>
    <t>3.14</t>
  </si>
  <si>
    <t>3.2</t>
  </si>
  <si>
    <t>4.8</t>
  </si>
  <si>
    <t>3.67</t>
  </si>
  <si>
    <t>3.94</t>
  </si>
  <si>
    <t>3.74</t>
  </si>
  <si>
    <t>Days Outstanding Inventory (Average Inventory)</t>
  </si>
  <si>
    <t>54.17</t>
  </si>
  <si>
    <t>57.1</t>
  </si>
  <si>
    <t>56.69</t>
  </si>
  <si>
    <t>56.97</t>
  </si>
  <si>
    <t>57.33</t>
  </si>
  <si>
    <t>64.03</t>
  </si>
  <si>
    <t>77.5</t>
  </si>
  <si>
    <t>59.6</t>
  </si>
  <si>
    <t>65.23</t>
  </si>
  <si>
    <t>63.46</t>
  </si>
  <si>
    <t>Average Days Payable Outstanding</t>
  </si>
  <si>
    <t>32.71</t>
  </si>
  <si>
    <t>34.04</t>
  </si>
  <si>
    <t>34.32</t>
  </si>
  <si>
    <t>33.61</t>
  </si>
  <si>
    <t>33.1</t>
  </si>
  <si>
    <t>35.63</t>
  </si>
  <si>
    <t>64.68</t>
  </si>
  <si>
    <t>51.12</t>
  </si>
  <si>
    <t>45.93</t>
  </si>
  <si>
    <t>41.06</t>
  </si>
  <si>
    <t>Cash Conversion Cycle (Average Days)</t>
  </si>
  <si>
    <t>24.12</t>
  </si>
  <si>
    <t>25.72</t>
  </si>
  <si>
    <t>25.1</t>
  </si>
  <si>
    <t>26.39</t>
  </si>
  <si>
    <t>27.37</t>
  </si>
  <si>
    <t>31.6</t>
  </si>
  <si>
    <t>17.62</t>
  </si>
  <si>
    <t>12.15</t>
  </si>
  <si>
    <t>23.24</t>
  </si>
  <si>
    <t>26.14</t>
  </si>
  <si>
    <t>Long Term Solvency</t>
  </si>
  <si>
    <t>Total Debt/Equity</t>
  </si>
  <si>
    <t>39.51</t>
  </si>
  <si>
    <t>39.69</t>
  </si>
  <si>
    <t>53.29</t>
  </si>
  <si>
    <t>47.64</t>
  </si>
  <si>
    <t>49.06</t>
  </si>
  <si>
    <t>192.74</t>
  </si>
  <si>
    <t>265.8</t>
  </si>
  <si>
    <t>208.35</t>
  </si>
  <si>
    <t>200.25</t>
  </si>
  <si>
    <t>171.76</t>
  </si>
  <si>
    <t>Total Debt / Total Capital</t>
  </si>
  <si>
    <t>28.32</t>
  </si>
  <si>
    <t>28.41</t>
  </si>
  <si>
    <t>34.77</t>
  </si>
  <si>
    <t>32.27</t>
  </si>
  <si>
    <t>32.91</t>
  </si>
  <si>
    <t>65.84</t>
  </si>
  <si>
    <t>72.66</t>
  </si>
  <si>
    <t>67.57</t>
  </si>
  <si>
    <t>66.69</t>
  </si>
  <si>
    <t>63.2</t>
  </si>
  <si>
    <t>LT Debt/Equity</t>
  </si>
  <si>
    <t>169.01</t>
  </si>
  <si>
    <t>224.19</t>
  </si>
  <si>
    <t>182.08</t>
  </si>
  <si>
    <t>167.1</t>
  </si>
  <si>
    <t>149.58</t>
  </si>
  <si>
    <t>Long-Term Debt / Total Capital</t>
  </si>
  <si>
    <t>57.74</t>
  </si>
  <si>
    <t>61.29</t>
  </si>
  <si>
    <t>59.05</t>
  </si>
  <si>
    <t>55.65</t>
  </si>
  <si>
    <t>55.04</t>
  </si>
  <si>
    <t>Total Liabilities / Total Assets</t>
  </si>
  <si>
    <t>61.68</t>
  </si>
  <si>
    <t>62.55</t>
  </si>
  <si>
    <t>64.99</t>
  </si>
  <si>
    <t>63.38</t>
  </si>
  <si>
    <t>64.76</t>
  </si>
  <si>
    <t>75.36</t>
  </si>
  <si>
    <t>81.07</t>
  </si>
  <si>
    <t>78.91</t>
  </si>
  <si>
    <t>77.55</t>
  </si>
  <si>
    <t>75.45</t>
  </si>
  <si>
    <t>EBIT / Interest Expense</t>
  </si>
  <si>
    <t>65.12</t>
  </si>
  <si>
    <t>61.47</t>
  </si>
  <si>
    <t>62.42</t>
  </si>
  <si>
    <t>62.02</t>
  </si>
  <si>
    <t>65.06</t>
  </si>
  <si>
    <t>74.74</t>
  </si>
  <si>
    <t>0.36</t>
  </si>
  <si>
    <t>37.77</t>
  </si>
  <si>
    <t>57.75</t>
  </si>
  <si>
    <t>73.38</t>
  </si>
  <si>
    <t>EBITDA / Interest Expense</t>
  </si>
  <si>
    <t>75.76</t>
  </si>
  <si>
    <t>71.7</t>
  </si>
  <si>
    <t>73.1</t>
  </si>
  <si>
    <t>73.31</t>
  </si>
  <si>
    <t>77.7</t>
  </si>
  <si>
    <t>139.84</t>
  </si>
  <si>
    <t>20.26</t>
  </si>
  <si>
    <t>72.58</t>
  </si>
  <si>
    <t>107.43</t>
  </si>
  <si>
    <t>129.95</t>
  </si>
  <si>
    <t>(EBITDA - Capex) / Interest Expense</t>
  </si>
  <si>
    <t>59.3</t>
  </si>
  <si>
    <t>56.94</t>
  </si>
  <si>
    <t>56.49</t>
  </si>
  <si>
    <t>56.86</t>
  </si>
  <si>
    <t>60.34</t>
  </si>
  <si>
    <t>119.14</t>
  </si>
  <si>
    <t>17.33</t>
  </si>
  <si>
    <t>63.84</t>
  </si>
  <si>
    <t>90.08</t>
  </si>
  <si>
    <t>108.15</t>
  </si>
  <si>
    <t>Total Debt / EBITDA</t>
  </si>
  <si>
    <t>0.53</t>
  </si>
  <si>
    <t>0.49</t>
  </si>
  <si>
    <t>1.39</t>
  </si>
  <si>
    <t>1.44</t>
  </si>
  <si>
    <t>1.41</t>
  </si>
  <si>
    <t>1.22</t>
  </si>
  <si>
    <t>Net Debt / EBITDA</t>
  </si>
  <si>
    <t>-0.26</t>
  </si>
  <si>
    <t>-0.17</t>
  </si>
  <si>
    <t>-0.24</t>
  </si>
  <si>
    <t>-0.11</t>
  </si>
  <si>
    <t>1.28</t>
  </si>
  <si>
    <t>0.72</t>
  </si>
  <si>
    <t>0.81</t>
  </si>
  <si>
    <t>0.68</t>
  </si>
  <si>
    <t>Total Debt / (EBITDA - Capex)</t>
  </si>
  <si>
    <t>0.51</t>
  </si>
  <si>
    <t>0.69</t>
  </si>
  <si>
    <t>0.63</t>
  </si>
  <si>
    <t>4.62</t>
  </si>
  <si>
    <t>1.68</t>
  </si>
  <si>
    <t>1.47</t>
  </si>
  <si>
    <t>Net Debt / (EBITDA - Capex)</t>
  </si>
  <si>
    <t>-0.33</t>
  </si>
  <si>
    <t>-0.22</t>
  </si>
  <si>
    <t>-0.31</t>
  </si>
  <si>
    <t>-0.14</t>
  </si>
  <si>
    <t>1.5</t>
  </si>
  <si>
    <t>0.82</t>
  </si>
  <si>
    <t>0.96</t>
  </si>
  <si>
    <t>Growth Over Prior Year</t>
  </si>
  <si>
    <t>Total Revenues, 1 Yr. Growth %</t>
  </si>
  <si>
    <t>6.04</t>
  </si>
  <si>
    <t>7.23</t>
  </si>
  <si>
    <t>8.08</t>
  </si>
  <si>
    <t>8.67</t>
  </si>
  <si>
    <t>7.04</t>
  </si>
  <si>
    <t>-22.96</t>
  </si>
  <si>
    <t>51.07</t>
  </si>
  <si>
    <t>2.85</t>
  </si>
  <si>
    <t>8.57</t>
  </si>
  <si>
    <t>Gross Profit, 1 Yr. Growth %</t>
  </si>
  <si>
    <t>6.19</t>
  </si>
  <si>
    <t>7.33</t>
  </si>
  <si>
    <t>7.94</t>
  </si>
  <si>
    <t>7.74</t>
  </si>
  <si>
    <t>33.28</t>
  </si>
  <si>
    <t>-29.24</t>
  </si>
  <si>
    <t>62.74</t>
  </si>
  <si>
    <t>15.8</t>
  </si>
  <si>
    <t>EBITDA, 1 Yr. Growth %</t>
  </si>
  <si>
    <t>7.59</t>
  </si>
  <si>
    <t>4.33</t>
  </si>
  <si>
    <t>4.55</t>
  </si>
  <si>
    <t>4.88</t>
  </si>
  <si>
    <t>-82.19</t>
  </si>
  <si>
    <t>471.94</t>
  </si>
  <si>
    <t>6.61</t>
  </si>
  <si>
    <t>17.64</t>
  </si>
  <si>
    <t>EBITA, 1 Yr. Growth %</t>
  </si>
  <si>
    <t>7.64</t>
  </si>
  <si>
    <t>3.91</t>
  </si>
  <si>
    <t>3.58</t>
  </si>
  <si>
    <t>5.79</t>
  </si>
  <si>
    <t>4.69</t>
  </si>
  <si>
    <t>-98.41</t>
  </si>
  <si>
    <t>7.47</t>
  </si>
  <si>
    <t>19.28</t>
  </si>
  <si>
    <t>EBIT, 1 Yr. Growth %</t>
  </si>
  <si>
    <t>Earnings From Cont. Operations, 1 Yr. Growth %</t>
  </si>
  <si>
    <t>3.64</t>
  </si>
  <si>
    <t>2.82</t>
  </si>
  <si>
    <t>0.9</t>
  </si>
  <si>
    <t>13.48</t>
  </si>
  <si>
    <t>6.94</t>
  </si>
  <si>
    <t>-97.24</t>
  </si>
  <si>
    <t>6.55</t>
  </si>
  <si>
    <t>27.9</t>
  </si>
  <si>
    <t>Net Income, 1 Yr. Growth %</t>
  </si>
  <si>
    <t>Normalized Net Income, 1 Yr. Growth %</t>
  </si>
  <si>
    <t>7.45</t>
  </si>
  <si>
    <t>4.04</t>
  </si>
  <si>
    <t>6.41</t>
  </si>
  <si>
    <t>4.68</t>
  </si>
  <si>
    <t>-102.51</t>
  </si>
  <si>
    <t>10.14</t>
  </si>
  <si>
    <t>22.93</t>
  </si>
  <si>
    <t>Diluted EPS Before Extra, 1 Yr. Growth %</t>
  </si>
  <si>
    <t>7.14</t>
  </si>
  <si>
    <t>5.71</t>
  </si>
  <si>
    <t>16.76</t>
  </si>
  <si>
    <t>20.3</t>
  </si>
  <si>
    <t>9.88</t>
  </si>
  <si>
    <t>-97.38</t>
  </si>
  <si>
    <t>29.97</t>
  </si>
  <si>
    <t>Accounts Receivable, 1 Yr. Growth %</t>
  </si>
  <si>
    <t>1.78</t>
  </si>
  <si>
    <t>11.34</t>
  </si>
  <si>
    <t>8.72</t>
  </si>
  <si>
    <t>26.4</t>
  </si>
  <si>
    <t>11.54</t>
  </si>
  <si>
    <t>19.39</t>
  </si>
  <si>
    <t>12.25</t>
  </si>
  <si>
    <t>8.69</t>
  </si>
  <si>
    <t>-6.04</t>
  </si>
  <si>
    <t>Inventory, 1 Yr. Growth %</t>
  </si>
  <si>
    <t>8.48</t>
  </si>
  <si>
    <t>14.83</t>
  </si>
  <si>
    <t>-1.36</t>
  </si>
  <si>
    <t>14.88</t>
  </si>
  <si>
    <t>9.36</t>
  </si>
  <si>
    <t>-10.98</t>
  </si>
  <si>
    <t>37.45</t>
  </si>
  <si>
    <t>-2.4</t>
  </si>
  <si>
    <t>2.51</t>
  </si>
  <si>
    <t>Net Property, Plant and Equip., 1 Yr. Growth %</t>
  </si>
  <si>
    <t>6.96</t>
  </si>
  <si>
    <t>9.55</t>
  </si>
  <si>
    <t>10.44</t>
  </si>
  <si>
    <t>4.98</t>
  </si>
  <si>
    <t>173.74</t>
  </si>
  <si>
    <t>-2.5</t>
  </si>
  <si>
    <t>5.27</t>
  </si>
  <si>
    <t>7.38</t>
  </si>
  <si>
    <t>Total Assets, 1 Yr. Growth %</t>
  </si>
  <si>
    <t>9.09</t>
  </si>
  <si>
    <t>4.65</t>
  </si>
  <si>
    <t>12.13</t>
  </si>
  <si>
    <t>9.11</t>
  </si>
  <si>
    <t>68.54</t>
  </si>
  <si>
    <t>27.62</t>
  </si>
  <si>
    <t>-7.63</t>
  </si>
  <si>
    <t>-0.39</t>
  </si>
  <si>
    <t>4.93</t>
  </si>
  <si>
    <t>Tangible Book Value, 1 Yr. Growth %</t>
  </si>
  <si>
    <t>0.95</t>
  </si>
  <si>
    <t>5.17</t>
  </si>
  <si>
    <t>-1.84</t>
  </si>
  <si>
    <t>18.83</t>
  </si>
  <si>
    <t>-1.94</t>
  </si>
  <si>
    <t>3.12</t>
  </si>
  <si>
    <t>6.29</t>
  </si>
  <si>
    <t>15.49</t>
  </si>
  <si>
    <t>Common Equity, 1 Yr. Growth %</t>
  </si>
  <si>
    <t>4.73</t>
  </si>
  <si>
    <t>14.14</t>
  </si>
  <si>
    <t>17.82</t>
  </si>
  <si>
    <t>2.92</t>
  </si>
  <si>
    <t>6.01</t>
  </si>
  <si>
    <t>14.74</t>
  </si>
  <si>
    <t>Cash From Operations, 1 Yr. Growth %</t>
  </si>
  <si>
    <t>15.69</t>
  </si>
  <si>
    <t>-2.36</t>
  </si>
  <si>
    <t>22.62</t>
  </si>
  <si>
    <t>-16.58</t>
  </si>
  <si>
    <t>35.13</t>
  </si>
  <si>
    <t>-0.54</t>
  </si>
  <si>
    <t>12.18</t>
  </si>
  <si>
    <t>-32.98</t>
  </si>
  <si>
    <t>33.6</t>
  </si>
  <si>
    <t>48.31</t>
  </si>
  <si>
    <t>Capital Expenditures, 1 Yr. Growth %</t>
  </si>
  <si>
    <t>-3.71</t>
  </si>
  <si>
    <t>-2.43</t>
  </si>
  <si>
    <t>15.22</t>
  </si>
  <si>
    <t>3.21</t>
  </si>
  <si>
    <t>6.38</t>
  </si>
  <si>
    <t>8.71</t>
  </si>
  <si>
    <t>-53.56</t>
  </si>
  <si>
    <t>83.94</t>
  </si>
  <si>
    <t>39.43</t>
  </si>
  <si>
    <t>18.19</t>
  </si>
  <si>
    <t>Levered Free Cash Flow, 1 Yr. Growth %</t>
  </si>
  <si>
    <t>35.08</t>
  </si>
  <si>
    <t>-7.71</t>
  </si>
  <si>
    <t>22.37</t>
  </si>
  <si>
    <t>-34.32</t>
  </si>
  <si>
    <t>56.84</t>
  </si>
  <si>
    <t>-4.52</t>
  </si>
  <si>
    <t>34.9</t>
  </si>
  <si>
    <t>-54.54</t>
  </si>
  <si>
    <t>24.95</t>
  </si>
  <si>
    <t>86.21</t>
  </si>
  <si>
    <t>Unlevered Free Cash Flow, 1 Yr. Growth %</t>
  </si>
  <si>
    <t>34.81</t>
  </si>
  <si>
    <t>-7.46</t>
  </si>
  <si>
    <t>22.01</t>
  </si>
  <si>
    <t>-33.73</t>
  </si>
  <si>
    <t>55.51</t>
  </si>
  <si>
    <t>-4.59</t>
  </si>
  <si>
    <t>37.75</t>
  </si>
  <si>
    <t>-53.97</t>
  </si>
  <si>
    <t>22.4</t>
  </si>
  <si>
    <t>83.72</t>
  </si>
  <si>
    <t>Dividend Per Share, 1 Yr. Growth %</t>
  </si>
  <si>
    <t>20.69</t>
  </si>
  <si>
    <t>23.81</t>
  </si>
  <si>
    <t>20.19</t>
  </si>
  <si>
    <t>24.8</t>
  </si>
  <si>
    <t>17.95</t>
  </si>
  <si>
    <t>-71.74</t>
  </si>
  <si>
    <t>13.46</t>
  </si>
  <si>
    <t>12.71</t>
  </si>
  <si>
    <t>Compound Annual Growth Rate Over Two Years</t>
  </si>
  <si>
    <t>Total Revenues, 2 Yr. CAGR %</t>
  </si>
  <si>
    <t>6.23</t>
  </si>
  <si>
    <t>6.83</t>
  </si>
  <si>
    <t>7.66</t>
  </si>
  <si>
    <t>8.37</t>
  </si>
  <si>
    <t>-9.19</t>
  </si>
  <si>
    <t>7.88</t>
  </si>
  <si>
    <t>24.65</t>
  </si>
  <si>
    <t>5.68</t>
  </si>
  <si>
    <t>Gross Profit, 2 Yr. CAGR %</t>
  </si>
  <si>
    <t>7.63</t>
  </si>
  <si>
    <t>19.71</t>
  </si>
  <si>
    <t>-2.88</t>
  </si>
  <si>
    <t>7.31</t>
  </si>
  <si>
    <t>26.96</t>
  </si>
  <si>
    <t>7.44</t>
  </si>
  <si>
    <t>EBITDA, 2 Yr. CAGR %</t>
  </si>
  <si>
    <t>7.72</t>
  </si>
  <si>
    <t>3.66</t>
  </si>
  <si>
    <t>4.44</t>
  </si>
  <si>
    <t>5.88</t>
  </si>
  <si>
    <t>-56.78</t>
  </si>
  <si>
    <t>0.93</t>
  </si>
  <si>
    <t>98.72</t>
  </si>
  <si>
    <t>9.65</t>
  </si>
  <si>
    <t>EBITA, 2 Yr. CAGR %</t>
  </si>
  <si>
    <t>7.75</t>
  </si>
  <si>
    <t>5.15</t>
  </si>
  <si>
    <t>3.31</t>
  </si>
  <si>
    <t>3.75</t>
  </si>
  <si>
    <t>5.24</t>
  </si>
  <si>
    <t>-87.1</t>
  </si>
  <si>
    <t>1.1</t>
  </si>
  <si>
    <t>188.7</t>
  </si>
  <si>
    <t>10.41</t>
  </si>
  <si>
    <t>EBIT, 2 Yr. CAGR %</t>
  </si>
  <si>
    <t>Earnings From Cont. Operations, 2 Yr. CAGR %</t>
  </si>
  <si>
    <t>3.23</t>
  </si>
  <si>
    <t>1.86</t>
  </si>
  <si>
    <t>7.01</t>
  </si>
  <si>
    <t>15.38</t>
  </si>
  <si>
    <t>12.01</t>
  </si>
  <si>
    <t>-82.8</t>
  </si>
  <si>
    <t>523.43</t>
  </si>
  <si>
    <t>16.74</t>
  </si>
  <si>
    <t>Net Income, 2 Yr. CAGR %</t>
  </si>
  <si>
    <t>Normalized Net Income, 2 Yr. CAGR %</t>
  </si>
  <si>
    <t>3.3</t>
  </si>
  <si>
    <t>3.99</t>
  </si>
  <si>
    <t>5.54</t>
  </si>
  <si>
    <t>-83.8</t>
  </si>
  <si>
    <t>-0.08</t>
  </si>
  <si>
    <t>247.6</t>
  </si>
  <si>
    <t>13.4</t>
  </si>
  <si>
    <t>Diluted EPS Before Extra, 2 Yr. CAGR %</t>
  </si>
  <si>
    <t>11.14</t>
  </si>
  <si>
    <t>6.43</t>
  </si>
  <si>
    <t>4.81</t>
  </si>
  <si>
    <t>10.15</t>
  </si>
  <si>
    <t>18.52</t>
  </si>
  <si>
    <t>14.97</t>
  </si>
  <si>
    <t>-83.03</t>
  </si>
  <si>
    <t>0.56</t>
  </si>
  <si>
    <t>551.37</t>
  </si>
  <si>
    <t>19.57</t>
  </si>
  <si>
    <t>Accounts Receivable, 2 Yr. CAGR %</t>
  </si>
  <si>
    <t>-2.03</t>
  </si>
  <si>
    <t>6.45</t>
  </si>
  <si>
    <t>10.02</t>
  </si>
  <si>
    <t>17.23</t>
  </si>
  <si>
    <t>15.67</t>
  </si>
  <si>
    <t>8.66</t>
  </si>
  <si>
    <t>15.4</t>
  </si>
  <si>
    <t>15.76</t>
  </si>
  <si>
    <t>10.49</t>
  </si>
  <si>
    <t>1.06</t>
  </si>
  <si>
    <t>Inventory, 2 Yr. CAGR %</t>
  </si>
  <si>
    <t>3.32</t>
  </si>
  <si>
    <t>11.61</t>
  </si>
  <si>
    <t>12.08</t>
  </si>
  <si>
    <t>7.87</t>
  </si>
  <si>
    <t>-2.67</t>
  </si>
  <si>
    <t>10.61</t>
  </si>
  <si>
    <t>15.83</t>
  </si>
  <si>
    <t>0.03</t>
  </si>
  <si>
    <t>Net Property, Plant and Equip., 2 Yr. CAGR %</t>
  </si>
  <si>
    <t>7.29</t>
  </si>
  <si>
    <t>69.52</t>
  </si>
  <si>
    <t>63.37</t>
  </si>
  <si>
    <t>-0.91</t>
  </si>
  <si>
    <t>2.96</t>
  </si>
  <si>
    <t>6.32</t>
  </si>
  <si>
    <t>Total Assets, 2 Yr. CAGR %</t>
  </si>
  <si>
    <t>8.16</t>
  </si>
  <si>
    <t>6.17</t>
  </si>
  <si>
    <t>8.28</t>
  </si>
  <si>
    <t>5.45</t>
  </si>
  <si>
    <t>31.05</t>
  </si>
  <si>
    <t>46.66</t>
  </si>
  <si>
    <t>-4.08</t>
  </si>
  <si>
    <t>2.23</t>
  </si>
  <si>
    <t>Tangible Book Value, 2 Yr. CAGR %</t>
  </si>
  <si>
    <t>8.65</t>
  </si>
  <si>
    <t>11.23</t>
  </si>
  <si>
    <t>7.46</t>
  </si>
  <si>
    <t>10.8</t>
  </si>
  <si>
    <t>Common Equity, 2 Yr. CAGR %</t>
  </si>
  <si>
    <t>0.91</t>
  </si>
  <si>
    <t>9.33</t>
  </si>
  <si>
    <t>5.8</t>
  </si>
  <si>
    <t>7.49</t>
  </si>
  <si>
    <t>0.46</t>
  </si>
  <si>
    <t>4.46</t>
  </si>
  <si>
    <t>10.29</t>
  </si>
  <si>
    <t>Cash From Operations, 2 Yr. CAGR %</t>
  </si>
  <si>
    <t>-0.78</t>
  </si>
  <si>
    <t>6.28</t>
  </si>
  <si>
    <t>9.42</t>
  </si>
  <si>
    <t>1.16</t>
  </si>
  <si>
    <t>15.93</t>
  </si>
  <si>
    <t>5.63</t>
  </si>
  <si>
    <t>-13.29</t>
  </si>
  <si>
    <t>-5.38</t>
  </si>
  <si>
    <t>40.76</t>
  </si>
  <si>
    <t>Capital Expenditures, 2 Yr. CAGR %</t>
  </si>
  <si>
    <t>-3.47</t>
  </si>
  <si>
    <t>-3.07</t>
  </si>
  <si>
    <t>6.03</t>
  </si>
  <si>
    <t>9.05</t>
  </si>
  <si>
    <t>4.78</t>
  </si>
  <si>
    <t>7.54</t>
  </si>
  <si>
    <t>-28.95</t>
  </si>
  <si>
    <t>-7.58</t>
  </si>
  <si>
    <t>60.16</t>
  </si>
  <si>
    <t>28.37</t>
  </si>
  <si>
    <t>Levered Free Cash Flow, 2 Yr. CAGR %</t>
  </si>
  <si>
    <t>15.29</t>
  </si>
  <si>
    <t>6.27</t>
  </si>
  <si>
    <t>-10.35</t>
  </si>
  <si>
    <t>13.49</t>
  </si>
  <si>
    <t>-21.69</t>
  </si>
  <si>
    <t>-28.03</t>
  </si>
  <si>
    <t>45.68</t>
  </si>
  <si>
    <t>Unlevered Free Cash Flow, 2 Yr. CAGR %</t>
  </si>
  <si>
    <t>15.27</t>
  </si>
  <si>
    <t>-10.08</t>
  </si>
  <si>
    <t>1.51</t>
  </si>
  <si>
    <t>21.81</t>
  </si>
  <si>
    <t>14.64</t>
  </si>
  <si>
    <t>-20.37</t>
  </si>
  <si>
    <t>-28.22</t>
  </si>
  <si>
    <t>43.52</t>
  </si>
  <si>
    <t>Dividend Per Share, 2 Yr. CAGR %</t>
  </si>
  <si>
    <t>23.36</t>
  </si>
  <si>
    <t>20.34</t>
  </si>
  <si>
    <t>21.89</t>
  </si>
  <si>
    <t>21.99</t>
  </si>
  <si>
    <t>22.47</t>
  </si>
  <si>
    <t>21.33</t>
  </si>
  <si>
    <t>-42.26</t>
  </si>
  <si>
    <t>113.04</t>
  </si>
  <si>
    <t>13.09</t>
  </si>
  <si>
    <t>Compound Annual Growth Rate Over Three Years</t>
  </si>
  <si>
    <t>Total Revenues, 3 Yr. CAGR %</t>
  </si>
  <si>
    <t>7.83</t>
  </si>
  <si>
    <t>6.14</t>
  </si>
  <si>
    <t>6.56</t>
  </si>
  <si>
    <t>7.24</t>
  </si>
  <si>
    <t>7.99</t>
  </si>
  <si>
    <t>7.93</t>
  </si>
  <si>
    <t>-3.59</t>
  </si>
  <si>
    <t>6.18</t>
  </si>
  <si>
    <t>19.04</t>
  </si>
  <si>
    <t>Gross Profit, 3 Yr. CAGR %</t>
  </si>
  <si>
    <t>6.59</t>
  </si>
  <si>
    <t>7.15</t>
  </si>
  <si>
    <t>15.58</t>
  </si>
  <si>
    <t>0.47</t>
  </si>
  <si>
    <t>15.35</t>
  </si>
  <si>
    <t>4.74</t>
  </si>
  <si>
    <t>23.15</t>
  </si>
  <si>
    <t>EBITDA, 3 Yr. CAGR %</t>
  </si>
  <si>
    <t>12.68</t>
  </si>
  <si>
    <t>6.13</t>
  </si>
  <si>
    <t>3.96</t>
  </si>
  <si>
    <t>5.25</t>
  </si>
  <si>
    <t>5.43</t>
  </si>
  <si>
    <t>-41.55</t>
  </si>
  <si>
    <t>2.79</t>
  </si>
  <si>
    <t>66.95</t>
  </si>
  <si>
    <t>EBITA, 3 Yr. CAGR %</t>
  </si>
  <si>
    <t>13.8</t>
  </si>
  <si>
    <t>6.05</t>
  </si>
  <si>
    <t>3.4</t>
  </si>
  <si>
    <t>4.42</t>
  </si>
  <si>
    <t>-73.98</t>
  </si>
  <si>
    <t>3.18</t>
  </si>
  <si>
    <t>115.16</t>
  </si>
  <si>
    <t>EBIT, 3 Yr. CAGR %</t>
  </si>
  <si>
    <t>Earnings From Cont. Operations, 3 Yr. CAGR %</t>
  </si>
  <si>
    <t>13.98</t>
  </si>
  <si>
    <t>2.45</t>
  </si>
  <si>
    <t>5.59</t>
  </si>
  <si>
    <t>10.34</t>
  </si>
  <si>
    <t>12.5</t>
  </si>
  <si>
    <t>-67.39</t>
  </si>
  <si>
    <t>2.37</t>
  </si>
  <si>
    <t>267.69</t>
  </si>
  <si>
    <t>Net Income, 3 Yr. CAGR %</t>
  </si>
  <si>
    <t>Normalized Net Income, 3 Yr. CAGR %</t>
  </si>
  <si>
    <t>13.94</t>
  </si>
  <si>
    <t>5.93</t>
  </si>
  <si>
    <t>3.51</t>
  </si>
  <si>
    <t>4.79</t>
  </si>
  <si>
    <t>-69.66</t>
  </si>
  <si>
    <t>1.48</t>
  </si>
  <si>
    <t>145.96</t>
  </si>
  <si>
    <t>Diluted EPS Before Extra, 3 Yr. CAGR %</t>
  </si>
  <si>
    <t>17.74</t>
  </si>
  <si>
    <t>13.43</t>
  </si>
  <si>
    <t>15.56</t>
  </si>
  <si>
    <t>-67.4</t>
  </si>
  <si>
    <t>3.57</t>
  </si>
  <si>
    <t>3.61</t>
  </si>
  <si>
    <t>280.62</t>
  </si>
  <si>
    <t>Accounts Receivable, 3 Yr. CAGR %</t>
  </si>
  <si>
    <t>2.24</t>
  </si>
  <si>
    <t>7.2</t>
  </si>
  <si>
    <t>15.23</t>
  </si>
  <si>
    <t>13.3</t>
  </si>
  <si>
    <t>14.28</t>
  </si>
  <si>
    <t>12.12</t>
  </si>
  <si>
    <t>14.34</t>
  </si>
  <si>
    <t>13.38</t>
  </si>
  <si>
    <t>Inventory, 3 Yr. CAGR %</t>
  </si>
  <si>
    <t>7.02</t>
  </si>
  <si>
    <t>7.11</t>
  </si>
  <si>
    <t>9.17</t>
  </si>
  <si>
    <t>7.41</t>
  </si>
  <si>
    <t>10.16</t>
  </si>
  <si>
    <t>9.19</t>
  </si>
  <si>
    <t>6.1</t>
  </si>
  <si>
    <t>11.21</t>
  </si>
  <si>
    <t>Net Property, Plant and Equip., 3 Yr. CAGR %</t>
  </si>
  <si>
    <t>12.52</t>
  </si>
  <si>
    <t>8.68</t>
  </si>
  <si>
    <t>8.04</t>
  </si>
  <si>
    <t>8.97</t>
  </si>
  <si>
    <t>8.3</t>
  </si>
  <si>
    <t>46.95</t>
  </si>
  <si>
    <t>40.98</t>
  </si>
  <si>
    <t>39.04</t>
  </si>
  <si>
    <t>1.11</t>
  </si>
  <si>
    <t>4.41</t>
  </si>
  <si>
    <t>Total Assets, 3 Yr. CAGR %</t>
  </si>
  <si>
    <t>6.53</t>
  </si>
  <si>
    <t>8.09</t>
  </si>
  <si>
    <t>8.56</t>
  </si>
  <si>
    <t>23.29</t>
  </si>
  <si>
    <t>29.9</t>
  </si>
  <si>
    <t>25.71</t>
  </si>
  <si>
    <t>5.5</t>
  </si>
  <si>
    <t>-1.17</t>
  </si>
  <si>
    <t>Tangible Book Value, 3 Yr. CAGR %</t>
  </si>
  <si>
    <t>9.29</t>
  </si>
  <si>
    <t>5.77</t>
  </si>
  <si>
    <t>7.43</t>
  </si>
  <si>
    <t>6.69</t>
  </si>
  <si>
    <t>4.58</t>
  </si>
  <si>
    <t>6.31</t>
  </si>
  <si>
    <t>8.17</t>
  </si>
  <si>
    <t>Common Equity, 3 Yr. CAGR %</t>
  </si>
  <si>
    <t>9.94</t>
  </si>
  <si>
    <t>5.52</t>
  </si>
  <si>
    <t>2.16</t>
  </si>
  <si>
    <t>6.48</t>
  </si>
  <si>
    <t>5.44</t>
  </si>
  <si>
    <t>9.66</t>
  </si>
  <si>
    <t>5.94</t>
  </si>
  <si>
    <t>7.78</t>
  </si>
  <si>
    <t>Cash From Operations, 3 Yr. CAGR %</t>
  </si>
  <si>
    <t>16.23</t>
  </si>
  <si>
    <t>-1.31</t>
  </si>
  <si>
    <t>11.47</t>
  </si>
  <si>
    <t>0.19</t>
  </si>
  <si>
    <t>11.41</t>
  </si>
  <si>
    <t>14.67</t>
  </si>
  <si>
    <t>-9.23</t>
  </si>
  <si>
    <t>0.14</t>
  </si>
  <si>
    <t>9.91</t>
  </si>
  <si>
    <t>Capital Expenditures, 3 Yr. CAGR %</t>
  </si>
  <si>
    <t>4.3</t>
  </si>
  <si>
    <t>-3.12</t>
  </si>
  <si>
    <t>2.68</t>
  </si>
  <si>
    <t>8.15</t>
  </si>
  <si>
    <t>6.08</t>
  </si>
  <si>
    <t>-18.71</t>
  </si>
  <si>
    <t>-2.44</t>
  </si>
  <si>
    <t>44.73</t>
  </si>
  <si>
    <t>Levered Free Cash Flow, 3 Yr. CAGR %</t>
  </si>
  <si>
    <t>30.93</t>
  </si>
  <si>
    <t>-0.49</t>
  </si>
  <si>
    <t>17.6</t>
  </si>
  <si>
    <t>-9.48</t>
  </si>
  <si>
    <t>8.03</t>
  </si>
  <si>
    <t>-0.55</t>
  </si>
  <si>
    <t>26.42</t>
  </si>
  <si>
    <t>-16.34</t>
  </si>
  <si>
    <t>-8.5</t>
  </si>
  <si>
    <t>-1.1</t>
  </si>
  <si>
    <t>Unlevered Free Cash Flow, 3 Yr. CAGR %</t>
  </si>
  <si>
    <t>30.29</t>
  </si>
  <si>
    <t>-0.29</t>
  </si>
  <si>
    <t>17.47</t>
  </si>
  <si>
    <t>-9.22</t>
  </si>
  <si>
    <t>-0.56</t>
  </si>
  <si>
    <t>26.91</t>
  </si>
  <si>
    <t>-15.42</t>
  </si>
  <si>
    <t>-8.12</t>
  </si>
  <si>
    <t>-1.72</t>
  </si>
  <si>
    <t>Dividend Per Share, 3 Yr. CAGR %</t>
  </si>
  <si>
    <t>22.59</t>
  </si>
  <si>
    <t>22.23</t>
  </si>
  <si>
    <t>21.49</t>
  </si>
  <si>
    <t>21.32</t>
  </si>
  <si>
    <t>22.92</t>
  </si>
  <si>
    <t>20.95</t>
  </si>
  <si>
    <t>-25.35</t>
  </si>
  <si>
    <t>10.06</t>
  </si>
  <si>
    <t>72.3</t>
  </si>
  <si>
    <t>Compound Annual Growth Rate Over Five Years</t>
  </si>
  <si>
    <t>Total Revenues, 5 Yr. CAGR %</t>
  </si>
  <si>
    <t>7.12</t>
  </si>
  <si>
    <t>7.91</t>
  </si>
  <si>
    <t>6.84</t>
  </si>
  <si>
    <t>Gross Profit, 5 Yr. CAGR %</t>
  </si>
  <si>
    <t>9.31</t>
  </si>
  <si>
    <t>8.59</t>
  </si>
  <si>
    <t>8.7</t>
  </si>
  <si>
    <t>7.09</t>
  </si>
  <si>
    <t>7.34</t>
  </si>
  <si>
    <t>12.33</t>
  </si>
  <si>
    <t>3.35</t>
  </si>
  <si>
    <t>12.2</t>
  </si>
  <si>
    <t>EBITDA, 5 Yr. CAGR %</t>
  </si>
  <si>
    <t>11.58</t>
  </si>
  <si>
    <t>9.4</t>
  </si>
  <si>
    <t>8.98</t>
  </si>
  <si>
    <t>5.26</t>
  </si>
  <si>
    <t>4.72</t>
  </si>
  <si>
    <t>-26.28</t>
  </si>
  <si>
    <t>4.01</t>
  </si>
  <si>
    <t>EBITA, 5 Yr. CAGR %</t>
  </si>
  <si>
    <t>12.62</t>
  </si>
  <si>
    <t>10.01</t>
  </si>
  <si>
    <t>9.48</t>
  </si>
  <si>
    <t>5.12</t>
  </si>
  <si>
    <t>4.71</t>
  </si>
  <si>
    <t>4.13</t>
  </si>
  <si>
    <t>-54.76</t>
  </si>
  <si>
    <t>3.24</t>
  </si>
  <si>
    <t>6.57</t>
  </si>
  <si>
    <t>EBIT, 5 Yr. CAGR %</t>
  </si>
  <si>
    <t>Earnings From Cont. Operations, 5 Yr. CAGR %</t>
  </si>
  <si>
    <t>12.79</t>
  </si>
  <si>
    <t>11.2</t>
  </si>
  <si>
    <t>6.46</t>
  </si>
  <si>
    <t>8.12</t>
  </si>
  <si>
    <t>-47.54</t>
  </si>
  <si>
    <t>7.89</t>
  </si>
  <si>
    <t>Net Income, 5 Yr. CAGR %</t>
  </si>
  <si>
    <t>Normalized Net Income, 5 Yr. CAGR %</t>
  </si>
  <si>
    <t>12.82</t>
  </si>
  <si>
    <t>10.11</t>
  </si>
  <si>
    <t>9.56</t>
  </si>
  <si>
    <t>4.86</t>
  </si>
  <si>
    <t>4.32</t>
  </si>
  <si>
    <t>-50.34</t>
  </si>
  <si>
    <t>2.94</t>
  </si>
  <si>
    <t>4.14</t>
  </si>
  <si>
    <t>Diluted EPS Before Extra, 5 Yr. CAGR %</t>
  </si>
  <si>
    <t>17.27</t>
  </si>
  <si>
    <t>15.08</t>
  </si>
  <si>
    <t>12.38</t>
  </si>
  <si>
    <t>9.64</t>
  </si>
  <si>
    <t>10.58</t>
  </si>
  <si>
    <t>11.13</t>
  </si>
  <si>
    <t>-46.94</t>
  </si>
  <si>
    <t>8.01</t>
  </si>
  <si>
    <t>9.7</t>
  </si>
  <si>
    <t>Accounts Receivable, 5 Yr. CAGR %</t>
  </si>
  <si>
    <t>3.53</t>
  </si>
  <si>
    <t>10.51</t>
  </si>
  <si>
    <t>12.56</t>
  </si>
  <si>
    <t>14.87</t>
  </si>
  <si>
    <t>8.84</t>
  </si>
  <si>
    <t>Inventory, 5 Yr. CAGR %</t>
  </si>
  <si>
    <t>4.91</t>
  </si>
  <si>
    <t>5.97</t>
  </si>
  <si>
    <t>6.8</t>
  </si>
  <si>
    <t>9.07</t>
  </si>
  <si>
    <t>3.26</t>
  </si>
  <si>
    <t>Net Property, Plant and Equip., 5 Yr. CAGR %</t>
  </si>
  <si>
    <t>11.08</t>
  </si>
  <si>
    <t>10.95</t>
  </si>
  <si>
    <t>10.79</t>
  </si>
  <si>
    <t>9.2</t>
  </si>
  <si>
    <t>30.04</t>
  </si>
  <si>
    <t>27.66</t>
  </si>
  <si>
    <t>25.52</t>
  </si>
  <si>
    <t>24.32</t>
  </si>
  <si>
    <t>24.89</t>
  </si>
  <si>
    <t>Total Assets, 5 Yr. CAGR %</t>
  </si>
  <si>
    <t>8.32</t>
  </si>
  <si>
    <t>9.24</t>
  </si>
  <si>
    <t>8.13</t>
  </si>
  <si>
    <t>7.03</t>
  </si>
  <si>
    <t>17.05</t>
  </si>
  <si>
    <t>17.18</t>
  </si>
  <si>
    <t>15.06</t>
  </si>
  <si>
    <t>15.73</t>
  </si>
  <si>
    <t>Tangible Book Value, 5 Yr. CAGR %</t>
  </si>
  <si>
    <t>6.3</t>
  </si>
  <si>
    <t>7.92</t>
  </si>
  <si>
    <t>4.21</t>
  </si>
  <si>
    <t>7.19</t>
  </si>
  <si>
    <t>6.77</t>
  </si>
  <si>
    <t>Common Equity, 5 Yr. CAGR %</t>
  </si>
  <si>
    <t>8.1</t>
  </si>
  <si>
    <t>3.6</t>
  </si>
  <si>
    <t>6.25</t>
  </si>
  <si>
    <t>Cash From Operations, 5 Yr. CAGR %</t>
  </si>
  <si>
    <t>5.78</t>
  </si>
  <si>
    <t>-0.2</t>
  </si>
  <si>
    <t>9.47</t>
  </si>
  <si>
    <t>6.21</t>
  </si>
  <si>
    <t>9.06</t>
  </si>
  <si>
    <t>-3.36</t>
  </si>
  <si>
    <t>8.18</t>
  </si>
  <si>
    <t>Capital Expenditures, 5 Yr. CAGR %</t>
  </si>
  <si>
    <t>16.25</t>
  </si>
  <si>
    <t>4.99</t>
  </si>
  <si>
    <t>1.57</t>
  </si>
  <si>
    <t>-8.58</t>
  </si>
  <si>
    <t>0.39</t>
  </si>
  <si>
    <t>8.88</t>
  </si>
  <si>
    <t>Levered Free Cash Flow, 5 Yr. CAGR %</t>
  </si>
  <si>
    <t>10.71</t>
  </si>
  <si>
    <t>-4.56</t>
  </si>
  <si>
    <t>10.87</t>
  </si>
  <si>
    <t>10.18</t>
  </si>
  <si>
    <t>-9.61</t>
  </si>
  <si>
    <t>2.78</t>
  </si>
  <si>
    <t>Unlevered Free Cash Flow, 5 Yr. CAGR %</t>
  </si>
  <si>
    <t>10.57</t>
  </si>
  <si>
    <t>21.61</t>
  </si>
  <si>
    <t>-4.33</t>
  </si>
  <si>
    <t>10.81</t>
  </si>
  <si>
    <t>2.11</t>
  </si>
  <si>
    <t>-9.02</t>
  </si>
  <si>
    <t>6.4</t>
  </si>
  <si>
    <t>Dividend Per Share, 5 Yr. CAGR %</t>
  </si>
  <si>
    <t>23.87</t>
  </si>
  <si>
    <t>22.87</t>
  </si>
  <si>
    <t>22.31</t>
  </si>
  <si>
    <t>22.13</t>
  </si>
  <si>
    <t>21.88</t>
  </si>
  <si>
    <t>-9.15</t>
  </si>
  <si>
    <t>13.55</t>
  </si>
  <si>
    <t>11.26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</si>
  <si>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</si>
  <si>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</si>
  <si>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</si>
  <si>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</si>
  <si>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</si>
  <si>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</si>
  <si>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</si>
  <si>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</si>
  <si>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</si>
  <si>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72,480</t>
  </si>
  <si>
    <t>80,118</t>
  </si>
  <si>
    <t>83,275</t>
  </si>
  <si>
    <t>93,041</t>
  </si>
  <si>
    <t>111,130</t>
  </si>
  <si>
    <t>135,056</t>
  </si>
  <si>
    <t>-</t>
  </si>
  <si>
    <t>Change</t>
  </si>
  <si>
    <t>10.54%</t>
  </si>
  <si>
    <t>3.94%</t>
  </si>
  <si>
    <t>11.73%</t>
  </si>
  <si>
    <t>19.44%</t>
  </si>
  <si>
    <t>21.53%</t>
  </si>
  <si>
    <t>Enterprise Value (EV)
                                    1</t>
  </si>
  <si>
    <t>71,500</t>
  </si>
  <si>
    <t>75,731</t>
  </si>
  <si>
    <t>80,403</t>
  </si>
  <si>
    <t>90,923</t>
  </si>
  <si>
    <t>108,392</t>
  </si>
  <si>
    <t>132,365</t>
  </si>
  <si>
    <t>132,525</t>
  </si>
  <si>
    <t>131,803</t>
  </si>
  <si>
    <t>5.92%</t>
  </si>
  <si>
    <t>6.17%</t>
  </si>
  <si>
    <t>13.08%</t>
  </si>
  <si>
    <t>19.21%</t>
  </si>
  <si>
    <t>22.12%</t>
  </si>
  <si>
    <t>0.12%</t>
  </si>
  <si>
    <t>-0.54%</t>
  </si>
  <si>
    <t>P/E ratio</t>
  </si>
  <si>
    <t>22.6x</t>
  </si>
  <si>
    <t>953x</t>
  </si>
  <si>
    <t>25.9x</t>
  </si>
  <si>
    <t>27.1x</t>
  </si>
  <si>
    <t>25.3x</t>
  </si>
  <si>
    <t>28.7x</t>
  </si>
  <si>
    <t>26.1x</t>
  </si>
  <si>
    <t>23.3x</t>
  </si>
  <si>
    <t>PBR</t>
  </si>
  <si>
    <t>12.4x</t>
  </si>
  <si>
    <t>13.9x</t>
  </si>
  <si>
    <t>14.1x</t>
  </si>
  <si>
    <t>14.6x</t>
  </si>
  <si>
    <t>15.1x</t>
  </si>
  <si>
    <t>16.3x</t>
  </si>
  <si>
    <t>12.7x</t>
  </si>
  <si>
    <t>PEG</t>
  </si>
  <si>
    <t>-9.8x</t>
  </si>
  <si>
    <t>0x</t>
  </si>
  <si>
    <t>2.7x</t>
  </si>
  <si>
    <t>0.8x</t>
  </si>
  <si>
    <t>3.35x</t>
  </si>
  <si>
    <t>2.69x</t>
  </si>
  <si>
    <t>1.9x</t>
  </si>
  <si>
    <t>Capitalization / Revenue</t>
  </si>
  <si>
    <t>1.74x</t>
  </si>
  <si>
    <t>2.49x</t>
  </si>
  <si>
    <t>1.72x</t>
  </si>
  <si>
    <t>1.86x</t>
  </si>
  <si>
    <t>2.05x</t>
  </si>
  <si>
    <t>2.4x</t>
  </si>
  <si>
    <t>2.27x</t>
  </si>
  <si>
    <t>2.14x</t>
  </si>
  <si>
    <t>EV / Revenue</t>
  </si>
  <si>
    <t>1.71x</t>
  </si>
  <si>
    <t>2.36x</t>
  </si>
  <si>
    <t>1.66x</t>
  </si>
  <si>
    <t>1.82x</t>
  </si>
  <si>
    <t>2x</t>
  </si>
  <si>
    <t>2.35x</t>
  </si>
  <si>
    <t>2.23x</t>
  </si>
  <si>
    <t>2.09x</t>
  </si>
  <si>
    <t>EV / EBITDA</t>
  </si>
  <si>
    <t>13.5x</t>
  </si>
  <si>
    <t>52.1x</t>
  </si>
  <si>
    <t>14.3x</t>
  </si>
  <si>
    <t>15.8x</t>
  </si>
  <si>
    <t>16x</t>
  </si>
  <si>
    <t>18.2x</t>
  </si>
  <si>
    <t>16.7x</t>
  </si>
  <si>
    <t>15.3x</t>
  </si>
  <si>
    <t>EV / EBIT</t>
  </si>
  <si>
    <t>16.2x</t>
  </si>
  <si>
    <t>130x</t>
  </si>
  <si>
    <t>16.9x</t>
  </si>
  <si>
    <t>18.7x</t>
  </si>
  <si>
    <t>21.4x</t>
  </si>
  <si>
    <t>19.5x</t>
  </si>
  <si>
    <t>17.6x</t>
  </si>
  <si>
    <t>EV / FCF</t>
  </si>
  <si>
    <t>25.1x</t>
  </si>
  <si>
    <t>19x</t>
  </si>
  <si>
    <t>39.9x</t>
  </si>
  <si>
    <t>34.6x</t>
  </si>
  <si>
    <t>25x</t>
  </si>
  <si>
    <t>32.1x</t>
  </si>
  <si>
    <t>28.5x</t>
  </si>
  <si>
    <t>27.2x</t>
  </si>
  <si>
    <t>FCF Yield</t>
  </si>
  <si>
    <t>3.98%</t>
  </si>
  <si>
    <t>5.27%</t>
  </si>
  <si>
    <t>2.5%</t>
  </si>
  <si>
    <t>2.89%</t>
  </si>
  <si>
    <t>4%</t>
  </si>
  <si>
    <t>3.11%</t>
  </si>
  <si>
    <t>3.51%</t>
  </si>
  <si>
    <t>3.67%</t>
  </si>
  <si>
    <t>Dividend per Share
                                    2</t>
  </si>
  <si>
    <t>1.473</t>
  </si>
  <si>
    <t>1.597</t>
  </si>
  <si>
    <t>1.744</t>
  </si>
  <si>
    <t>Rate of return</t>
  </si>
  <si>
    <t>1.53%</t>
  </si>
  <si>
    <t>0.39%</t>
  </si>
  <si>
    <t>1.49%</t>
  </si>
  <si>
    <t>1.47%</t>
  </si>
  <si>
    <t>1.36%</t>
  </si>
  <si>
    <t>1.23%</t>
  </si>
  <si>
    <t>1.33%</t>
  </si>
  <si>
    <t>1.45%</t>
  </si>
  <si>
    <t>EPS
                                    2</t>
  </si>
  <si>
    <t>4.19</t>
  </si>
  <si>
    <t>4.597</t>
  </si>
  <si>
    <t>5.16</t>
  </si>
  <si>
    <t>Distribution rate</t>
  </si>
  <si>
    <t>34.5%</t>
  </si>
  <si>
    <t>371%</t>
  </si>
  <si>
    <t>38.5%</t>
  </si>
  <si>
    <t>39.7%</t>
  </si>
  <si>
    <t>35.1%</t>
  </si>
  <si>
    <t>34.7%</t>
  </si>
  <si>
    <t>33.8%</t>
  </si>
  <si>
    <t>Net sales
                                    1</t>
  </si>
  <si>
    <t>41,717</t>
  </si>
  <si>
    <t>32,137</t>
  </si>
  <si>
    <t>48,550</t>
  </si>
  <si>
    <t>49,936</t>
  </si>
  <si>
    <t>54,217</t>
  </si>
  <si>
    <t>56,234</t>
  </si>
  <si>
    <t>59,437</t>
  </si>
  <si>
    <t>63,027</t>
  </si>
  <si>
    <t>EBITDA
                                    1</t>
  </si>
  <si>
    <t>5,284</t>
  </si>
  <si>
    <t>1,453</t>
  </si>
  <si>
    <t>5,623</t>
  </si>
  <si>
    <t>5,747</t>
  </si>
  <si>
    <t>6,761</t>
  </si>
  <si>
    <t>7,268</t>
  </si>
  <si>
    <t>7,924</t>
  </si>
  <si>
    <t>8,638</t>
  </si>
  <si>
    <t>EBIT
                                    1</t>
  </si>
  <si>
    <t>4,416</t>
  </si>
  <si>
    <t>582.2</t>
  </si>
  <si>
    <t>4,755</t>
  </si>
  <si>
    <t>4,860</t>
  </si>
  <si>
    <t>5,797</t>
  </si>
  <si>
    <t>6,200</t>
  </si>
  <si>
    <t>6,805</t>
  </si>
  <si>
    <t>7,476</t>
  </si>
  <si>
    <t>Net income
                                    1</t>
  </si>
  <si>
    <t>3,272</t>
  </si>
  <si>
    <t>90.47</t>
  </si>
  <si>
    <t>3,283</t>
  </si>
  <si>
    <t>3,498</t>
  </si>
  <si>
    <t>4,474</t>
  </si>
  <si>
    <t>4,784</t>
  </si>
  <si>
    <t>5,177</t>
  </si>
  <si>
    <t>5,695</t>
  </si>
  <si>
    <t>Net Debt
                                    1</t>
  </si>
  <si>
    <t>-980.2</t>
  </si>
  <si>
    <t>-4,387</t>
  </si>
  <si>
    <t>-2,872</t>
  </si>
  <si>
    <t>-2,118</t>
  </si>
  <si>
    <t>-2,738</t>
  </si>
  <si>
    <t>-2,691</t>
  </si>
  <si>
    <t>-2,531</t>
  </si>
  <si>
    <t>-3,253</t>
  </si>
  <si>
    <t>Reference price
                                    2</t>
  </si>
  <si>
    <t>60.24</t>
  </si>
  <si>
    <t>66.73</t>
  </si>
  <si>
    <t>69.81</t>
  </si>
  <si>
    <t>80.52</t>
  </si>
  <si>
    <t>97.51</t>
  </si>
  <si>
    <t>120.14</t>
  </si>
  <si>
    <t>Nbr of stocks (in thousands)</t>
  </si>
  <si>
    <t>1,203,184</t>
  </si>
  <si>
    <t>1,200,631</t>
  </si>
  <si>
    <t>1,192,878</t>
  </si>
  <si>
    <t>1,155,504</t>
  </si>
  <si>
    <t>1,139,677</t>
  </si>
  <si>
    <t>1,124,158</t>
  </si>
  <si>
    <t>Announcement Date</t>
  </si>
  <si>
    <t>2/26/20</t>
  </si>
  <si>
    <t>2/24/21</t>
  </si>
  <si>
    <t>2/23/22</t>
  </si>
  <si>
    <t>2/22/23</t>
  </si>
  <si>
    <t>2/28/24</t>
  </si>
  <si>
    <t>address1</t>
  </si>
  <si>
    <t>770 Cochituate Road</t>
  </si>
  <si>
    <t>city</t>
  </si>
  <si>
    <t>Framingham</t>
  </si>
  <si>
    <t>state</t>
  </si>
  <si>
    <t>MA</t>
  </si>
  <si>
    <t>zip</t>
  </si>
  <si>
    <t>01701</t>
  </si>
  <si>
    <t>country</t>
  </si>
  <si>
    <t>phone</t>
  </si>
  <si>
    <t>508 390 1000</t>
  </si>
  <si>
    <t>website</t>
  </si>
  <si>
    <t>https://www.tjx.com</t>
  </si>
  <si>
    <t>industry</t>
  </si>
  <si>
    <t>Apparel Retail</t>
  </si>
  <si>
    <t>industryKey</t>
  </si>
  <si>
    <t>apparel-retail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</si>
  <si>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</si>
  <si>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</si>
  <si>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</si>
  <si>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</si>
  <si>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</si>
  <si>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</si>
  <si>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</si>
  <si>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The TJX Companies, Inc., together with its subsidiaries, operates as an off-price apparel and home fashions retailer in the United States, Canada, Europe, and Australia. It operates through four segments: Marmaxx, HomeGoods, TJX Canada, and TJX International. The company sells family apparel, including footwear and accessories; home fashions, such as home basics, furniture, rugs, lighting products, giftware, soft home products, decorative accessories, tabletop, and cookware, as well as expanded pet, and gourmet food departments; jewelry and accessories; and other merchandise. It offers its products through stores and e-commerce sites. The TJX Companies, Inc. was incorporated in 1962 and is headquartered in Framingham, Massachusetts.</t>
  </si>
  <si>
    <t>fullTimeEmployees</t>
  </si>
  <si>
    <t>companyOfficers</t>
  </si>
  <si>
    <t>[{'maxAge': 1, 'name': 'Ms. Carol M. Meyrowitz', 'age': 69, 'title': 'Executive Chairman', 'yearBorn': 1954, 'fiscalYear': 2024, 'totalPay': 5148520, 'exercisedValue': 0, 'unexercisedValue': 0}, {'maxAge': 1, 'name': 'Mr. Ernie L. Herrman', 'age': 62, 'title': 'CEO, President &amp; Director', 'yearBorn': 1961, 'fiscalYear': 2024, 'totalPay': 10329246, 'exercisedValue': 4072035, 'unexercisedValue': 0}, {'maxAge': 1, 'name': 'Mr. John  Klinger', 'age': 58, 'title': 'Senior Executive VP &amp; CFO', 'yearBorn': 1965, 'fiscalYear': 2024, 'totalPay': 1937496, 'exercisedValue': 0, 'unexercisedValue': 319510}, {'maxAge': 1, 'name': 'Mr. Douglas W. Mizzi', 'age': 63, 'title': 'Senior EVP &amp; Group President', 'yearBorn': 1960, 'fiscalYear': 2024, 'totalPay': 3378715, 'exercisedValue': 1125324, 'unexercisedValue': 2513531}, {'maxAge': 1, 'name': 'Mr. Bernard  Cammarata', 'age': 83, 'title': 'Founder &amp; Executive Advisor', 'yearBorn': 1940, 'fiscalYear': 2024, 'totalPay': 541929, 'exercisedValue': 0, 'unexercisedValue': 22321860}, {'maxAge': 1, 'name': 'Mr. Jeff  Botte', 'title': 'Vice President of Investor Relations', 'fiscalYear': 2024, 'exercisedValue': 0, 'unexercisedValue': 0}, {'maxAge': 1, 'name': 'Ms. Alicia C. Kelly', 'title': 'Executive VP, Secretary &amp; General Counsel', 'fiscalYear': 2024, 'exercisedValue': 0, 'unexercisedValue': 0}, {'maxAge': 1, 'name': 'Ms. Debra  McConnell', 'title': 'Senior Vice President of Global Communications', 'fiscalYear': 2024, 'exercisedValue': 0, 'unexercisedValue': 0}, {'maxAge': 1, 'name': 'Mr. Kenneth  Canestrari', 'age': 61, 'title': 'Senior EVP &amp; Group President', 'yearBorn': 1962, 'fiscalYear': 2024, 'totalPay': 3103723, 'exercisedValue': 0, 'unexercisedValue': 0}, {'maxAge': 1, 'name': 'Ms. Louise  Greenlees', 'age': 60, 'title': 'Senior EVP &amp; Group President', 'yearBorn': 1963,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</si>
  <si>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</si>
  <si>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</si>
  <si>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</si>
  <si>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</si>
  <si>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</si>
  <si>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</si>
  <si>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</si>
  <si>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</si>
  <si>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http://www.tjx.com/investor_landing.asp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</si>
  <si>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</si>
  <si>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</si>
  <si>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</si>
  <si>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</si>
  <si>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</si>
  <si>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</si>
  <si>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</si>
  <si>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</si>
  <si>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</si>
  <si>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</si>
  <si>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</si>
  <si>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</si>
  <si>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</si>
  <si>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</si>
  <si>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</si>
  <si>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</si>
  <si>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</si>
  <si>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</si>
  <si>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</si>
  <si>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</si>
  <si>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</si>
  <si>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</si>
  <si>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</si>
  <si>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</si>
  <si>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</si>
  <si>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</si>
  <si>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</si>
  <si>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</si>
  <si>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</si>
  <si>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</si>
  <si>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</si>
  <si>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</si>
  <si>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</si>
  <si>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</si>
  <si>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</si>
  <si>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</si>
  <si>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</si>
  <si>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</si>
  <si>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</si>
  <si>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</si>
  <si>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</si>
  <si>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</si>
  <si>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</si>
  <si>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</si>
  <si>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</si>
  <si>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</si>
  <si>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</si>
  <si>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</si>
  <si>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</si>
  <si>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</si>
  <si>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</si>
  <si>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</si>
  <si>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</si>
  <si>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</si>
  <si>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</si>
  <si>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</si>
  <si>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</si>
  <si>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</si>
  <si>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</si>
  <si>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</si>
  <si>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</si>
  <si>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</si>
  <si>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</si>
  <si>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</si>
  <si>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</si>
  <si>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</si>
  <si>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</si>
  <si>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</si>
  <si>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</si>
  <si>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</si>
  <si>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</si>
  <si>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</si>
  <si>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</si>
  <si>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</si>
  <si>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TJX Companies, Inc. (The)</t>
  </si>
  <si>
    <t>longName</t>
  </si>
  <si>
    <t>The TJX Companies, Inc.</t>
  </si>
  <si>
    <t>firstTradeDateEpochUtc</t>
  </si>
  <si>
    <t>timeZoneFullName</t>
  </si>
  <si>
    <t>America/New_York</t>
  </si>
  <si>
    <t>timeZoneShortName</t>
  </si>
  <si>
    <t>EST</t>
  </si>
  <si>
    <t>uuid</t>
  </si>
  <si>
    <t>e9ade40b-1609-3bda-a2a6-d5cc8bf6875c</t>
  </si>
  <si>
    <t>messageBoardId</t>
  </si>
  <si>
    <t>finmb_306688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</si>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</sst>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jx.com/" TargetMode="External"/><Relationship Id="rId2" Type="http://schemas.openxmlformats.org/officeDocument/2006/relationships/hyperlink" Target="http://www.tjx.com/investor_landing.asp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120.17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56.63877489213299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1.36180744192E11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6.442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26.319107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2220.0</v>
      </c>
      <c r="C2" s="1">
        <v>2280.0</v>
      </c>
      <c r="D2" s="1">
        <v>2300.0</v>
      </c>
      <c r="E2" s="1">
        <v>2610.0</v>
      </c>
      <c r="F2" s="1">
        <v>3060.0</v>
      </c>
      <c r="G2" s="1">
        <v>3270.0</v>
      </c>
      <c r="H2" s="1">
        <v>90.0</v>
      </c>
      <c r="I2" s="1">
        <v>3280.0</v>
      </c>
      <c r="J2" s="1">
        <v>3500.0</v>
      </c>
      <c r="K2" s="1">
        <v>4470.0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589.0</v>
      </c>
      <c r="C3" s="1">
        <v>617.0</v>
      </c>
      <c r="D3" s="1">
        <v>659.0</v>
      </c>
      <c r="E3" s="1">
        <v>726.0</v>
      </c>
      <c r="F3" s="1">
        <v>820.0</v>
      </c>
      <c r="G3" s="1">
        <v>867.0</v>
      </c>
      <c r="H3" s="1">
        <v>871.0</v>
      </c>
      <c r="I3" s="1">
        <v>868.0</v>
      </c>
      <c r="J3" s="1">
        <v>887.0</v>
      </c>
      <c r="K3" s="1">
        <v>964.0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589.0</v>
      </c>
      <c r="C4" s="1">
        <v>617.0</v>
      </c>
      <c r="D4" s="1">
        <v>659.0</v>
      </c>
      <c r="E4" s="1">
        <v>726.0</v>
      </c>
      <c r="F4" s="1">
        <v>820.0</v>
      </c>
      <c r="G4" s="1">
        <v>867.0</v>
      </c>
      <c r="H4" s="1">
        <v>871.0</v>
      </c>
      <c r="I4" s="1">
        <v>868.0</v>
      </c>
      <c r="J4" s="1">
        <v>887.0</v>
      </c>
      <c r="K4" s="1">
        <v>964.0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3.0</v>
      </c>
      <c r="C5" s="1">
        <v>3.0</v>
      </c>
      <c r="D5" s="1">
        <v>5.0</v>
      </c>
      <c r="E5" s="1">
        <v>8.0</v>
      </c>
      <c r="F5" s="1">
        <v>17.0</v>
      </c>
      <c r="G5" s="1">
        <v>16.0</v>
      </c>
      <c r="H5" s="1">
        <v>83.0</v>
      </c>
      <c r="I5" s="1">
        <v>8.0</v>
      </c>
      <c r="J5" s="1">
        <v>23.0</v>
      </c>
      <c r="K5" s="1">
        <v>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218.0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99.0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88.0</v>
      </c>
      <c r="C8" s="1">
        <v>94.0</v>
      </c>
      <c r="D8" s="1">
        <v>102.0</v>
      </c>
      <c r="E8" s="1">
        <v>101.0</v>
      </c>
      <c r="F8" s="1">
        <v>104.0</v>
      </c>
      <c r="G8" s="1">
        <v>125.0</v>
      </c>
      <c r="H8" s="1">
        <v>58.0</v>
      </c>
      <c r="I8" s="1">
        <v>189.0</v>
      </c>
      <c r="J8" s="1">
        <v>122.0</v>
      </c>
      <c r="K8" s="1">
        <v>160.0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-95.0</v>
      </c>
      <c r="C9" s="1">
        <v>-64.0</v>
      </c>
      <c r="D9" s="1">
        <v>-71.0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106.0</v>
      </c>
      <c r="C10" s="1">
        <v>15.0</v>
      </c>
      <c r="D10" s="1">
        <v>44.0</v>
      </c>
      <c r="E10" s="1">
        <v>-132.0</v>
      </c>
      <c r="F10" s="1">
        <v>-68.0</v>
      </c>
      <c r="G10" s="1">
        <v>-69.0</v>
      </c>
      <c r="H10" s="1">
        <v>38.0</v>
      </c>
      <c r="I10" s="1">
        <v>183.0</v>
      </c>
      <c r="J10" s="1">
        <v>157.0</v>
      </c>
      <c r="K10" s="1">
        <v>-49.0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-9.0</v>
      </c>
      <c r="C11" s="1">
        <v>-27.0</v>
      </c>
      <c r="D11" s="1">
        <v>-23.0</v>
      </c>
      <c r="E11" s="1">
        <v>-62.0</v>
      </c>
      <c r="F11" s="1">
        <v>-23.0</v>
      </c>
      <c r="G11" s="1">
        <v>-43.0</v>
      </c>
      <c r="H11" s="1">
        <v>-71.0</v>
      </c>
      <c r="I11" s="1">
        <v>-61.0</v>
      </c>
      <c r="J11" s="1">
        <v>-51.0</v>
      </c>
      <c r="K11" s="1">
        <v>37.0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-332.0</v>
      </c>
      <c r="C12" s="1">
        <v>-507.0</v>
      </c>
      <c r="D12" s="1">
        <v>11.0</v>
      </c>
      <c r="E12" s="1">
        <v>-450.0</v>
      </c>
      <c r="F12" s="1">
        <v>-465.0</v>
      </c>
      <c r="G12" s="1">
        <v>-297.0</v>
      </c>
      <c r="H12" s="1">
        <v>589.0</v>
      </c>
      <c r="I12" s="1">
        <v>-1660.0</v>
      </c>
      <c r="J12" s="1">
        <v>58.0</v>
      </c>
      <c r="K12" s="1">
        <v>-145.0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285.0</v>
      </c>
      <c r="C13" s="1">
        <v>216.0</v>
      </c>
      <c r="D13" s="1">
        <v>48.0</v>
      </c>
      <c r="E13" s="1">
        <v>205.0</v>
      </c>
      <c r="F13" s="1">
        <v>198.0</v>
      </c>
      <c r="G13" s="1">
        <v>29.0</v>
      </c>
      <c r="H13" s="1">
        <v>2110.0</v>
      </c>
      <c r="I13" s="1">
        <v>-338.0</v>
      </c>
      <c r="J13" s="1">
        <v>-600.0</v>
      </c>
      <c r="K13" s="1">
        <v>64.0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133.0</v>
      </c>
      <c r="C14" s="1">
        <v>69.0</v>
      </c>
      <c r="D14" s="1">
        <v>147.0</v>
      </c>
      <c r="E14" s="1">
        <v>-94.0</v>
      </c>
      <c r="F14" s="1">
        <v>40.0</v>
      </c>
      <c r="G14" s="1">
        <v>-128.0</v>
      </c>
      <c r="H14" s="1">
        <v>63.0</v>
      </c>
      <c r="I14" s="1">
        <v>21.0</v>
      </c>
      <c r="J14" s="1">
        <v>-131.0</v>
      </c>
      <c r="K14" s="1">
        <v>106.0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24.0</v>
      </c>
      <c r="C15" s="1">
        <v>243.0</v>
      </c>
      <c r="D15" s="1">
        <v>380.0</v>
      </c>
      <c r="E15" s="1">
        <v>16.0</v>
      </c>
      <c r="F15" s="1">
        <v>406.0</v>
      </c>
      <c r="G15" s="1">
        <v>294.0</v>
      </c>
      <c r="H15" s="1">
        <v>727.0</v>
      </c>
      <c r="I15" s="1">
        <v>562.0</v>
      </c>
      <c r="J15" s="1">
        <v>-97.0</v>
      </c>
      <c r="K15" s="1">
        <v>385.0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3010.0</v>
      </c>
      <c r="C16" s="1">
        <v>2940.0</v>
      </c>
      <c r="D16" s="1">
        <v>3600.0</v>
      </c>
      <c r="E16" s="1">
        <v>3030.0</v>
      </c>
      <c r="F16" s="1">
        <v>4090.0</v>
      </c>
      <c r="G16" s="1">
        <v>4070.0</v>
      </c>
      <c r="H16" s="1">
        <v>4560.0</v>
      </c>
      <c r="I16" s="1">
        <v>3060.0</v>
      </c>
      <c r="J16" s="1">
        <v>4080.0</v>
      </c>
      <c r="K16" s="1">
        <v>6060.0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-912.0</v>
      </c>
      <c r="C17" s="1">
        <v>-889.0</v>
      </c>
      <c r="D17" s="1">
        <v>-1020.0</v>
      </c>
      <c r="E17" s="1">
        <v>-1060.0</v>
      </c>
      <c r="F17" s="1">
        <v>-1130.0</v>
      </c>
      <c r="G17" s="1">
        <v>-1220.0</v>
      </c>
      <c r="H17" s="1">
        <v>-568.0</v>
      </c>
      <c r="I17" s="1">
        <v>-1040.0</v>
      </c>
      <c r="J17" s="1">
        <v>-1460.0</v>
      </c>
      <c r="K17" s="1">
        <v>-1720.0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-57.0</v>
      </c>
      <c r="D18" s="1">
        <v>-2.0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-43.0</v>
      </c>
      <c r="C19" s="1">
        <v>-117.0</v>
      </c>
      <c r="D19" s="1">
        <v>-188.0</v>
      </c>
      <c r="E19" s="1">
        <v>44.0</v>
      </c>
      <c r="F19" s="1">
        <v>475.0</v>
      </c>
      <c r="G19" s="1">
        <v>-246.0</v>
      </c>
      <c r="H19" s="1">
        <v>-10.0</v>
      </c>
      <c r="I19" s="1">
        <v>-1.0</v>
      </c>
      <c r="J19" s="1">
        <v>-13.0</v>
      </c>
      <c r="K19" s="1">
        <v>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0.0</v>
      </c>
      <c r="E20" s="1">
        <v>0.0</v>
      </c>
      <c r="F20" s="1">
        <v>26.0</v>
      </c>
      <c r="G20" s="1">
        <v>7.0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-955.0</v>
      </c>
      <c r="C21" s="1">
        <v>-1060.0</v>
      </c>
      <c r="D21" s="1">
        <v>-1210.0</v>
      </c>
      <c r="E21" s="1">
        <v>-1010.0</v>
      </c>
      <c r="F21" s="1">
        <v>-624.0</v>
      </c>
      <c r="G21" s="1">
        <v>-1460.0</v>
      </c>
      <c r="H21" s="1">
        <v>-579.0</v>
      </c>
      <c r="I21" s="1">
        <v>-1050.0</v>
      </c>
      <c r="J21" s="1">
        <v>-1470.0</v>
      </c>
      <c r="K21" s="1">
        <v>-1720.0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749.0</v>
      </c>
      <c r="C22" s="1">
        <v>0.0</v>
      </c>
      <c r="D22" s="1">
        <v>993.0</v>
      </c>
      <c r="E22" s="1">
        <v>0.0</v>
      </c>
      <c r="F22" s="1">
        <v>0.0</v>
      </c>
      <c r="G22" s="1">
        <v>0.0</v>
      </c>
      <c r="H22" s="1">
        <v>5990.0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749.0</v>
      </c>
      <c r="C23" s="1">
        <v>0.0</v>
      </c>
      <c r="D23" s="1">
        <v>993.0</v>
      </c>
      <c r="E23" s="1">
        <v>0.0</v>
      </c>
      <c r="F23" s="1">
        <v>0.0</v>
      </c>
      <c r="G23" s="1">
        <v>0.0</v>
      </c>
      <c r="H23" s="1">
        <v>5990.0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-416.0</v>
      </c>
      <c r="C24" s="1">
        <v>0.0</v>
      </c>
      <c r="D24" s="1">
        <v>-426.0</v>
      </c>
      <c r="E24" s="1">
        <v>-3.0</v>
      </c>
      <c r="F24" s="1">
        <v>-7.0</v>
      </c>
      <c r="G24" s="1">
        <v>0.0</v>
      </c>
      <c r="H24" s="1">
        <v>-2420.0</v>
      </c>
      <c r="I24" s="1">
        <v>-2980.0</v>
      </c>
      <c r="J24" s="1">
        <v>0.0</v>
      </c>
      <c r="K24" s="1">
        <v>-500.0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-416.0</v>
      </c>
      <c r="C25" s="1">
        <v>0.0</v>
      </c>
      <c r="D25" s="1">
        <v>-426.0</v>
      </c>
      <c r="E25" s="1">
        <v>-3.0</v>
      </c>
      <c r="F25" s="1">
        <v>-7.0</v>
      </c>
      <c r="G25" s="1">
        <v>0.0</v>
      </c>
      <c r="H25" s="1">
        <v>-2420.0</v>
      </c>
      <c r="I25" s="1">
        <v>-2980.0</v>
      </c>
      <c r="J25" s="1">
        <v>0.0</v>
      </c>
      <c r="K25" s="1">
        <v>-500.0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143.0</v>
      </c>
      <c r="C26" s="1">
        <v>132.0</v>
      </c>
      <c r="D26" s="1">
        <v>164.0</v>
      </c>
      <c r="E26" s="1">
        <v>134.0</v>
      </c>
      <c r="F26" s="1">
        <v>255.0</v>
      </c>
      <c r="G26" s="1">
        <v>232.0</v>
      </c>
      <c r="H26" s="1">
        <v>211.0</v>
      </c>
      <c r="I26" s="1">
        <v>229.0</v>
      </c>
      <c r="J26" s="1">
        <v>321.0</v>
      </c>
      <c r="K26" s="1">
        <v>285.0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-1650.0</v>
      </c>
      <c r="C27" s="1">
        <v>-1830.0</v>
      </c>
      <c r="D27" s="1">
        <v>-1700.0</v>
      </c>
      <c r="E27" s="1">
        <v>-1660.0</v>
      </c>
      <c r="F27" s="1">
        <v>-2420.0</v>
      </c>
      <c r="G27" s="1">
        <v>-1580.0</v>
      </c>
      <c r="H27" s="1">
        <v>-231.0</v>
      </c>
      <c r="I27" s="1">
        <v>-2200.0</v>
      </c>
      <c r="J27" s="1">
        <v>-2260.0</v>
      </c>
      <c r="K27" s="1">
        <v>-2480.0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-466.0</v>
      </c>
      <c r="C28" s="1">
        <v>-544.0</v>
      </c>
      <c r="D28" s="1">
        <v>-651.0</v>
      </c>
      <c r="E28" s="1">
        <v>-764.0</v>
      </c>
      <c r="F28" s="1">
        <v>-923.0</v>
      </c>
      <c r="G28" s="1">
        <v>-1070.0</v>
      </c>
      <c r="H28" s="1">
        <v>-278.0</v>
      </c>
      <c r="I28" s="1">
        <v>-1250.0</v>
      </c>
      <c r="J28" s="1">
        <v>-1340.0</v>
      </c>
      <c r="K28" s="1">
        <v>-1480.0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-466.0</v>
      </c>
      <c r="C29" s="1">
        <v>-544.0</v>
      </c>
      <c r="D29" s="1">
        <v>-651.0</v>
      </c>
      <c r="E29" s="1">
        <v>-764.0</v>
      </c>
      <c r="F29" s="1">
        <v>-923.0</v>
      </c>
      <c r="G29" s="1">
        <v>-1070.0</v>
      </c>
      <c r="H29" s="1">
        <v>-278.0</v>
      </c>
      <c r="I29" s="1">
        <v>-1250.0</v>
      </c>
      <c r="J29" s="1">
        <v>-1340.0</v>
      </c>
      <c r="K29" s="1">
        <v>-1480.0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80.0</v>
      </c>
      <c r="C30" s="1">
        <v>64.0</v>
      </c>
      <c r="D30" s="1">
        <v>57.0</v>
      </c>
      <c r="E30" s="1">
        <v>0.0</v>
      </c>
      <c r="F30" s="1">
        <v>0.0</v>
      </c>
      <c r="G30" s="1">
        <v>0.0</v>
      </c>
      <c r="H30" s="1">
        <v>-42.0</v>
      </c>
      <c r="I30" s="1">
        <v>0.0</v>
      </c>
      <c r="J30" s="1">
        <v>-33.0</v>
      </c>
      <c r="K30" s="1">
        <v>-32.0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-1560.0</v>
      </c>
      <c r="C31" s="1">
        <v>-2180.0</v>
      </c>
      <c r="D31" s="1">
        <v>-1560.0</v>
      </c>
      <c r="E31" s="1">
        <v>-2300.0</v>
      </c>
      <c r="F31" s="1">
        <v>-3100.0</v>
      </c>
      <c r="G31" s="1">
        <v>-2410.0</v>
      </c>
      <c r="H31" s="1">
        <v>3230.0</v>
      </c>
      <c r="I31" s="1">
        <v>-6200.0</v>
      </c>
      <c r="J31" s="1">
        <v>-3310.0</v>
      </c>
      <c r="K31" s="1">
        <v>-4220.0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-150.0</v>
      </c>
      <c r="C32" s="1">
        <v>-96.0</v>
      </c>
      <c r="D32" s="1">
        <v>9.0</v>
      </c>
      <c r="E32" s="1">
        <v>113.0</v>
      </c>
      <c r="F32" s="1">
        <v>-95.0</v>
      </c>
      <c r="G32" s="1">
        <v>-3.0</v>
      </c>
      <c r="H32" s="1">
        <v>41.0</v>
      </c>
      <c r="I32" s="1">
        <v>-54.0</v>
      </c>
      <c r="J32" s="1">
        <v>-58.0</v>
      </c>
      <c r="K32" s="1">
        <v>-2.0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344.0</v>
      </c>
      <c r="C33" s="1">
        <v>-398.0</v>
      </c>
      <c r="D33" s="1">
        <v>834.0</v>
      </c>
      <c r="E33" s="1">
        <v>-171.0</v>
      </c>
      <c r="F33" s="1">
        <v>272.0</v>
      </c>
      <c r="G33" s="1">
        <v>187.0</v>
      </c>
      <c r="H33" s="1">
        <v>7250.0</v>
      </c>
      <c r="I33" s="1">
        <v>-4240.0</v>
      </c>
      <c r="J33" s="1">
        <v>-750.0</v>
      </c>
      <c r="K33" s="1">
        <v>123.0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66.0</v>
      </c>
      <c r="C35" s="1">
        <v>64.0</v>
      </c>
      <c r="D35" s="1">
        <v>72.0</v>
      </c>
      <c r="E35" s="1">
        <v>64.0</v>
      </c>
      <c r="F35" s="1">
        <v>64.0</v>
      </c>
      <c r="G35" s="1">
        <v>56.0</v>
      </c>
      <c r="H35" s="1">
        <v>153.0</v>
      </c>
      <c r="I35" s="1">
        <v>139.0</v>
      </c>
      <c r="J35" s="1">
        <v>86.0</v>
      </c>
      <c r="K35" s="1">
        <v>80.0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1090.0</v>
      </c>
      <c r="C36" s="1">
        <v>1300.0</v>
      </c>
      <c r="D36" s="1">
        <v>1280.0</v>
      </c>
      <c r="E36" s="1">
        <v>1290.0</v>
      </c>
      <c r="F36" s="1">
        <v>1150.0</v>
      </c>
      <c r="G36" s="1">
        <v>1280.0</v>
      </c>
      <c r="H36" s="1">
        <v>146.0</v>
      </c>
      <c r="I36" s="1">
        <v>1120.0</v>
      </c>
      <c r="J36" s="1">
        <v>1220.0</v>
      </c>
      <c r="K36" s="1">
        <v>1430.0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2080.0</v>
      </c>
      <c r="C37" s="1">
        <v>2050.0</v>
      </c>
      <c r="D37" s="1">
        <v>2510.0</v>
      </c>
      <c r="E37" s="1">
        <v>1650.0</v>
      </c>
      <c r="F37" s="1">
        <v>2580.0</v>
      </c>
      <c r="G37" s="1">
        <v>2470.0</v>
      </c>
      <c r="H37" s="1">
        <v>3330.0</v>
      </c>
      <c r="I37" s="1">
        <v>1510.0</v>
      </c>
      <c r="J37" s="1">
        <v>1890.0</v>
      </c>
      <c r="K37" s="1">
        <v>3530.0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2120.0</v>
      </c>
      <c r="C38" s="1">
        <v>2090.0</v>
      </c>
      <c r="D38" s="1">
        <v>2540.0</v>
      </c>
      <c r="E38" s="1">
        <v>1690.0</v>
      </c>
      <c r="F38" s="1">
        <v>2620.0</v>
      </c>
      <c r="G38" s="1">
        <v>2500.0</v>
      </c>
      <c r="H38" s="1">
        <v>3450.0</v>
      </c>
      <c r="I38" s="1">
        <v>1590.0</v>
      </c>
      <c r="J38" s="1">
        <v>1940.0</v>
      </c>
      <c r="K38" s="1">
        <v>3580.0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-96.0</v>
      </c>
      <c r="C39" s="1">
        <v>51.0</v>
      </c>
      <c r="D39" s="1">
        <v>-403.0</v>
      </c>
      <c r="E39" s="1">
        <v>576.0</v>
      </c>
      <c r="F39" s="1">
        <v>-188.0</v>
      </c>
      <c r="G39" s="1">
        <v>27.0</v>
      </c>
      <c r="H39" s="1">
        <v>-3040.0</v>
      </c>
      <c r="I39" s="1">
        <v>1250.0</v>
      </c>
      <c r="J39" s="1">
        <v>643.0</v>
      </c>
      <c r="K39" s="1">
        <v>-551.0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333.0</v>
      </c>
      <c r="C40" s="1">
        <v>0.0</v>
      </c>
      <c r="D40" s="1">
        <v>567.0</v>
      </c>
      <c r="E40" s="1">
        <v>-3.0</v>
      </c>
      <c r="F40" s="1">
        <v>-7.0</v>
      </c>
      <c r="G40" s="1">
        <v>0.0</v>
      </c>
      <c r="H40" s="1">
        <v>3570.0</v>
      </c>
      <c r="I40" s="1">
        <v>-2980.0</v>
      </c>
      <c r="J40" s="1">
        <v>0.0</v>
      </c>
      <c r="K40" s="1">
        <v>-500.0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2490.0</v>
      </c>
      <c r="C3" s="1">
        <v>2100.0</v>
      </c>
      <c r="D3" s="1">
        <v>2930.0</v>
      </c>
      <c r="E3" s="1">
        <v>2760.0</v>
      </c>
      <c r="F3" s="1">
        <v>3030.0</v>
      </c>
      <c r="G3" s="1">
        <v>3220.0</v>
      </c>
      <c r="H3" s="1">
        <v>10470.0</v>
      </c>
      <c r="I3" s="1">
        <v>6230.0</v>
      </c>
      <c r="J3" s="1">
        <v>5480.0</v>
      </c>
      <c r="K3" s="1">
        <v>5600.0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283.0</v>
      </c>
      <c r="C4" s="1">
        <v>352.0</v>
      </c>
      <c r="D4" s="1">
        <v>543.0</v>
      </c>
      <c r="E4" s="1">
        <v>506.0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2780.0</v>
      </c>
      <c r="C5" s="1">
        <v>2450.0</v>
      </c>
      <c r="D5" s="1">
        <v>3470.0</v>
      </c>
      <c r="E5" s="1">
        <v>3260.0</v>
      </c>
      <c r="F5" s="1">
        <v>3030.0</v>
      </c>
      <c r="G5" s="1">
        <v>3220.0</v>
      </c>
      <c r="H5" s="1">
        <v>10470.0</v>
      </c>
      <c r="I5" s="1">
        <v>6230.0</v>
      </c>
      <c r="J5" s="1">
        <v>5480.0</v>
      </c>
      <c r="K5" s="1">
        <v>5600.0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214.0</v>
      </c>
      <c r="C6" s="1">
        <v>238.0</v>
      </c>
      <c r="D6" s="1">
        <v>259.0</v>
      </c>
      <c r="E6" s="1">
        <v>327.0</v>
      </c>
      <c r="F6" s="1">
        <v>346.0</v>
      </c>
      <c r="G6" s="1">
        <v>386.0</v>
      </c>
      <c r="H6" s="1">
        <v>461.0</v>
      </c>
      <c r="I6" s="1">
        <v>518.0</v>
      </c>
      <c r="J6" s="1">
        <v>563.0</v>
      </c>
      <c r="K6" s="1">
        <v>529.0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12.0</v>
      </c>
      <c r="C7" s="1">
        <v>11.0</v>
      </c>
      <c r="D7" s="1">
        <v>0.0</v>
      </c>
      <c r="E7" s="1">
        <v>0.0</v>
      </c>
      <c r="F7" s="1">
        <v>0.0</v>
      </c>
      <c r="G7" s="1">
        <v>0.0</v>
      </c>
      <c r="H7" s="1">
        <v>36.0</v>
      </c>
      <c r="I7" s="1">
        <v>115.0</v>
      </c>
      <c r="J7" s="1">
        <v>119.0</v>
      </c>
      <c r="K7" s="1">
        <v>59.0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226.0</v>
      </c>
      <c r="C8" s="1">
        <v>249.0</v>
      </c>
      <c r="D8" s="1">
        <v>259.0</v>
      </c>
      <c r="E8" s="1">
        <v>327.0</v>
      </c>
      <c r="F8" s="1">
        <v>346.0</v>
      </c>
      <c r="G8" s="1">
        <v>386.0</v>
      </c>
      <c r="H8" s="1">
        <v>497.0</v>
      </c>
      <c r="I8" s="1">
        <v>632.0</v>
      </c>
      <c r="J8" s="1">
        <v>682.0</v>
      </c>
      <c r="K8" s="1">
        <v>588.0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3220.0</v>
      </c>
      <c r="C9" s="1">
        <v>3700.0</v>
      </c>
      <c r="D9" s="1">
        <v>3640.0</v>
      </c>
      <c r="E9" s="1">
        <v>4190.0</v>
      </c>
      <c r="F9" s="1">
        <v>4580.0</v>
      </c>
      <c r="G9" s="1">
        <v>4870.0</v>
      </c>
      <c r="H9" s="1">
        <v>4340.0</v>
      </c>
      <c r="I9" s="1">
        <v>5960.0</v>
      </c>
      <c r="J9" s="1">
        <v>5820.0</v>
      </c>
      <c r="K9" s="1">
        <v>5960.0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317.0</v>
      </c>
      <c r="C10" s="1">
        <v>352.0</v>
      </c>
      <c r="D10" s="1">
        <v>366.0</v>
      </c>
      <c r="E10" s="1">
        <v>694.0</v>
      </c>
      <c r="F10" s="1">
        <v>506.0</v>
      </c>
      <c r="G10" s="1">
        <v>408.0</v>
      </c>
      <c r="H10" s="1">
        <v>426.0</v>
      </c>
      <c r="I10" s="1">
        <v>393.0</v>
      </c>
      <c r="J10" s="1">
        <v>334.0</v>
      </c>
      <c r="K10" s="1">
        <v>334.0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138.0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39.0</v>
      </c>
      <c r="C12" s="1">
        <v>28.0</v>
      </c>
      <c r="D12" s="1">
        <v>8.0</v>
      </c>
      <c r="E12" s="1">
        <v>12.0</v>
      </c>
      <c r="F12" s="1">
        <v>8.0</v>
      </c>
      <c r="G12" s="1">
        <v>7.0</v>
      </c>
      <c r="H12" s="1">
        <v>9.0</v>
      </c>
      <c r="I12" s="1">
        <v>45.0</v>
      </c>
      <c r="J12" s="1">
        <v>144.0</v>
      </c>
      <c r="K12" s="1">
        <v>178.0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6720.0</v>
      </c>
      <c r="C13" s="1">
        <v>6770.0</v>
      </c>
      <c r="D13" s="1">
        <v>7750.0</v>
      </c>
      <c r="E13" s="1">
        <v>8490.0</v>
      </c>
      <c r="F13" s="1">
        <v>8470.0</v>
      </c>
      <c r="G13" s="1">
        <v>8890.0</v>
      </c>
      <c r="H13" s="1">
        <v>15740.0</v>
      </c>
      <c r="I13" s="1">
        <v>13260.0</v>
      </c>
      <c r="J13" s="1">
        <v>12460.0</v>
      </c>
      <c r="K13" s="1">
        <v>12660.0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8340.0</v>
      </c>
      <c r="C14" s="1">
        <v>9070.0</v>
      </c>
      <c r="D14" s="1">
        <v>9000.0</v>
      </c>
      <c r="E14" s="1">
        <v>9970.0</v>
      </c>
      <c r="F14" s="1">
        <v>10730.0</v>
      </c>
      <c r="G14" s="1">
        <v>20430.0</v>
      </c>
      <c r="H14" s="1">
        <v>20750.0</v>
      </c>
      <c r="I14" s="1">
        <v>21290.0</v>
      </c>
      <c r="J14" s="1">
        <v>22400.0</v>
      </c>
      <c r="K14" s="1">
        <v>24020.0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-4470.0</v>
      </c>
      <c r="C15" s="1">
        <v>-4930.0</v>
      </c>
      <c r="D15" s="1">
        <v>-4470.0</v>
      </c>
      <c r="E15" s="1">
        <v>-4960.0</v>
      </c>
      <c r="F15" s="1">
        <v>-5470.0</v>
      </c>
      <c r="G15" s="1">
        <v>-6050.0</v>
      </c>
      <c r="H15" s="1">
        <v>-6730.0</v>
      </c>
      <c r="I15" s="1">
        <v>-7160.0</v>
      </c>
      <c r="J15" s="1">
        <v>-7530.0</v>
      </c>
      <c r="K15" s="1">
        <v>-8050.0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3870.0</v>
      </c>
      <c r="C16" s="1">
        <v>4140.0</v>
      </c>
      <c r="D16" s="1">
        <v>4530.0</v>
      </c>
      <c r="E16" s="1">
        <v>5010.0</v>
      </c>
      <c r="F16" s="1">
        <v>5260.0</v>
      </c>
      <c r="G16" s="1">
        <v>14390.0</v>
      </c>
      <c r="H16" s="1">
        <v>14030.0</v>
      </c>
      <c r="I16" s="1">
        <v>14120.0</v>
      </c>
      <c r="J16" s="1">
        <v>14870.0</v>
      </c>
      <c r="K16" s="1">
        <v>15970.0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196.0</v>
      </c>
      <c r="I17" s="1">
        <v>186.0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1">
        <v>169.0</v>
      </c>
      <c r="C18" s="1">
        <v>194.0</v>
      </c>
      <c r="D18" s="1">
        <v>196.0</v>
      </c>
      <c r="E18" s="1">
        <v>100.0</v>
      </c>
      <c r="F18" s="1">
        <v>97.0</v>
      </c>
      <c r="G18" s="1">
        <v>95.0</v>
      </c>
      <c r="H18" s="1">
        <v>99.0</v>
      </c>
      <c r="I18" s="1">
        <v>96.0</v>
      </c>
      <c r="J18" s="1">
        <v>97.0</v>
      </c>
      <c r="K18" s="1">
        <v>95.0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141.0</v>
      </c>
      <c r="C19" s="1">
        <v>150.0</v>
      </c>
      <c r="D19" s="1">
        <v>147.0</v>
      </c>
      <c r="E19" s="1">
        <v>145.0</v>
      </c>
      <c r="F19" s="1">
        <v>138.0</v>
      </c>
      <c r="G19" s="1">
        <v>133.0</v>
      </c>
      <c r="H19" s="1">
        <v>125.0</v>
      </c>
      <c r="I19" s="1">
        <v>123.0</v>
      </c>
      <c r="J19" s="1">
        <v>120.0</v>
      </c>
      <c r="K19" s="1">
        <v>108.0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24.0</v>
      </c>
      <c r="C20" s="1">
        <v>13.0</v>
      </c>
      <c r="D20" s="1">
        <v>6.0</v>
      </c>
      <c r="E20" s="1">
        <v>6.0</v>
      </c>
      <c r="F20" s="1">
        <v>6.0</v>
      </c>
      <c r="G20" s="1">
        <v>12.0</v>
      </c>
      <c r="H20" s="1">
        <v>127.0</v>
      </c>
      <c r="I20" s="1">
        <v>185.0</v>
      </c>
      <c r="J20" s="1">
        <v>158.0</v>
      </c>
      <c r="K20" s="1">
        <v>172.0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211.0</v>
      </c>
      <c r="C21" s="1">
        <v>232.0</v>
      </c>
      <c r="D21" s="1">
        <v>251.0</v>
      </c>
      <c r="E21" s="1">
        <v>315.0</v>
      </c>
      <c r="F21" s="1">
        <v>360.0</v>
      </c>
      <c r="G21" s="1">
        <v>628.0</v>
      </c>
      <c r="H21" s="1">
        <v>500.0</v>
      </c>
      <c r="I21" s="1">
        <v>488.0</v>
      </c>
      <c r="J21" s="1">
        <v>649.0</v>
      </c>
      <c r="K21" s="1">
        <v>741.0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11130.0</v>
      </c>
      <c r="C22" s="1">
        <v>11500.0</v>
      </c>
      <c r="D22" s="1">
        <v>12880.0</v>
      </c>
      <c r="E22" s="1">
        <v>14060.0</v>
      </c>
      <c r="F22" s="1">
        <v>14330.0</v>
      </c>
      <c r="G22" s="1">
        <v>24150.0</v>
      </c>
      <c r="H22" s="1">
        <v>30810.0</v>
      </c>
      <c r="I22" s="1">
        <v>28460.0</v>
      </c>
      <c r="J22" s="1">
        <v>28350.0</v>
      </c>
      <c r="K22" s="1">
        <v>29750.0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2009.0</v>
      </c>
      <c r="C24" s="1">
        <v>2200.0</v>
      </c>
      <c r="D24" s="1">
        <v>2230.0</v>
      </c>
      <c r="E24" s="1">
        <v>2490.0</v>
      </c>
      <c r="F24" s="1">
        <v>2640.0</v>
      </c>
      <c r="G24" s="1">
        <v>2670.0</v>
      </c>
      <c r="H24" s="1">
        <v>4820.0</v>
      </c>
      <c r="I24" s="1">
        <v>4470.0</v>
      </c>
      <c r="J24" s="1">
        <v>3790.0</v>
      </c>
      <c r="K24" s="1">
        <v>3860.0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834.0</v>
      </c>
      <c r="C25" s="1">
        <v>977.0</v>
      </c>
      <c r="D25" s="1">
        <v>1130.0</v>
      </c>
      <c r="E25" s="1">
        <v>1210.0</v>
      </c>
      <c r="F25" s="1">
        <v>1150.0</v>
      </c>
      <c r="G25" s="1">
        <v>967.0</v>
      </c>
      <c r="H25" s="1">
        <v>1060.0</v>
      </c>
      <c r="I25" s="1">
        <v>1380.0</v>
      </c>
      <c r="J25" s="1">
        <v>1350.0</v>
      </c>
      <c r="K25" s="1">
        <v>1690.0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750.0</v>
      </c>
      <c r="I26" s="1">
        <v>0.0</v>
      </c>
      <c r="J26" s="1">
        <v>500.0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1410.0</v>
      </c>
      <c r="H27" s="1">
        <v>1680.0</v>
      </c>
      <c r="I27" s="1">
        <v>1580.0</v>
      </c>
      <c r="J27" s="1">
        <v>1610.0</v>
      </c>
      <c r="K27" s="1">
        <v>1620.0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126.0</v>
      </c>
      <c r="C28" s="1">
        <v>130.0</v>
      </c>
      <c r="D28" s="1">
        <v>206.0</v>
      </c>
      <c r="E28" s="1">
        <v>114.0</v>
      </c>
      <c r="F28" s="1">
        <v>154.0</v>
      </c>
      <c r="G28" s="1">
        <v>24.0</v>
      </c>
      <c r="H28" s="1">
        <v>81.0</v>
      </c>
      <c r="I28" s="1">
        <v>181.0</v>
      </c>
      <c r="J28" s="1">
        <v>55.0</v>
      </c>
      <c r="K28" s="1">
        <v>99.0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275.0</v>
      </c>
      <c r="C29" s="1">
        <v>307.0</v>
      </c>
      <c r="D29" s="1">
        <v>362.0</v>
      </c>
      <c r="E29" s="1">
        <v>399.0</v>
      </c>
      <c r="F29" s="1">
        <v>450.0</v>
      </c>
      <c r="G29" s="1">
        <v>501.0</v>
      </c>
      <c r="H29" s="1">
        <v>576.0</v>
      </c>
      <c r="I29" s="1">
        <v>685.0</v>
      </c>
      <c r="J29" s="1">
        <v>721.0</v>
      </c>
      <c r="K29" s="1">
        <v>773.0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688.0</v>
      </c>
      <c r="C30" s="1">
        <v>785.0</v>
      </c>
      <c r="D30" s="1">
        <v>830.0</v>
      </c>
      <c r="E30" s="1">
        <v>915.0</v>
      </c>
      <c r="F30" s="1">
        <v>1130.0</v>
      </c>
      <c r="G30" s="1">
        <v>1570.0</v>
      </c>
      <c r="H30" s="1">
        <v>1830.0</v>
      </c>
      <c r="I30" s="1">
        <v>2180.0</v>
      </c>
      <c r="J30" s="1">
        <v>2270.0</v>
      </c>
      <c r="K30" s="1">
        <v>2410.0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3930.0</v>
      </c>
      <c r="C31" s="1">
        <v>4400.0</v>
      </c>
      <c r="D31" s="1">
        <v>4760.0</v>
      </c>
      <c r="E31" s="1">
        <v>5130.0</v>
      </c>
      <c r="F31" s="1">
        <v>5530.0</v>
      </c>
      <c r="G31" s="1">
        <v>7150.0</v>
      </c>
      <c r="H31" s="1">
        <v>10800.0</v>
      </c>
      <c r="I31" s="1">
        <v>10470.0</v>
      </c>
      <c r="J31" s="1">
        <v>10300.0</v>
      </c>
      <c r="K31" s="1">
        <v>10450.0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1620.0</v>
      </c>
      <c r="C32" s="1">
        <v>1620.0</v>
      </c>
      <c r="D32" s="1">
        <v>2230.0</v>
      </c>
      <c r="E32" s="1">
        <v>2230.0</v>
      </c>
      <c r="F32" s="1">
        <v>2230.0</v>
      </c>
      <c r="G32" s="1">
        <v>2240.0</v>
      </c>
      <c r="H32" s="1">
        <v>5330.0</v>
      </c>
      <c r="I32" s="1">
        <v>3350.0</v>
      </c>
      <c r="J32" s="1">
        <v>2860.0</v>
      </c>
      <c r="K32" s="1">
        <v>2860.0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60.0</v>
      </c>
      <c r="C33" s="1">
        <v>85.0</v>
      </c>
      <c r="D33" s="1">
        <v>176.0</v>
      </c>
      <c r="E33" s="1">
        <v>222.0</v>
      </c>
      <c r="F33" s="1">
        <v>243.0</v>
      </c>
      <c r="G33" s="1">
        <v>7820.0</v>
      </c>
      <c r="H33" s="1">
        <v>7740.0</v>
      </c>
      <c r="I33" s="1">
        <v>7580.0</v>
      </c>
      <c r="J33" s="1">
        <v>7780.0</v>
      </c>
      <c r="K33" s="1">
        <v>8060.0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105.0</v>
      </c>
      <c r="K34" s="1">
        <v>95.0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423.0</v>
      </c>
      <c r="C35" s="1">
        <v>285.0</v>
      </c>
      <c r="D35" s="1">
        <v>314.0</v>
      </c>
      <c r="E35" s="1">
        <v>233.0</v>
      </c>
      <c r="F35" s="1">
        <v>158.0</v>
      </c>
      <c r="G35" s="1">
        <v>142.0</v>
      </c>
      <c r="H35" s="1">
        <v>37.0</v>
      </c>
      <c r="I35" s="1">
        <v>44.0</v>
      </c>
      <c r="J35" s="1">
        <v>127.0</v>
      </c>
      <c r="K35" s="1">
        <v>148.0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827.0</v>
      </c>
      <c r="C36" s="1">
        <v>796.0</v>
      </c>
      <c r="D36" s="1">
        <v>898.0</v>
      </c>
      <c r="E36" s="1">
        <v>1100.0</v>
      </c>
      <c r="F36" s="1">
        <v>1110.0</v>
      </c>
      <c r="G36" s="1">
        <v>851.0</v>
      </c>
      <c r="H36" s="1">
        <v>1060.0</v>
      </c>
      <c r="I36" s="1">
        <v>1020.0</v>
      </c>
      <c r="J36" s="1">
        <v>814.0</v>
      </c>
      <c r="K36" s="1">
        <v>829.0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6860.0</v>
      </c>
      <c r="C37" s="1">
        <v>7190.0</v>
      </c>
      <c r="D37" s="1">
        <v>8370.0</v>
      </c>
      <c r="E37" s="1">
        <v>8910.0</v>
      </c>
      <c r="F37" s="1">
        <v>9280.0</v>
      </c>
      <c r="G37" s="1">
        <v>18200.0</v>
      </c>
      <c r="H37" s="1">
        <v>24980.0</v>
      </c>
      <c r="I37" s="1">
        <v>22460.0</v>
      </c>
      <c r="J37" s="1">
        <v>21980.0</v>
      </c>
      <c r="K37" s="1">
        <v>22440.0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92</v>
      </c>
      <c r="B38" s="1">
        <v>685.0</v>
      </c>
      <c r="C38" s="1">
        <v>663.0</v>
      </c>
      <c r="D38" s="1">
        <v>646.0</v>
      </c>
      <c r="E38" s="1">
        <v>628.0</v>
      </c>
      <c r="F38" s="1">
        <v>1220.0</v>
      </c>
      <c r="G38" s="1">
        <v>1200.0</v>
      </c>
      <c r="H38" s="1">
        <v>1200.0</v>
      </c>
      <c r="I38" s="1">
        <v>1180.0</v>
      </c>
      <c r="J38" s="1">
        <v>1160.0</v>
      </c>
      <c r="K38" s="1">
        <v>1130.0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261.0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4130.0</v>
      </c>
      <c r="C40" s="1">
        <v>4310.0</v>
      </c>
      <c r="D40" s="1">
        <v>4560.0</v>
      </c>
      <c r="E40" s="1">
        <v>4960.0</v>
      </c>
      <c r="F40" s="1">
        <v>4460.0</v>
      </c>
      <c r="G40" s="1">
        <v>5420.0</v>
      </c>
      <c r="H40" s="1">
        <v>4970.0</v>
      </c>
      <c r="I40" s="1">
        <v>5510.0</v>
      </c>
      <c r="J40" s="1">
        <v>5820.0</v>
      </c>
      <c r="K40" s="1">
        <v>6700.0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-554.0</v>
      </c>
      <c r="C41" s="1">
        <v>-667.0</v>
      </c>
      <c r="D41" s="1">
        <v>-694.0</v>
      </c>
      <c r="E41" s="1">
        <v>-442.0</v>
      </c>
      <c r="F41" s="1">
        <v>-630.0</v>
      </c>
      <c r="G41" s="1">
        <v>-673.0</v>
      </c>
      <c r="H41" s="1">
        <v>-606.0</v>
      </c>
      <c r="I41" s="1">
        <v>-687.0</v>
      </c>
      <c r="J41" s="1">
        <v>-606.0</v>
      </c>
      <c r="K41" s="1">
        <v>-532.0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4260.0</v>
      </c>
      <c r="C42" s="1">
        <v>4310.0</v>
      </c>
      <c r="D42" s="1">
        <v>4510.0</v>
      </c>
      <c r="E42" s="1">
        <v>5150.0</v>
      </c>
      <c r="F42" s="1">
        <v>5050.0</v>
      </c>
      <c r="G42" s="1">
        <v>5950.0</v>
      </c>
      <c r="H42" s="1">
        <v>5830.0</v>
      </c>
      <c r="I42" s="1">
        <v>6000.0</v>
      </c>
      <c r="J42" s="1">
        <v>6360.0</v>
      </c>
      <c r="K42" s="1">
        <v>7300.0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4260.0</v>
      </c>
      <c r="C43" s="1">
        <v>4310.0</v>
      </c>
      <c r="D43" s="1">
        <v>4510.0</v>
      </c>
      <c r="E43" s="1">
        <v>5150.0</v>
      </c>
      <c r="F43" s="1">
        <v>5050.0</v>
      </c>
      <c r="G43" s="1">
        <v>5950.0</v>
      </c>
      <c r="H43" s="1">
        <v>5830.0</v>
      </c>
      <c r="I43" s="1">
        <v>6000.0</v>
      </c>
      <c r="J43" s="1">
        <v>6360.0</v>
      </c>
      <c r="K43" s="1">
        <v>7300.0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11130.0</v>
      </c>
      <c r="C44" s="1">
        <v>11500.0</v>
      </c>
      <c r="D44" s="1">
        <v>12880.0</v>
      </c>
      <c r="E44" s="1">
        <v>14060.0</v>
      </c>
      <c r="F44" s="1">
        <v>14330.0</v>
      </c>
      <c r="G44" s="1">
        <v>24150.0</v>
      </c>
      <c r="H44" s="1">
        <v>30810.0</v>
      </c>
      <c r="I44" s="1">
        <v>28460.0</v>
      </c>
      <c r="J44" s="1">
        <v>28350.0</v>
      </c>
      <c r="K44" s="1">
        <v>29750.0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99</v>
      </c>
      <c r="B46" s="1">
        <v>1370.0</v>
      </c>
      <c r="C46" s="1">
        <v>1330.0</v>
      </c>
      <c r="D46" s="1">
        <v>1290.0</v>
      </c>
      <c r="E46" s="1">
        <v>1250.0</v>
      </c>
      <c r="F46" s="1">
        <v>1210.0</v>
      </c>
      <c r="G46" s="1">
        <v>1200.0</v>
      </c>
      <c r="H46" s="1">
        <v>1210.0</v>
      </c>
      <c r="I46" s="1">
        <v>1180.0</v>
      </c>
      <c r="J46" s="1">
        <v>1150.0</v>
      </c>
      <c r="K46" s="1">
        <v>1130.0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100</v>
      </c>
      <c r="B47" s="1">
        <v>1370.0</v>
      </c>
      <c r="C47" s="1">
        <v>1330.0</v>
      </c>
      <c r="D47" s="1">
        <v>1290.0</v>
      </c>
      <c r="E47" s="1">
        <v>1260.0</v>
      </c>
      <c r="F47" s="1">
        <v>1220.0</v>
      </c>
      <c r="G47" s="1">
        <v>1200.0</v>
      </c>
      <c r="H47" s="1">
        <v>1200.0</v>
      </c>
      <c r="I47" s="1">
        <v>1180.0</v>
      </c>
      <c r="J47" s="1">
        <v>1160.0</v>
      </c>
      <c r="K47" s="1">
        <v>1130.0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101</v>
      </c>
      <c r="B48" s="1" t="s">
        <v>102</v>
      </c>
      <c r="C48" s="1" t="s">
        <v>103</v>
      </c>
      <c r="D48" s="1" t="s">
        <v>104</v>
      </c>
      <c r="E48" s="1" t="s">
        <v>105</v>
      </c>
      <c r="F48" s="1" t="s">
        <v>106</v>
      </c>
      <c r="G48" s="1" t="s">
        <v>107</v>
      </c>
      <c r="H48" s="1" t="s">
        <v>108</v>
      </c>
      <c r="I48" s="1" t="s">
        <v>109</v>
      </c>
      <c r="J48" s="1" t="s">
        <v>110</v>
      </c>
      <c r="K48" s="1" t="s">
        <v>111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112</v>
      </c>
      <c r="B49" s="1">
        <v>3950.0</v>
      </c>
      <c r="C49" s="1">
        <v>3960.0</v>
      </c>
      <c r="D49" s="1">
        <v>4170.0</v>
      </c>
      <c r="E49" s="1">
        <v>4900.0</v>
      </c>
      <c r="F49" s="1">
        <v>4810.0</v>
      </c>
      <c r="G49" s="1">
        <v>5720.0</v>
      </c>
      <c r="H49" s="1">
        <v>5610.0</v>
      </c>
      <c r="I49" s="1">
        <v>5780.0</v>
      </c>
      <c r="J49" s="1">
        <v>6150.0</v>
      </c>
      <c r="K49" s="1">
        <v>7100.0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113</v>
      </c>
      <c r="B50" s="1" t="s">
        <v>114</v>
      </c>
      <c r="C50" s="1" t="s">
        <v>115</v>
      </c>
      <c r="D50" s="1" t="s">
        <v>116</v>
      </c>
      <c r="E50" s="1" t="s">
        <v>117</v>
      </c>
      <c r="F50" s="1" t="s">
        <v>118</v>
      </c>
      <c r="G50" s="1" t="s">
        <v>119</v>
      </c>
      <c r="H50" s="1" t="s">
        <v>120</v>
      </c>
      <c r="I50" s="1" t="s">
        <v>121</v>
      </c>
      <c r="J50" s="1" t="s">
        <v>122</v>
      </c>
      <c r="K50" s="1" t="s">
        <v>123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124</v>
      </c>
      <c r="B51" s="1">
        <v>1680.0</v>
      </c>
      <c r="C51" s="1">
        <v>1710.0</v>
      </c>
      <c r="D51" s="1">
        <v>2400.0</v>
      </c>
      <c r="E51" s="1">
        <v>2450.0</v>
      </c>
      <c r="F51" s="1">
        <v>2480.0</v>
      </c>
      <c r="G51" s="1">
        <v>11460.0</v>
      </c>
      <c r="H51" s="1">
        <v>15500.0</v>
      </c>
      <c r="I51" s="1">
        <v>12510.0</v>
      </c>
      <c r="J51" s="1">
        <v>12740.0</v>
      </c>
      <c r="K51" s="1">
        <v>12540.0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125</v>
      </c>
      <c r="B52" s="1">
        <v>-1090.0</v>
      </c>
      <c r="C52" s="1">
        <v>-739.0</v>
      </c>
      <c r="D52" s="1">
        <v>-1070.0</v>
      </c>
      <c r="E52" s="1">
        <v>-812.0</v>
      </c>
      <c r="F52" s="1">
        <v>-553.0</v>
      </c>
      <c r="G52" s="1">
        <v>8250.0</v>
      </c>
      <c r="H52" s="1">
        <v>5030.0</v>
      </c>
      <c r="I52" s="1">
        <v>6280.0</v>
      </c>
      <c r="J52" s="1">
        <v>7270.0</v>
      </c>
      <c r="K52" s="1">
        <v>6940.0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126</v>
      </c>
      <c r="B53" s="1">
        <v>221.0</v>
      </c>
      <c r="C53" s="1">
        <v>178.0</v>
      </c>
      <c r="D53" s="1">
        <v>178.0</v>
      </c>
      <c r="E53" s="1">
        <v>77.0</v>
      </c>
      <c r="F53" s="1">
        <v>72.0</v>
      </c>
      <c r="G53" s="1">
        <v>74.0</v>
      </c>
      <c r="H53" s="1">
        <v>46.0</v>
      </c>
      <c r="I53" s="1">
        <v>118.0</v>
      </c>
      <c r="J53" s="1">
        <v>-23.0</v>
      </c>
      <c r="K53" s="1">
        <v>-61.0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127</v>
      </c>
      <c r="B54" s="1">
        <v>10570.0</v>
      </c>
      <c r="C54" s="1">
        <v>10920.0</v>
      </c>
      <c r="D54" s="1">
        <v>11480.0</v>
      </c>
      <c r="E54" s="1">
        <v>12730.0</v>
      </c>
      <c r="F54" s="1">
        <v>13600.0</v>
      </c>
      <c r="G54" s="1">
        <v>23830.0</v>
      </c>
      <c r="H54" s="1">
        <v>23870.0</v>
      </c>
      <c r="I54" s="1">
        <v>26340.0</v>
      </c>
      <c r="J54" s="1">
        <v>26290.0</v>
      </c>
      <c r="K54" s="1">
        <v>28040.0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128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196.0</v>
      </c>
      <c r="I55" s="1">
        <v>186.0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129</v>
      </c>
      <c r="B56" s="1">
        <v>3.0</v>
      </c>
      <c r="C56" s="1">
        <v>3.0</v>
      </c>
      <c r="D56" s="1">
        <v>3.0</v>
      </c>
      <c r="E56" s="1">
        <v>3.0</v>
      </c>
      <c r="F56" s="1">
        <v>3.0</v>
      </c>
      <c r="G56" s="1">
        <v>3.0</v>
      </c>
      <c r="H56" s="1">
        <v>3.0</v>
      </c>
      <c r="I56" s="1">
        <v>3.0</v>
      </c>
      <c r="J56" s="1">
        <v>3.0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130</v>
      </c>
      <c r="B57" s="1">
        <v>3220.0</v>
      </c>
      <c r="C57" s="1">
        <v>3700.0</v>
      </c>
      <c r="D57" s="1">
        <v>3640.0</v>
      </c>
      <c r="E57" s="1">
        <v>4190.0</v>
      </c>
      <c r="F57" s="1">
        <v>4580.0</v>
      </c>
      <c r="G57" s="1">
        <v>4870.0</v>
      </c>
      <c r="H57" s="1">
        <v>4340.0</v>
      </c>
      <c r="I57" s="1">
        <v>5960.0</v>
      </c>
      <c r="J57" s="1">
        <v>5820.0</v>
      </c>
      <c r="K57" s="1">
        <v>5960.0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131</v>
      </c>
      <c r="B58" s="1">
        <v>889.0</v>
      </c>
      <c r="C58" s="1">
        <v>1010.0</v>
      </c>
      <c r="D58" s="1">
        <v>1250.0</v>
      </c>
      <c r="E58" s="1">
        <v>1360.0</v>
      </c>
      <c r="F58" s="1">
        <v>1460.0</v>
      </c>
      <c r="G58" s="1">
        <v>1430.0</v>
      </c>
      <c r="H58" s="1">
        <v>1670.0</v>
      </c>
      <c r="I58" s="1">
        <v>1910.0</v>
      </c>
      <c r="J58" s="1">
        <v>2040.0</v>
      </c>
      <c r="K58" s="1">
        <v>2180.0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132</v>
      </c>
      <c r="B59" s="1">
        <v>4670.0</v>
      </c>
      <c r="C59" s="1">
        <v>5110.0</v>
      </c>
      <c r="D59" s="1">
        <v>4870.0</v>
      </c>
      <c r="E59" s="1">
        <v>5360.0</v>
      </c>
      <c r="F59" s="1">
        <v>5890.0</v>
      </c>
      <c r="G59" s="1">
        <v>6400.0</v>
      </c>
      <c r="H59" s="1">
        <v>6530.0</v>
      </c>
      <c r="I59" s="1">
        <v>6870.0</v>
      </c>
      <c r="J59" s="1">
        <v>7400.0</v>
      </c>
      <c r="K59" s="1">
        <v>8130.0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133</v>
      </c>
      <c r="B60" s="1">
        <v>19.0</v>
      </c>
      <c r="C60" s="1">
        <v>21.0</v>
      </c>
      <c r="D60" s="1">
        <v>23.0</v>
      </c>
      <c r="E60" s="1">
        <v>24.0</v>
      </c>
      <c r="F60" s="1">
        <v>27.0</v>
      </c>
      <c r="G60" s="1">
        <v>28.0</v>
      </c>
      <c r="H60" s="1">
        <v>32.0</v>
      </c>
      <c r="I60" s="1">
        <v>34.0</v>
      </c>
      <c r="J60" s="1">
        <v>32.0</v>
      </c>
      <c r="K60" s="1">
        <v>34.0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134</v>
      </c>
      <c r="B2" s="1">
        <v>29080.0</v>
      </c>
      <c r="C2" s="1">
        <v>30940.0</v>
      </c>
      <c r="D2" s="1">
        <v>33180.0</v>
      </c>
      <c r="E2" s="1">
        <v>35860.0</v>
      </c>
      <c r="F2" s="1">
        <v>38970.0</v>
      </c>
      <c r="G2" s="1">
        <v>41720.0</v>
      </c>
      <c r="H2" s="1">
        <v>32140.0</v>
      </c>
      <c r="I2" s="1">
        <v>48550.0</v>
      </c>
      <c r="J2" s="1">
        <v>49940.0</v>
      </c>
      <c r="K2" s="1">
        <v>54220.0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135</v>
      </c>
      <c r="B3" s="1">
        <v>29080.0</v>
      </c>
      <c r="C3" s="1">
        <v>30940.0</v>
      </c>
      <c r="D3" s="1">
        <v>33180.0</v>
      </c>
      <c r="E3" s="1">
        <v>35860.0</v>
      </c>
      <c r="F3" s="1">
        <v>38970.0</v>
      </c>
      <c r="G3" s="1">
        <v>41720.0</v>
      </c>
      <c r="H3" s="1">
        <v>32140.0</v>
      </c>
      <c r="I3" s="1">
        <v>48550.0</v>
      </c>
      <c r="J3" s="1">
        <v>49940.0</v>
      </c>
      <c r="K3" s="1">
        <v>54220.0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136</v>
      </c>
      <c r="B4" s="1">
        <v>20780.0</v>
      </c>
      <c r="C4" s="1">
        <v>22030.0</v>
      </c>
      <c r="D4" s="1">
        <v>23570.0</v>
      </c>
      <c r="E4" s="1">
        <v>25500.0</v>
      </c>
      <c r="F4" s="1">
        <v>27830.0</v>
      </c>
      <c r="G4" s="1">
        <v>26870.0</v>
      </c>
      <c r="H4" s="1">
        <v>21630.0</v>
      </c>
      <c r="I4" s="1">
        <v>31450.0</v>
      </c>
      <c r="J4" s="1">
        <v>32870.0</v>
      </c>
      <c r="K4" s="1">
        <v>34450.0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137</v>
      </c>
      <c r="B5" s="1">
        <v>8300.0</v>
      </c>
      <c r="C5" s="1">
        <v>8910.0</v>
      </c>
      <c r="D5" s="1">
        <v>9620.0</v>
      </c>
      <c r="E5" s="1">
        <v>10360.0</v>
      </c>
      <c r="F5" s="1">
        <v>11140.0</v>
      </c>
      <c r="G5" s="1">
        <v>14850.0</v>
      </c>
      <c r="H5" s="1">
        <v>10510.0</v>
      </c>
      <c r="I5" s="1">
        <v>17100.0</v>
      </c>
      <c r="J5" s="1">
        <v>17060.0</v>
      </c>
      <c r="K5" s="1">
        <v>19770.0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138</v>
      </c>
      <c r="B6" s="1">
        <v>4700.0</v>
      </c>
      <c r="C6" s="1">
        <v>5210.0</v>
      </c>
      <c r="D6" s="1">
        <v>5770.0</v>
      </c>
      <c r="E6" s="1">
        <v>6380.0</v>
      </c>
      <c r="F6" s="1">
        <v>6920.0</v>
      </c>
      <c r="G6" s="1">
        <v>10430.0</v>
      </c>
      <c r="H6" s="1">
        <v>10440.0</v>
      </c>
      <c r="I6" s="1">
        <v>12590.0</v>
      </c>
      <c r="J6" s="1">
        <v>12210.0</v>
      </c>
      <c r="K6" s="1">
        <v>13970.0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139</v>
      </c>
      <c r="B7" s="1">
        <v>4700.0</v>
      </c>
      <c r="C7" s="1">
        <v>5210.0</v>
      </c>
      <c r="D7" s="1">
        <v>5770.0</v>
      </c>
      <c r="E7" s="1">
        <v>6380.0</v>
      </c>
      <c r="F7" s="1">
        <v>6920.0</v>
      </c>
      <c r="G7" s="1">
        <v>10430.0</v>
      </c>
      <c r="H7" s="1">
        <v>10440.0</v>
      </c>
      <c r="I7" s="1">
        <v>12590.0</v>
      </c>
      <c r="J7" s="1">
        <v>12210.0</v>
      </c>
      <c r="K7" s="1">
        <v>13970.0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140</v>
      </c>
      <c r="B8" s="1">
        <v>3610.0</v>
      </c>
      <c r="C8" s="1">
        <v>3700.0</v>
      </c>
      <c r="D8" s="1">
        <v>3850.0</v>
      </c>
      <c r="E8" s="1">
        <v>3990.0</v>
      </c>
      <c r="F8" s="1">
        <v>4220.0</v>
      </c>
      <c r="G8" s="1">
        <v>4420.0</v>
      </c>
      <c r="H8" s="1">
        <v>70.0</v>
      </c>
      <c r="I8" s="1">
        <v>4510.0</v>
      </c>
      <c r="J8" s="1">
        <v>4850.0</v>
      </c>
      <c r="K8" s="1">
        <v>5800.0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141</v>
      </c>
      <c r="B9" s="1">
        <v>-55.0</v>
      </c>
      <c r="C9" s="1">
        <v>-60.0</v>
      </c>
      <c r="D9" s="1">
        <v>-61.0</v>
      </c>
      <c r="E9" s="1">
        <v>-64.0</v>
      </c>
      <c r="F9" s="1">
        <v>-64.0</v>
      </c>
      <c r="G9" s="1">
        <v>-59.0</v>
      </c>
      <c r="H9" s="1">
        <v>-194.0</v>
      </c>
      <c r="I9" s="1">
        <v>-120.0</v>
      </c>
      <c r="J9" s="1">
        <v>-84.0</v>
      </c>
      <c r="K9" s="1">
        <v>-79.0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142</v>
      </c>
      <c r="B10" s="1">
        <v>15.0</v>
      </c>
      <c r="C10" s="1">
        <v>13.0</v>
      </c>
      <c r="D10" s="1">
        <v>18.0</v>
      </c>
      <c r="E10" s="1">
        <v>32.0</v>
      </c>
      <c r="F10" s="1">
        <v>55.0</v>
      </c>
      <c r="G10" s="1">
        <v>49.0</v>
      </c>
      <c r="H10" s="1">
        <v>12.0</v>
      </c>
      <c r="I10" s="1">
        <v>4.0</v>
      </c>
      <c r="J10" s="1">
        <v>78.0</v>
      </c>
      <c r="K10" s="1">
        <v>249.0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143</v>
      </c>
      <c r="B11" s="1">
        <v>-39.0</v>
      </c>
      <c r="C11" s="1">
        <v>-46.0</v>
      </c>
      <c r="D11" s="1">
        <v>-43.0</v>
      </c>
      <c r="E11" s="1">
        <v>-31.0</v>
      </c>
      <c r="F11" s="1">
        <v>-8.0</v>
      </c>
      <c r="G11" s="1">
        <v>-10.0</v>
      </c>
      <c r="H11" s="1">
        <v>-181.0</v>
      </c>
      <c r="I11" s="1">
        <v>-115.0</v>
      </c>
      <c r="J11" s="1">
        <v>-6.0</v>
      </c>
      <c r="K11" s="1">
        <v>170.0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144</v>
      </c>
      <c r="B12" s="1">
        <v>3570.0</v>
      </c>
      <c r="C12" s="1">
        <v>3660.0</v>
      </c>
      <c r="D12" s="1">
        <v>3810.0</v>
      </c>
      <c r="E12" s="1">
        <v>3960.0</v>
      </c>
      <c r="F12" s="1">
        <v>4210.0</v>
      </c>
      <c r="G12" s="1">
        <v>4410.0</v>
      </c>
      <c r="H12" s="1">
        <v>-111.0</v>
      </c>
      <c r="I12" s="1">
        <v>4400.0</v>
      </c>
      <c r="J12" s="1">
        <v>4840.0</v>
      </c>
      <c r="K12" s="1">
        <v>5970.0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145</v>
      </c>
      <c r="B13" s="1">
        <v>0.0</v>
      </c>
      <c r="C13" s="1">
        <v>0.0</v>
      </c>
      <c r="D13" s="1">
        <v>0.0</v>
      </c>
      <c r="E13" s="1">
        <v>-97.0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146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-218.0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147</v>
      </c>
      <c r="B15" s="1">
        <v>0.0</v>
      </c>
      <c r="C15" s="1">
        <v>0.0</v>
      </c>
      <c r="D15" s="1">
        <v>0.0</v>
      </c>
      <c r="E15" s="1">
        <v>-2.0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148</v>
      </c>
      <c r="B16" s="1">
        <v>-16.0</v>
      </c>
      <c r="C16" s="1">
        <v>0.0</v>
      </c>
      <c r="D16" s="1">
        <v>-82.0</v>
      </c>
      <c r="E16" s="1">
        <v>0.0</v>
      </c>
      <c r="F16" s="1">
        <v>-36.0</v>
      </c>
      <c r="G16" s="1">
        <v>0.0</v>
      </c>
      <c r="H16" s="1">
        <v>200.0</v>
      </c>
      <c r="I16" s="1">
        <v>-1.0</v>
      </c>
      <c r="J16" s="1">
        <v>9.0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149</v>
      </c>
      <c r="B17" s="1">
        <v>3550.0</v>
      </c>
      <c r="C17" s="1">
        <v>3660.0</v>
      </c>
      <c r="D17" s="1">
        <v>3720.0</v>
      </c>
      <c r="E17" s="1">
        <v>3860.0</v>
      </c>
      <c r="F17" s="1">
        <v>4170.0</v>
      </c>
      <c r="G17" s="1">
        <v>4410.0</v>
      </c>
      <c r="H17" s="1">
        <v>89.0</v>
      </c>
      <c r="I17" s="1">
        <v>4400.0</v>
      </c>
      <c r="J17" s="1">
        <v>4640.0</v>
      </c>
      <c r="K17" s="1">
        <v>5970.0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</v>
      </c>
      <c r="B18" s="1">
        <v>1330.0</v>
      </c>
      <c r="C18" s="1">
        <v>1380.0</v>
      </c>
      <c r="D18" s="1">
        <v>1420.0</v>
      </c>
      <c r="E18" s="1">
        <v>1250.0</v>
      </c>
      <c r="F18" s="1">
        <v>1110.0</v>
      </c>
      <c r="G18" s="1">
        <v>1130.0</v>
      </c>
      <c r="H18" s="1">
        <v>-1.0</v>
      </c>
      <c r="I18" s="1">
        <v>1110.0</v>
      </c>
      <c r="J18" s="1">
        <v>1140.0</v>
      </c>
      <c r="K18" s="1">
        <v>1490.0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</v>
      </c>
      <c r="B19" s="1">
        <v>2220.0</v>
      </c>
      <c r="C19" s="1">
        <v>2280.0</v>
      </c>
      <c r="D19" s="1">
        <v>2300.0</v>
      </c>
      <c r="E19" s="1">
        <v>2610.0</v>
      </c>
      <c r="F19" s="1">
        <v>3060.0</v>
      </c>
      <c r="G19" s="1">
        <v>3270.0</v>
      </c>
      <c r="H19" s="1">
        <v>90.0</v>
      </c>
      <c r="I19" s="1">
        <v>3280.0</v>
      </c>
      <c r="J19" s="1">
        <v>3500.0</v>
      </c>
      <c r="K19" s="1">
        <v>4470.0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</v>
      </c>
      <c r="B20" s="1">
        <v>2220.0</v>
      </c>
      <c r="C20" s="1">
        <v>2280.0</v>
      </c>
      <c r="D20" s="1">
        <v>2300.0</v>
      </c>
      <c r="E20" s="1">
        <v>2610.0</v>
      </c>
      <c r="F20" s="1">
        <v>3060.0</v>
      </c>
      <c r="G20" s="1">
        <v>3270.0</v>
      </c>
      <c r="H20" s="1">
        <v>90.0</v>
      </c>
      <c r="I20" s="1">
        <v>3280.0</v>
      </c>
      <c r="J20" s="1">
        <v>3500.0</v>
      </c>
      <c r="K20" s="1">
        <v>4470.0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</v>
      </c>
      <c r="B21" s="1">
        <v>2220.0</v>
      </c>
      <c r="C21" s="1">
        <v>2280.0</v>
      </c>
      <c r="D21" s="1">
        <v>2300.0</v>
      </c>
      <c r="E21" s="1">
        <v>2610.0</v>
      </c>
      <c r="F21" s="1">
        <v>3060.0</v>
      </c>
      <c r="G21" s="1">
        <v>3270.0</v>
      </c>
      <c r="H21" s="1">
        <v>90.0</v>
      </c>
      <c r="I21" s="1">
        <v>3280.0</v>
      </c>
      <c r="J21" s="1">
        <v>3500.0</v>
      </c>
      <c r="K21" s="1">
        <v>4470.0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</v>
      </c>
      <c r="B22" s="1">
        <v>2220.0</v>
      </c>
      <c r="C22" s="1">
        <v>2280.0</v>
      </c>
      <c r="D22" s="1">
        <v>2300.0</v>
      </c>
      <c r="E22" s="1">
        <v>2610.0</v>
      </c>
      <c r="F22" s="1">
        <v>3060.0</v>
      </c>
      <c r="G22" s="1">
        <v>3270.0</v>
      </c>
      <c r="H22" s="1">
        <v>90.0</v>
      </c>
      <c r="I22" s="1">
        <v>3280.0</v>
      </c>
      <c r="J22" s="1">
        <v>3500.0</v>
      </c>
      <c r="K22" s="1">
        <v>4470.0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</v>
      </c>
      <c r="B23" s="1">
        <v>2220.0</v>
      </c>
      <c r="C23" s="1">
        <v>2280.0</v>
      </c>
      <c r="D23" s="1">
        <v>2300.0</v>
      </c>
      <c r="E23" s="1">
        <v>2610.0</v>
      </c>
      <c r="F23" s="1">
        <v>3060.0</v>
      </c>
      <c r="G23" s="1">
        <v>3270.0</v>
      </c>
      <c r="H23" s="1">
        <v>90.0</v>
      </c>
      <c r="I23" s="1">
        <v>3280.0</v>
      </c>
      <c r="J23" s="1">
        <v>3500.0</v>
      </c>
      <c r="K23" s="1">
        <v>4470.0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157</v>
      </c>
      <c r="B25" s="1" t="s">
        <v>158</v>
      </c>
      <c r="C25" s="1" t="s">
        <v>159</v>
      </c>
      <c r="D25" s="1" t="s">
        <v>160</v>
      </c>
      <c r="E25" s="1" t="s">
        <v>161</v>
      </c>
      <c r="F25" s="1" t="s">
        <v>162</v>
      </c>
      <c r="G25" s="1" t="s">
        <v>163</v>
      </c>
      <c r="H25" s="1" t="s">
        <v>164</v>
      </c>
      <c r="I25" s="1" t="s">
        <v>165</v>
      </c>
      <c r="J25" s="1">
        <v>3.0</v>
      </c>
      <c r="K25" s="1" t="s">
        <v>117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166</v>
      </c>
      <c r="B26" s="1" t="s">
        <v>158</v>
      </c>
      <c r="C26" s="1" t="s">
        <v>159</v>
      </c>
      <c r="D26" s="1" t="s">
        <v>160</v>
      </c>
      <c r="E26" s="1" t="s">
        <v>161</v>
      </c>
      <c r="F26" s="1" t="s">
        <v>162</v>
      </c>
      <c r="G26" s="1" t="s">
        <v>163</v>
      </c>
      <c r="H26" s="1" t="s">
        <v>164</v>
      </c>
      <c r="I26" s="1" t="s">
        <v>165</v>
      </c>
      <c r="J26" s="1">
        <v>3.0</v>
      </c>
      <c r="K26" s="1" t="s">
        <v>117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167</v>
      </c>
      <c r="B27" s="1">
        <v>1390.0</v>
      </c>
      <c r="C27" s="1">
        <v>1350.0</v>
      </c>
      <c r="D27" s="1">
        <v>1310.0</v>
      </c>
      <c r="E27" s="1">
        <v>1270.0</v>
      </c>
      <c r="F27" s="1">
        <v>1240.0</v>
      </c>
      <c r="G27" s="1">
        <v>1210.0</v>
      </c>
      <c r="H27" s="1">
        <v>1200.0</v>
      </c>
      <c r="I27" s="1">
        <v>1200.0</v>
      </c>
      <c r="J27" s="1">
        <v>1170.0</v>
      </c>
      <c r="K27" s="1">
        <v>1150.0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 t="s">
        <v>169</v>
      </c>
      <c r="C28" s="1" t="s">
        <v>170</v>
      </c>
      <c r="D28" s="1" t="s">
        <v>171</v>
      </c>
      <c r="E28" s="1" t="s">
        <v>172</v>
      </c>
      <c r="F28" s="1" t="s">
        <v>173</v>
      </c>
      <c r="G28" s="1" t="s">
        <v>174</v>
      </c>
      <c r="H28" s="1" t="s">
        <v>175</v>
      </c>
      <c r="I28" s="1" t="s">
        <v>176</v>
      </c>
      <c r="J28" s="1" t="s">
        <v>177</v>
      </c>
      <c r="K28" s="1" t="s">
        <v>178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179</v>
      </c>
      <c r="B29" s="1" t="s">
        <v>169</v>
      </c>
      <c r="C29" s="1" t="s">
        <v>170</v>
      </c>
      <c r="D29" s="1" t="s">
        <v>171</v>
      </c>
      <c r="E29" s="1" t="s">
        <v>172</v>
      </c>
      <c r="F29" s="1" t="s">
        <v>173</v>
      </c>
      <c r="G29" s="1" t="s">
        <v>174</v>
      </c>
      <c r="H29" s="1" t="s">
        <v>175</v>
      </c>
      <c r="I29" s="1" t="s">
        <v>176</v>
      </c>
      <c r="J29" s="1" t="s">
        <v>177</v>
      </c>
      <c r="K29" s="1" t="s">
        <v>178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180</v>
      </c>
      <c r="B30" s="1">
        <v>1410.0</v>
      </c>
      <c r="C30" s="1">
        <v>1370.0</v>
      </c>
      <c r="D30" s="1">
        <v>1330.0</v>
      </c>
      <c r="E30" s="1">
        <v>1290.0</v>
      </c>
      <c r="F30" s="1">
        <v>1260.0</v>
      </c>
      <c r="G30" s="1">
        <v>1230.0</v>
      </c>
      <c r="H30" s="1">
        <v>1210.0</v>
      </c>
      <c r="I30" s="1">
        <v>1220.0</v>
      </c>
      <c r="J30" s="1">
        <v>1180.0</v>
      </c>
      <c r="K30" s="1">
        <v>1160.0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181</v>
      </c>
      <c r="B31" s="1" t="s">
        <v>182</v>
      </c>
      <c r="C31" s="1" t="s">
        <v>183</v>
      </c>
      <c r="D31" s="1" t="s">
        <v>184</v>
      </c>
      <c r="E31" s="1" t="s">
        <v>185</v>
      </c>
      <c r="F31" s="1" t="s">
        <v>186</v>
      </c>
      <c r="G31" s="1" t="s">
        <v>187</v>
      </c>
      <c r="H31" s="1" t="s">
        <v>188</v>
      </c>
      <c r="I31" s="1" t="s">
        <v>189</v>
      </c>
      <c r="J31" s="1" t="s">
        <v>190</v>
      </c>
      <c r="K31" s="1" t="s">
        <v>103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191</v>
      </c>
      <c r="B32" s="1" t="s">
        <v>169</v>
      </c>
      <c r="C32" s="1" t="s">
        <v>192</v>
      </c>
      <c r="D32" s="1" t="s">
        <v>193</v>
      </c>
      <c r="E32" s="1" t="s">
        <v>194</v>
      </c>
      <c r="F32" s="1" t="s">
        <v>195</v>
      </c>
      <c r="G32" s="1" t="s">
        <v>196</v>
      </c>
      <c r="H32" s="1" t="s">
        <v>188</v>
      </c>
      <c r="I32" s="1" t="s">
        <v>197</v>
      </c>
      <c r="J32" s="1" t="s">
        <v>198</v>
      </c>
      <c r="K32" s="1" t="s">
        <v>116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199</v>
      </c>
      <c r="B33" s="1" t="s">
        <v>200</v>
      </c>
      <c r="C33" s="1" t="s">
        <v>201</v>
      </c>
      <c r="D33" s="1" t="s">
        <v>202</v>
      </c>
      <c r="E33" s="1" t="s">
        <v>203</v>
      </c>
      <c r="F33" s="1" t="s">
        <v>204</v>
      </c>
      <c r="G33" s="1" t="s">
        <v>205</v>
      </c>
      <c r="H33" s="1" t="s">
        <v>206</v>
      </c>
      <c r="I33" s="1" t="s">
        <v>207</v>
      </c>
      <c r="J33" s="1" t="s">
        <v>208</v>
      </c>
      <c r="K33" s="1" t="s">
        <v>209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210</v>
      </c>
      <c r="B34" s="1" t="s">
        <v>211</v>
      </c>
      <c r="C34" s="1" t="s">
        <v>212</v>
      </c>
      <c r="D34" s="1" t="s">
        <v>213</v>
      </c>
      <c r="E34" s="1" t="s">
        <v>214</v>
      </c>
      <c r="F34" s="1" t="s">
        <v>215</v>
      </c>
      <c r="G34" s="1" t="s">
        <v>216</v>
      </c>
      <c r="H34" s="1" t="s">
        <v>217</v>
      </c>
      <c r="I34" s="1" t="s">
        <v>218</v>
      </c>
      <c r="J34" s="1" t="s">
        <v>219</v>
      </c>
      <c r="K34" s="1" t="s">
        <v>220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221</v>
      </c>
      <c r="B35" s="1">
        <v>1.0</v>
      </c>
      <c r="C35" s="1">
        <v>1.0</v>
      </c>
      <c r="D35" s="1">
        <v>1.0</v>
      </c>
      <c r="E35" s="1">
        <v>1.0</v>
      </c>
      <c r="F35" s="1">
        <v>1.0</v>
      </c>
      <c r="G35" s="1">
        <v>1.0</v>
      </c>
      <c r="H35" s="1">
        <v>1.0</v>
      </c>
      <c r="I35" s="1">
        <v>1.0</v>
      </c>
      <c r="J35" s="1">
        <v>1.0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222</v>
      </c>
      <c r="B37" s="1">
        <v>4200.0</v>
      </c>
      <c r="C37" s="1">
        <v>4320.0</v>
      </c>
      <c r="D37" s="1">
        <v>4510.0</v>
      </c>
      <c r="E37" s="1">
        <v>4710.0</v>
      </c>
      <c r="F37" s="1">
        <v>5040.0</v>
      </c>
      <c r="G37" s="1">
        <v>5280.0</v>
      </c>
      <c r="H37" s="1">
        <v>941.0</v>
      </c>
      <c r="I37" s="1">
        <v>5380.0</v>
      </c>
      <c r="J37" s="1">
        <v>5740.0</v>
      </c>
      <c r="K37" s="1">
        <v>6760.0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223</v>
      </c>
      <c r="B38" s="1">
        <v>3610.0</v>
      </c>
      <c r="C38" s="1">
        <v>3700.0</v>
      </c>
      <c r="D38" s="1">
        <v>3850.0</v>
      </c>
      <c r="E38" s="1">
        <v>3990.0</v>
      </c>
      <c r="F38" s="1">
        <v>4220.0</v>
      </c>
      <c r="G38" s="1">
        <v>4420.0</v>
      </c>
      <c r="H38" s="1">
        <v>70.0</v>
      </c>
      <c r="I38" s="1">
        <v>4510.0</v>
      </c>
      <c r="J38" s="1">
        <v>4850.0</v>
      </c>
      <c r="K38" s="1">
        <v>5800.0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224</v>
      </c>
      <c r="B39" s="1">
        <v>3610.0</v>
      </c>
      <c r="C39" s="1">
        <v>3700.0</v>
      </c>
      <c r="D39" s="1">
        <v>3850.0</v>
      </c>
      <c r="E39" s="1">
        <v>3990.0</v>
      </c>
      <c r="F39" s="1">
        <v>4220.0</v>
      </c>
      <c r="G39" s="1">
        <v>4420.0</v>
      </c>
      <c r="H39" s="1">
        <v>70.0</v>
      </c>
      <c r="I39" s="1">
        <v>4510.0</v>
      </c>
      <c r="J39" s="1">
        <v>4850.0</v>
      </c>
      <c r="K39" s="1">
        <v>5800.0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225</v>
      </c>
      <c r="B40" s="1">
        <v>5520.0</v>
      </c>
      <c r="C40" s="1">
        <v>5690.0</v>
      </c>
      <c r="D40" s="1">
        <v>5940.0</v>
      </c>
      <c r="E40" s="1">
        <v>6300.0</v>
      </c>
      <c r="F40" s="1">
        <v>6740.0</v>
      </c>
      <c r="G40" s="1">
        <v>8260.0</v>
      </c>
      <c r="H40" s="1">
        <v>3920.0</v>
      </c>
      <c r="I40" s="1">
        <v>8670.0</v>
      </c>
      <c r="J40" s="1">
        <v>9020.0</v>
      </c>
      <c r="K40" s="1">
        <v>10270.0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226</v>
      </c>
      <c r="B41" s="1" t="s">
        <v>227</v>
      </c>
      <c r="C41" s="1" t="s">
        <v>228</v>
      </c>
      <c r="D41" s="1" t="s">
        <v>229</v>
      </c>
      <c r="E41" s="1" t="s">
        <v>230</v>
      </c>
      <c r="F41" s="1" t="s">
        <v>231</v>
      </c>
      <c r="G41" s="1" t="s">
        <v>232</v>
      </c>
      <c r="H41" s="1" t="s">
        <v>233</v>
      </c>
      <c r="I41" s="1" t="s">
        <v>234</v>
      </c>
      <c r="J41" s="1" t="s">
        <v>235</v>
      </c>
      <c r="K41" s="1" t="s">
        <v>236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237</v>
      </c>
      <c r="B42" s="1">
        <v>1080.0</v>
      </c>
      <c r="C42" s="1">
        <v>1200.0</v>
      </c>
      <c r="D42" s="1">
        <v>1280.0</v>
      </c>
      <c r="E42" s="1">
        <v>1220.0</v>
      </c>
      <c r="F42" s="1">
        <v>963.0</v>
      </c>
      <c r="G42" s="1">
        <v>959.0</v>
      </c>
      <c r="H42" s="1">
        <v>226.0</v>
      </c>
      <c r="I42" s="1">
        <v>1040.0</v>
      </c>
      <c r="J42" s="1">
        <v>889.0</v>
      </c>
      <c r="K42" s="1">
        <v>1330.0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238</v>
      </c>
      <c r="B43" s="1">
        <v>155.0</v>
      </c>
      <c r="C43" s="1">
        <v>149.0</v>
      </c>
      <c r="D43" s="1">
        <v>148.0</v>
      </c>
      <c r="E43" s="1">
        <v>162.0</v>
      </c>
      <c r="F43" s="1">
        <v>239.0</v>
      </c>
      <c r="G43" s="1">
        <v>181.0</v>
      </c>
      <c r="H43" s="1">
        <v>4.0</v>
      </c>
      <c r="I43" s="1">
        <v>122.0</v>
      </c>
      <c r="J43" s="1">
        <v>185.0</v>
      </c>
      <c r="K43" s="1">
        <v>175.0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239</v>
      </c>
      <c r="B44" s="1">
        <v>1230.0</v>
      </c>
      <c r="C44" s="1">
        <v>1350.0</v>
      </c>
      <c r="D44" s="1">
        <v>1430.0</v>
      </c>
      <c r="E44" s="1">
        <v>1390.0</v>
      </c>
      <c r="F44" s="1">
        <v>1200.0</v>
      </c>
      <c r="G44" s="1">
        <v>1140.0</v>
      </c>
      <c r="H44" s="1">
        <v>231.0</v>
      </c>
      <c r="I44" s="1">
        <v>1160.0</v>
      </c>
      <c r="J44" s="1">
        <v>1070.0</v>
      </c>
      <c r="K44" s="1">
        <v>1500.0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240</v>
      </c>
      <c r="B45" s="1">
        <v>101.0</v>
      </c>
      <c r="C45" s="1">
        <v>24.0</v>
      </c>
      <c r="D45" s="1">
        <v>-13.0</v>
      </c>
      <c r="E45" s="1">
        <v>-137.0</v>
      </c>
      <c r="F45" s="1">
        <v>-90.0</v>
      </c>
      <c r="G45" s="1">
        <v>1.0</v>
      </c>
      <c r="H45" s="1">
        <v>-123.0</v>
      </c>
      <c r="I45" s="1">
        <v>-58.0</v>
      </c>
      <c r="J45" s="1">
        <v>52.0</v>
      </c>
      <c r="K45" s="1">
        <v>-28.0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241</v>
      </c>
      <c r="B46" s="1">
        <v>78.0</v>
      </c>
      <c r="C46" s="1">
        <v>6.0</v>
      </c>
      <c r="D46" s="1">
        <v>7.0</v>
      </c>
      <c r="E46" s="1">
        <v>-19.0</v>
      </c>
      <c r="F46" s="1">
        <v>2.0</v>
      </c>
      <c r="G46" s="1">
        <v>-7.0</v>
      </c>
      <c r="H46" s="1">
        <v>-109.0</v>
      </c>
      <c r="I46" s="1">
        <v>14.0</v>
      </c>
      <c r="J46" s="1">
        <v>12.0</v>
      </c>
      <c r="K46" s="1">
        <v>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242</v>
      </c>
      <c r="B47" s="1">
        <v>102.0</v>
      </c>
      <c r="C47" s="1">
        <v>30.0</v>
      </c>
      <c r="D47" s="1">
        <v>-5.0</v>
      </c>
      <c r="E47" s="1">
        <v>-137.0</v>
      </c>
      <c r="F47" s="1">
        <v>-87.0</v>
      </c>
      <c r="G47" s="1">
        <v>-6.0</v>
      </c>
      <c r="H47" s="1">
        <v>-232.0</v>
      </c>
      <c r="I47" s="1">
        <v>-44.0</v>
      </c>
      <c r="J47" s="1">
        <v>64.0</v>
      </c>
      <c r="K47" s="1">
        <v>-8.0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243</v>
      </c>
      <c r="B48" s="1">
        <v>2230.0</v>
      </c>
      <c r="C48" s="1">
        <v>2290.0</v>
      </c>
      <c r="D48" s="1">
        <v>2380.0</v>
      </c>
      <c r="E48" s="1">
        <v>2470.0</v>
      </c>
      <c r="F48" s="1">
        <v>2630.0</v>
      </c>
      <c r="G48" s="1">
        <v>2750.0</v>
      </c>
      <c r="H48" s="1">
        <v>-69.0</v>
      </c>
      <c r="I48" s="1">
        <v>2750.0</v>
      </c>
      <c r="J48" s="1">
        <v>3030.0</v>
      </c>
      <c r="K48" s="1">
        <v>3730.0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244</v>
      </c>
      <c r="B49" s="1">
        <v>9.0</v>
      </c>
      <c r="C49" s="1">
        <v>7.0</v>
      </c>
      <c r="D49" s="1">
        <v>7.0</v>
      </c>
      <c r="E49" s="1">
        <v>4.0</v>
      </c>
      <c r="F49" s="1">
        <v>4.0</v>
      </c>
      <c r="G49" s="1">
        <v>2.0</v>
      </c>
      <c r="H49" s="1">
        <v>5.0</v>
      </c>
      <c r="I49" s="1">
        <v>3.0</v>
      </c>
      <c r="J49" s="1">
        <v>7.0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245</v>
      </c>
      <c r="B50" s="1">
        <v>3.0</v>
      </c>
      <c r="C50" s="1">
        <v>14.0</v>
      </c>
      <c r="D50" s="1">
        <v>55.0</v>
      </c>
      <c r="E50" s="1">
        <v>14.0</v>
      </c>
      <c r="F50" s="1">
        <v>30.0</v>
      </c>
      <c r="G50" s="1">
        <v>4.0</v>
      </c>
      <c r="H50" s="1">
        <v>-8.0</v>
      </c>
      <c r="I50" s="1">
        <v>-21.0</v>
      </c>
      <c r="J50" s="1">
        <v>-5.0</v>
      </c>
      <c r="K50" s="1" t="s">
        <v>246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247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248</v>
      </c>
      <c r="B52" s="1">
        <v>371.0</v>
      </c>
      <c r="C52" s="1">
        <v>383.0</v>
      </c>
      <c r="D52" s="1">
        <v>403.0</v>
      </c>
      <c r="E52" s="1">
        <v>412.0</v>
      </c>
      <c r="F52" s="1">
        <v>446.0</v>
      </c>
      <c r="G52" s="1">
        <v>452.0</v>
      </c>
      <c r="H52" s="1">
        <v>296.0</v>
      </c>
      <c r="I52" s="1">
        <v>506.0</v>
      </c>
      <c r="J52" s="1">
        <v>500.0</v>
      </c>
      <c r="K52" s="1">
        <v>573.0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249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573.0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250</v>
      </c>
      <c r="B54" s="1">
        <v>1320.0</v>
      </c>
      <c r="C54" s="1">
        <v>1370.0</v>
      </c>
      <c r="D54" s="1">
        <v>1440.0</v>
      </c>
      <c r="E54" s="1">
        <v>1590.0</v>
      </c>
      <c r="F54" s="1">
        <v>1700.0</v>
      </c>
      <c r="G54" s="1">
        <v>2980.0</v>
      </c>
      <c r="H54" s="1">
        <v>2980.0</v>
      </c>
      <c r="I54" s="1">
        <v>3290.0</v>
      </c>
      <c r="J54" s="1">
        <v>3290.0</v>
      </c>
      <c r="K54" s="1">
        <v>3500.0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251</v>
      </c>
      <c r="B55" s="1">
        <v>463.0</v>
      </c>
      <c r="C55" s="1">
        <v>439.0</v>
      </c>
      <c r="D55" s="1">
        <v>387.0</v>
      </c>
      <c r="E55" s="1">
        <v>363.0</v>
      </c>
      <c r="F55" s="1">
        <v>381.0</v>
      </c>
      <c r="G55" s="1">
        <v>210.0</v>
      </c>
      <c r="H55" s="1">
        <v>352.0</v>
      </c>
      <c r="I55" s="1">
        <v>232.0</v>
      </c>
      <c r="J55" s="1">
        <v>189.0</v>
      </c>
      <c r="K55" s="1">
        <v>182.0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252</v>
      </c>
      <c r="B56" s="1">
        <v>859.0</v>
      </c>
      <c r="C56" s="1">
        <v>926.0</v>
      </c>
      <c r="D56" s="1">
        <v>1050.0</v>
      </c>
      <c r="E56" s="1">
        <v>1230.0</v>
      </c>
      <c r="F56" s="1">
        <v>1320.0</v>
      </c>
      <c r="G56" s="1">
        <v>2770.0</v>
      </c>
      <c r="H56" s="1">
        <v>2630.0</v>
      </c>
      <c r="I56" s="1">
        <v>3060.0</v>
      </c>
      <c r="J56" s="1">
        <v>3100.0</v>
      </c>
      <c r="K56" s="1">
        <v>3320.0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253</v>
      </c>
      <c r="B57" s="1">
        <v>88.0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254</v>
      </c>
      <c r="B58" s="1">
        <v>0.0</v>
      </c>
      <c r="C58" s="1">
        <v>94.0</v>
      </c>
      <c r="D58" s="1">
        <v>102.0</v>
      </c>
      <c r="E58" s="1">
        <v>101.0</v>
      </c>
      <c r="F58" s="1">
        <v>104.0</v>
      </c>
      <c r="G58" s="1">
        <v>125.0</v>
      </c>
      <c r="H58" s="1">
        <v>58.0</v>
      </c>
      <c r="I58" s="1">
        <v>189.0</v>
      </c>
      <c r="J58" s="1">
        <v>122.0</v>
      </c>
      <c r="K58" s="1">
        <v>160.0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255</v>
      </c>
      <c r="B59" s="1">
        <v>88.0</v>
      </c>
      <c r="C59" s="1">
        <v>94.0</v>
      </c>
      <c r="D59" s="1">
        <v>102.0</v>
      </c>
      <c r="E59" s="1">
        <v>101.0</v>
      </c>
      <c r="F59" s="1">
        <v>104.0</v>
      </c>
      <c r="G59" s="1">
        <v>125.0</v>
      </c>
      <c r="H59" s="1">
        <v>58.0</v>
      </c>
      <c r="I59" s="1">
        <v>189.0</v>
      </c>
      <c r="J59" s="1">
        <v>122.0</v>
      </c>
      <c r="K59" s="1">
        <v>160.0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257</v>
      </c>
      <c r="B3" s="1" t="s">
        <v>258</v>
      </c>
      <c r="C3" s="1" t="s">
        <v>259</v>
      </c>
      <c r="D3" s="1" t="s">
        <v>260</v>
      </c>
      <c r="E3" s="1" t="s">
        <v>261</v>
      </c>
      <c r="F3" s="1" t="s">
        <v>262</v>
      </c>
      <c r="G3" s="1" t="s">
        <v>263</v>
      </c>
      <c r="H3" s="1" t="s">
        <v>264</v>
      </c>
      <c r="I3" s="1" t="s">
        <v>265</v>
      </c>
      <c r="J3" s="1" t="s">
        <v>266</v>
      </c>
      <c r="K3" s="1" t="s">
        <v>267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268</v>
      </c>
      <c r="B4" s="1" t="s">
        <v>269</v>
      </c>
      <c r="C4" s="1" t="s">
        <v>270</v>
      </c>
      <c r="D4" s="1" t="s">
        <v>271</v>
      </c>
      <c r="E4" s="1" t="s">
        <v>272</v>
      </c>
      <c r="F4" s="1" t="s">
        <v>273</v>
      </c>
      <c r="G4" s="1" t="s">
        <v>274</v>
      </c>
      <c r="H4" s="1" t="s">
        <v>275</v>
      </c>
      <c r="I4" s="1" t="s">
        <v>276</v>
      </c>
      <c r="J4" s="1" t="s">
        <v>277</v>
      </c>
      <c r="K4" s="1" t="s">
        <v>278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279</v>
      </c>
      <c r="B5" s="1" t="s">
        <v>280</v>
      </c>
      <c r="C5" s="1" t="s">
        <v>281</v>
      </c>
      <c r="D5" s="1" t="s">
        <v>282</v>
      </c>
      <c r="E5" s="1">
        <v>54.0</v>
      </c>
      <c r="F5" s="1" t="s">
        <v>283</v>
      </c>
      <c r="G5" s="1" t="s">
        <v>284</v>
      </c>
      <c r="H5" s="1" t="s">
        <v>285</v>
      </c>
      <c r="I5" s="1" t="s">
        <v>286</v>
      </c>
      <c r="J5" s="1" t="s">
        <v>287</v>
      </c>
      <c r="K5" s="1" t="s">
        <v>288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289</v>
      </c>
      <c r="B6" s="1" t="s">
        <v>280</v>
      </c>
      <c r="C6" s="1" t="s">
        <v>281</v>
      </c>
      <c r="D6" s="1" t="s">
        <v>282</v>
      </c>
      <c r="E6" s="1">
        <v>54.0</v>
      </c>
      <c r="F6" s="1" t="s">
        <v>283</v>
      </c>
      <c r="G6" s="1" t="s">
        <v>284</v>
      </c>
      <c r="H6" s="1" t="s">
        <v>285</v>
      </c>
      <c r="I6" s="1" t="s">
        <v>286</v>
      </c>
      <c r="J6" s="1" t="s">
        <v>287</v>
      </c>
      <c r="K6" s="1" t="s">
        <v>288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291</v>
      </c>
      <c r="B8" s="1" t="s">
        <v>292</v>
      </c>
      <c r="C8" s="1" t="s">
        <v>293</v>
      </c>
      <c r="D8" s="1" t="s">
        <v>294</v>
      </c>
      <c r="E8" s="1" t="s">
        <v>295</v>
      </c>
      <c r="F8" s="1" t="s">
        <v>296</v>
      </c>
      <c r="G8" s="1" t="s">
        <v>297</v>
      </c>
      <c r="H8" s="1" t="s">
        <v>298</v>
      </c>
      <c r="I8" s="1" t="s">
        <v>299</v>
      </c>
      <c r="J8" s="1" t="s">
        <v>300</v>
      </c>
      <c r="K8" s="1" t="s">
        <v>301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302</v>
      </c>
      <c r="B9" s="1" t="s">
        <v>303</v>
      </c>
      <c r="C9" s="1" t="s">
        <v>304</v>
      </c>
      <c r="D9" s="1" t="s">
        <v>305</v>
      </c>
      <c r="E9" s="1" t="s">
        <v>306</v>
      </c>
      <c r="F9" s="1" t="s">
        <v>307</v>
      </c>
      <c r="G9" s="1" t="s">
        <v>308</v>
      </c>
      <c r="H9" s="1" t="s">
        <v>309</v>
      </c>
      <c r="I9" s="1" t="s">
        <v>310</v>
      </c>
      <c r="J9" s="1" t="s">
        <v>311</v>
      </c>
      <c r="K9" s="1" t="s">
        <v>312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313</v>
      </c>
      <c r="B10" s="1" t="s">
        <v>314</v>
      </c>
      <c r="C10" s="1" t="s">
        <v>315</v>
      </c>
      <c r="D10" s="1" t="s">
        <v>316</v>
      </c>
      <c r="E10" s="1" t="s">
        <v>317</v>
      </c>
      <c r="F10" s="1" t="s">
        <v>318</v>
      </c>
      <c r="G10" s="1" t="s">
        <v>319</v>
      </c>
      <c r="H10" s="1" t="s">
        <v>320</v>
      </c>
      <c r="I10" s="1" t="s">
        <v>321</v>
      </c>
      <c r="J10" s="1" t="s">
        <v>322</v>
      </c>
      <c r="K10" s="1" t="s">
        <v>267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323</v>
      </c>
      <c r="B11" s="1" t="s">
        <v>324</v>
      </c>
      <c r="C11" s="1" t="s">
        <v>325</v>
      </c>
      <c r="D11" s="1" t="s">
        <v>326</v>
      </c>
      <c r="E11" s="1" t="s">
        <v>327</v>
      </c>
      <c r="F11" s="1" t="s">
        <v>328</v>
      </c>
      <c r="G11" s="1" t="s">
        <v>329</v>
      </c>
      <c r="H11" s="1" t="s">
        <v>330</v>
      </c>
      <c r="I11" s="1" t="s">
        <v>331</v>
      </c>
      <c r="J11" s="1" t="s">
        <v>332</v>
      </c>
      <c r="K11" s="1" t="s">
        <v>333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334</v>
      </c>
      <c r="B12" s="1" t="s">
        <v>324</v>
      </c>
      <c r="C12" s="1" t="s">
        <v>325</v>
      </c>
      <c r="D12" s="1" t="s">
        <v>326</v>
      </c>
      <c r="E12" s="1" t="s">
        <v>327</v>
      </c>
      <c r="F12" s="1" t="s">
        <v>328</v>
      </c>
      <c r="G12" s="1" t="s">
        <v>329</v>
      </c>
      <c r="H12" s="1" t="s">
        <v>330</v>
      </c>
      <c r="I12" s="1" t="s">
        <v>331</v>
      </c>
      <c r="J12" s="1" t="s">
        <v>332</v>
      </c>
      <c r="K12" s="1" t="s">
        <v>333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335</v>
      </c>
      <c r="B13" s="1" t="s">
        <v>336</v>
      </c>
      <c r="C13" s="1" t="s">
        <v>337</v>
      </c>
      <c r="D13" s="1" t="s">
        <v>338</v>
      </c>
      <c r="E13" s="1" t="s">
        <v>339</v>
      </c>
      <c r="F13" s="1" t="s">
        <v>340</v>
      </c>
      <c r="G13" s="1" t="s">
        <v>341</v>
      </c>
      <c r="H13" s="1" t="s">
        <v>342</v>
      </c>
      <c r="I13" s="1" t="s">
        <v>343</v>
      </c>
      <c r="J13" s="1">
        <v>7.0</v>
      </c>
      <c r="K13" s="1" t="s">
        <v>344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345</v>
      </c>
      <c r="B14" s="1" t="s">
        <v>336</v>
      </c>
      <c r="C14" s="1" t="s">
        <v>337</v>
      </c>
      <c r="D14" s="1" t="s">
        <v>338</v>
      </c>
      <c r="E14" s="1" t="s">
        <v>339</v>
      </c>
      <c r="F14" s="1" t="s">
        <v>340</v>
      </c>
      <c r="G14" s="1" t="s">
        <v>341</v>
      </c>
      <c r="H14" s="1" t="s">
        <v>342</v>
      </c>
      <c r="I14" s="1" t="s">
        <v>343</v>
      </c>
      <c r="J14" s="1">
        <v>7.0</v>
      </c>
      <c r="K14" s="1" t="s">
        <v>344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346</v>
      </c>
      <c r="B15" s="1" t="s">
        <v>336</v>
      </c>
      <c r="C15" s="1" t="s">
        <v>337</v>
      </c>
      <c r="D15" s="1" t="s">
        <v>338</v>
      </c>
      <c r="E15" s="1" t="s">
        <v>339</v>
      </c>
      <c r="F15" s="1" t="s">
        <v>340</v>
      </c>
      <c r="G15" s="1" t="s">
        <v>341</v>
      </c>
      <c r="H15" s="1" t="s">
        <v>342</v>
      </c>
      <c r="I15" s="1" t="s">
        <v>343</v>
      </c>
      <c r="J15" s="1">
        <v>7.0</v>
      </c>
      <c r="K15" s="1" t="s">
        <v>344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347</v>
      </c>
      <c r="B16" s="1" t="s">
        <v>348</v>
      </c>
      <c r="C16" s="1" t="s">
        <v>349</v>
      </c>
      <c r="D16" s="1" t="s">
        <v>350</v>
      </c>
      <c r="E16" s="1" t="s">
        <v>351</v>
      </c>
      <c r="F16" s="1" t="s">
        <v>352</v>
      </c>
      <c r="G16" s="1" t="s">
        <v>353</v>
      </c>
      <c r="H16" s="1" t="s">
        <v>354</v>
      </c>
      <c r="I16" s="1" t="s">
        <v>355</v>
      </c>
      <c r="J16" s="1" t="s">
        <v>356</v>
      </c>
      <c r="K16" s="1" t="s">
        <v>357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358</v>
      </c>
      <c r="B17" s="1" t="s">
        <v>359</v>
      </c>
      <c r="C17" s="1" t="s">
        <v>360</v>
      </c>
      <c r="D17" s="1" t="s">
        <v>361</v>
      </c>
      <c r="E17" s="1" t="s">
        <v>362</v>
      </c>
      <c r="F17" s="1" t="s">
        <v>360</v>
      </c>
      <c r="G17" s="1" t="s">
        <v>363</v>
      </c>
      <c r="H17" s="1" t="s">
        <v>364</v>
      </c>
      <c r="I17" s="1" t="s">
        <v>102</v>
      </c>
      <c r="J17" s="1" t="s">
        <v>365</v>
      </c>
      <c r="K17" s="1" t="s">
        <v>366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367</v>
      </c>
      <c r="B18" s="1" t="s">
        <v>368</v>
      </c>
      <c r="C18" s="1" t="s">
        <v>369</v>
      </c>
      <c r="D18" s="1" t="s">
        <v>348</v>
      </c>
      <c r="E18" s="1" t="s">
        <v>370</v>
      </c>
      <c r="F18" s="1" t="s">
        <v>371</v>
      </c>
      <c r="G18" s="1">
        <v>6.0</v>
      </c>
      <c r="H18" s="1" t="s">
        <v>372</v>
      </c>
      <c r="I18" s="1" t="s">
        <v>373</v>
      </c>
      <c r="J18" s="1" t="s">
        <v>374</v>
      </c>
      <c r="K18" s="1" t="s">
        <v>353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375</v>
      </c>
      <c r="B20" s="1" t="s">
        <v>376</v>
      </c>
      <c r="C20" s="1" t="s">
        <v>377</v>
      </c>
      <c r="D20" s="1" t="s">
        <v>378</v>
      </c>
      <c r="E20" s="1" t="s">
        <v>379</v>
      </c>
      <c r="F20" s="1" t="s">
        <v>377</v>
      </c>
      <c r="G20" s="1" t="s">
        <v>380</v>
      </c>
      <c r="H20" s="1" t="s">
        <v>381</v>
      </c>
      <c r="I20" s="1" t="s">
        <v>382</v>
      </c>
      <c r="J20" s="1" t="s">
        <v>383</v>
      </c>
      <c r="K20" s="1" t="s">
        <v>384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385</v>
      </c>
      <c r="B21" s="1" t="s">
        <v>386</v>
      </c>
      <c r="C21" s="1" t="s">
        <v>387</v>
      </c>
      <c r="D21" s="1" t="s">
        <v>388</v>
      </c>
      <c r="E21" s="1" t="s">
        <v>389</v>
      </c>
      <c r="F21" s="1" t="s">
        <v>390</v>
      </c>
      <c r="G21" s="1" t="s">
        <v>391</v>
      </c>
      <c r="H21" s="1" t="s">
        <v>197</v>
      </c>
      <c r="I21" s="1" t="s">
        <v>392</v>
      </c>
      <c r="J21" s="1" t="s">
        <v>393</v>
      </c>
      <c r="K21" s="1" t="s">
        <v>394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395</v>
      </c>
      <c r="B22" s="1" t="s">
        <v>396</v>
      </c>
      <c r="C22" s="1" t="s">
        <v>397</v>
      </c>
      <c r="D22" s="1" t="s">
        <v>398</v>
      </c>
      <c r="E22" s="1" t="s">
        <v>399</v>
      </c>
      <c r="F22" s="1" t="s">
        <v>400</v>
      </c>
      <c r="G22" s="1" t="s">
        <v>401</v>
      </c>
      <c r="H22" s="1" t="s">
        <v>402</v>
      </c>
      <c r="I22" s="1" t="s">
        <v>403</v>
      </c>
      <c r="J22" s="1" t="s">
        <v>404</v>
      </c>
      <c r="K22" s="1" t="s">
        <v>405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406</v>
      </c>
      <c r="B23" s="1" t="s">
        <v>407</v>
      </c>
      <c r="C23" s="1" t="s">
        <v>408</v>
      </c>
      <c r="D23" s="1" t="s">
        <v>409</v>
      </c>
      <c r="E23" s="1" t="s">
        <v>410</v>
      </c>
      <c r="F23" s="1" t="s">
        <v>411</v>
      </c>
      <c r="G23" s="1" t="s">
        <v>412</v>
      </c>
      <c r="H23" s="1" t="s">
        <v>370</v>
      </c>
      <c r="I23" s="1" t="s">
        <v>413</v>
      </c>
      <c r="J23" s="1" t="s">
        <v>414</v>
      </c>
      <c r="K23" s="1" t="s">
        <v>415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417</v>
      </c>
      <c r="B25" s="1" t="s">
        <v>418</v>
      </c>
      <c r="C25" s="1" t="s">
        <v>285</v>
      </c>
      <c r="D25" s="1" t="s">
        <v>419</v>
      </c>
      <c r="E25" s="1" t="s">
        <v>170</v>
      </c>
      <c r="F25" s="1" t="s">
        <v>420</v>
      </c>
      <c r="G25" s="1" t="s">
        <v>421</v>
      </c>
      <c r="H25" s="1" t="s">
        <v>422</v>
      </c>
      <c r="I25" s="1" t="s">
        <v>423</v>
      </c>
      <c r="J25" s="1" t="s">
        <v>424</v>
      </c>
      <c r="K25" s="1" t="s">
        <v>424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425</v>
      </c>
      <c r="B26" s="1" t="s">
        <v>426</v>
      </c>
      <c r="C26" s="1" t="s">
        <v>427</v>
      </c>
      <c r="D26" s="1" t="s">
        <v>204</v>
      </c>
      <c r="E26" s="1" t="s">
        <v>428</v>
      </c>
      <c r="F26" s="1" t="s">
        <v>427</v>
      </c>
      <c r="G26" s="1" t="s">
        <v>429</v>
      </c>
      <c r="H26" s="1" t="s">
        <v>430</v>
      </c>
      <c r="I26" s="1" t="s">
        <v>431</v>
      </c>
      <c r="J26" s="1" t="s">
        <v>432</v>
      </c>
      <c r="K26" s="1" t="s">
        <v>433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434</v>
      </c>
      <c r="B27" s="1" t="s">
        <v>435</v>
      </c>
      <c r="C27" s="1" t="s">
        <v>436</v>
      </c>
      <c r="D27" s="1" t="s">
        <v>426</v>
      </c>
      <c r="E27" s="1" t="s">
        <v>433</v>
      </c>
      <c r="F27" s="1" t="s">
        <v>437</v>
      </c>
      <c r="G27" s="1" t="s">
        <v>438</v>
      </c>
      <c r="H27" s="1" t="s">
        <v>201</v>
      </c>
      <c r="I27" s="1" t="s">
        <v>439</v>
      </c>
      <c r="J27" s="1" t="s">
        <v>440</v>
      </c>
      <c r="K27" s="1" t="s">
        <v>441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442</v>
      </c>
      <c r="B28" s="1" t="s">
        <v>443</v>
      </c>
      <c r="C28" s="1" t="s">
        <v>379</v>
      </c>
      <c r="D28" s="1" t="s">
        <v>376</v>
      </c>
      <c r="E28" s="1" t="s">
        <v>444</v>
      </c>
      <c r="F28" s="1" t="s">
        <v>445</v>
      </c>
      <c r="G28" s="1" t="s">
        <v>446</v>
      </c>
      <c r="H28" s="1" t="s">
        <v>447</v>
      </c>
      <c r="I28" s="1" t="s">
        <v>448</v>
      </c>
      <c r="J28" s="1" t="s">
        <v>449</v>
      </c>
      <c r="K28" s="1" t="s">
        <v>450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451</v>
      </c>
      <c r="B29" s="1" t="s">
        <v>452</v>
      </c>
      <c r="C29" s="1" t="s">
        <v>453</v>
      </c>
      <c r="D29" s="1" t="s">
        <v>454</v>
      </c>
      <c r="E29" s="1" t="s">
        <v>455</v>
      </c>
      <c r="F29" s="1" t="s">
        <v>456</v>
      </c>
      <c r="G29" s="1" t="s">
        <v>457</v>
      </c>
      <c r="H29" s="1" t="s">
        <v>458</v>
      </c>
      <c r="I29" s="1" t="s">
        <v>459</v>
      </c>
      <c r="J29" s="1" t="s">
        <v>460</v>
      </c>
      <c r="K29" s="1" t="s">
        <v>461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462</v>
      </c>
      <c r="B30" s="1" t="s">
        <v>463</v>
      </c>
      <c r="C30" s="1" t="s">
        <v>464</v>
      </c>
      <c r="D30" s="1" t="s">
        <v>465</v>
      </c>
      <c r="E30" s="1" t="s">
        <v>466</v>
      </c>
      <c r="F30" s="1" t="s">
        <v>467</v>
      </c>
      <c r="G30" s="1" t="s">
        <v>468</v>
      </c>
      <c r="H30" s="1" t="s">
        <v>469</v>
      </c>
      <c r="I30" s="1" t="s">
        <v>470</v>
      </c>
      <c r="J30" s="1" t="s">
        <v>471</v>
      </c>
      <c r="K30" s="1" t="s">
        <v>472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473</v>
      </c>
      <c r="B31" s="1" t="s">
        <v>474</v>
      </c>
      <c r="C31" s="1" t="s">
        <v>475</v>
      </c>
      <c r="D31" s="1" t="s">
        <v>476</v>
      </c>
      <c r="E31" s="1" t="s">
        <v>477</v>
      </c>
      <c r="F31" s="1" t="s">
        <v>478</v>
      </c>
      <c r="G31" s="1" t="s">
        <v>479</v>
      </c>
      <c r="H31" s="1" t="s">
        <v>480</v>
      </c>
      <c r="I31" s="1" t="s">
        <v>481</v>
      </c>
      <c r="J31" s="1" t="s">
        <v>482</v>
      </c>
      <c r="K31" s="1" t="s">
        <v>483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485</v>
      </c>
      <c r="B33" s="1" t="s">
        <v>486</v>
      </c>
      <c r="C33" s="1" t="s">
        <v>487</v>
      </c>
      <c r="D33" s="1" t="s">
        <v>488</v>
      </c>
      <c r="E33" s="1" t="s">
        <v>489</v>
      </c>
      <c r="F33" s="1" t="s">
        <v>490</v>
      </c>
      <c r="G33" s="1" t="s">
        <v>491</v>
      </c>
      <c r="H33" s="1" t="s">
        <v>492</v>
      </c>
      <c r="I33" s="1" t="s">
        <v>493</v>
      </c>
      <c r="J33" s="1" t="s">
        <v>494</v>
      </c>
      <c r="K33" s="1" t="s">
        <v>495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496</v>
      </c>
      <c r="B34" s="1" t="s">
        <v>497</v>
      </c>
      <c r="C34" s="1" t="s">
        <v>498</v>
      </c>
      <c r="D34" s="1" t="s">
        <v>499</v>
      </c>
      <c r="E34" s="1" t="s">
        <v>500</v>
      </c>
      <c r="F34" s="1" t="s">
        <v>501</v>
      </c>
      <c r="G34" s="1" t="s">
        <v>502</v>
      </c>
      <c r="H34" s="1" t="s">
        <v>503</v>
      </c>
      <c r="I34" s="1" t="s">
        <v>504</v>
      </c>
      <c r="J34" s="1" t="s">
        <v>505</v>
      </c>
      <c r="K34" s="1" t="s">
        <v>506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507</v>
      </c>
      <c r="B35" s="1" t="s">
        <v>486</v>
      </c>
      <c r="C35" s="1" t="s">
        <v>487</v>
      </c>
      <c r="D35" s="1" t="s">
        <v>488</v>
      </c>
      <c r="E35" s="1" t="s">
        <v>489</v>
      </c>
      <c r="F35" s="1" t="s">
        <v>490</v>
      </c>
      <c r="G35" s="1" t="s">
        <v>508</v>
      </c>
      <c r="H35" s="1" t="s">
        <v>509</v>
      </c>
      <c r="I35" s="1" t="s">
        <v>510</v>
      </c>
      <c r="J35" s="1" t="s">
        <v>511</v>
      </c>
      <c r="K35" s="1" t="s">
        <v>512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513</v>
      </c>
      <c r="B36" s="1" t="s">
        <v>497</v>
      </c>
      <c r="C36" s="1" t="s">
        <v>498</v>
      </c>
      <c r="D36" s="1" t="s">
        <v>499</v>
      </c>
      <c r="E36" s="1" t="s">
        <v>500</v>
      </c>
      <c r="F36" s="1" t="s">
        <v>501</v>
      </c>
      <c r="G36" s="1" t="s">
        <v>514</v>
      </c>
      <c r="H36" s="1" t="s">
        <v>515</v>
      </c>
      <c r="I36" s="1" t="s">
        <v>516</v>
      </c>
      <c r="J36" s="1" t="s">
        <v>517</v>
      </c>
      <c r="K36" s="1" t="s">
        <v>518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519</v>
      </c>
      <c r="B37" s="1" t="s">
        <v>520</v>
      </c>
      <c r="C37" s="1" t="s">
        <v>521</v>
      </c>
      <c r="D37" s="1" t="s">
        <v>522</v>
      </c>
      <c r="E37" s="1" t="s">
        <v>523</v>
      </c>
      <c r="F37" s="1" t="s">
        <v>524</v>
      </c>
      <c r="G37" s="1" t="s">
        <v>525</v>
      </c>
      <c r="H37" s="1" t="s">
        <v>526</v>
      </c>
      <c r="I37" s="1" t="s">
        <v>527</v>
      </c>
      <c r="J37" s="1" t="s">
        <v>528</v>
      </c>
      <c r="K37" s="1" t="s">
        <v>529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530</v>
      </c>
      <c r="B38" s="1" t="s">
        <v>531</v>
      </c>
      <c r="C38" s="1" t="s">
        <v>532</v>
      </c>
      <c r="D38" s="1" t="s">
        <v>533</v>
      </c>
      <c r="E38" s="1" t="s">
        <v>534</v>
      </c>
      <c r="F38" s="1" t="s">
        <v>535</v>
      </c>
      <c r="G38" s="1" t="s">
        <v>536</v>
      </c>
      <c r="H38" s="1" t="s">
        <v>537</v>
      </c>
      <c r="I38" s="1" t="s">
        <v>538</v>
      </c>
      <c r="J38" s="1" t="s">
        <v>539</v>
      </c>
      <c r="K38" s="1" t="s">
        <v>540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541</v>
      </c>
      <c r="B39" s="1" t="s">
        <v>542</v>
      </c>
      <c r="C39" s="1" t="s">
        <v>543</v>
      </c>
      <c r="D39" s="1" t="s">
        <v>544</v>
      </c>
      <c r="E39" s="1" t="s">
        <v>545</v>
      </c>
      <c r="F39" s="1" t="s">
        <v>546</v>
      </c>
      <c r="G39" s="1" t="s">
        <v>547</v>
      </c>
      <c r="H39" s="1" t="s">
        <v>548</v>
      </c>
      <c r="I39" s="1" t="s">
        <v>549</v>
      </c>
      <c r="J39" s="1" t="s">
        <v>550</v>
      </c>
      <c r="K39" s="1" t="s">
        <v>551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552</v>
      </c>
      <c r="B40" s="1" t="s">
        <v>553</v>
      </c>
      <c r="C40" s="1" t="s">
        <v>554</v>
      </c>
      <c r="D40" s="1" t="s">
        <v>555</v>
      </c>
      <c r="E40" s="1" t="s">
        <v>556</v>
      </c>
      <c r="F40" s="1" t="s">
        <v>557</v>
      </c>
      <c r="G40" s="1" t="s">
        <v>558</v>
      </c>
      <c r="H40" s="1" t="s">
        <v>559</v>
      </c>
      <c r="I40" s="1" t="s">
        <v>560</v>
      </c>
      <c r="J40" s="1" t="s">
        <v>561</v>
      </c>
      <c r="K40" s="1" t="s">
        <v>562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563</v>
      </c>
      <c r="B41" s="1" t="s">
        <v>440</v>
      </c>
      <c r="C41" s="1" t="s">
        <v>440</v>
      </c>
      <c r="D41" s="1" t="s">
        <v>564</v>
      </c>
      <c r="E41" s="1" t="s">
        <v>202</v>
      </c>
      <c r="F41" s="1" t="s">
        <v>565</v>
      </c>
      <c r="G41" s="1" t="s">
        <v>566</v>
      </c>
      <c r="H41" s="1" t="s">
        <v>118</v>
      </c>
      <c r="I41" s="1" t="s">
        <v>567</v>
      </c>
      <c r="J41" s="1" t="s">
        <v>568</v>
      </c>
      <c r="K41" s="1" t="s">
        <v>569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570</v>
      </c>
      <c r="B42" s="1" t="s">
        <v>571</v>
      </c>
      <c r="C42" s="1" t="s">
        <v>572</v>
      </c>
      <c r="D42" s="1" t="s">
        <v>573</v>
      </c>
      <c r="E42" s="1" t="s">
        <v>572</v>
      </c>
      <c r="F42" s="1" t="s">
        <v>574</v>
      </c>
      <c r="G42" s="1">
        <v>1.0</v>
      </c>
      <c r="H42" s="1" t="s">
        <v>575</v>
      </c>
      <c r="I42" s="1" t="s">
        <v>576</v>
      </c>
      <c r="J42" s="1" t="s">
        <v>577</v>
      </c>
      <c r="K42" s="1" t="s">
        <v>578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579</v>
      </c>
      <c r="B43" s="1" t="s">
        <v>580</v>
      </c>
      <c r="C43" s="1" t="s">
        <v>429</v>
      </c>
      <c r="D43" s="1" t="s">
        <v>581</v>
      </c>
      <c r="E43" s="1" t="s">
        <v>436</v>
      </c>
      <c r="F43" s="1" t="s">
        <v>582</v>
      </c>
      <c r="G43" s="1" t="s">
        <v>419</v>
      </c>
      <c r="H43" s="1" t="s">
        <v>583</v>
      </c>
      <c r="I43" s="1" t="s">
        <v>382</v>
      </c>
      <c r="J43" s="1" t="s">
        <v>584</v>
      </c>
      <c r="K43" s="1" t="s">
        <v>585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586</v>
      </c>
      <c r="B44" s="1" t="s">
        <v>587</v>
      </c>
      <c r="C44" s="1" t="s">
        <v>588</v>
      </c>
      <c r="D44" s="1" t="s">
        <v>589</v>
      </c>
      <c r="E44" s="1" t="s">
        <v>588</v>
      </c>
      <c r="F44" s="1" t="s">
        <v>590</v>
      </c>
      <c r="G44" s="1" t="s">
        <v>381</v>
      </c>
      <c r="H44" s="1" t="s">
        <v>591</v>
      </c>
      <c r="I44" s="1" t="s">
        <v>592</v>
      </c>
      <c r="J44" s="1" t="s">
        <v>593</v>
      </c>
      <c r="K44" s="1" t="s">
        <v>577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595</v>
      </c>
      <c r="B46" s="1" t="s">
        <v>596</v>
      </c>
      <c r="C46" s="1" t="s">
        <v>409</v>
      </c>
      <c r="D46" s="1" t="s">
        <v>597</v>
      </c>
      <c r="E46" s="1" t="s">
        <v>598</v>
      </c>
      <c r="F46" s="1" t="s">
        <v>599</v>
      </c>
      <c r="G46" s="1" t="s">
        <v>600</v>
      </c>
      <c r="H46" s="1" t="s">
        <v>601</v>
      </c>
      <c r="I46" s="1" t="s">
        <v>602</v>
      </c>
      <c r="J46" s="1" t="s">
        <v>603</v>
      </c>
      <c r="K46" s="1" t="s">
        <v>604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605</v>
      </c>
      <c r="B47" s="1" t="s">
        <v>606</v>
      </c>
      <c r="C47" s="1" t="s">
        <v>607</v>
      </c>
      <c r="D47" s="1" t="s">
        <v>608</v>
      </c>
      <c r="E47" s="1" t="s">
        <v>609</v>
      </c>
      <c r="F47" s="1" t="s">
        <v>389</v>
      </c>
      <c r="G47" s="1" t="s">
        <v>610</v>
      </c>
      <c r="H47" s="1" t="s">
        <v>611</v>
      </c>
      <c r="I47" s="1" t="s">
        <v>612</v>
      </c>
      <c r="J47" s="1" t="s">
        <v>588</v>
      </c>
      <c r="K47" s="1" t="s">
        <v>613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614</v>
      </c>
      <c r="B48" s="1" t="s">
        <v>615</v>
      </c>
      <c r="C48" s="1">
        <v>3.0</v>
      </c>
      <c r="D48" s="1" t="s">
        <v>616</v>
      </c>
      <c r="E48" s="1" t="s">
        <v>617</v>
      </c>
      <c r="F48" s="1" t="s">
        <v>357</v>
      </c>
      <c r="G48" s="1" t="s">
        <v>618</v>
      </c>
      <c r="H48" s="1" t="s">
        <v>619</v>
      </c>
      <c r="I48" s="1" t="s">
        <v>620</v>
      </c>
      <c r="J48" s="1" t="s">
        <v>621</v>
      </c>
      <c r="K48" s="1" t="s">
        <v>622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623</v>
      </c>
      <c r="B49" s="1" t="s">
        <v>624</v>
      </c>
      <c r="C49" s="1" t="s">
        <v>378</v>
      </c>
      <c r="D49" s="1" t="s">
        <v>625</v>
      </c>
      <c r="E49" s="1" t="s">
        <v>626</v>
      </c>
      <c r="F49" s="1" t="s">
        <v>627</v>
      </c>
      <c r="G49" s="1" t="s">
        <v>628</v>
      </c>
      <c r="H49" s="1" t="s">
        <v>629</v>
      </c>
      <c r="I49" s="1">
        <v>0.0</v>
      </c>
      <c r="J49" s="1" t="s">
        <v>630</v>
      </c>
      <c r="K49" s="1" t="s">
        <v>631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632</v>
      </c>
      <c r="B50" s="1" t="s">
        <v>624</v>
      </c>
      <c r="C50" s="1" t="s">
        <v>378</v>
      </c>
      <c r="D50" s="1" t="s">
        <v>625</v>
      </c>
      <c r="E50" s="1" t="s">
        <v>626</v>
      </c>
      <c r="F50" s="1" t="s">
        <v>627</v>
      </c>
      <c r="G50" s="1" t="s">
        <v>628</v>
      </c>
      <c r="H50" s="1" t="s">
        <v>629</v>
      </c>
      <c r="I50" s="1">
        <v>0.0</v>
      </c>
      <c r="J50" s="1" t="s">
        <v>630</v>
      </c>
      <c r="K50" s="1" t="s">
        <v>631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633</v>
      </c>
      <c r="B51" s="1" t="s">
        <v>634</v>
      </c>
      <c r="C51" s="1" t="s">
        <v>635</v>
      </c>
      <c r="D51" s="1" t="s">
        <v>636</v>
      </c>
      <c r="E51" s="1" t="s">
        <v>637</v>
      </c>
      <c r="F51" s="1" t="s">
        <v>559</v>
      </c>
      <c r="G51" s="1" t="s">
        <v>638</v>
      </c>
      <c r="H51" s="1" t="s">
        <v>639</v>
      </c>
      <c r="I51" s="1">
        <v>0.0</v>
      </c>
      <c r="J51" s="1" t="s">
        <v>640</v>
      </c>
      <c r="K51" s="1" t="s">
        <v>641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642</v>
      </c>
      <c r="B52" s="1" t="s">
        <v>634</v>
      </c>
      <c r="C52" s="1" t="s">
        <v>635</v>
      </c>
      <c r="D52" s="1" t="s">
        <v>636</v>
      </c>
      <c r="E52" s="1" t="s">
        <v>637</v>
      </c>
      <c r="F52" s="1" t="s">
        <v>559</v>
      </c>
      <c r="G52" s="1" t="s">
        <v>638</v>
      </c>
      <c r="H52" s="1" t="s">
        <v>639</v>
      </c>
      <c r="I52" s="1">
        <v>0.0</v>
      </c>
      <c r="J52" s="1" t="s">
        <v>640</v>
      </c>
      <c r="K52" s="1" t="s">
        <v>641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643</v>
      </c>
      <c r="B53" s="1" t="s">
        <v>644</v>
      </c>
      <c r="C53" s="1" t="s">
        <v>198</v>
      </c>
      <c r="D53" s="1" t="s">
        <v>645</v>
      </c>
      <c r="E53" s="1" t="s">
        <v>449</v>
      </c>
      <c r="F53" s="1" t="s">
        <v>646</v>
      </c>
      <c r="G53" s="1" t="s">
        <v>647</v>
      </c>
      <c r="H53" s="1" t="s">
        <v>648</v>
      </c>
      <c r="I53" s="1">
        <v>0.0</v>
      </c>
      <c r="J53" s="1" t="s">
        <v>649</v>
      </c>
      <c r="K53" s="1" t="s">
        <v>650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651</v>
      </c>
      <c r="B54" s="1" t="s">
        <v>652</v>
      </c>
      <c r="C54" s="1" t="s">
        <v>653</v>
      </c>
      <c r="D54" s="1" t="s">
        <v>117</v>
      </c>
      <c r="E54" s="1" t="s">
        <v>654</v>
      </c>
      <c r="F54" s="1" t="s">
        <v>655</v>
      </c>
      <c r="G54" s="1" t="s">
        <v>656</v>
      </c>
      <c r="H54" s="1" t="s">
        <v>657</v>
      </c>
      <c r="I54" s="1">
        <v>0.0</v>
      </c>
      <c r="J54" s="1">
        <v>10.0</v>
      </c>
      <c r="K54" s="1" t="s">
        <v>658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659</v>
      </c>
      <c r="B55" s="1" t="s">
        <v>660</v>
      </c>
      <c r="C55" s="1" t="s">
        <v>661</v>
      </c>
      <c r="D55" s="1" t="s">
        <v>662</v>
      </c>
      <c r="E55" s="1" t="s">
        <v>663</v>
      </c>
      <c r="F55" s="1" t="s">
        <v>415</v>
      </c>
      <c r="G55" s="1" t="s">
        <v>664</v>
      </c>
      <c r="H55" s="1" t="s">
        <v>665</v>
      </c>
      <c r="I55" s="1" t="s">
        <v>666</v>
      </c>
      <c r="J55" s="1" t="s">
        <v>667</v>
      </c>
      <c r="K55" s="1" t="s">
        <v>668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669</v>
      </c>
      <c r="B56" s="1" t="s">
        <v>670</v>
      </c>
      <c r="C56" s="1" t="s">
        <v>671</v>
      </c>
      <c r="D56" s="1" t="s">
        <v>672</v>
      </c>
      <c r="E56" s="1" t="s">
        <v>673</v>
      </c>
      <c r="F56" s="1" t="s">
        <v>674</v>
      </c>
      <c r="G56" s="1" t="s">
        <v>646</v>
      </c>
      <c r="H56" s="1" t="s">
        <v>675</v>
      </c>
      <c r="I56" s="1" t="s">
        <v>676</v>
      </c>
      <c r="J56" s="1" t="s">
        <v>677</v>
      </c>
      <c r="K56" s="1" t="s">
        <v>678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679</v>
      </c>
      <c r="B57" s="1" t="s">
        <v>336</v>
      </c>
      <c r="C57" s="1" t="s">
        <v>680</v>
      </c>
      <c r="D57" s="1" t="s">
        <v>681</v>
      </c>
      <c r="E57" s="1" t="s">
        <v>682</v>
      </c>
      <c r="F57" s="1" t="s">
        <v>683</v>
      </c>
      <c r="G57" s="1" t="s">
        <v>684</v>
      </c>
      <c r="H57" s="1" t="s">
        <v>685</v>
      </c>
      <c r="I57" s="1" t="s">
        <v>428</v>
      </c>
      <c r="J57" s="1" t="s">
        <v>686</v>
      </c>
      <c r="K57" s="1" t="s">
        <v>687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688</v>
      </c>
      <c r="B58" s="1" t="s">
        <v>689</v>
      </c>
      <c r="C58" s="1" t="s">
        <v>690</v>
      </c>
      <c r="D58" s="1" t="s">
        <v>691</v>
      </c>
      <c r="E58" s="1" t="s">
        <v>692</v>
      </c>
      <c r="F58" s="1" t="s">
        <v>194</v>
      </c>
      <c r="G58" s="1" t="s">
        <v>693</v>
      </c>
      <c r="H58" s="1" t="s">
        <v>694</v>
      </c>
      <c r="I58" s="1" t="s">
        <v>695</v>
      </c>
      <c r="J58" s="1" t="s">
        <v>696</v>
      </c>
      <c r="K58" s="1" t="s">
        <v>697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698</v>
      </c>
      <c r="B59" s="1" t="s">
        <v>699</v>
      </c>
      <c r="C59" s="1" t="s">
        <v>275</v>
      </c>
      <c r="D59" s="1" t="s">
        <v>700</v>
      </c>
      <c r="E59" s="1" t="s">
        <v>622</v>
      </c>
      <c r="F59" s="1" t="s">
        <v>701</v>
      </c>
      <c r="G59" s="1" t="s">
        <v>702</v>
      </c>
      <c r="H59" s="1" t="s">
        <v>703</v>
      </c>
      <c r="I59" s="1" t="s">
        <v>704</v>
      </c>
      <c r="J59" s="1" t="s">
        <v>705</v>
      </c>
      <c r="K59" s="1" t="s">
        <v>706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707</v>
      </c>
      <c r="B60" s="1" t="s">
        <v>577</v>
      </c>
      <c r="C60" s="1">
        <v>1.0</v>
      </c>
      <c r="D60" s="1" t="s">
        <v>708</v>
      </c>
      <c r="E60" s="1" t="s">
        <v>709</v>
      </c>
      <c r="F60" s="1" t="s">
        <v>703</v>
      </c>
      <c r="G60" s="1" t="s">
        <v>710</v>
      </c>
      <c r="H60" s="1" t="s">
        <v>703</v>
      </c>
      <c r="I60" s="1" t="s">
        <v>711</v>
      </c>
      <c r="J60" s="1" t="s">
        <v>712</v>
      </c>
      <c r="K60" s="1" t="s">
        <v>713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714</v>
      </c>
      <c r="B61" s="1" t="s">
        <v>715</v>
      </c>
      <c r="C61" s="1" t="s">
        <v>716</v>
      </c>
      <c r="D61" s="1" t="s">
        <v>717</v>
      </c>
      <c r="E61" s="1" t="s">
        <v>718</v>
      </c>
      <c r="F61" s="1" t="s">
        <v>719</v>
      </c>
      <c r="G61" s="1" t="s">
        <v>720</v>
      </c>
      <c r="H61" s="1" t="s">
        <v>721</v>
      </c>
      <c r="I61" s="1" t="s">
        <v>722</v>
      </c>
      <c r="J61" s="1" t="s">
        <v>723</v>
      </c>
      <c r="K61" s="1" t="s">
        <v>724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725</v>
      </c>
      <c r="B62" s="1" t="s">
        <v>726</v>
      </c>
      <c r="C62" s="1" t="s">
        <v>727</v>
      </c>
      <c r="D62" s="1" t="s">
        <v>728</v>
      </c>
      <c r="E62" s="1" t="s">
        <v>729</v>
      </c>
      <c r="F62" s="1" t="s">
        <v>730</v>
      </c>
      <c r="G62" s="1" t="s">
        <v>731</v>
      </c>
      <c r="H62" s="1" t="s">
        <v>732</v>
      </c>
      <c r="I62" s="1" t="s">
        <v>733</v>
      </c>
      <c r="J62" s="1" t="s">
        <v>734</v>
      </c>
      <c r="K62" s="1" t="s">
        <v>735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736</v>
      </c>
      <c r="B63" s="1" t="s">
        <v>737</v>
      </c>
      <c r="C63" s="1" t="s">
        <v>738</v>
      </c>
      <c r="D63" s="1" t="s">
        <v>739</v>
      </c>
      <c r="E63" s="1" t="s">
        <v>740</v>
      </c>
      <c r="F63" s="1" t="s">
        <v>741</v>
      </c>
      <c r="G63" s="1" t="s">
        <v>742</v>
      </c>
      <c r="H63" s="1" t="s">
        <v>743</v>
      </c>
      <c r="I63" s="1" t="s">
        <v>744</v>
      </c>
      <c r="J63" s="1" t="s">
        <v>745</v>
      </c>
      <c r="K63" s="1" t="s">
        <v>746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747</v>
      </c>
      <c r="B64" s="1" t="s">
        <v>748</v>
      </c>
      <c r="C64" s="1" t="s">
        <v>749</v>
      </c>
      <c r="D64" s="1" t="s">
        <v>750</v>
      </c>
      <c r="E64" s="1" t="s">
        <v>751</v>
      </c>
      <c r="F64" s="1" t="s">
        <v>752</v>
      </c>
      <c r="G64" s="1" t="s">
        <v>753</v>
      </c>
      <c r="H64" s="1" t="s">
        <v>754</v>
      </c>
      <c r="I64" s="1" t="s">
        <v>755</v>
      </c>
      <c r="J64" s="1" t="s">
        <v>756</v>
      </c>
      <c r="K64" s="1" t="s">
        <v>757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758</v>
      </c>
      <c r="B65" s="1" t="s">
        <v>759</v>
      </c>
      <c r="C65" s="1">
        <v>20.0</v>
      </c>
      <c r="D65" s="1" t="s">
        <v>760</v>
      </c>
      <c r="E65" s="1" t="s">
        <v>761</v>
      </c>
      <c r="F65" s="1" t="s">
        <v>762</v>
      </c>
      <c r="G65" s="1" t="s">
        <v>763</v>
      </c>
      <c r="H65" s="1" t="s">
        <v>764</v>
      </c>
      <c r="I65" s="1">
        <v>300.0</v>
      </c>
      <c r="J65" s="1" t="s">
        <v>765</v>
      </c>
      <c r="K65" s="1" t="s">
        <v>766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767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768</v>
      </c>
      <c r="B67" s="1">
        <v>6.0</v>
      </c>
      <c r="C67" s="1" t="s">
        <v>769</v>
      </c>
      <c r="D67" s="1" t="s">
        <v>770</v>
      </c>
      <c r="E67" s="1" t="s">
        <v>771</v>
      </c>
      <c r="F67" s="1" t="s">
        <v>772</v>
      </c>
      <c r="G67" s="1" t="s">
        <v>340</v>
      </c>
      <c r="H67" s="1" t="s">
        <v>773</v>
      </c>
      <c r="I67" s="1" t="s">
        <v>774</v>
      </c>
      <c r="J67" s="1" t="s">
        <v>775</v>
      </c>
      <c r="K67" s="1" t="s">
        <v>776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777</v>
      </c>
      <c r="B68" s="1" t="s">
        <v>769</v>
      </c>
      <c r="C68" s="1" t="s">
        <v>343</v>
      </c>
      <c r="D68" s="1" t="s">
        <v>624</v>
      </c>
      <c r="E68" s="1" t="s">
        <v>341</v>
      </c>
      <c r="F68" s="1" t="s">
        <v>778</v>
      </c>
      <c r="G68" s="1" t="s">
        <v>779</v>
      </c>
      <c r="H68" s="1" t="s">
        <v>780</v>
      </c>
      <c r="I68" s="1" t="s">
        <v>781</v>
      </c>
      <c r="J68" s="1" t="s">
        <v>782</v>
      </c>
      <c r="K68" s="1" t="s">
        <v>783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784</v>
      </c>
      <c r="B69" s="1" t="s">
        <v>785</v>
      </c>
      <c r="C69" s="1" t="s">
        <v>686</v>
      </c>
      <c r="D69" s="1" t="s">
        <v>786</v>
      </c>
      <c r="E69" s="1" t="s">
        <v>787</v>
      </c>
      <c r="F69" s="1" t="s">
        <v>653</v>
      </c>
      <c r="G69" s="1" t="s">
        <v>788</v>
      </c>
      <c r="H69" s="1" t="s">
        <v>789</v>
      </c>
      <c r="I69" s="1" t="s">
        <v>790</v>
      </c>
      <c r="J69" s="1" t="s">
        <v>791</v>
      </c>
      <c r="K69" s="1" t="s">
        <v>792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793</v>
      </c>
      <c r="B70" s="1" t="s">
        <v>794</v>
      </c>
      <c r="C70" s="1" t="s">
        <v>795</v>
      </c>
      <c r="D70" s="1" t="s">
        <v>796</v>
      </c>
      <c r="E70" s="1" t="s">
        <v>797</v>
      </c>
      <c r="F70" s="1" t="s">
        <v>647</v>
      </c>
      <c r="G70" s="1" t="s">
        <v>798</v>
      </c>
      <c r="H70" s="1" t="s">
        <v>799</v>
      </c>
      <c r="I70" s="1" t="s">
        <v>800</v>
      </c>
      <c r="J70" s="1" t="s">
        <v>801</v>
      </c>
      <c r="K70" s="1" t="s">
        <v>802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803</v>
      </c>
      <c r="B71" s="1" t="s">
        <v>794</v>
      </c>
      <c r="C71" s="1" t="s">
        <v>795</v>
      </c>
      <c r="D71" s="1" t="s">
        <v>796</v>
      </c>
      <c r="E71" s="1" t="s">
        <v>797</v>
      </c>
      <c r="F71" s="1" t="s">
        <v>647</v>
      </c>
      <c r="G71" s="1" t="s">
        <v>798</v>
      </c>
      <c r="H71" s="1" t="s">
        <v>799</v>
      </c>
      <c r="I71" s="1" t="s">
        <v>800</v>
      </c>
      <c r="J71" s="1" t="s">
        <v>801</v>
      </c>
      <c r="K71" s="1" t="s">
        <v>802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804</v>
      </c>
      <c r="B72" s="1" t="s">
        <v>386</v>
      </c>
      <c r="C72" s="1" t="s">
        <v>805</v>
      </c>
      <c r="D72" s="1" t="s">
        <v>806</v>
      </c>
      <c r="E72" s="1" t="s">
        <v>807</v>
      </c>
      <c r="F72" s="1" t="s">
        <v>808</v>
      </c>
      <c r="G72" s="1" t="s">
        <v>809</v>
      </c>
      <c r="H72" s="1" t="s">
        <v>810</v>
      </c>
      <c r="I72" s="1" t="s">
        <v>264</v>
      </c>
      <c r="J72" s="1" t="s">
        <v>811</v>
      </c>
      <c r="K72" s="1" t="s">
        <v>812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813</v>
      </c>
      <c r="B73" s="1" t="s">
        <v>386</v>
      </c>
      <c r="C73" s="1" t="s">
        <v>805</v>
      </c>
      <c r="D73" s="1" t="s">
        <v>806</v>
      </c>
      <c r="E73" s="1" t="s">
        <v>807</v>
      </c>
      <c r="F73" s="1" t="s">
        <v>808</v>
      </c>
      <c r="G73" s="1" t="s">
        <v>809</v>
      </c>
      <c r="H73" s="1" t="s">
        <v>810</v>
      </c>
      <c r="I73" s="1" t="s">
        <v>264</v>
      </c>
      <c r="J73" s="1" t="s">
        <v>811</v>
      </c>
      <c r="K73" s="1" t="s">
        <v>812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814</v>
      </c>
      <c r="B74" s="1" t="s">
        <v>771</v>
      </c>
      <c r="C74" s="1" t="s">
        <v>683</v>
      </c>
      <c r="D74" s="1" t="s">
        <v>815</v>
      </c>
      <c r="E74" s="1" t="s">
        <v>816</v>
      </c>
      <c r="F74" s="1" t="s">
        <v>700</v>
      </c>
      <c r="G74" s="1" t="s">
        <v>817</v>
      </c>
      <c r="H74" s="1" t="s">
        <v>818</v>
      </c>
      <c r="I74" s="1" t="s">
        <v>819</v>
      </c>
      <c r="J74" s="1" t="s">
        <v>820</v>
      </c>
      <c r="K74" s="1" t="s">
        <v>821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822</v>
      </c>
      <c r="B75" s="1" t="s">
        <v>823</v>
      </c>
      <c r="C75" s="1" t="s">
        <v>824</v>
      </c>
      <c r="D75" s="1" t="s">
        <v>825</v>
      </c>
      <c r="E75" s="1" t="s">
        <v>826</v>
      </c>
      <c r="F75" s="1" t="s">
        <v>827</v>
      </c>
      <c r="G75" s="1" t="s">
        <v>828</v>
      </c>
      <c r="H75" s="1" t="s">
        <v>829</v>
      </c>
      <c r="I75" s="1" t="s">
        <v>830</v>
      </c>
      <c r="J75" s="1" t="s">
        <v>831</v>
      </c>
      <c r="K75" s="1" t="s">
        <v>832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833</v>
      </c>
      <c r="B76" s="1" t="s">
        <v>834</v>
      </c>
      <c r="C76" s="1" t="s">
        <v>835</v>
      </c>
      <c r="D76" s="1" t="s">
        <v>836</v>
      </c>
      <c r="E76" s="1" t="s">
        <v>837</v>
      </c>
      <c r="F76" s="1" t="s">
        <v>838</v>
      </c>
      <c r="G76" s="1" t="s">
        <v>839</v>
      </c>
      <c r="H76" s="1" t="s">
        <v>840</v>
      </c>
      <c r="I76" s="1" t="s">
        <v>841</v>
      </c>
      <c r="J76" s="1" t="s">
        <v>842</v>
      </c>
      <c r="K76" s="1" t="s">
        <v>843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844</v>
      </c>
      <c r="B77" s="1" t="s">
        <v>845</v>
      </c>
      <c r="C77" s="1" t="s">
        <v>846</v>
      </c>
      <c r="D77" s="1" t="s">
        <v>824</v>
      </c>
      <c r="E77" s="1" t="s">
        <v>835</v>
      </c>
      <c r="F77" s="1" t="s">
        <v>847</v>
      </c>
      <c r="G77" s="1" t="s">
        <v>848</v>
      </c>
      <c r="H77" s="1" t="s">
        <v>849</v>
      </c>
      <c r="I77" s="1" t="s">
        <v>850</v>
      </c>
      <c r="J77" s="1" t="s">
        <v>851</v>
      </c>
      <c r="K77" s="1" t="s">
        <v>852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853</v>
      </c>
      <c r="B78" s="1" t="s">
        <v>681</v>
      </c>
      <c r="C78" s="1" t="s">
        <v>854</v>
      </c>
      <c r="D78" s="1" t="s">
        <v>344</v>
      </c>
      <c r="E78" s="1">
        <v>10.0</v>
      </c>
      <c r="F78" s="1" t="s">
        <v>348</v>
      </c>
      <c r="G78" s="1" t="s">
        <v>855</v>
      </c>
      <c r="H78" s="1" t="s">
        <v>856</v>
      </c>
      <c r="I78" s="1" t="s">
        <v>857</v>
      </c>
      <c r="J78" s="1" t="s">
        <v>858</v>
      </c>
      <c r="K78" s="1" t="s">
        <v>859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860</v>
      </c>
      <c r="B79" s="1" t="s">
        <v>861</v>
      </c>
      <c r="C79" s="1" t="s">
        <v>862</v>
      </c>
      <c r="D79" s="1" t="s">
        <v>863</v>
      </c>
      <c r="E79" s="1" t="s">
        <v>850</v>
      </c>
      <c r="F79" s="1" t="s">
        <v>864</v>
      </c>
      <c r="G79" s="1" t="s">
        <v>865</v>
      </c>
      <c r="H79" s="1" t="s">
        <v>866</v>
      </c>
      <c r="I79" s="1" t="s">
        <v>604</v>
      </c>
      <c r="J79" s="1" t="s">
        <v>867</v>
      </c>
      <c r="K79" s="1" t="s">
        <v>868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869</v>
      </c>
      <c r="B80" s="1" t="s">
        <v>870</v>
      </c>
      <c r="C80" s="1" t="s">
        <v>433</v>
      </c>
      <c r="D80" s="1" t="s">
        <v>174</v>
      </c>
      <c r="E80" s="1" t="s">
        <v>871</v>
      </c>
      <c r="F80" s="1" t="s">
        <v>872</v>
      </c>
      <c r="G80" s="1">
        <v>8.0</v>
      </c>
      <c r="H80" s="1" t="s">
        <v>608</v>
      </c>
      <c r="I80" s="1" t="s">
        <v>830</v>
      </c>
      <c r="J80" s="1" t="s">
        <v>628</v>
      </c>
      <c r="K80" s="1" t="s">
        <v>873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874</v>
      </c>
      <c r="B81" s="1" t="s">
        <v>340</v>
      </c>
      <c r="C81" s="1" t="s">
        <v>875</v>
      </c>
      <c r="D81" s="1" t="s">
        <v>603</v>
      </c>
      <c r="E81" s="1" t="s">
        <v>876</v>
      </c>
      <c r="F81" s="1" t="s">
        <v>877</v>
      </c>
      <c r="G81" s="1" t="s">
        <v>878</v>
      </c>
      <c r="H81" s="1" t="s">
        <v>878</v>
      </c>
      <c r="I81" s="1" t="s">
        <v>879</v>
      </c>
      <c r="J81" s="1" t="s">
        <v>880</v>
      </c>
      <c r="K81" s="1" t="s">
        <v>881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882</v>
      </c>
      <c r="B82" s="1" t="s">
        <v>883</v>
      </c>
      <c r="C82" s="1" t="s">
        <v>884</v>
      </c>
      <c r="D82" s="1" t="s">
        <v>885</v>
      </c>
      <c r="E82" s="1" t="s">
        <v>886</v>
      </c>
      <c r="F82" s="1" t="s">
        <v>862</v>
      </c>
      <c r="G82" s="1" t="s">
        <v>887</v>
      </c>
      <c r="H82" s="1" t="s">
        <v>888</v>
      </c>
      <c r="I82" s="1" t="s">
        <v>889</v>
      </c>
      <c r="J82" s="1" t="s">
        <v>890</v>
      </c>
      <c r="K82" s="1" t="s">
        <v>891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892</v>
      </c>
      <c r="B83" s="1" t="s">
        <v>893</v>
      </c>
      <c r="C83" s="1" t="s">
        <v>894</v>
      </c>
      <c r="D83" s="1" t="s">
        <v>895</v>
      </c>
      <c r="E83" s="1" t="s">
        <v>896</v>
      </c>
      <c r="F83" s="1" t="s">
        <v>897</v>
      </c>
      <c r="G83" s="1" t="s">
        <v>898</v>
      </c>
      <c r="H83" s="1" t="s">
        <v>899</v>
      </c>
      <c r="I83" s="1" t="s">
        <v>900</v>
      </c>
      <c r="J83" s="1" t="s">
        <v>901</v>
      </c>
      <c r="K83" s="1" t="s">
        <v>902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903</v>
      </c>
      <c r="B84" s="1" t="s">
        <v>164</v>
      </c>
      <c r="C84" s="1" t="s">
        <v>904</v>
      </c>
      <c r="D84" s="1" t="s">
        <v>905</v>
      </c>
      <c r="E84" s="1" t="s">
        <v>906</v>
      </c>
      <c r="F84" s="1" t="s">
        <v>591</v>
      </c>
      <c r="G84" s="1" t="s">
        <v>739</v>
      </c>
      <c r="H84" s="1" t="s">
        <v>907</v>
      </c>
      <c r="I84" s="1" t="s">
        <v>908</v>
      </c>
      <c r="J84" s="1" t="s">
        <v>909</v>
      </c>
      <c r="K84" s="1" t="s">
        <v>910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911</v>
      </c>
      <c r="B85" s="1" t="s">
        <v>439</v>
      </c>
      <c r="C85" s="1" t="s">
        <v>912</v>
      </c>
      <c r="D85" s="1" t="s">
        <v>123</v>
      </c>
      <c r="E85" s="1" t="s">
        <v>913</v>
      </c>
      <c r="F85" s="1" t="s">
        <v>914</v>
      </c>
      <c r="G85" s="1" t="s">
        <v>915</v>
      </c>
      <c r="H85" s="1" t="s">
        <v>916</v>
      </c>
      <c r="I85" s="1" t="s">
        <v>917</v>
      </c>
      <c r="J85" s="1" t="s">
        <v>918</v>
      </c>
      <c r="K85" s="1" t="s">
        <v>919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920</v>
      </c>
      <c r="B86" s="1" t="s">
        <v>921</v>
      </c>
      <c r="C86" s="1" t="s">
        <v>922</v>
      </c>
      <c r="D86" s="1" t="s">
        <v>923</v>
      </c>
      <c r="E86" s="1" t="s">
        <v>924</v>
      </c>
      <c r="F86" s="1" t="s">
        <v>925</v>
      </c>
      <c r="G86" s="1" t="s">
        <v>926</v>
      </c>
      <c r="H86" s="1" t="s">
        <v>927</v>
      </c>
      <c r="I86" s="1" t="s">
        <v>859</v>
      </c>
      <c r="J86" s="1" t="s">
        <v>928</v>
      </c>
      <c r="K86" s="1" t="s">
        <v>929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930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931</v>
      </c>
      <c r="B88" s="1" t="s">
        <v>932</v>
      </c>
      <c r="C88" s="1" t="s">
        <v>933</v>
      </c>
      <c r="D88" s="1" t="s">
        <v>934</v>
      </c>
      <c r="E88" s="1" t="s">
        <v>935</v>
      </c>
      <c r="F88" s="1" t="s">
        <v>936</v>
      </c>
      <c r="G88" s="1" t="s">
        <v>937</v>
      </c>
      <c r="H88" s="1" t="s">
        <v>938</v>
      </c>
      <c r="I88" s="1" t="s">
        <v>390</v>
      </c>
      <c r="J88" s="1" t="s">
        <v>939</v>
      </c>
      <c r="K88" s="1" t="s">
        <v>940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941</v>
      </c>
      <c r="B89" s="1" t="s">
        <v>885</v>
      </c>
      <c r="C89" s="1" t="s">
        <v>942</v>
      </c>
      <c r="D89" s="1" t="s">
        <v>943</v>
      </c>
      <c r="E89" s="1" t="s">
        <v>348</v>
      </c>
      <c r="F89" s="1" t="s">
        <v>387</v>
      </c>
      <c r="G89" s="1" t="s">
        <v>944</v>
      </c>
      <c r="H89" s="1" t="s">
        <v>945</v>
      </c>
      <c r="I89" s="1" t="s">
        <v>946</v>
      </c>
      <c r="J89" s="1" t="s">
        <v>947</v>
      </c>
      <c r="K89" s="1" t="s">
        <v>948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949</v>
      </c>
      <c r="B90" s="1" t="s">
        <v>950</v>
      </c>
      <c r="C90" s="1" t="s">
        <v>951</v>
      </c>
      <c r="D90" s="1" t="s">
        <v>107</v>
      </c>
      <c r="E90" s="1" t="s">
        <v>952</v>
      </c>
      <c r="F90" s="1" t="s">
        <v>953</v>
      </c>
      <c r="G90" s="1" t="s">
        <v>954</v>
      </c>
      <c r="H90" s="1" t="s">
        <v>955</v>
      </c>
      <c r="I90" s="1" t="s">
        <v>868</v>
      </c>
      <c r="J90" s="1" t="s">
        <v>956</v>
      </c>
      <c r="K90" s="1" t="s">
        <v>957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958</v>
      </c>
      <c r="B91" s="1" t="s">
        <v>959</v>
      </c>
      <c r="C91" s="1" t="s">
        <v>960</v>
      </c>
      <c r="D91" s="1" t="s">
        <v>947</v>
      </c>
      <c r="E91" s="1" t="s">
        <v>961</v>
      </c>
      <c r="F91" s="1" t="s">
        <v>962</v>
      </c>
      <c r="G91" s="1" t="s">
        <v>647</v>
      </c>
      <c r="H91" s="1" t="s">
        <v>963</v>
      </c>
      <c r="I91" s="1" t="s">
        <v>187</v>
      </c>
      <c r="J91" s="1" t="s">
        <v>964</v>
      </c>
      <c r="K91" s="1" t="s">
        <v>965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966</v>
      </c>
      <c r="B92" s="1" t="s">
        <v>959</v>
      </c>
      <c r="C92" s="1" t="s">
        <v>960</v>
      </c>
      <c r="D92" s="1" t="s">
        <v>947</v>
      </c>
      <c r="E92" s="1" t="s">
        <v>961</v>
      </c>
      <c r="F92" s="1" t="s">
        <v>962</v>
      </c>
      <c r="G92" s="1" t="s">
        <v>647</v>
      </c>
      <c r="H92" s="1" t="s">
        <v>963</v>
      </c>
      <c r="I92" s="1" t="s">
        <v>187</v>
      </c>
      <c r="J92" s="1" t="s">
        <v>964</v>
      </c>
      <c r="K92" s="1" t="s">
        <v>965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967</v>
      </c>
      <c r="B93" s="1" t="s">
        <v>968</v>
      </c>
      <c r="C93" s="1" t="s">
        <v>413</v>
      </c>
      <c r="D93" s="1" t="s">
        <v>969</v>
      </c>
      <c r="E93" s="1" t="s">
        <v>970</v>
      </c>
      <c r="F93" s="1" t="s">
        <v>971</v>
      </c>
      <c r="G93" s="1" t="s">
        <v>972</v>
      </c>
      <c r="H93" s="1" t="s">
        <v>973</v>
      </c>
      <c r="I93" s="1" t="s">
        <v>974</v>
      </c>
      <c r="J93" s="1" t="s">
        <v>196</v>
      </c>
      <c r="K93" s="1" t="s">
        <v>975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976</v>
      </c>
      <c r="B94" s="1" t="s">
        <v>968</v>
      </c>
      <c r="C94" s="1" t="s">
        <v>413</v>
      </c>
      <c r="D94" s="1" t="s">
        <v>969</v>
      </c>
      <c r="E94" s="1" t="s">
        <v>970</v>
      </c>
      <c r="F94" s="1" t="s">
        <v>971</v>
      </c>
      <c r="G94" s="1" t="s">
        <v>972</v>
      </c>
      <c r="H94" s="1" t="s">
        <v>973</v>
      </c>
      <c r="I94" s="1" t="s">
        <v>974</v>
      </c>
      <c r="J94" s="1" t="s">
        <v>196</v>
      </c>
      <c r="K94" s="1" t="s">
        <v>975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977</v>
      </c>
      <c r="B95" s="1" t="s">
        <v>978</v>
      </c>
      <c r="C95" s="1" t="s">
        <v>979</v>
      </c>
      <c r="D95" s="1" t="s">
        <v>120</v>
      </c>
      <c r="E95" s="1" t="s">
        <v>980</v>
      </c>
      <c r="F95" s="1" t="s">
        <v>981</v>
      </c>
      <c r="G95" s="1">
        <v>5.0</v>
      </c>
      <c r="H95" s="1" t="s">
        <v>982</v>
      </c>
      <c r="I95" s="1" t="s">
        <v>983</v>
      </c>
      <c r="J95" s="1" t="s">
        <v>116</v>
      </c>
      <c r="K95" s="1" t="s">
        <v>984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985</v>
      </c>
      <c r="B96" s="1" t="s">
        <v>986</v>
      </c>
      <c r="C96" s="1" t="s">
        <v>331</v>
      </c>
      <c r="D96" s="1" t="s">
        <v>414</v>
      </c>
      <c r="E96" s="1" t="s">
        <v>870</v>
      </c>
      <c r="F96" s="1" t="s">
        <v>987</v>
      </c>
      <c r="G96" s="1" t="s">
        <v>988</v>
      </c>
      <c r="H96" s="1" t="s">
        <v>989</v>
      </c>
      <c r="I96" s="1" t="s">
        <v>990</v>
      </c>
      <c r="J96" s="1" t="s">
        <v>991</v>
      </c>
      <c r="K96" s="1" t="s">
        <v>992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993</v>
      </c>
      <c r="B97" s="1" t="s">
        <v>420</v>
      </c>
      <c r="C97" s="1" t="s">
        <v>994</v>
      </c>
      <c r="D97" s="1" t="s">
        <v>995</v>
      </c>
      <c r="E97" s="1" t="s">
        <v>996</v>
      </c>
      <c r="F97" s="1" t="s">
        <v>997</v>
      </c>
      <c r="G97" s="1" t="s">
        <v>998</v>
      </c>
      <c r="H97" s="1" t="s">
        <v>999</v>
      </c>
      <c r="I97" s="1" t="s">
        <v>1000</v>
      </c>
      <c r="J97" s="1" t="s">
        <v>1001</v>
      </c>
      <c r="K97" s="1" t="s">
        <v>647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1002</v>
      </c>
      <c r="B98" s="1" t="s">
        <v>320</v>
      </c>
      <c r="C98" s="1" t="s">
        <v>1003</v>
      </c>
      <c r="D98" s="1" t="s">
        <v>1004</v>
      </c>
      <c r="E98" s="1" t="s">
        <v>1005</v>
      </c>
      <c r="F98" s="1" t="s">
        <v>1006</v>
      </c>
      <c r="G98" s="1" t="s">
        <v>1007</v>
      </c>
      <c r="H98" s="1" t="s">
        <v>208</v>
      </c>
      <c r="I98" s="1" t="s">
        <v>1008</v>
      </c>
      <c r="J98" s="1" t="s">
        <v>1009</v>
      </c>
      <c r="K98" s="1" t="s">
        <v>1010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1011</v>
      </c>
      <c r="B99" s="1" t="s">
        <v>1012</v>
      </c>
      <c r="C99" s="1" t="s">
        <v>1013</v>
      </c>
      <c r="D99" s="1" t="s">
        <v>1014</v>
      </c>
      <c r="E99" s="1" t="s">
        <v>1015</v>
      </c>
      <c r="F99" s="1" t="s">
        <v>1016</v>
      </c>
      <c r="G99" s="1" t="s">
        <v>1017</v>
      </c>
      <c r="H99" s="1" t="s">
        <v>1018</v>
      </c>
      <c r="I99" s="1" t="s">
        <v>1019</v>
      </c>
      <c r="J99" s="1" t="s">
        <v>1020</v>
      </c>
      <c r="K99" s="1" t="s">
        <v>1021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1022</v>
      </c>
      <c r="B100" s="1" t="s">
        <v>364</v>
      </c>
      <c r="C100" s="1" t="s">
        <v>1023</v>
      </c>
      <c r="D100" s="1" t="s">
        <v>1024</v>
      </c>
      <c r="E100" s="1" t="s">
        <v>1025</v>
      </c>
      <c r="F100" s="1" t="s">
        <v>778</v>
      </c>
      <c r="G100" s="1" t="s">
        <v>1026</v>
      </c>
      <c r="H100" s="1" t="s">
        <v>1027</v>
      </c>
      <c r="I100" s="1" t="s">
        <v>1028</v>
      </c>
      <c r="J100" s="1" t="s">
        <v>1029</v>
      </c>
      <c r="K100" s="1" t="s">
        <v>1030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1031</v>
      </c>
      <c r="B101" s="1" t="s">
        <v>1032</v>
      </c>
      <c r="C101" s="1" t="s">
        <v>1033</v>
      </c>
      <c r="D101" s="1" t="s">
        <v>195</v>
      </c>
      <c r="E101" s="1" t="s">
        <v>1034</v>
      </c>
      <c r="F101" s="1" t="s">
        <v>1035</v>
      </c>
      <c r="G101" s="1" t="s">
        <v>327</v>
      </c>
      <c r="H101" s="1" t="s">
        <v>1036</v>
      </c>
      <c r="I101" s="1" t="s">
        <v>1037</v>
      </c>
      <c r="J101" s="1" t="s">
        <v>173</v>
      </c>
      <c r="K101" s="1" t="s">
        <v>1038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1039</v>
      </c>
      <c r="B102" s="1" t="s">
        <v>1040</v>
      </c>
      <c r="C102" s="1" t="s">
        <v>1041</v>
      </c>
      <c r="D102" s="1" t="s">
        <v>1042</v>
      </c>
      <c r="E102" s="1" t="s">
        <v>1043</v>
      </c>
      <c r="F102" s="1" t="s">
        <v>1044</v>
      </c>
      <c r="G102" s="1" t="s">
        <v>1045</v>
      </c>
      <c r="H102" s="1" t="s">
        <v>391</v>
      </c>
      <c r="I102" s="1" t="s">
        <v>1046</v>
      </c>
      <c r="J102" s="1" t="s">
        <v>187</v>
      </c>
      <c r="K102" s="1" t="s">
        <v>1047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1048</v>
      </c>
      <c r="B103" s="1" t="s">
        <v>1049</v>
      </c>
      <c r="C103" s="1" t="s">
        <v>1050</v>
      </c>
      <c r="D103" s="1" t="s">
        <v>1051</v>
      </c>
      <c r="E103" s="1" t="s">
        <v>1052</v>
      </c>
      <c r="F103" s="1" t="s">
        <v>1053</v>
      </c>
      <c r="G103" s="1" t="s">
        <v>374</v>
      </c>
      <c r="H103" s="1" t="s">
        <v>1054</v>
      </c>
      <c r="I103" s="1" t="s">
        <v>1055</v>
      </c>
      <c r="J103" s="1" t="s">
        <v>1056</v>
      </c>
      <c r="K103" s="1" t="s">
        <v>1057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1058</v>
      </c>
      <c r="B104" s="1" t="s">
        <v>1059</v>
      </c>
      <c r="C104" s="1" t="s">
        <v>1060</v>
      </c>
      <c r="D104" s="1" t="s">
        <v>1061</v>
      </c>
      <c r="E104" s="1" t="s">
        <v>109</v>
      </c>
      <c r="F104" s="1" t="s">
        <v>1062</v>
      </c>
      <c r="G104" s="1" t="s">
        <v>1063</v>
      </c>
      <c r="H104" s="1" t="s">
        <v>1064</v>
      </c>
      <c r="I104" s="1" t="s">
        <v>1065</v>
      </c>
      <c r="J104" s="1" t="s">
        <v>712</v>
      </c>
      <c r="K104" s="1" t="s">
        <v>1066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1067</v>
      </c>
      <c r="B105" s="1" t="s">
        <v>1068</v>
      </c>
      <c r="C105" s="1" t="s">
        <v>1069</v>
      </c>
      <c r="D105" s="1" t="s">
        <v>1070</v>
      </c>
      <c r="E105" s="1" t="s">
        <v>1071</v>
      </c>
      <c r="F105" s="1" t="s">
        <v>1072</v>
      </c>
      <c r="G105" s="1" t="s">
        <v>1073</v>
      </c>
      <c r="H105" s="1" t="s">
        <v>1074</v>
      </c>
      <c r="I105" s="1" t="s">
        <v>1075</v>
      </c>
      <c r="J105" s="1" t="s">
        <v>1076</v>
      </c>
      <c r="K105" s="1" t="s">
        <v>1077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1078</v>
      </c>
      <c r="B106" s="1" t="s">
        <v>1079</v>
      </c>
      <c r="C106" s="1" t="s">
        <v>1080</v>
      </c>
      <c r="D106" s="1" t="s">
        <v>1081</v>
      </c>
      <c r="E106" s="1" t="s">
        <v>1082</v>
      </c>
      <c r="F106" s="1" t="s">
        <v>937</v>
      </c>
      <c r="G106" s="1" t="s">
        <v>1083</v>
      </c>
      <c r="H106" s="1" t="s">
        <v>1084</v>
      </c>
      <c r="I106" s="1" t="s">
        <v>1085</v>
      </c>
      <c r="J106" s="1" t="s">
        <v>1086</v>
      </c>
      <c r="K106" s="1" t="s">
        <v>1087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1088</v>
      </c>
      <c r="B107" s="1" t="s">
        <v>1089</v>
      </c>
      <c r="C107" s="1" t="s">
        <v>1090</v>
      </c>
      <c r="D107" s="1" t="s">
        <v>1091</v>
      </c>
      <c r="E107" s="1" t="s">
        <v>1092</v>
      </c>
      <c r="F107" s="1" t="s">
        <v>1093</v>
      </c>
      <c r="G107" s="1" t="s">
        <v>1094</v>
      </c>
      <c r="H107" s="1" t="s">
        <v>1095</v>
      </c>
      <c r="I107" s="1" t="s">
        <v>1096</v>
      </c>
      <c r="J107" s="1" t="s">
        <v>870</v>
      </c>
      <c r="K107" s="1" t="s">
        <v>1097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1098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1099</v>
      </c>
      <c r="B109" s="1" t="s">
        <v>872</v>
      </c>
      <c r="C109" s="1" t="s">
        <v>1100</v>
      </c>
      <c r="D109" s="1" t="s">
        <v>1034</v>
      </c>
      <c r="E109" s="1" t="s">
        <v>369</v>
      </c>
      <c r="F109" s="1" t="s">
        <v>368</v>
      </c>
      <c r="G109" s="1" t="s">
        <v>878</v>
      </c>
      <c r="H109" s="1" t="s">
        <v>426</v>
      </c>
      <c r="I109" s="1" t="s">
        <v>1101</v>
      </c>
      <c r="J109" s="1" t="s">
        <v>1102</v>
      </c>
      <c r="K109" s="1" t="s">
        <v>770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1103</v>
      </c>
      <c r="B110" s="1" t="s">
        <v>1104</v>
      </c>
      <c r="C110" s="1" t="s">
        <v>1105</v>
      </c>
      <c r="D110" s="1" t="s">
        <v>1106</v>
      </c>
      <c r="E110" s="1" t="s">
        <v>1107</v>
      </c>
      <c r="F110" s="1" t="s">
        <v>1108</v>
      </c>
      <c r="G110" s="1" t="s">
        <v>1109</v>
      </c>
      <c r="H110" s="1" t="s">
        <v>1110</v>
      </c>
      <c r="I110" s="1" t="s">
        <v>1111</v>
      </c>
      <c r="J110" s="1" t="s">
        <v>842</v>
      </c>
      <c r="K110" s="1" t="s">
        <v>481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1112</v>
      </c>
      <c r="B111" s="1" t="s">
        <v>1113</v>
      </c>
      <c r="C111" s="1" t="s">
        <v>1114</v>
      </c>
      <c r="D111" s="1" t="s">
        <v>1115</v>
      </c>
      <c r="E111" s="1" t="s">
        <v>864</v>
      </c>
      <c r="F111" s="1" t="s">
        <v>1116</v>
      </c>
      <c r="G111" s="1" t="s">
        <v>1117</v>
      </c>
      <c r="H111" s="1" t="s">
        <v>1118</v>
      </c>
      <c r="I111" s="1" t="s">
        <v>991</v>
      </c>
      <c r="J111" s="1" t="s">
        <v>1119</v>
      </c>
      <c r="K111" s="1" t="s">
        <v>356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1120</v>
      </c>
      <c r="B112" s="1" t="s">
        <v>1121</v>
      </c>
      <c r="C112" s="1" t="s">
        <v>1122</v>
      </c>
      <c r="D112" s="1" t="s">
        <v>1123</v>
      </c>
      <c r="E112" s="1" t="s">
        <v>1124</v>
      </c>
      <c r="F112" s="1" t="s">
        <v>1125</v>
      </c>
      <c r="G112" s="1" t="s">
        <v>1126</v>
      </c>
      <c r="H112" s="1" t="s">
        <v>1127</v>
      </c>
      <c r="I112" s="1" t="s">
        <v>1128</v>
      </c>
      <c r="J112" s="1">
        <v>4.0</v>
      </c>
      <c r="K112" s="1" t="s">
        <v>1129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1130</v>
      </c>
      <c r="B113" s="1" t="s">
        <v>1121</v>
      </c>
      <c r="C113" s="1" t="s">
        <v>1122</v>
      </c>
      <c r="D113" s="1" t="s">
        <v>1123</v>
      </c>
      <c r="E113" s="1" t="s">
        <v>1124</v>
      </c>
      <c r="F113" s="1" t="s">
        <v>1125</v>
      </c>
      <c r="G113" s="1" t="s">
        <v>1126</v>
      </c>
      <c r="H113" s="1" t="s">
        <v>1127</v>
      </c>
      <c r="I113" s="1" t="s">
        <v>1128</v>
      </c>
      <c r="J113" s="1">
        <v>4.0</v>
      </c>
      <c r="K113" s="1" t="s">
        <v>1129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1131</v>
      </c>
      <c r="B114" s="1" t="s">
        <v>1132</v>
      </c>
      <c r="C114" s="1" t="s">
        <v>1133</v>
      </c>
      <c r="D114" s="1" t="s">
        <v>1015</v>
      </c>
      <c r="E114" s="1" t="s">
        <v>1134</v>
      </c>
      <c r="F114" s="1" t="s">
        <v>783</v>
      </c>
      <c r="G114" s="1" t="s">
        <v>1135</v>
      </c>
      <c r="H114" s="1" t="s">
        <v>1136</v>
      </c>
      <c r="I114" s="1" t="s">
        <v>349</v>
      </c>
      <c r="J114" s="1" t="s">
        <v>960</v>
      </c>
      <c r="K114" s="1" t="s">
        <v>1137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1138</v>
      </c>
      <c r="B115" s="1" t="s">
        <v>1132</v>
      </c>
      <c r="C115" s="1" t="s">
        <v>823</v>
      </c>
      <c r="D115" s="1" t="s">
        <v>1015</v>
      </c>
      <c r="E115" s="1" t="s">
        <v>1134</v>
      </c>
      <c r="F115" s="1" t="s">
        <v>783</v>
      </c>
      <c r="G115" s="1" t="s">
        <v>1135</v>
      </c>
      <c r="H115" s="1" t="s">
        <v>1136</v>
      </c>
      <c r="I115" s="1" t="s">
        <v>349</v>
      </c>
      <c r="J115" s="1" t="s">
        <v>960</v>
      </c>
      <c r="K115" s="1" t="s">
        <v>1137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1139</v>
      </c>
      <c r="B116" s="1" t="s">
        <v>1140</v>
      </c>
      <c r="C116" s="1" t="s">
        <v>1141</v>
      </c>
      <c r="D116" s="1" t="s">
        <v>1142</v>
      </c>
      <c r="E116" s="1" t="s">
        <v>795</v>
      </c>
      <c r="F116" s="1" t="s">
        <v>1143</v>
      </c>
      <c r="G116" s="1" t="s">
        <v>1144</v>
      </c>
      <c r="H116" s="1" t="s">
        <v>1145</v>
      </c>
      <c r="I116" s="1" t="s">
        <v>1146</v>
      </c>
      <c r="J116" s="1" t="s">
        <v>1147</v>
      </c>
      <c r="K116" s="1" t="s">
        <v>597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1148</v>
      </c>
      <c r="B117" s="1" t="s">
        <v>1149</v>
      </c>
      <c r="C117" s="1" t="s">
        <v>1150</v>
      </c>
      <c r="D117" s="1" t="s">
        <v>1151</v>
      </c>
      <c r="E117" s="1" t="s">
        <v>1152</v>
      </c>
      <c r="F117" s="1" t="s">
        <v>1153</v>
      </c>
      <c r="G117" s="1" t="s">
        <v>1154</v>
      </c>
      <c r="H117" s="1" t="s">
        <v>1155</v>
      </c>
      <c r="I117" s="1" t="s">
        <v>1104</v>
      </c>
      <c r="J117" s="1" t="s">
        <v>1156</v>
      </c>
      <c r="K117" s="1" t="s">
        <v>1157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1158</v>
      </c>
      <c r="B118" s="1" t="s">
        <v>336</v>
      </c>
      <c r="C118" s="1" t="s">
        <v>1159</v>
      </c>
      <c r="D118" s="1" t="s">
        <v>108</v>
      </c>
      <c r="E118" s="1" t="s">
        <v>936</v>
      </c>
      <c r="F118" s="1" t="s">
        <v>1160</v>
      </c>
      <c r="G118" s="1" t="s">
        <v>1161</v>
      </c>
      <c r="H118" s="1" t="s">
        <v>709</v>
      </c>
      <c r="I118" s="1" t="s">
        <v>1162</v>
      </c>
      <c r="J118" s="1" t="s">
        <v>1051</v>
      </c>
      <c r="K118" s="1" t="s">
        <v>1163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1164</v>
      </c>
      <c r="B119" s="1" t="s">
        <v>1165</v>
      </c>
      <c r="C119" s="1" t="s">
        <v>1166</v>
      </c>
      <c r="D119" s="1" t="s">
        <v>1144</v>
      </c>
      <c r="E119" s="1" t="s">
        <v>1167</v>
      </c>
      <c r="F119" s="1" t="s">
        <v>1168</v>
      </c>
      <c r="G119" s="1" t="s">
        <v>870</v>
      </c>
      <c r="H119" s="1" t="s">
        <v>1169</v>
      </c>
      <c r="I119" s="1" t="s">
        <v>971</v>
      </c>
      <c r="J119" s="1" t="s">
        <v>1167</v>
      </c>
      <c r="K119" s="1" t="s">
        <v>954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1170</v>
      </c>
      <c r="B120" s="1" t="s">
        <v>1171</v>
      </c>
      <c r="C120" s="1" t="s">
        <v>1172</v>
      </c>
      <c r="D120" s="1" t="s">
        <v>1173</v>
      </c>
      <c r="E120" s="1" t="s">
        <v>1174</v>
      </c>
      <c r="F120" s="1" t="s">
        <v>1137</v>
      </c>
      <c r="G120" s="1" t="s">
        <v>1175</v>
      </c>
      <c r="H120" s="1" t="s">
        <v>1176</v>
      </c>
      <c r="I120" s="1" t="s">
        <v>1177</v>
      </c>
      <c r="J120" s="1" t="s">
        <v>1178</v>
      </c>
      <c r="K120" s="1" t="s">
        <v>1179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1180</v>
      </c>
      <c r="B121" s="1" t="s">
        <v>1181</v>
      </c>
      <c r="C121" s="1" t="s">
        <v>390</v>
      </c>
      <c r="D121" s="1" t="s">
        <v>1182</v>
      </c>
      <c r="E121" s="1" t="s">
        <v>1183</v>
      </c>
      <c r="F121" s="1" t="s">
        <v>1184</v>
      </c>
      <c r="G121" s="1" t="s">
        <v>1185</v>
      </c>
      <c r="H121" s="1" t="s">
        <v>915</v>
      </c>
      <c r="I121" s="1" t="s">
        <v>1186</v>
      </c>
      <c r="J121" s="1" t="s">
        <v>1187</v>
      </c>
      <c r="K121" s="1" t="s">
        <v>1188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1189</v>
      </c>
      <c r="B122" s="1" t="s">
        <v>340</v>
      </c>
      <c r="C122" s="1" t="s">
        <v>1190</v>
      </c>
      <c r="D122" s="1" t="s">
        <v>942</v>
      </c>
      <c r="E122" s="1" t="s">
        <v>1191</v>
      </c>
      <c r="F122" s="1" t="s">
        <v>1192</v>
      </c>
      <c r="G122" s="1" t="s">
        <v>771</v>
      </c>
      <c r="H122" s="1" t="s">
        <v>1193</v>
      </c>
      <c r="I122" s="1" t="s">
        <v>1194</v>
      </c>
      <c r="J122" s="1" t="s">
        <v>583</v>
      </c>
      <c r="K122" s="1" t="s">
        <v>598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1195</v>
      </c>
      <c r="B123" s="1" t="s">
        <v>1196</v>
      </c>
      <c r="C123" s="1" t="s">
        <v>1167</v>
      </c>
      <c r="D123" s="1" t="s">
        <v>600</v>
      </c>
      <c r="E123" s="1" t="s">
        <v>1184</v>
      </c>
      <c r="F123" s="1" t="s">
        <v>1197</v>
      </c>
      <c r="G123" s="1" t="s">
        <v>357</v>
      </c>
      <c r="H123" s="1" t="s">
        <v>1198</v>
      </c>
      <c r="I123" s="1" t="s">
        <v>788</v>
      </c>
      <c r="J123" s="1" t="s">
        <v>616</v>
      </c>
      <c r="K123" s="1" t="s">
        <v>771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1199</v>
      </c>
      <c r="B124" s="1" t="s">
        <v>1200</v>
      </c>
      <c r="C124" s="1" t="s">
        <v>344</v>
      </c>
      <c r="D124" s="1" t="s">
        <v>765</v>
      </c>
      <c r="E124" s="1" t="s">
        <v>1201</v>
      </c>
      <c r="F124" s="1" t="s">
        <v>1202</v>
      </c>
      <c r="G124" s="1" t="s">
        <v>1203</v>
      </c>
      <c r="H124" s="1" t="s">
        <v>1204</v>
      </c>
      <c r="I124" s="1" t="s">
        <v>1205</v>
      </c>
      <c r="J124" s="1" t="s">
        <v>939</v>
      </c>
      <c r="K124" s="1" t="s">
        <v>1206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1207</v>
      </c>
      <c r="B125" s="1" t="s">
        <v>1208</v>
      </c>
      <c r="C125" s="1" t="s">
        <v>628</v>
      </c>
      <c r="D125" s="1" t="s">
        <v>1209</v>
      </c>
      <c r="E125" s="1" t="s">
        <v>1210</v>
      </c>
      <c r="F125" s="1" t="s">
        <v>980</v>
      </c>
      <c r="G125" s="1" t="s">
        <v>356</v>
      </c>
      <c r="H125" s="1" t="s">
        <v>1211</v>
      </c>
      <c r="I125" s="1" t="s">
        <v>1212</v>
      </c>
      <c r="J125" s="1" t="s">
        <v>360</v>
      </c>
      <c r="K125" s="1" t="s">
        <v>1213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1214</v>
      </c>
      <c r="B126" s="1" t="s">
        <v>160</v>
      </c>
      <c r="C126" s="1" t="s">
        <v>1215</v>
      </c>
      <c r="D126" s="1" t="s">
        <v>924</v>
      </c>
      <c r="E126" s="1" t="s">
        <v>1216</v>
      </c>
      <c r="F126" s="1" t="s">
        <v>1217</v>
      </c>
      <c r="G126" s="1" t="s">
        <v>186</v>
      </c>
      <c r="H126" s="1" t="s">
        <v>1218</v>
      </c>
      <c r="I126" s="1" t="s">
        <v>1219</v>
      </c>
      <c r="J126" s="1" t="s">
        <v>1220</v>
      </c>
      <c r="K126" s="1" t="s">
        <v>111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1221</v>
      </c>
      <c r="B127" s="1" t="s">
        <v>383</v>
      </c>
      <c r="C127" s="1" t="s">
        <v>1222</v>
      </c>
      <c r="D127" s="1" t="s">
        <v>1223</v>
      </c>
      <c r="E127" s="1" t="s">
        <v>1224</v>
      </c>
      <c r="F127" s="1" t="s">
        <v>1225</v>
      </c>
      <c r="G127" s="1" t="s">
        <v>1226</v>
      </c>
      <c r="H127" s="1" t="s">
        <v>1222</v>
      </c>
      <c r="I127" s="1" t="s">
        <v>1227</v>
      </c>
      <c r="J127" s="1" t="s">
        <v>603</v>
      </c>
      <c r="K127" s="1" t="s">
        <v>1228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1229</v>
      </c>
      <c r="B128" s="1" t="s">
        <v>1230</v>
      </c>
      <c r="C128" s="1" t="s">
        <v>1231</v>
      </c>
      <c r="D128" s="1" t="s">
        <v>1232</v>
      </c>
      <c r="E128" s="1" t="s">
        <v>1233</v>
      </c>
      <c r="F128" s="1" t="s">
        <v>1234</v>
      </c>
      <c r="G128" s="1" t="s">
        <v>1092</v>
      </c>
      <c r="H128" s="1" t="s">
        <v>1235</v>
      </c>
      <c r="I128" s="1" t="s">
        <v>1162</v>
      </c>
      <c r="J128" s="1" t="s">
        <v>1236</v>
      </c>
      <c r="K128" s="1" t="s">
        <v>1237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1238</v>
      </c>
      <c r="C1" s="1" t="s">
        <v>1239</v>
      </c>
      <c r="D1" s="1" t="s">
        <v>1240</v>
      </c>
      <c r="E1" s="1" t="s">
        <v>1241</v>
      </c>
      <c r="F1" s="1" t="s">
        <v>1242</v>
      </c>
      <c r="G1" s="1" t="s">
        <v>1243</v>
      </c>
      <c r="H1" s="1" t="s">
        <v>1244</v>
      </c>
      <c r="I1" s="1" t="s">
        <v>1245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1246</v>
      </c>
      <c r="B2" s="1" t="s">
        <v>1247</v>
      </c>
      <c r="C2" s="1" t="s">
        <v>1248</v>
      </c>
      <c r="D2" s="1" t="s">
        <v>1249</v>
      </c>
      <c r="E2" s="1" t="s">
        <v>1250</v>
      </c>
      <c r="F2" s="1" t="s">
        <v>1251</v>
      </c>
      <c r="G2" s="1" t="s">
        <v>1252</v>
      </c>
      <c r="H2" s="1" t="s">
        <v>1253</v>
      </c>
      <c r="I2" s="1" t="s">
        <v>1253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1254</v>
      </c>
      <c r="B3" s="1" t="s">
        <v>1253</v>
      </c>
      <c r="C3" s="1" t="s">
        <v>1255</v>
      </c>
      <c r="D3" s="1" t="s">
        <v>1256</v>
      </c>
      <c r="E3" s="1" t="s">
        <v>1257</v>
      </c>
      <c r="F3" s="1" t="s">
        <v>1258</v>
      </c>
      <c r="G3" s="1" t="s">
        <v>1259</v>
      </c>
      <c r="H3" s="1" t="s">
        <v>1253</v>
      </c>
      <c r="I3" s="1" t="s">
        <v>1253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1260</v>
      </c>
      <c r="B4" s="1" t="s">
        <v>1261</v>
      </c>
      <c r="C4" s="1" t="s">
        <v>1262</v>
      </c>
      <c r="D4" s="1" t="s">
        <v>1263</v>
      </c>
      <c r="E4" s="1" t="s">
        <v>1264</v>
      </c>
      <c r="F4" s="1" t="s">
        <v>1265</v>
      </c>
      <c r="G4" s="1" t="s">
        <v>1266</v>
      </c>
      <c r="H4" s="1" t="s">
        <v>1267</v>
      </c>
      <c r="I4" s="1" t="s">
        <v>1268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1254</v>
      </c>
      <c r="B5" s="1" t="s">
        <v>1253</v>
      </c>
      <c r="C5" s="1" t="s">
        <v>1269</v>
      </c>
      <c r="D5" s="1" t="s">
        <v>1270</v>
      </c>
      <c r="E5" s="1" t="s">
        <v>1271</v>
      </c>
      <c r="F5" s="1" t="s">
        <v>1272</v>
      </c>
      <c r="G5" s="1" t="s">
        <v>1273</v>
      </c>
      <c r="H5" s="1" t="s">
        <v>1274</v>
      </c>
      <c r="I5" s="1" t="s">
        <v>1275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1276</v>
      </c>
      <c r="B6" s="1" t="s">
        <v>1277</v>
      </c>
      <c r="C6" s="1" t="s">
        <v>1278</v>
      </c>
      <c r="D6" s="1" t="s">
        <v>1279</v>
      </c>
      <c r="E6" s="1" t="s">
        <v>1280</v>
      </c>
      <c r="F6" s="1" t="s">
        <v>1281</v>
      </c>
      <c r="G6" s="1" t="s">
        <v>1282</v>
      </c>
      <c r="H6" s="1" t="s">
        <v>1283</v>
      </c>
      <c r="I6" s="1" t="s">
        <v>1284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1285</v>
      </c>
      <c r="B7" s="1" t="s">
        <v>1286</v>
      </c>
      <c r="C7" s="1" t="s">
        <v>1287</v>
      </c>
      <c r="D7" s="1" t="s">
        <v>1288</v>
      </c>
      <c r="E7" s="1" t="s">
        <v>1289</v>
      </c>
      <c r="F7" s="1" t="s">
        <v>1290</v>
      </c>
      <c r="G7" s="1" t="s">
        <v>1291</v>
      </c>
      <c r="H7" s="1" t="s">
        <v>1288</v>
      </c>
      <c r="I7" s="1" t="s">
        <v>1292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1293</v>
      </c>
      <c r="B8" s="1" t="s">
        <v>1253</v>
      </c>
      <c r="C8" s="1" t="s">
        <v>1294</v>
      </c>
      <c r="D8" s="1" t="s">
        <v>1295</v>
      </c>
      <c r="E8" s="1" t="s">
        <v>1296</v>
      </c>
      <c r="F8" s="1" t="s">
        <v>1297</v>
      </c>
      <c r="G8" s="1" t="s">
        <v>1298</v>
      </c>
      <c r="H8" s="1" t="s">
        <v>1299</v>
      </c>
      <c r="I8" s="1" t="s">
        <v>1300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1301</v>
      </c>
      <c r="B9" s="1" t="s">
        <v>1302</v>
      </c>
      <c r="C9" s="1" t="s">
        <v>1303</v>
      </c>
      <c r="D9" s="1" t="s">
        <v>1304</v>
      </c>
      <c r="E9" s="1" t="s">
        <v>1305</v>
      </c>
      <c r="F9" s="1" t="s">
        <v>1306</v>
      </c>
      <c r="G9" s="1" t="s">
        <v>1307</v>
      </c>
      <c r="H9" s="1" t="s">
        <v>1308</v>
      </c>
      <c r="I9" s="1" t="s">
        <v>1309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1310</v>
      </c>
      <c r="B10" s="1" t="s">
        <v>1311</v>
      </c>
      <c r="C10" s="1" t="s">
        <v>1312</v>
      </c>
      <c r="D10" s="1" t="s">
        <v>1313</v>
      </c>
      <c r="E10" s="1" t="s">
        <v>1314</v>
      </c>
      <c r="F10" s="1" t="s">
        <v>1315</v>
      </c>
      <c r="G10" s="1" t="s">
        <v>1316</v>
      </c>
      <c r="H10" s="1" t="s">
        <v>1317</v>
      </c>
      <c r="I10" s="1" t="s">
        <v>1318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1319</v>
      </c>
      <c r="B11" s="1" t="s">
        <v>1320</v>
      </c>
      <c r="C11" s="1" t="s">
        <v>1321</v>
      </c>
      <c r="D11" s="1" t="s">
        <v>1322</v>
      </c>
      <c r="E11" s="1" t="s">
        <v>1323</v>
      </c>
      <c r="F11" s="1" t="s">
        <v>1324</v>
      </c>
      <c r="G11" s="1" t="s">
        <v>1325</v>
      </c>
      <c r="H11" s="1" t="s">
        <v>1326</v>
      </c>
      <c r="I11" s="1" t="s">
        <v>1327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1328</v>
      </c>
      <c r="B12" s="1" t="s">
        <v>1329</v>
      </c>
      <c r="C12" s="1" t="s">
        <v>1330</v>
      </c>
      <c r="D12" s="1" t="s">
        <v>1331</v>
      </c>
      <c r="E12" s="1" t="s">
        <v>1332</v>
      </c>
      <c r="F12" s="1" t="s">
        <v>1332</v>
      </c>
      <c r="G12" s="1" t="s">
        <v>1333</v>
      </c>
      <c r="H12" s="1" t="s">
        <v>1334</v>
      </c>
      <c r="I12" s="1" t="s">
        <v>1335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1336</v>
      </c>
      <c r="B13" s="1" t="s">
        <v>1337</v>
      </c>
      <c r="C13" s="1" t="s">
        <v>1338</v>
      </c>
      <c r="D13" s="1" t="s">
        <v>1339</v>
      </c>
      <c r="E13" s="1" t="s">
        <v>1340</v>
      </c>
      <c r="F13" s="1" t="s">
        <v>1341</v>
      </c>
      <c r="G13" s="1" t="s">
        <v>1342</v>
      </c>
      <c r="H13" s="1" t="s">
        <v>1343</v>
      </c>
      <c r="I13" s="1" t="s">
        <v>1344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1345</v>
      </c>
      <c r="B14" s="1" t="s">
        <v>1346</v>
      </c>
      <c r="C14" s="1" t="s">
        <v>1347</v>
      </c>
      <c r="D14" s="1" t="s">
        <v>1348</v>
      </c>
      <c r="E14" s="1" t="s">
        <v>1349</v>
      </c>
      <c r="F14" s="1" t="s">
        <v>1350</v>
      </c>
      <c r="G14" s="1" t="s">
        <v>1351</v>
      </c>
      <c r="H14" s="1" t="s">
        <v>1352</v>
      </c>
      <c r="I14" s="1" t="s">
        <v>1353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1354</v>
      </c>
      <c r="B15" s="1" t="s">
        <v>205</v>
      </c>
      <c r="C15" s="1" t="s">
        <v>206</v>
      </c>
      <c r="D15" s="1" t="s">
        <v>207</v>
      </c>
      <c r="E15" s="1" t="s">
        <v>208</v>
      </c>
      <c r="F15" s="1" t="s">
        <v>209</v>
      </c>
      <c r="G15" s="1" t="s">
        <v>1355</v>
      </c>
      <c r="H15" s="1" t="s">
        <v>1356</v>
      </c>
      <c r="I15" s="1" t="s">
        <v>1357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1358</v>
      </c>
      <c r="B16" s="1" t="s">
        <v>1359</v>
      </c>
      <c r="C16" s="1" t="s">
        <v>1360</v>
      </c>
      <c r="D16" s="1" t="s">
        <v>1361</v>
      </c>
      <c r="E16" s="1" t="s">
        <v>1362</v>
      </c>
      <c r="F16" s="1" t="s">
        <v>1363</v>
      </c>
      <c r="G16" s="1" t="s">
        <v>1364</v>
      </c>
      <c r="H16" s="1" t="s">
        <v>1365</v>
      </c>
      <c r="I16" s="1" t="s">
        <v>1366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1367</v>
      </c>
      <c r="B17" s="1" t="s">
        <v>174</v>
      </c>
      <c r="C17" s="1" t="s">
        <v>175</v>
      </c>
      <c r="D17" s="1" t="s">
        <v>176</v>
      </c>
      <c r="E17" s="1" t="s">
        <v>177</v>
      </c>
      <c r="F17" s="1" t="s">
        <v>178</v>
      </c>
      <c r="G17" s="1" t="s">
        <v>1368</v>
      </c>
      <c r="H17" s="1" t="s">
        <v>1369</v>
      </c>
      <c r="I17" s="1" t="s">
        <v>1370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1371</v>
      </c>
      <c r="B18" s="1" t="s">
        <v>1372</v>
      </c>
      <c r="C18" s="1" t="s">
        <v>1373</v>
      </c>
      <c r="D18" s="1" t="s">
        <v>1374</v>
      </c>
      <c r="E18" s="1" t="s">
        <v>1375</v>
      </c>
      <c r="F18" s="1" t="s">
        <v>1372</v>
      </c>
      <c r="G18" s="1" t="s">
        <v>1376</v>
      </c>
      <c r="H18" s="1" t="s">
        <v>1377</v>
      </c>
      <c r="I18" s="1" t="s">
        <v>1378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1379</v>
      </c>
      <c r="B19" s="1" t="s">
        <v>1380</v>
      </c>
      <c r="C19" s="1" t="s">
        <v>1381</v>
      </c>
      <c r="D19" s="1" t="s">
        <v>1382</v>
      </c>
      <c r="E19" s="1" t="s">
        <v>1383</v>
      </c>
      <c r="F19" s="1" t="s">
        <v>1384</v>
      </c>
      <c r="G19" s="1" t="s">
        <v>1385</v>
      </c>
      <c r="H19" s="1" t="s">
        <v>1386</v>
      </c>
      <c r="I19" s="1" t="s">
        <v>1387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1388</v>
      </c>
      <c r="B20" s="1" t="s">
        <v>1389</v>
      </c>
      <c r="C20" s="1" t="s">
        <v>1390</v>
      </c>
      <c r="D20" s="1" t="s">
        <v>1391</v>
      </c>
      <c r="E20" s="1" t="s">
        <v>1392</v>
      </c>
      <c r="F20" s="1" t="s">
        <v>1393</v>
      </c>
      <c r="G20" s="1" t="s">
        <v>1394</v>
      </c>
      <c r="H20" s="1" t="s">
        <v>1395</v>
      </c>
      <c r="I20" s="1" t="s">
        <v>1396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1397</v>
      </c>
      <c r="B21" s="1" t="s">
        <v>1398</v>
      </c>
      <c r="C21" s="1" t="s">
        <v>1399</v>
      </c>
      <c r="D21" s="1" t="s">
        <v>1400</v>
      </c>
      <c r="E21" s="1" t="s">
        <v>1401</v>
      </c>
      <c r="F21" s="1" t="s">
        <v>1402</v>
      </c>
      <c r="G21" s="1" t="s">
        <v>1403</v>
      </c>
      <c r="H21" s="1" t="s">
        <v>1404</v>
      </c>
      <c r="I21" s="1" t="s">
        <v>1405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1406</v>
      </c>
      <c r="B22" s="1" t="s">
        <v>1407</v>
      </c>
      <c r="C22" s="1" t="s">
        <v>1408</v>
      </c>
      <c r="D22" s="1" t="s">
        <v>1409</v>
      </c>
      <c r="E22" s="1" t="s">
        <v>1410</v>
      </c>
      <c r="F22" s="1" t="s">
        <v>1411</v>
      </c>
      <c r="G22" s="1" t="s">
        <v>1412</v>
      </c>
      <c r="H22" s="1" t="s">
        <v>1413</v>
      </c>
      <c r="I22" s="1" t="s">
        <v>1414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1415</v>
      </c>
      <c r="B23" s="1" t="s">
        <v>1416</v>
      </c>
      <c r="C23" s="1" t="s">
        <v>1417</v>
      </c>
      <c r="D23" s="1" t="s">
        <v>1418</v>
      </c>
      <c r="E23" s="1" t="s">
        <v>1419</v>
      </c>
      <c r="F23" s="1" t="s">
        <v>1420</v>
      </c>
      <c r="G23" s="1" t="s">
        <v>1421</v>
      </c>
      <c r="H23" s="1" t="s">
        <v>1422</v>
      </c>
      <c r="I23" s="1" t="s">
        <v>1423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1424</v>
      </c>
      <c r="B24" s="1" t="s">
        <v>1425</v>
      </c>
      <c r="C24" s="1" t="s">
        <v>1426</v>
      </c>
      <c r="D24" s="1" t="s">
        <v>1427</v>
      </c>
      <c r="E24" s="1" t="s">
        <v>1428</v>
      </c>
      <c r="F24" s="1" t="s">
        <v>1429</v>
      </c>
      <c r="G24" s="1" t="s">
        <v>1430</v>
      </c>
      <c r="H24" s="1" t="s">
        <v>1430</v>
      </c>
      <c r="I24" s="1" t="s">
        <v>1430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1431</v>
      </c>
      <c r="B25" s="1" t="s">
        <v>1432</v>
      </c>
      <c r="C25" s="1" t="s">
        <v>1433</v>
      </c>
      <c r="D25" s="1" t="s">
        <v>1434</v>
      </c>
      <c r="E25" s="1" t="s">
        <v>1435</v>
      </c>
      <c r="F25" s="1" t="s">
        <v>1436</v>
      </c>
      <c r="G25" s="1" t="s">
        <v>1437</v>
      </c>
      <c r="H25" s="1" t="s">
        <v>1253</v>
      </c>
      <c r="I25" s="1" t="s">
        <v>1253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1438</v>
      </c>
      <c r="B26" s="1" t="s">
        <v>1439</v>
      </c>
      <c r="C26" s="1" t="s">
        <v>1440</v>
      </c>
      <c r="D26" s="1" t="s">
        <v>1441</v>
      </c>
      <c r="E26" s="1" t="s">
        <v>1442</v>
      </c>
      <c r="F26" s="1" t="s">
        <v>1443</v>
      </c>
      <c r="G26" s="1" t="s">
        <v>1253</v>
      </c>
      <c r="H26" s="1" t="s">
        <v>1253</v>
      </c>
      <c r="I26" s="1" t="s">
        <v>1253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1444</v>
      </c>
      <c r="B2" s="1" t="s">
        <v>1445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1446</v>
      </c>
      <c r="B3" s="1" t="s">
        <v>1447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1448</v>
      </c>
      <c r="B4" s="1" t="s">
        <v>1449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1450</v>
      </c>
      <c r="B5" s="1" t="s">
        <v>1451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1452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1453</v>
      </c>
      <c r="B7" s="1" t="s">
        <v>1454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1455</v>
      </c>
      <c r="B8" s="4" t="s">
        <v>1456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1457</v>
      </c>
      <c r="B9" s="1" t="s">
        <v>1458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1459</v>
      </c>
      <c r="B10" s="1" t="s">
        <v>1460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1461</v>
      </c>
      <c r="B11" s="1" t="s">
        <v>1458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1462</v>
      </c>
      <c r="B12" s="1" t="s">
        <v>1463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1464</v>
      </c>
      <c r="B13" s="1" t="s">
        <v>1465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1466</v>
      </c>
      <c r="B14" s="1" t="s">
        <v>1463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1467</v>
      </c>
      <c r="B15" s="1" t="s">
        <v>1468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1469</v>
      </c>
      <c r="B16" s="1">
        <v>349000.0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1470</v>
      </c>
      <c r="B17" s="1" t="s">
        <v>1471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1472</v>
      </c>
      <c r="B18" s="1">
        <v>9.0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1473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1474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1475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1476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1477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1478</v>
      </c>
      <c r="B24" s="1">
        <v>1.7356032E9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1479</v>
      </c>
      <c r="B25" s="4" t="s">
        <v>1480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1481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1482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1483</v>
      </c>
      <c r="B28" s="1">
        <v>120.14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1484</v>
      </c>
      <c r="B29" s="1">
        <v>120.17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1485</v>
      </c>
      <c r="B30" s="1">
        <v>119.51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1486</v>
      </c>
      <c r="B31" s="1">
        <v>121.36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1487</v>
      </c>
      <c r="B32" s="1">
        <v>120.14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1488</v>
      </c>
      <c r="B33" s="1">
        <v>120.17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1489</v>
      </c>
      <c r="B34" s="1">
        <v>119.51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1490</v>
      </c>
      <c r="B35" s="1">
        <v>121.36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1491</v>
      </c>
      <c r="B36" s="1">
        <v>1.5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1492</v>
      </c>
      <c r="B37" s="1">
        <v>0.0125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1493</v>
      </c>
      <c r="B38" s="1">
        <v>1.7315424E9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1494</v>
      </c>
      <c r="B39" s="1">
        <v>0.3323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1495</v>
      </c>
      <c r="B40" s="1">
        <v>1.31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1496</v>
      </c>
      <c r="B41" s="1">
        <v>0.893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1497</v>
      </c>
      <c r="B42" s="1">
        <v>28.570757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1498</v>
      </c>
      <c r="B43" s="1">
        <v>26.319107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1499</v>
      </c>
      <c r="B44" s="1">
        <v>1985711.0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1500</v>
      </c>
      <c r="B45" s="1">
        <v>1985711.0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1501</v>
      </c>
      <c r="B46" s="1">
        <v>4933240.0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1502</v>
      </c>
      <c r="B47" s="1">
        <v>3863910.0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1503</v>
      </c>
      <c r="B48" s="1">
        <v>3863910.0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1504</v>
      </c>
      <c r="B49" s="1">
        <v>121.16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1505</v>
      </c>
      <c r="B50" s="1">
        <v>121.23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1506</v>
      </c>
      <c r="B51" s="1">
        <v>1400.0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1507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1508</v>
      </c>
      <c r="B53" s="1">
        <v>1.36180744192E11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1509</v>
      </c>
      <c r="B54" s="1">
        <v>92.35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1510</v>
      </c>
      <c r="B55" s="1">
        <v>128.0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1511</v>
      </c>
      <c r="B56" s="1">
        <v>2.4482813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1512</v>
      </c>
      <c r="B57" s="1">
        <v>120.985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1513</v>
      </c>
      <c r="B58" s="1">
        <v>111.52915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1514</v>
      </c>
      <c r="B59" s="1" t="s">
        <v>1515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1516</v>
      </c>
      <c r="B60" s="1">
        <v>1.4245249024E11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1517</v>
      </c>
      <c r="B61" s="1">
        <v>0.08563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1518</v>
      </c>
      <c r="B62" s="1">
        <v>1.125312574E9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1519</v>
      </c>
      <c r="B63" s="1">
        <v>1.12416E9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1520</v>
      </c>
      <c r="B64" s="1">
        <v>1.2898079E7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1521</v>
      </c>
      <c r="B65" s="1">
        <v>1.1064735E7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1522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1523</v>
      </c>
      <c r="B67" s="1">
        <v>1.7303328E9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1524</v>
      </c>
      <c r="B68" s="1">
        <v>0.0114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1525</v>
      </c>
      <c r="B69" s="1">
        <v>7.1000005E-4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1526</v>
      </c>
      <c r="B70" s="1">
        <v>0.9149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1527</v>
      </c>
      <c r="B71" s="1">
        <v>2.86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1528</v>
      </c>
      <c r="B72" s="1">
        <v>0.0114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1529</v>
      </c>
      <c r="B73" s="1">
        <v>1.134429952E9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1530</v>
      </c>
      <c r="B74" s="1">
        <v>6.442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1531</v>
      </c>
      <c r="B75" s="1">
        <v>18.80472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1532</v>
      </c>
      <c r="B76" s="1">
        <v>1.7069184E9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1533</v>
      </c>
      <c r="B77" s="1">
        <v>1.7385408E9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1534</v>
      </c>
      <c r="B78" s="1">
        <v>1.7226432E9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1535</v>
      </c>
      <c r="B79" s="1">
        <v>0.111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1536</v>
      </c>
      <c r="B80" s="1">
        <v>4.762999808E9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1537</v>
      </c>
      <c r="B81" s="1">
        <v>4.24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1538</v>
      </c>
      <c r="B82" s="1">
        <v>4.6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1539</v>
      </c>
      <c r="B83" s="1" t="s">
        <v>1540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1541</v>
      </c>
      <c r="B84" s="1">
        <v>1.5415488E9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1542</v>
      </c>
      <c r="B85" s="1">
        <v>2.561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1543</v>
      </c>
      <c r="B86" s="1">
        <v>19.993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1544</v>
      </c>
      <c r="B87" s="1">
        <v>0.27618444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1545</v>
      </c>
      <c r="B88" s="1">
        <v>0.2353071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1546</v>
      </c>
      <c r="B89" s="1">
        <v>0.375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1547</v>
      </c>
      <c r="B90" s="1">
        <v>1.7315424E9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1548</v>
      </c>
      <c r="B91" s="1" t="s">
        <v>1549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1550</v>
      </c>
      <c r="B92" s="1" t="s">
        <v>1551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1552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1553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1554</v>
      </c>
      <c r="B95" s="1" t="s">
        <v>1555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1556</v>
      </c>
      <c r="B96" s="1" t="s">
        <v>1557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1558</v>
      </c>
      <c r="B97" s="1">
        <v>5.517126E8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1559</v>
      </c>
      <c r="B98" s="1" t="s">
        <v>1560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1561</v>
      </c>
      <c r="B99" s="1" t="s">
        <v>1562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1563</v>
      </c>
      <c r="B100" s="1" t="s">
        <v>1564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1565</v>
      </c>
      <c r="B101" s="1" t="s">
        <v>1566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1567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1568</v>
      </c>
      <c r="B103" s="1">
        <v>121.14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1569</v>
      </c>
      <c r="B104" s="1">
        <v>148.0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1570</v>
      </c>
      <c r="B105" s="1">
        <v>82.13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1571</v>
      </c>
      <c r="B106" s="1">
        <v>130.36955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1572</v>
      </c>
      <c r="B107" s="1">
        <v>137.0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1573</v>
      </c>
      <c r="B108" s="1">
        <v>1.68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1574</v>
      </c>
      <c r="B109" s="1" t="s">
        <v>1575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1576</v>
      </c>
      <c r="B110" s="1">
        <v>22.0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1577</v>
      </c>
      <c r="B111" s="1">
        <v>5.249999872E9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1578</v>
      </c>
      <c r="B112" s="1">
        <v>4.655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1579</v>
      </c>
      <c r="B113" s="1">
        <v>7.125000192E9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1580</v>
      </c>
      <c r="B114" s="1">
        <v>1.2650999808E10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1581</v>
      </c>
      <c r="B115" s="1">
        <v>0.554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1582</v>
      </c>
      <c r="B116" s="1">
        <v>1.214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1583</v>
      </c>
      <c r="B117" s="1">
        <v>5.5623000064E10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1584</v>
      </c>
      <c r="B118" s="1">
        <v>162.567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1585</v>
      </c>
      <c r="B119" s="1">
        <v>48.964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1586</v>
      </c>
      <c r="B120" s="1">
        <v>0.12818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1587</v>
      </c>
      <c r="B121" s="1">
        <v>0.66199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1588</v>
      </c>
      <c r="B122" s="1">
        <v>3.52875008E9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1589</v>
      </c>
      <c r="B123" s="1">
        <v>6.336999936E9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1590</v>
      </c>
      <c r="B124" s="1">
        <v>0.129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1591</v>
      </c>
      <c r="B125" s="1">
        <v>0.056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1592</v>
      </c>
      <c r="B126" s="1">
        <v>0.36571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1593</v>
      </c>
      <c r="B127" s="1">
        <v>0.12809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1594</v>
      </c>
      <c r="B128" s="1">
        <v>0.105579995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1595</v>
      </c>
      <c r="B129" s="1" t="s">
        <v>1515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1596</v>
      </c>
      <c r="B130" s="1">
        <v>2.4474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53</v>
      </c>
      <c r="B3" s="1">
        <v>2120.0</v>
      </c>
      <c r="C3" s="1">
        <v>2090.0</v>
      </c>
      <c r="D3" s="1">
        <v>2540.0</v>
      </c>
      <c r="E3" s="1">
        <v>1690.0</v>
      </c>
      <c r="F3" s="1">
        <v>2620.0</v>
      </c>
      <c r="G3" s="1">
        <v>2500.0</v>
      </c>
      <c r="H3" s="1">
        <v>3450.0</v>
      </c>
      <c r="I3" s="1">
        <v>1590.0</v>
      </c>
      <c r="J3" s="1">
        <v>1940.0</v>
      </c>
      <c r="K3" s="1">
        <v>3580.0</v>
      </c>
      <c r="L3" s="1">
        <f>IF(K3*FORECAST(L2,B3:K3,B2:K2)&gt;0,FORECAST(L2,B3:K3,B2:K2),K3)*$X$1</f>
        <v>2828.666667</v>
      </c>
      <c r="M3" s="1">
        <f>IF(L3*FORECAST(M2,B3:L3,B2:L2)&gt;0,FORECAST(M2,B3:L3,B2:L2),L3)*$X$1</f>
        <v>2904.424242</v>
      </c>
      <c r="N3" s="1">
        <f>IF(M3*FORECAST(N2,B3:M3,B2:M2)&gt;0,FORECAST(N2,B3:M3,B2:M2),M3)*$X$1</f>
        <v>2980.181818</v>
      </c>
      <c r="O3" s="1">
        <f>IF(N3*FORECAST(O2,B3:N3,B2:N2)&gt;0,FORECAST(O2,B3:N3,B2:N2),N3)*$X$1</f>
        <v>3055.939394</v>
      </c>
      <c r="P3" s="1">
        <f>IF(O3*FORECAST(P2,B3:O3,B2:O2)&gt;0,FORECAST(P2,B3:O3,B2:O2),O3)*$X$1</f>
        <v>3131.69697</v>
      </c>
      <c r="Q3" s="1">
        <f>IF(P3*FORECAST(Q2,B3:P3,B2:P2)&gt;0,FORECAST(Q2,B3:P3,B2:P2),P3)*$X$1</f>
        <v>3207.454545</v>
      </c>
      <c r="R3" s="1">
        <f>IF(Q3*FORECAST(R2,B3:Q3,B2:Q2)&gt;0,FORECAST(R2,B3:Q3,B2:Q2),Q3)*$X$1</f>
        <v>3283.212121</v>
      </c>
      <c r="S3" s="5">
        <f>IF(R3*FORECAST(S2,B3:R3,B2:R2)&gt;0,FORECAST(S2,B3:R3,B2:R2),R3)*$X$1</f>
        <v>3358.969697</v>
      </c>
      <c r="T3" s="5">
        <f>IF(S3*FORECAST(T2,B3:S3,B2:S2)&gt;0,FORECAST(T2,B3:S3,B2:S2),S3)*$X$1</f>
        <v>3434.727273</v>
      </c>
      <c r="U3" s="5">
        <f>IF(T3*FORECAST(U2,B3:T3,B2:T2)&gt;0,FORECAST(U2,B3:T3,B2:T2),T3)*$X$1</f>
        <v>3510.484848</v>
      </c>
      <c r="V3" s="5">
        <f>IF(U3*FORECAST(V2,B3:U3,B2:U2)&gt;0,FORECAST(V2,B3:U3,B2:U2),U3)*$X$1</f>
        <v>3586.242424</v>
      </c>
      <c r="W3" s="5">
        <f>IF(V3*FORECAST(W2,B3:V3,B2:V2)&gt;0,FORECAST(W2,B3:V3,B2:V2),V3)*$X$1</f>
        <v>3662</v>
      </c>
      <c r="X3" s="2"/>
      <c r="Y3" s="2"/>
      <c r="Z3" s="2"/>
    </row>
    <row r="4">
      <c r="A4" s="3" t="s">
        <v>124</v>
      </c>
      <c r="B4" s="1">
        <v>-1090.0</v>
      </c>
      <c r="C4" s="1">
        <v>-739.0</v>
      </c>
      <c r="D4" s="1">
        <v>-1070.0</v>
      </c>
      <c r="E4" s="1">
        <v>-812.0</v>
      </c>
      <c r="F4" s="1">
        <v>-553.0</v>
      </c>
      <c r="G4" s="1">
        <v>8250.0</v>
      </c>
      <c r="H4" s="1">
        <v>5030.0</v>
      </c>
      <c r="I4" s="1">
        <v>6280.0</v>
      </c>
      <c r="J4" s="1">
        <v>7270.0</v>
      </c>
      <c r="K4" s="1">
        <v>6940.0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1597</v>
      </c>
      <c r="B5" s="1">
        <v>1410.0</v>
      </c>
      <c r="C5" s="1">
        <v>1370.0</v>
      </c>
      <c r="D5" s="1">
        <v>1330.0</v>
      </c>
      <c r="E5" s="1">
        <v>1290.0</v>
      </c>
      <c r="F5" s="1">
        <v>1260.0</v>
      </c>
      <c r="G5" s="1">
        <v>1230.0</v>
      </c>
      <c r="H5" s="1">
        <v>1210.0</v>
      </c>
      <c r="I5" s="1">
        <v>1220.0</v>
      </c>
      <c r="J5" s="1">
        <v>1180.0</v>
      </c>
      <c r="K5" s="1">
        <v>1160.0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1598</v>
      </c>
      <c r="L7" s="1">
        <f>IF(W3*FORECAST(W2,B3:W3,B2:W2)&gt;0,FORECAST(W2,B3:W3,B2:W2),V3)*$X$1 * (1+0.02)/(0.0765-0.02)</f>
        <v>66110.44248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1599</v>
      </c>
      <c r="L8" s="6">
        <f t="array" ref="L8">NPV(0.0765,M3:W3)</f>
        <v>23440.86836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1600</v>
      </c>
      <c r="L9" s="6">
        <f t="array" ref="L9">NPV(0.0765,M16:W16)</f>
        <v>29384.32293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1601</v>
      </c>
      <c r="L10" s="6">
        <f>L8 + L9</f>
        <v>52825.19128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6940.0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1602</v>
      </c>
      <c r="L12" s="6">
        <f>L10 - L11</f>
        <v>45885.19128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1603</v>
      </c>
      <c r="L13" s="1">
        <v>1160.0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39.55619938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66110.44248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2220.0</v>
      </c>
      <c r="C3" s="1">
        <v>2280.0</v>
      </c>
      <c r="D3" s="1">
        <v>2300.0</v>
      </c>
      <c r="E3" s="1">
        <v>2610.0</v>
      </c>
      <c r="F3" s="1">
        <v>3060.0</v>
      </c>
      <c r="G3" s="1">
        <v>3270.0</v>
      </c>
      <c r="H3" s="1">
        <v>90.0</v>
      </c>
      <c r="I3" s="1">
        <v>3280.0</v>
      </c>
      <c r="J3" s="1">
        <v>3500.0</v>
      </c>
      <c r="K3" s="1">
        <v>4470.0</v>
      </c>
      <c r="L3" s="1">
        <f>IF(K3*FORECAST(L2,B3:K3,B2:K2)&gt;0,FORECAST(L2,B3:K3,B2:K2),K3)*$X$1</f>
        <v>3586</v>
      </c>
      <c r="M3" s="1">
        <f>IF(L3*FORECAST(M2,B3:L3,B2:L2)&gt;0,FORECAST(M2,B3:L3,B2:L2),L3)*$X$1</f>
        <v>3745.636364</v>
      </c>
      <c r="N3" s="1">
        <f>IF(M3*FORECAST(N2,B3:M3,B2:M2)&gt;0,FORECAST(N2,B3:M3,B2:M2),M3)*$X$1</f>
        <v>3905.272727</v>
      </c>
      <c r="O3" s="1">
        <f>IF(N3*FORECAST(O2,B3:N3,B2:N2)&gt;0,FORECAST(O2,B3:N3,B2:N2),N3)*$X$1</f>
        <v>4064.909091</v>
      </c>
      <c r="P3" s="1">
        <f>IF(O3*FORECAST(P2,B3:O3,B2:O2)&gt;0,FORECAST(P2,B3:O3,B2:O2),O3)*$X$1</f>
        <v>4224.545455</v>
      </c>
      <c r="Q3" s="1">
        <f>IF(P3*FORECAST(Q2,B3:P3,B2:P2)&gt;0,FORECAST(Q2,B3:P3,B2:P2),P3)*$X$1</f>
        <v>4384.181818</v>
      </c>
      <c r="R3" s="1">
        <f>IF(Q3*FORECAST(R2,B3:Q3,B2:Q2)&gt;0,FORECAST(R2,B3:Q3,B2:Q2),Q3)*$X$1</f>
        <v>4543.818182</v>
      </c>
      <c r="S3" s="5">
        <f>IF(R3*FORECAST(S2,B3:R3,B2:R2)&gt;0,FORECAST(S2,B3:R3,B2:R2),R3)*$X$1</f>
        <v>4703.454545</v>
      </c>
      <c r="T3" s="5">
        <f>IF(S3*FORECAST(T2,B3:S3,B2:S2)&gt;0,FORECAST(T2,B3:S3,B2:S2),S3)*$X$1</f>
        <v>4863.090909</v>
      </c>
      <c r="U3" s="5">
        <f>IF(T3*FORECAST(U2,B3:T3,B2:T2)&gt;0,FORECAST(U2,B3:T3,B2:T2),T3)*$X$1</f>
        <v>5022.727273</v>
      </c>
      <c r="V3" s="5">
        <f>IF(U3*FORECAST(V2,B3:U3,B2:U2)&gt;0,FORECAST(V2,B3:U3,B2:U2),U3)*$X$1</f>
        <v>5182.363636</v>
      </c>
      <c r="W3" s="5">
        <f>IF(V3*FORECAST(W2,B3:V3,B2:V2)&gt;0,FORECAST(W2,B3:V3,B2:V2),V3)*$X$1</f>
        <v>5342</v>
      </c>
      <c r="X3" s="2"/>
      <c r="Y3" s="2"/>
      <c r="Z3" s="2"/>
    </row>
    <row r="4">
      <c r="A4" s="3" t="s">
        <v>124</v>
      </c>
      <c r="B4" s="1">
        <v>-1090.0</v>
      </c>
      <c r="C4" s="1">
        <v>-739.0</v>
      </c>
      <c r="D4" s="1">
        <v>-1070.0</v>
      </c>
      <c r="E4" s="1">
        <v>-812.0</v>
      </c>
      <c r="F4" s="1">
        <v>-553.0</v>
      </c>
      <c r="G4" s="1">
        <v>8250.0</v>
      </c>
      <c r="H4" s="1">
        <v>5030.0</v>
      </c>
      <c r="I4" s="1">
        <v>6280.0</v>
      </c>
      <c r="J4" s="1">
        <v>7270.0</v>
      </c>
      <c r="K4" s="1">
        <v>6940.0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1597</v>
      </c>
      <c r="B5" s="1">
        <v>1410.0</v>
      </c>
      <c r="C5" s="1">
        <v>1370.0</v>
      </c>
      <c r="D5" s="1">
        <v>1330.0</v>
      </c>
      <c r="E5" s="1">
        <v>1290.0</v>
      </c>
      <c r="F5" s="1">
        <v>1260.0</v>
      </c>
      <c r="G5" s="1">
        <v>1230.0</v>
      </c>
      <c r="H5" s="1">
        <v>1210.0</v>
      </c>
      <c r="I5" s="1">
        <v>1220.0</v>
      </c>
      <c r="J5" s="1">
        <v>1180.0</v>
      </c>
      <c r="K5" s="1">
        <v>1160.0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1598</v>
      </c>
      <c r="L7" s="1">
        <f>IF(W3*FORECAST(W2,B3:W3,B2:W2)&gt;0,FORECAST(W2,B3:W3,B2:W2),V3)*$X$1 * (1+0.02)/(0.0765-0.02)</f>
        <v>96439.64602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1599</v>
      </c>
      <c r="L8" s="6">
        <f t="array" ref="L8">NPV(0.0765,M3:W3)</f>
        <v>32151.00087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1600</v>
      </c>
      <c r="L9" s="6">
        <f t="array" ref="L9">NPV(0.0765,M16:W16)</f>
        <v>42864.84246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1601</v>
      </c>
      <c r="L10" s="6">
        <f>L8 + L9</f>
        <v>75015.84332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6940.0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1602</v>
      </c>
      <c r="L12" s="6">
        <f>L10 - L11</f>
        <v>68075.84332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1603</v>
      </c>
      <c r="L13" s="1">
        <v>1160.0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58.68607183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96439.64602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