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<sst xmlns="http://schemas.openxmlformats.org/spreadsheetml/2006/main" count="1509" uniqueCount="1258">
  <si>
    <t>ticker</t>
  </si>
  <si>
    <t>TIL</t>
  </si>
  <si>
    <t>nombre</t>
  </si>
  <si>
    <t>TILL CAPITAL CORPORATION</t>
  </si>
  <si>
    <t>empresa</t>
  </si>
  <si>
    <t>Investment Management &amp; Fund Operators</t>
  </si>
  <si>
    <t>Open</t>
  </si>
  <si>
    <t>Target Price</t>
  </si>
  <si>
    <t>Upside</t>
  </si>
  <si>
    <t>376.63%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</si>
  <si>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</si>
  <si>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</si>
  <si>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</si>
  <si>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</si>
  <si>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</si>
  <si>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</si>
  <si>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</si>
  <si>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</si>
  <si>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</si>
  <si>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</si>
  <si>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</si>
  <si>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</si>
  <si>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</si>
  <si>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</si>
  <si>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</si>
  <si>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Deferred Policy Acquisition Costs - (CF)</t>
  </si>
  <si>
    <t>(Income) Loss On Equity Investments - (CF)</t>
  </si>
  <si>
    <t>Stock-Based Compensation (CF)</t>
  </si>
  <si>
    <t>Provision and Write-off of Bad Debts</t>
  </si>
  <si>
    <t>Change in Accounts Receivable</t>
  </si>
  <si>
    <t>Reinsurance Recoverable - (CF)</t>
  </si>
  <si>
    <t>Change in Accounts Payable</t>
  </si>
  <si>
    <t>Reinsurance Payable - (CF)</t>
  </si>
  <si>
    <t>Change in Unearned Revenues</t>
  </si>
  <si>
    <t>Change in insurance Reserves / Liabilities</t>
  </si>
  <si>
    <t>Change in Other Net Operating Assets (Collected)</t>
  </si>
  <si>
    <t>Net Cash From Discontinued Operations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</si>
  <si>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</si>
  <si>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</si>
  <si>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</si>
  <si>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</si>
  <si>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</si>
  <si>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Divestitures</t>
  </si>
  <si>
    <t>Purchase / Sale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</si>
  <si>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</si>
  <si>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</si>
  <si>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</si>
  <si>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</si>
  <si>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</si>
  <si>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</si>
  <si>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</si>
  <si>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</si>
  <si>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</si>
  <si>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</si>
  <si>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</si>
  <si>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</si>
  <si>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</si>
  <si>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</si>
  <si>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</si>
  <si>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</si>
  <si>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</si>
  <si>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</si>
  <si>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</si>
  <si>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</si>
  <si>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</si>
  <si>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</si>
  <si>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</si>
  <si>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Investment In Debt Securities</t>
  </si>
  <si>
    <t>Investment In Equity and Preferred Securities, Total</t>
  </si>
  <si>
    <t>Trading Asset Securities, Total</t>
  </si>
  <si>
    <t>Total Other Investments</t>
  </si>
  <si>
    <t>Total investments</t>
  </si>
  <si>
    <t>Cash And Equivalents</t>
  </si>
  <si>
    <t>Reinsurance Recoverable - (IS)</t>
  </si>
  <si>
    <t>Other Receivables - (Insurance Template)</t>
  </si>
  <si>
    <t>Deferred Policy Acquisition Costs - (BS)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</si>
  <si>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</si>
  <si>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</si>
  <si>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</si>
  <si>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</si>
  <si>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</si>
  <si>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Current Assets,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</si>
  <si>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</si>
  <si>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</si>
  <si>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</si>
  <si>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</si>
  <si>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</si>
  <si>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</si>
  <si>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</si>
  <si>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Insurance And Annuity Liabilities</t>
  </si>
  <si>
    <t>Unpaid Claims</t>
  </si>
  <si>
    <t>Unearned Premiums</t>
  </si>
  <si>
    <t>Reinsurance Payable - (BS)</t>
  </si>
  <si>
    <t>Current Portion of Long-Term Debt</t>
  </si>
  <si>
    <t>Current Portion of Leases</t>
  </si>
  <si>
    <t>Short-Term Borrowings</t>
  </si>
  <si>
    <t>Long-Term Debt</t>
  </si>
  <si>
    <t>Long-Term Leases</t>
  </si>
  <si>
    <t>Current Income Taxes Payable</t>
  </si>
  <si>
    <t>Other Current Liabilities - (Brok / FS / Ins. / REIT Template)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</si>
  <si>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</si>
  <si>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</si>
  <si>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</si>
  <si>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</si>
  <si>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</si>
  <si>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</si>
  <si>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</si>
  <si>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</si>
  <si>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</si>
  <si>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</si>
  <si>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</si>
  <si>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</si>
  <si>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</si>
  <si>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</si>
  <si>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</si>
  <si>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13.08</t>
  </si>
  <si>
    <t>7.51</t>
  </si>
  <si>
    <t>7.19</t>
  </si>
  <si>
    <t>6.57</t>
  </si>
  <si>
    <t>6.47</t>
  </si>
  <si>
    <t>6.44</t>
  </si>
  <si>
    <t>6.08</t>
  </si>
  <si>
    <t>7.89</t>
  </si>
  <si>
    <t>5.52</t>
  </si>
  <si>
    <t>4.8</t>
  </si>
  <si>
    <t>Tangible Book Value</t>
  </si>
  <si>
    <t>Tangible Book Value Per Share</t>
  </si>
  <si>
    <t>12.97</t>
  </si>
  <si>
    <t>6.56</t>
  </si>
  <si>
    <t>6.3</t>
  </si>
  <si>
    <t>5.9</t>
  </si>
  <si>
    <t>6.37</t>
  </si>
  <si>
    <t>Total Debt</t>
  </si>
  <si>
    <t>0</t>
  </si>
  <si>
    <t>Net Debt</t>
  </si>
  <si>
    <t>Minority Interest, Total (Incl. Fin. Div)</t>
  </si>
  <si>
    <t>Equity Method Investments, Total</t>
  </si>
  <si>
    <t>Account Code - Inventory Valuation</t>
  </si>
  <si>
    <t>Land - (BS)</t>
  </si>
  <si>
    <t>Machinery, Total</t>
  </si>
  <si>
    <t>Full Time Employees</t>
  </si>
  <si>
    <t>Part Time Employees</t>
  </si>
  <si>
    <t>Premiums and Annuity Revenues</t>
  </si>
  <si>
    <t>Total Interest And Dividend Income</t>
  </si>
  <si>
    <t>Gain (Loss) on Sale of Investments, Total (Rev)</t>
  </si>
  <si>
    <t>Other Revenues, Total</t>
  </si>
  <si>
    <t>Total Revenues</t>
  </si>
  <si>
    <t>Policy Benefits</t>
  </si>
  <si>
    <t>Depreciation &amp; Amortization - (IS) - (Collected)</t>
  </si>
  <si>
    <t>Selling General &amp; Admin Expenses, Total</t>
  </si>
  <si>
    <t>Stock-Based Compensation (IS)</t>
  </si>
  <si>
    <t>Salaries And Other Employee Benefits</t>
  </si>
  <si>
    <t>Other Operating Expenses</t>
  </si>
  <si>
    <t>Total Operating Expenses</t>
  </si>
  <si>
    <t>Operating Income</t>
  </si>
  <si>
    <t>Interest Expense, Total</t>
  </si>
  <si>
    <t>Income (Loss) on Equity Invest.</t>
  </si>
  <si>
    <t>Currency Exchange Gains (Loss)</t>
  </si>
  <si>
    <t>Other Non Operating Income (Expenses)</t>
  </si>
  <si>
    <t>EBT, Excl. Unusual Items</t>
  </si>
  <si>
    <t>Total Merger &amp; Related Restructuring Charges</t>
  </si>
  <si>
    <t>Impairment of Goodwill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</si>
  <si>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</si>
  <si>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</si>
  <si>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</si>
  <si>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</si>
  <si>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</si>
  <si>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</si>
  <si>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</si>
  <si>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</si>
  <si>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</si>
  <si>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</si>
  <si>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</si>
  <si>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</si>
  <si>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</si>
  <si>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-1.99</t>
  </si>
  <si>
    <t>-4.05</t>
  </si>
  <si>
    <t>0.15</t>
  </si>
  <si>
    <t>-1.12</t>
  </si>
  <si>
    <t>-0.5</t>
  </si>
  <si>
    <t>-0.18</t>
  </si>
  <si>
    <t>-0.49</t>
  </si>
  <si>
    <t>1.51</t>
  </si>
  <si>
    <t>-1.32</t>
  </si>
  <si>
    <t>-0.68</t>
  </si>
  <si>
    <t>Basic EPS - Continuing Operations</t>
  </si>
  <si>
    <t>-0.45</t>
  </si>
  <si>
    <t>-0.3</t>
  </si>
  <si>
    <t>-0.72</t>
  </si>
  <si>
    <t>-1.15</t>
  </si>
  <si>
    <t>-1.31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</si>
  <si>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</si>
  <si>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</si>
  <si>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</si>
  <si>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</si>
  <si>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</si>
  <si>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-0.89</t>
  </si>
  <si>
    <t>-0.81</t>
  </si>
  <si>
    <t>0.04</t>
  </si>
  <si>
    <t>-0.43</t>
  </si>
  <si>
    <t>0.08</t>
  </si>
  <si>
    <t>-0.15</t>
  </si>
  <si>
    <t>-0.36</t>
  </si>
  <si>
    <t>1.15</t>
  </si>
  <si>
    <t>-0.52</t>
  </si>
  <si>
    <t>-0.91</t>
  </si>
  <si>
    <t>Normalized Diluted EPS</t>
  </si>
  <si>
    <t>EBITDA</t>
  </si>
  <si>
    <t>EBITA</t>
  </si>
  <si>
    <t>EBIT</t>
  </si>
  <si>
    <t>Total Revenues (As Reported)</t>
  </si>
  <si>
    <t>Effective Tax Rate - (Ratio)</t>
  </si>
  <si>
    <t>29.11</t>
  </si>
  <si>
    <t>-0.14</t>
  </si>
  <si>
    <t>-21.74</t>
  </si>
  <si>
    <t>-8.88</t>
  </si>
  <si>
    <t>-12.18</t>
  </si>
  <si>
    <t>0.89</t>
  </si>
  <si>
    <t>20.15</t>
  </si>
  <si>
    <t>-52.63</t>
  </si>
  <si>
    <t>4.63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</si>
  <si>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</si>
  <si>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</si>
  <si>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</si>
  <si>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</si>
  <si>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</si>
  <si>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</si>
  <si>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</si>
  <si>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</si>
  <si>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Stock-Based Comp., Other (Total)</t>
  </si>
  <si>
    <t>Total Stock-Based Compensation</t>
  </si>
  <si>
    <t>Profitability</t>
  </si>
  <si>
    <t>Return on Assets</t>
  </si>
  <si>
    <t>-10.16</t>
  </si>
  <si>
    <t>-7.6</t>
  </si>
  <si>
    <t>-0.02</t>
  </si>
  <si>
    <t>-2.33</t>
  </si>
  <si>
    <t>0.48</t>
  </si>
  <si>
    <t>-0.87</t>
  </si>
  <si>
    <t>-1.48</t>
  </si>
  <si>
    <t>5.74</t>
  </si>
  <si>
    <t>-1.42</t>
  </si>
  <si>
    <t>-6.93</t>
  </si>
  <si>
    <t>Return on Total Capital</t>
  </si>
  <si>
    <t>-11.08</t>
  </si>
  <si>
    <t>-0.04</t>
  </si>
  <si>
    <t>-5.84</t>
  </si>
  <si>
    <t>1.52</t>
  </si>
  <si>
    <t>-2.7</t>
  </si>
  <si>
    <t>-4.61</t>
  </si>
  <si>
    <t>16.58</t>
  </si>
  <si>
    <t>-4.23</t>
  </si>
  <si>
    <t>-15.9</t>
  </si>
  <si>
    <t>Return On Equity %</t>
  </si>
  <si>
    <t>-54.42</t>
  </si>
  <si>
    <t>-43.97</t>
  </si>
  <si>
    <t>1.9</t>
  </si>
  <si>
    <t>-6.62</t>
  </si>
  <si>
    <t>-7.36</t>
  </si>
  <si>
    <t>-5.1</t>
  </si>
  <si>
    <t>-11.72</t>
  </si>
  <si>
    <t>21.32</t>
  </si>
  <si>
    <t>-13.92</t>
  </si>
  <si>
    <t>-23.54</t>
  </si>
  <si>
    <t>Return on Common Equity</t>
  </si>
  <si>
    <t>-41.82</t>
  </si>
  <si>
    <t>2.09</t>
  </si>
  <si>
    <t>-6.48</t>
  </si>
  <si>
    <t>-7.49</t>
  </si>
  <si>
    <t>-4.63</t>
  </si>
  <si>
    <t>-11.54</t>
  </si>
  <si>
    <t>21.57</t>
  </si>
  <si>
    <t>-17.16</t>
  </si>
  <si>
    <t>-25.39</t>
  </si>
  <si>
    <t>Margin Analysis</t>
  </si>
  <si>
    <t>Gross Profit Margin %</t>
  </si>
  <si>
    <t>-0.53</t>
  </si>
  <si>
    <t>20.8</t>
  </si>
  <si>
    <t>91.55</t>
  </si>
  <si>
    <t>81.05</t>
  </si>
  <si>
    <t>SG&amp;A Margin</t>
  </si>
  <si>
    <t>51.02</t>
  </si>
  <si>
    <t>-79.75</t>
  </si>
  <si>
    <t>91.17</t>
  </si>
  <si>
    <t>-799.07</t>
  </si>
  <si>
    <t>62.74</t>
  </si>
  <si>
    <t>627.02</t>
  </si>
  <si>
    <t>-230.75</t>
  </si>
  <si>
    <t>24.02</t>
  </si>
  <si>
    <t>-79.38</t>
  </si>
  <si>
    <t>-46.33</t>
  </si>
  <si>
    <t>EBITDA Margin %</t>
  </si>
  <si>
    <t>-53.73</t>
  </si>
  <si>
    <t>104.38</t>
  </si>
  <si>
    <t>5.92</t>
  </si>
  <si>
    <t>759.93</t>
  </si>
  <si>
    <t>18.59</t>
  </si>
  <si>
    <t>-553.95</t>
  </si>
  <si>
    <t>327.05</t>
  </si>
  <si>
    <t>90.37</t>
  </si>
  <si>
    <t>144.44</t>
  </si>
  <si>
    <t>EBITA Margin %</t>
  </si>
  <si>
    <t>-57.56</t>
  </si>
  <si>
    <t>105.72</t>
  </si>
  <si>
    <t>-0.39</t>
  </si>
  <si>
    <t>910.54</t>
  </si>
  <si>
    <t>17.92</t>
  </si>
  <si>
    <t>-560.7</t>
  </si>
  <si>
    <t>328.91</t>
  </si>
  <si>
    <t>90.33</t>
  </si>
  <si>
    <t>89.77</t>
  </si>
  <si>
    <t>144.54</t>
  </si>
  <si>
    <t>EBIT Margin %</t>
  </si>
  <si>
    <t>Income From Continuing Operations Margin %</t>
  </si>
  <si>
    <t>-81.97</t>
  </si>
  <si>
    <t>261.13</t>
  </si>
  <si>
    <t>13.02</t>
  </si>
  <si>
    <t>645.48</t>
  </si>
  <si>
    <t>-54.37</t>
  </si>
  <si>
    <t>-661.7</t>
  </si>
  <si>
    <t>522.91</t>
  </si>
  <si>
    <t>70.68</t>
  </si>
  <si>
    <t>177.71</t>
  </si>
  <si>
    <t>131.87</t>
  </si>
  <si>
    <t>Net Income Margin %</t>
  </si>
  <si>
    <t>-70.58</t>
  </si>
  <si>
    <t>233.66</t>
  </si>
  <si>
    <t>13.49</t>
  </si>
  <si>
    <t>-55.06</t>
  </si>
  <si>
    <t>-352.64</t>
  </si>
  <si>
    <t>346.6</t>
  </si>
  <si>
    <t>71.08</t>
  </si>
  <si>
    <t>244.63</t>
  </si>
  <si>
    <t>70.03</t>
  </si>
  <si>
    <t>Net Avail. For Common Margin %</t>
  </si>
  <si>
    <t>608.27</t>
  </si>
  <si>
    <t>-597.48</t>
  </si>
  <si>
    <t>512.67</t>
  </si>
  <si>
    <t>71.12</t>
  </si>
  <si>
    <t>213.59</t>
  </si>
  <si>
    <t>134.26</t>
  </si>
  <si>
    <t>Normalized Net Income Margin</t>
  </si>
  <si>
    <t>-31.69</t>
  </si>
  <si>
    <t>3.6</t>
  </si>
  <si>
    <t>582.58</t>
  </si>
  <si>
    <t>8.71</t>
  </si>
  <si>
    <t>-303.4</t>
  </si>
  <si>
    <t>252.21</t>
  </si>
  <si>
    <t>54.45</t>
  </si>
  <si>
    <t>96.25</t>
  </si>
  <si>
    <t>93.05</t>
  </si>
  <si>
    <t>Levered Free Cash Flow Margin</t>
  </si>
  <si>
    <t>51.08</t>
  </si>
  <si>
    <t>77.64</t>
  </si>
  <si>
    <t>-579.11</t>
  </si>
  <si>
    <t>-46.53</t>
  </si>
  <si>
    <t>701.96</t>
  </si>
  <si>
    <t>-86.18</t>
  </si>
  <si>
    <t>-511.87</t>
  </si>
  <si>
    <t>-315.4</t>
  </si>
  <si>
    <t>Unlevered Free Cash Flow Margin</t>
  </si>
  <si>
    <t>49.77</t>
  </si>
  <si>
    <t>-592.5</t>
  </si>
  <si>
    <t>Asset Turnover</t>
  </si>
  <si>
    <t>-0.12</t>
  </si>
  <si>
    <t>-0.01</t>
  </si>
  <si>
    <t>0.1</t>
  </si>
  <si>
    <t>-0.03</t>
  </si>
  <si>
    <t>-0.08</t>
  </si>
  <si>
    <t>Fixed Assets Turnover</t>
  </si>
  <si>
    <t>-0.6</t>
  </si>
  <si>
    <t>3.41</t>
  </si>
  <si>
    <t>-0.34</t>
  </si>
  <si>
    <t>5.23</t>
  </si>
  <si>
    <t>0.3</t>
  </si>
  <si>
    <t>-1.01</t>
  </si>
  <si>
    <t>19.84</t>
  </si>
  <si>
    <t>-2.6</t>
  </si>
  <si>
    <t>-2.08</t>
  </si>
  <si>
    <t>Receivables Turnover (Average Receivables)</t>
  </si>
  <si>
    <t>0.02</t>
  </si>
  <si>
    <t>Short Term Liquidity</t>
  </si>
  <si>
    <t>Current Ratio</t>
  </si>
  <si>
    <t>4.17</t>
  </si>
  <si>
    <t>1.53</t>
  </si>
  <si>
    <t>2.15</t>
  </si>
  <si>
    <t>1.34</t>
  </si>
  <si>
    <t>1.17</t>
  </si>
  <si>
    <t>1.47</t>
  </si>
  <si>
    <t>1.45</t>
  </si>
  <si>
    <t>1.6</t>
  </si>
  <si>
    <t>1.38</t>
  </si>
  <si>
    <t>124.72</t>
  </si>
  <si>
    <t>Quick Ratio</t>
  </si>
  <si>
    <t>4.13</t>
  </si>
  <si>
    <t>0.56</t>
  </si>
  <si>
    <t>0.68</t>
  </si>
  <si>
    <t>0.12</t>
  </si>
  <si>
    <t>0.83</t>
  </si>
  <si>
    <t>0.16</t>
  </si>
  <si>
    <t>0.11</t>
  </si>
  <si>
    <t>0.31</t>
  </si>
  <si>
    <t>0.14</t>
  </si>
  <si>
    <t>118.19</t>
  </si>
  <si>
    <t>Operating Cash Flow to Current Liabilities</t>
  </si>
  <si>
    <t>-0.78</t>
  </si>
  <si>
    <t>-0.35</t>
  </si>
  <si>
    <t>-0.63</t>
  </si>
  <si>
    <t>-0.05</t>
  </si>
  <si>
    <t>0.01</t>
  </si>
  <si>
    <t>-12.31</t>
  </si>
  <si>
    <t>Days Sales Outstanding (Average Receivables)</t>
  </si>
  <si>
    <t>-247.18</t>
  </si>
  <si>
    <t>Average Days Payable Outstanding</t>
  </si>
  <si>
    <t>-754.81</t>
  </si>
  <si>
    <t>Long Term Solvency</t>
  </si>
  <si>
    <t>Total Debt/Equity</t>
  </si>
  <si>
    <t>0.71</t>
  </si>
  <si>
    <t>4.79</t>
  </si>
  <si>
    <t>2.72</t>
  </si>
  <si>
    <t>Total Debt / Total Capital</t>
  </si>
  <si>
    <t>4.57</t>
  </si>
  <si>
    <t>2.65</t>
  </si>
  <si>
    <t>LT Debt/Equity</t>
  </si>
  <si>
    <t>0.58</t>
  </si>
  <si>
    <t>Long-Term Debt / Total Capital</t>
  </si>
  <si>
    <t>0.57</t>
  </si>
  <si>
    <t>Total Liabilities / Total Assets</t>
  </si>
  <si>
    <t>15.13</t>
  </si>
  <si>
    <t>48.73</t>
  </si>
  <si>
    <t>43.96</t>
  </si>
  <si>
    <t>70.07</t>
  </si>
  <si>
    <t>68.19</t>
  </si>
  <si>
    <t>67.14</t>
  </si>
  <si>
    <t>68.61</t>
  </si>
  <si>
    <t>64.28</t>
  </si>
  <si>
    <t>71.37</t>
  </si>
  <si>
    <t>0.66</t>
  </si>
  <si>
    <t>EBIT / Interest Expense</t>
  </si>
  <si>
    <t>-383.9</t>
  </si>
  <si>
    <t>-50.44</t>
  </si>
  <si>
    <t>-42.5</t>
  </si>
  <si>
    <t>EBITDA / Interest Expense</t>
  </si>
  <si>
    <t>-358.35</t>
  </si>
  <si>
    <t>-49.8</t>
  </si>
  <si>
    <t>-35.47</t>
  </si>
  <si>
    <t>(EBITDA - Capex) / Interest Expense</t>
  </si>
  <si>
    <t>-490.66</t>
  </si>
  <si>
    <t>-52.28</t>
  </si>
  <si>
    <t>Total Debt / EBITDA</t>
  </si>
  <si>
    <t>-0.07</t>
  </si>
  <si>
    <t>0.2</t>
  </si>
  <si>
    <t>Net Debt / EBITDA</t>
  </si>
  <si>
    <t>3.85</t>
  </si>
  <si>
    <t>0.24</t>
  </si>
  <si>
    <t>-23.87</t>
  </si>
  <si>
    <t>3.17</t>
  </si>
  <si>
    <t>-18.49</t>
  </si>
  <si>
    <t>5.65</t>
  </si>
  <si>
    <t>1.28</t>
  </si>
  <si>
    <t>2.51</t>
  </si>
  <si>
    <t>Total Debt / (EBITDA - Capex)</t>
  </si>
  <si>
    <t>-0.31</t>
  </si>
  <si>
    <t>Net Debt / (EBITDA - Capex)</t>
  </si>
  <si>
    <t>2.81</t>
  </si>
  <si>
    <t>0.23</t>
  </si>
  <si>
    <t>-24.6</t>
  </si>
  <si>
    <t>4.83</t>
  </si>
  <si>
    <t>1.16</t>
  </si>
  <si>
    <t>2.47</t>
  </si>
  <si>
    <t>Growth Over Prior Year</t>
  </si>
  <si>
    <t>Total Revenues, 1 Yr. Growth %</t>
  </si>
  <si>
    <t>-76.89</t>
  </si>
  <si>
    <t>-170.41</t>
  </si>
  <si>
    <t>-167.43</t>
  </si>
  <si>
    <t>-110.15</t>
  </si>
  <si>
    <t>80.03</t>
  </si>
  <si>
    <t>-90.13</t>
  </si>
  <si>
    <t>104.58</t>
  </si>
  <si>
    <t>-125.43</t>
  </si>
  <si>
    <t>-44.89</t>
  </si>
  <si>
    <t>Gross Profit, 1 Yr. Growth %</t>
  </si>
  <si>
    <t>-458.44</t>
  </si>
  <si>
    <t>735.03</t>
  </si>
  <si>
    <t>EBITDA, 1 Yr. Growth %</t>
  </si>
  <si>
    <t>-33.61</t>
  </si>
  <si>
    <t>36.79</t>
  </si>
  <si>
    <t>-103.79</t>
  </si>
  <si>
    <t>-935.89</t>
  </si>
  <si>
    <t>-119.87</t>
  </si>
  <si>
    <t>-210.2</t>
  </si>
  <si>
    <t>16.23</t>
  </si>
  <si>
    <t>-515.19</t>
  </si>
  <si>
    <t>-17.76</t>
  </si>
  <si>
    <t>EBITA, 1 Yr. Growth %</t>
  </si>
  <si>
    <t>-33.31</t>
  </si>
  <si>
    <t>29.32</t>
  </si>
  <si>
    <t>-99.75</t>
  </si>
  <si>
    <t>-119.01</t>
  </si>
  <si>
    <t>-238.16</t>
  </si>
  <si>
    <t>15.86</t>
  </si>
  <si>
    <t>-512.64</t>
  </si>
  <si>
    <t>-125.27</t>
  </si>
  <si>
    <t>-17.78</t>
  </si>
  <si>
    <t>EBIT, 1 Yr. Growth %</t>
  </si>
  <si>
    <t>Earnings From Cont. Operations, 1 Yr. Growth %</t>
  </si>
  <si>
    <t>-55.21</t>
  </si>
  <si>
    <t>124.32</t>
  </si>
  <si>
    <t>-110.64</t>
  </si>
  <si>
    <t>-332.57</t>
  </si>
  <si>
    <t>-51.08</t>
  </si>
  <si>
    <t>-576.25</t>
  </si>
  <si>
    <t>122.73</t>
  </si>
  <si>
    <t>-303.1</t>
  </si>
  <si>
    <t>-163.92</t>
  </si>
  <si>
    <t>-31.81</t>
  </si>
  <si>
    <t>Net Income, 1 Yr. Growth %</t>
  </si>
  <si>
    <t>133.11</t>
  </si>
  <si>
    <t>-835.23</t>
  </si>
  <si>
    <t>-49.13</t>
  </si>
  <si>
    <t>-65.71</t>
  </si>
  <si>
    <t>177.03</t>
  </si>
  <si>
    <t>-408.12</t>
  </si>
  <si>
    <t>-187.51</t>
  </si>
  <si>
    <t>-70.68</t>
  </si>
  <si>
    <t>Normalized Net Income, 1 Yr. Growth %</t>
  </si>
  <si>
    <t>-24.41</t>
  </si>
  <si>
    <t>4.43</t>
  </si>
  <si>
    <t>-103.49</t>
  </si>
  <si>
    <t>-114.75</t>
  </si>
  <si>
    <t>-246.43</t>
  </si>
  <si>
    <t>56.91</t>
  </si>
  <si>
    <t>-424.36</t>
  </si>
  <si>
    <t>-144.95</t>
  </si>
  <si>
    <t>-29.52</t>
  </si>
  <si>
    <t>Diluted EPS Before Extra, 1 Yr. Growth %</t>
  </si>
  <si>
    <t>-62.16</t>
  </si>
  <si>
    <t>124.68</t>
  </si>
  <si>
    <t>-112.2</t>
  </si>
  <si>
    <t>-316.86</t>
  </si>
  <si>
    <t>-48.17</t>
  </si>
  <si>
    <t>-587.9</t>
  </si>
  <si>
    <t>141.84</t>
  </si>
  <si>
    <t>-308.43</t>
  </si>
  <si>
    <t>-176.36</t>
  </si>
  <si>
    <t>-37.02</t>
  </si>
  <si>
    <t>Net Property, Plant and Equip., 1 Yr. Growth %</t>
  </si>
  <si>
    <t>-73.41</t>
  </si>
  <si>
    <t>-93.81</t>
  </si>
  <si>
    <t>-8.57</t>
  </si>
  <si>
    <t>-59.7</t>
  </si>
  <si>
    <t>-6.58</t>
  </si>
  <si>
    <t>-24.12</t>
  </si>
  <si>
    <t>-21.95</t>
  </si>
  <si>
    <t>242.31</t>
  </si>
  <si>
    <t>93.4</t>
  </si>
  <si>
    <t>Accounts Receivable, 1 Yr. Growth %</t>
  </si>
  <si>
    <t>-67.24</t>
  </si>
  <si>
    <t>-17.4</t>
  </si>
  <si>
    <t>Total Assets, 1 Yr. Growth %</t>
  </si>
  <si>
    <t>-36.87</t>
  </si>
  <si>
    <t>-2.94</t>
  </si>
  <si>
    <t>-8.59</t>
  </si>
  <si>
    <t>58.45</t>
  </si>
  <si>
    <t>-12.37</t>
  </si>
  <si>
    <t>-3.89</t>
  </si>
  <si>
    <t>-1.19</t>
  </si>
  <si>
    <t>14.13</t>
  </si>
  <si>
    <t>-8.52</t>
  </si>
  <si>
    <t>-74.65</t>
  </si>
  <si>
    <t>Common Equity, 1 Yr. Growth %</t>
  </si>
  <si>
    <t>-30.22</t>
  </si>
  <si>
    <t>-37.35</t>
  </si>
  <si>
    <t>-2.09</t>
  </si>
  <si>
    <t>-8.7</t>
  </si>
  <si>
    <t>-10.92</t>
  </si>
  <si>
    <t>-0.37</t>
  </si>
  <si>
    <t>-5.64</t>
  </si>
  <si>
    <t>29.69</t>
  </si>
  <si>
    <t>-29.94</t>
  </si>
  <si>
    <t>-13.1</t>
  </si>
  <si>
    <t>Tangible Book Value, 1 Yr. Growth %</t>
  </si>
  <si>
    <t>-44.81</t>
  </si>
  <si>
    <t>-2.68</t>
  </si>
  <si>
    <t>-6.32</t>
  </si>
  <si>
    <t>-1.49</t>
  </si>
  <si>
    <t>1.18</t>
  </si>
  <si>
    <t>Cash From Operations, 1 Yr. Growth %</t>
  </si>
  <si>
    <t>-22.32</t>
  </si>
  <si>
    <t>-18.51</t>
  </si>
  <si>
    <t>7.34</t>
  </si>
  <si>
    <t>-42.19</t>
  </si>
  <si>
    <t>-77.97</t>
  </si>
  <si>
    <t>128.71</t>
  </si>
  <si>
    <t>-173.55</t>
  </si>
  <si>
    <t>-171.41</t>
  </si>
  <si>
    <t>-138.3</t>
  </si>
  <si>
    <t>-421.26</t>
  </si>
  <si>
    <t>Capital Expenditures, 1 Yr. Growth %</t>
  </si>
  <si>
    <t>-51.07</t>
  </si>
  <si>
    <t>-81.56</t>
  </si>
  <si>
    <t>-8.95</t>
  </si>
  <si>
    <t>6.27</t>
  </si>
  <si>
    <t>-2.97</t>
  </si>
  <si>
    <t>3.83</t>
  </si>
  <si>
    <t>4.67</t>
  </si>
  <si>
    <t>-50.67</t>
  </si>
  <si>
    <t>Levered Free Cash Flow, 1 Yr. Growth %</t>
  </si>
  <si>
    <t>105.25</t>
  </si>
  <si>
    <t>-147.37</t>
  </si>
  <si>
    <t>-134.09</t>
  </si>
  <si>
    <t>-108.34</t>
  </si>
  <si>
    <t>25.76</t>
  </si>
  <si>
    <t>-71.95</t>
  </si>
  <si>
    <t>84.47</t>
  </si>
  <si>
    <t>-251.02</t>
  </si>
  <si>
    <t>12.28</t>
  </si>
  <si>
    <t>Unlevered Free Cash Flow, 1 Yr. Growth %</t>
  </si>
  <si>
    <t>104.15</t>
  </si>
  <si>
    <t>-147.98</t>
  </si>
  <si>
    <t>-134.88</t>
  </si>
  <si>
    <t>Compound Annual Growth Rate Over Two Years</t>
  </si>
  <si>
    <t>Total Revenues, 2 Yr. CAGR %</t>
  </si>
  <si>
    <t>16.01</t>
  </si>
  <si>
    <t>-33.43</t>
  </si>
  <si>
    <t>-79.06</t>
  </si>
  <si>
    <t>11.16</t>
  </si>
  <si>
    <t>-68.95</t>
  </si>
  <si>
    <t>-47.25</t>
  </si>
  <si>
    <t>454.43</t>
  </si>
  <si>
    <t>95.46</t>
  </si>
  <si>
    <t>-32.11</t>
  </si>
  <si>
    <t>Gross Profit, 2 Yr. CAGR %</t>
  </si>
  <si>
    <t>773.57</t>
  </si>
  <si>
    <t>-49.54</t>
  </si>
  <si>
    <t>0.07</t>
  </si>
  <si>
    <t>-25.73</t>
  </si>
  <si>
    <t>EBITDA, 2 Yr. CAGR %</t>
  </si>
  <si>
    <t>-3.28</t>
  </si>
  <si>
    <t>-77.91</t>
  </si>
  <si>
    <t>-43.7</t>
  </si>
  <si>
    <t>57.76</t>
  </si>
  <si>
    <t>35.42</t>
  </si>
  <si>
    <t>119.68</t>
  </si>
  <si>
    <t>-14.17</t>
  </si>
  <si>
    <t>EBITA, 2 Yr. CAGR %</t>
  </si>
  <si>
    <t>-1.87</t>
  </si>
  <si>
    <t>-94.51</t>
  </si>
  <si>
    <t>-38.79</t>
  </si>
  <si>
    <t>713.9</t>
  </si>
  <si>
    <t>-43.56</t>
  </si>
  <si>
    <t>51.14</t>
  </si>
  <si>
    <t>118.65</t>
  </si>
  <si>
    <t>2.11</t>
  </si>
  <si>
    <t>-14.12</t>
  </si>
  <si>
    <t>EBIT, 2 Yr. CAGR %</t>
  </si>
  <si>
    <t>Earnings From Cont. Operations, 2 Yr. CAGR %</t>
  </si>
  <si>
    <t>35.61</t>
  </si>
  <si>
    <t>-73.47</t>
  </si>
  <si>
    <t>-41.44</t>
  </si>
  <si>
    <t>54.4</t>
  </si>
  <si>
    <t>-43.54</t>
  </si>
  <si>
    <t>225.69</t>
  </si>
  <si>
    <t>112.69</t>
  </si>
  <si>
    <t>13.94</t>
  </si>
  <si>
    <t>-7.27</t>
  </si>
  <si>
    <t>Net Income, 2 Yr. CAGR %</t>
  </si>
  <si>
    <t>-70.9</t>
  </si>
  <si>
    <t>-6.06</t>
  </si>
  <si>
    <t>79.73</t>
  </si>
  <si>
    <t>-58.24</t>
  </si>
  <si>
    <t>-2.53</t>
  </si>
  <si>
    <t>192.16</t>
  </si>
  <si>
    <t>64.21</t>
  </si>
  <si>
    <t>-32.61</t>
  </si>
  <si>
    <t>Normalized Net Income, 2 Yr. CAGR %</t>
  </si>
  <si>
    <t>12.04</t>
  </si>
  <si>
    <t>-77.57</t>
  </si>
  <si>
    <t>-39.38</t>
  </si>
  <si>
    <t>29.01</t>
  </si>
  <si>
    <t>-47.55</t>
  </si>
  <si>
    <t>85.23</t>
  </si>
  <si>
    <t>125.6</t>
  </si>
  <si>
    <t>20.74</t>
  </si>
  <si>
    <t>-11.25</t>
  </si>
  <si>
    <t>Diluted EPS Before Extra, 2 Yr. CAGR %</t>
  </si>
  <si>
    <t>12.83</t>
  </si>
  <si>
    <t>-71.2</t>
  </si>
  <si>
    <t>-39.74</t>
  </si>
  <si>
    <t>56.01</t>
  </si>
  <si>
    <t>-44.32</t>
  </si>
  <si>
    <t>243.5</t>
  </si>
  <si>
    <t>124.51</t>
  </si>
  <si>
    <t>26.16</t>
  </si>
  <si>
    <t>-6.72</t>
  </si>
  <si>
    <t>Net Property, Plant and Equip., 2 Yr. CAGR %</t>
  </si>
  <si>
    <t>-56.23</t>
  </si>
  <si>
    <t>-76.33</t>
  </si>
  <si>
    <t>-40.17</t>
  </si>
  <si>
    <t>-26.74</t>
  </si>
  <si>
    <t>-6.6</t>
  </si>
  <si>
    <t>-16.62</t>
  </si>
  <si>
    <t>-23.04</t>
  </si>
  <si>
    <t>63.46</t>
  </si>
  <si>
    <t>157.3</t>
  </si>
  <si>
    <t>Total Assets, 2 Yr. CAGR %</t>
  </si>
  <si>
    <t>-34.33</t>
  </si>
  <si>
    <t>-6.66</t>
  </si>
  <si>
    <t>20.83</t>
  </si>
  <si>
    <t>18.75</t>
  </si>
  <si>
    <t>-8.23</t>
  </si>
  <si>
    <t>-2.55</t>
  </si>
  <si>
    <t>6.19</t>
  </si>
  <si>
    <t>2.18</t>
  </si>
  <si>
    <t>-51.84</t>
  </si>
  <si>
    <t>Common Equity, 2 Yr. CAGR %</t>
  </si>
  <si>
    <t>-35.85</t>
  </si>
  <si>
    <t>-23.56</t>
  </si>
  <si>
    <t>-5.45</t>
  </si>
  <si>
    <t>-7.33</t>
  </si>
  <si>
    <t>-5.79</t>
  </si>
  <si>
    <t>-3.04</t>
  </si>
  <si>
    <t>10.62</t>
  </si>
  <si>
    <t>-4.68</t>
  </si>
  <si>
    <t>-21.98</t>
  </si>
  <si>
    <t>Tangible Book Value, 2 Yr. CAGR %</t>
  </si>
  <si>
    <t>-28.15</t>
  </si>
  <si>
    <t>-4.52</t>
  </si>
  <si>
    <t>-1.74</t>
  </si>
  <si>
    <t>-0.16</t>
  </si>
  <si>
    <t>-2.29</t>
  </si>
  <si>
    <t>Cash From Operations, 2 Yr. CAGR %</t>
  </si>
  <si>
    <t>-27.57</t>
  </si>
  <si>
    <t>-21.23</t>
  </si>
  <si>
    <t>-61.93</t>
  </si>
  <si>
    <t>-30.56</t>
  </si>
  <si>
    <t>29.7</t>
  </si>
  <si>
    <t>-27.53</t>
  </si>
  <si>
    <t>-47.7</t>
  </si>
  <si>
    <t>9.41</t>
  </si>
  <si>
    <t>Capital Expenditures, 2 Yr. CAGR %</t>
  </si>
  <si>
    <t>-48.98</t>
  </si>
  <si>
    <t>-1.64</t>
  </si>
  <si>
    <t>1.54</t>
  </si>
  <si>
    <t>0.37</t>
  </si>
  <si>
    <t>4.25</t>
  </si>
  <si>
    <t>-28.14</t>
  </si>
  <si>
    <t>Levered Free Cash Flow, 2 Yr. CAGR %</t>
  </si>
  <si>
    <t>-18.57</t>
  </si>
  <si>
    <t>-52.06</t>
  </si>
  <si>
    <t>-42.27</t>
  </si>
  <si>
    <t>-18.54</t>
  </si>
  <si>
    <t>-40.02</t>
  </si>
  <si>
    <t>-28.06</t>
  </si>
  <si>
    <t>66.91</t>
  </si>
  <si>
    <t>29.88</t>
  </si>
  <si>
    <t>Unlevered Free Cash Flow, 2 Yr. CAGR %</t>
  </si>
  <si>
    <t>-19.67</t>
  </si>
  <si>
    <t>-51.2</t>
  </si>
  <si>
    <t>Compound Annual Growth Rate Over Three Years</t>
  </si>
  <si>
    <t>Total Revenues, 3 Yr. CAGR %</t>
  </si>
  <si>
    <t>38.59</t>
  </si>
  <si>
    <t>-69.34</t>
  </si>
  <si>
    <t>-18.88</t>
  </si>
  <si>
    <t>-59.56</t>
  </si>
  <si>
    <t>-35.23</t>
  </si>
  <si>
    <t>61.1</t>
  </si>
  <si>
    <t>98.45</t>
  </si>
  <si>
    <t>90.61</t>
  </si>
  <si>
    <t>Gross Profit, 3 Yr. CAGR %</t>
  </si>
  <si>
    <t>75.68</t>
  </si>
  <si>
    <t>35.93</t>
  </si>
  <si>
    <t>15.85</t>
  </si>
  <si>
    <t>EBITDA, 3 Yr. CAGR %</t>
  </si>
  <si>
    <t>19.01</t>
  </si>
  <si>
    <t>-25.86</t>
  </si>
  <si>
    <t>-54.47</t>
  </si>
  <si>
    <t>58.34</t>
  </si>
  <si>
    <t>-19.2</t>
  </si>
  <si>
    <t>96.73</t>
  </si>
  <si>
    <t>45.16</t>
  </si>
  <si>
    <t>EBITA, 3 Yr. CAGR %</t>
  </si>
  <si>
    <t>19.98</t>
  </si>
  <si>
    <t>-55.23</t>
  </si>
  <si>
    <t>380.55</t>
  </si>
  <si>
    <t>-19.24</t>
  </si>
  <si>
    <t>111.24</t>
  </si>
  <si>
    <t>6.5</t>
  </si>
  <si>
    <t>44.92</t>
  </si>
  <si>
    <t>EBIT, 3 Yr. CAGR %</t>
  </si>
  <si>
    <t>19.67</t>
  </si>
  <si>
    <t>Earnings From Cont. Operations, 3 Yr. CAGR %</t>
  </si>
  <si>
    <t>43.52</t>
  </si>
  <si>
    <t>-29.42</t>
  </si>
  <si>
    <t>15.81</t>
  </si>
  <si>
    <t>-10.79</t>
  </si>
  <si>
    <t>178.26</t>
  </si>
  <si>
    <t>42.47</t>
  </si>
  <si>
    <t>20.43</t>
  </si>
  <si>
    <t>Net Income, 3 Yr. CAGR %</t>
  </si>
  <si>
    <t>-14.61</t>
  </si>
  <si>
    <t>-27.08</t>
  </si>
  <si>
    <t>3.47</t>
  </si>
  <si>
    <t>-21.53</t>
  </si>
  <si>
    <t>43.05</t>
  </si>
  <si>
    <t>95.48</t>
  </si>
  <si>
    <t>11.85</t>
  </si>
  <si>
    <t>Normalized Net Income, 3 Yr. CAGR %</t>
  </si>
  <si>
    <t>31.77</t>
  </si>
  <si>
    <t>-19.08</t>
  </si>
  <si>
    <t>-59.41</t>
  </si>
  <si>
    <t>45.85</t>
  </si>
  <si>
    <t>-13.62</t>
  </si>
  <si>
    <t>123.26</t>
  </si>
  <si>
    <t>31.76</t>
  </si>
  <si>
    <t>36.71</t>
  </si>
  <si>
    <t>Diluted EPS Before Extra, 3 Yr. CAGR %</t>
  </si>
  <si>
    <t>-37.26</t>
  </si>
  <si>
    <t>13.34</t>
  </si>
  <si>
    <t>-9.15</t>
  </si>
  <si>
    <t>190.81</t>
  </si>
  <si>
    <t>56.72</t>
  </si>
  <si>
    <t>21.95</t>
  </si>
  <si>
    <t>Net Property, Plant and Equip., 3 Yr. CAGR %</t>
  </si>
  <si>
    <t>-35.55</t>
  </si>
  <si>
    <t>-72.01</t>
  </si>
  <si>
    <t>-21.88</t>
  </si>
  <si>
    <t>-20.57</t>
  </si>
  <si>
    <t>-13.4</t>
  </si>
  <si>
    <t>-18.44</t>
  </si>
  <si>
    <t>26.57</t>
  </si>
  <si>
    <t>72.88</t>
  </si>
  <si>
    <t>Total Assets, 3 Yr. CAGR %</t>
  </si>
  <si>
    <t>-14.38</t>
  </si>
  <si>
    <t>11.65</t>
  </si>
  <si>
    <t>9.12</t>
  </si>
  <si>
    <t>10.66</t>
  </si>
  <si>
    <t>-5.94</t>
  </si>
  <si>
    <t>1.04</t>
  </si>
  <si>
    <t>-35.79</t>
  </si>
  <si>
    <t>Common Equity, 3 Yr. CAGR %</t>
  </si>
  <si>
    <t>-16.98</t>
  </si>
  <si>
    <t>-18.9</t>
  </si>
  <si>
    <t>-5.61</t>
  </si>
  <si>
    <t>-5.06</t>
  </si>
  <si>
    <t>-5.74</t>
  </si>
  <si>
    <t>6.83</t>
  </si>
  <si>
    <t>-7.58</t>
  </si>
  <si>
    <t>Tangible Book Value, 3 Yr. CAGR %</t>
  </si>
  <si>
    <t>-16.89</t>
  </si>
  <si>
    <t>-21.51</t>
  </si>
  <si>
    <t>-2.06</t>
  </si>
  <si>
    <t>-2.02</t>
  </si>
  <si>
    <t>7.38</t>
  </si>
  <si>
    <t>Cash From Operations, 3 Yr. CAGR %</t>
  </si>
  <si>
    <t>-9.34</t>
  </si>
  <si>
    <t>-15.2</t>
  </si>
  <si>
    <t>-46.22</t>
  </si>
  <si>
    <t>-29.22</t>
  </si>
  <si>
    <t>-41.41</t>
  </si>
  <si>
    <t>Capital Expenditures, 3 Yr. CAGR %</t>
  </si>
  <si>
    <t>-13.73</t>
  </si>
  <si>
    <t>2.3</t>
  </si>
  <si>
    <t>1.79</t>
  </si>
  <si>
    <t>-18.76</t>
  </si>
  <si>
    <t>Levered Free Cash Flow, 3 Yr. CAGR %</t>
  </si>
  <si>
    <t>24.03</t>
  </si>
  <si>
    <t>-39.2</t>
  </si>
  <si>
    <t>38.43</t>
  </si>
  <si>
    <t>-42.53</t>
  </si>
  <si>
    <t>-12.78</t>
  </si>
  <si>
    <t>-7.89</t>
  </si>
  <si>
    <t>45.99</t>
  </si>
  <si>
    <t>Unlevered Free Cash Flow, 3 Yr. CAGR %</t>
  </si>
  <si>
    <t>22.92</t>
  </si>
  <si>
    <t>-38.94</t>
  </si>
  <si>
    <t>Compound Annual Growth Rate Over Five Years</t>
  </si>
  <si>
    <t>Total Revenues, 5 Yr. CAGR %</t>
  </si>
  <si>
    <t>42.43</t>
  </si>
  <si>
    <t>-54.84</t>
  </si>
  <si>
    <t>-39.58</t>
  </si>
  <si>
    <t>22.88</t>
  </si>
  <si>
    <t>0.75</t>
  </si>
  <si>
    <t>14.02</t>
  </si>
  <si>
    <t>Gross Profit, 5 Yr. CAGR %</t>
  </si>
  <si>
    <t>-49.85</t>
  </si>
  <si>
    <t>28.71</t>
  </si>
  <si>
    <t>-14.1</t>
  </si>
  <si>
    <t>42.81</t>
  </si>
  <si>
    <t>EBITDA, 5 Yr. CAGR %</t>
  </si>
  <si>
    <t>9.69</t>
  </si>
  <si>
    <t>-27.99</t>
  </si>
  <si>
    <t>-24.18</t>
  </si>
  <si>
    <t>93.93</t>
  </si>
  <si>
    <t>41.18</t>
  </si>
  <si>
    <t>EBITA, 5 Yr. CAGR %</t>
  </si>
  <si>
    <t>-28.81</t>
  </si>
  <si>
    <t>-24.3</t>
  </si>
  <si>
    <t>276.56</t>
  </si>
  <si>
    <t>-11.3</t>
  </si>
  <si>
    <t>47.38</t>
  </si>
  <si>
    <t>EBIT, 5 Yr. CAGR %</t>
  </si>
  <si>
    <t>Earnings From Cont. Operations, 5 Yr. CAGR %</t>
  </si>
  <si>
    <t>24.45</t>
  </si>
  <si>
    <t>-31.43</t>
  </si>
  <si>
    <t>-12.59</t>
  </si>
  <si>
    <t>47.69</t>
  </si>
  <si>
    <t>-1.62</t>
  </si>
  <si>
    <t>79.29</t>
  </si>
  <si>
    <t>Net Income, 5 Yr. CAGR %</t>
  </si>
  <si>
    <t>20.78</t>
  </si>
  <si>
    <t>-37.7</t>
  </si>
  <si>
    <t>-18.11</t>
  </si>
  <si>
    <t>5.44</t>
  </si>
  <si>
    <t>5.86</t>
  </si>
  <si>
    <t>Normalized Net Income, 5 Yr. CAGR %</t>
  </si>
  <si>
    <t>12.89</t>
  </si>
  <si>
    <t>-29.05</t>
  </si>
  <si>
    <t>-21.82</t>
  </si>
  <si>
    <t>88.15</t>
  </si>
  <si>
    <t>-1.24</t>
  </si>
  <si>
    <t>54.37</t>
  </si>
  <si>
    <t>Diluted EPS Before Extra, 5 Yr. CAGR %</t>
  </si>
  <si>
    <t>95.41</t>
  </si>
  <si>
    <t>-30.19</t>
  </si>
  <si>
    <t>-10.03</t>
  </si>
  <si>
    <t>48.98</t>
  </si>
  <si>
    <t>84.54</t>
  </si>
  <si>
    <t>Net Property, Plant and Equip., 5 Yr. CAGR %</t>
  </si>
  <si>
    <t>-13.09</t>
  </si>
  <si>
    <t>-51.34</t>
  </si>
  <si>
    <t>-19.82</t>
  </si>
  <si>
    <t>-21.87</t>
  </si>
  <si>
    <t>29.14</t>
  </si>
  <si>
    <t>Total Assets, 5 Yr. CAGR %</t>
  </si>
  <si>
    <t>2.06</t>
  </si>
  <si>
    <t>3.55</t>
  </si>
  <si>
    <t>4.29</t>
  </si>
  <si>
    <t>8.85</t>
  </si>
  <si>
    <t>-2.77</t>
  </si>
  <si>
    <t>-24.13</t>
  </si>
  <si>
    <t>Common Equity, 5 Yr. CAGR %</t>
  </si>
  <si>
    <t>-0.57</t>
  </si>
  <si>
    <t>-12.94</t>
  </si>
  <si>
    <t>-4.59</t>
  </si>
  <si>
    <t>0.92</t>
  </si>
  <si>
    <t>-5.32</t>
  </si>
  <si>
    <t>Tangible Book Value, 5 Yr. CAGR %</t>
  </si>
  <si>
    <t>-0.75</t>
  </si>
  <si>
    <t>-12.8</t>
  </si>
  <si>
    <t>-2.15</t>
  </si>
  <si>
    <t>3.63</t>
  </si>
  <si>
    <t>-3.1</t>
  </si>
  <si>
    <t>-5.5</t>
  </si>
  <si>
    <t>Cash From Operations, 5 Yr. CAGR %</t>
  </si>
  <si>
    <t>20.75</t>
  </si>
  <si>
    <t>-24.19</t>
  </si>
  <si>
    <t>-30.13</t>
  </si>
  <si>
    <t>-37.29</t>
  </si>
  <si>
    <t>7.53</t>
  </si>
  <si>
    <t>Capital Expenditures, 5 Yr. CAGR %</t>
  </si>
  <si>
    <t>-22.91</t>
  </si>
  <si>
    <t>-38.68</t>
  </si>
  <si>
    <t>0.4</t>
  </si>
  <si>
    <t>-11.18</t>
  </si>
  <si>
    <t>Levered Free Cash Flow, 5 Yr. CAGR %</t>
  </si>
  <si>
    <t>-12.54</t>
  </si>
  <si>
    <t>6.96</t>
  </si>
  <si>
    <t>-11.97</t>
  </si>
  <si>
    <t>2.28</t>
  </si>
  <si>
    <t>Unlevered Free Cash Flow, 5 Yr. CAGR %</t>
  </si>
  <si>
    <t>-12.32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</si>
  <si>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</si>
  <si>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</si>
  <si>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</si>
  <si>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</si>
  <si>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</si>
  <si>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</si>
  <si>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</si>
  <si>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4.707</t>
  </si>
  <si>
    <t>4.921</t>
  </si>
  <si>
    <t>10.17</t>
  </si>
  <si>
    <t>13.24</t>
  </si>
  <si>
    <t>12.73</t>
  </si>
  <si>
    <t>8.337</t>
  </si>
  <si>
    <t>Change</t>
  </si>
  <si>
    <t>-</t>
  </si>
  <si>
    <t>4.55%</t>
  </si>
  <si>
    <t>106.64%</t>
  </si>
  <si>
    <t>30.2%</t>
  </si>
  <si>
    <t>-3.83%</t>
  </si>
  <si>
    <t>-34.52%</t>
  </si>
  <si>
    <t>Enterprise Value (EV)
                                    1</t>
  </si>
  <si>
    <t>-5.544</t>
  </si>
  <si>
    <t>0.0202</t>
  </si>
  <si>
    <t>8.375</t>
  </si>
  <si>
    <t>13.84</t>
  </si>
  <si>
    <t>12.57</t>
  </si>
  <si>
    <t>-2.953</t>
  </si>
  <si>
    <t>-100.36%</t>
  </si>
  <si>
    <t>41,459.49%</t>
  </si>
  <si>
    <t>65.26%</t>
  </si>
  <si>
    <t>-9.18%</t>
  </si>
  <si>
    <t>-123.49%</t>
  </si>
  <si>
    <t>P/E ratio</t>
  </si>
  <si>
    <t>-2.95x</t>
  </si>
  <si>
    <t>-8.74x</t>
  </si>
  <si>
    <t>-6.52x</t>
  </si>
  <si>
    <t>2.76x</t>
  </si>
  <si>
    <t>-3.03x</t>
  </si>
  <si>
    <t>-3.82x</t>
  </si>
  <si>
    <t>PBR</t>
  </si>
  <si>
    <t>0.23x</t>
  </si>
  <si>
    <t>0.24x</t>
  </si>
  <si>
    <t>0.52x</t>
  </si>
  <si>
    <t>0.53x</t>
  </si>
  <si>
    <t>0.72x</t>
  </si>
  <si>
    <t>0.54x</t>
  </si>
  <si>
    <t>PEG</t>
  </si>
  <si>
    <t>0.1x</t>
  </si>
  <si>
    <t>-0x</t>
  </si>
  <si>
    <t>0x</t>
  </si>
  <si>
    <t>Capitalization / Revenue</t>
  </si>
  <si>
    <t>1.58x</t>
  </si>
  <si>
    <t>30.8x</t>
  </si>
  <si>
    <t>-22.6x</t>
  </si>
  <si>
    <t>1.96x</t>
  </si>
  <si>
    <t>-7.41x</t>
  </si>
  <si>
    <t>-2.68x</t>
  </si>
  <si>
    <t>EV / Revenue</t>
  </si>
  <si>
    <t>-1.86x</t>
  </si>
  <si>
    <t>0.13x</t>
  </si>
  <si>
    <t>-18.6x</t>
  </si>
  <si>
    <t>2.05x</t>
  </si>
  <si>
    <t>-7.31x</t>
  </si>
  <si>
    <t>0.95x</t>
  </si>
  <si>
    <t>EV / EBITDA</t>
  </si>
  <si>
    <t>-10x</t>
  </si>
  <si>
    <t>-0.02x</t>
  </si>
  <si>
    <t>-5.69x</t>
  </si>
  <si>
    <t>2.27x</t>
  </si>
  <si>
    <t>0.66x</t>
  </si>
  <si>
    <t>EV / EBIT</t>
  </si>
  <si>
    <t>-10.4x</t>
  </si>
  <si>
    <t>-5.66x</t>
  </si>
  <si>
    <t>-8.15x</t>
  </si>
  <si>
    <t>EV / FCF</t>
  </si>
  <si>
    <t>4x</t>
  </si>
  <si>
    <t>-2.65x</t>
  </si>
  <si>
    <t>-2.38x</t>
  </si>
  <si>
    <t>1.43x</t>
  </si>
  <si>
    <t>-0.3x</t>
  </si>
  <si>
    <t>FCF Yield</t>
  </si>
  <si>
    <t>25%</t>
  </si>
  <si>
    <t>-54,794%</t>
  </si>
  <si>
    <t>-37.7%</t>
  </si>
  <si>
    <t>-42.1%</t>
  </si>
  <si>
    <t>70%</t>
  </si>
  <si>
    <t>-333%</t>
  </si>
  <si>
    <t>Dividend per Share
                                    2</t>
  </si>
  <si>
    <t>Rate of return</t>
  </si>
  <si>
    <t>EPS
                                    2</t>
  </si>
  <si>
    <t>-0.4996</t>
  </si>
  <si>
    <t>-0.1764</t>
  </si>
  <si>
    <t>-0.4887</t>
  </si>
  <si>
    <t>1.506</t>
  </si>
  <si>
    <t>-1.318</t>
  </si>
  <si>
    <t>-0.6837</t>
  </si>
  <si>
    <t>Distribution rate</t>
  </si>
  <si>
    <t>Net sales
                                    1</t>
  </si>
  <si>
    <t>2.982</t>
  </si>
  <si>
    <t>0.1596</t>
  </si>
  <si>
    <t>-0.4499</t>
  </si>
  <si>
    <t>6.761</t>
  </si>
  <si>
    <t>-1.719</t>
  </si>
  <si>
    <t>-3.116</t>
  </si>
  <si>
    <t>EBITDA
                                    1</t>
  </si>
  <si>
    <t>0.5544</t>
  </si>
  <si>
    <t>-0.8843</t>
  </si>
  <si>
    <t>-1.472</t>
  </si>
  <si>
    <t>6.11</t>
  </si>
  <si>
    <t>-4.501</t>
  </si>
  <si>
    <t>EBIT
                                    1</t>
  </si>
  <si>
    <t>0.5343</t>
  </si>
  <si>
    <t>-0.8951</t>
  </si>
  <si>
    <t>6.107</t>
  </si>
  <si>
    <t>-1.543</t>
  </si>
  <si>
    <t>-4.504</t>
  </si>
  <si>
    <t>Net income
                                    1</t>
  </si>
  <si>
    <t>-1.642</t>
  </si>
  <si>
    <t>-0.563</t>
  </si>
  <si>
    <t>-1.56</t>
  </si>
  <si>
    <t>4.805</t>
  </si>
  <si>
    <t>-4.205</t>
  </si>
  <si>
    <t>-2.182</t>
  </si>
  <si>
    <t>Net Debt
                                    1</t>
  </si>
  <si>
    <t>-10.25</t>
  </si>
  <si>
    <t>-4.901</t>
  </si>
  <si>
    <t>-1.794</t>
  </si>
  <si>
    <t>0.6006</t>
  </si>
  <si>
    <t>-0.1629</t>
  </si>
  <si>
    <t>-11.29</t>
  </si>
  <si>
    <t>Reference price
                                    2</t>
  </si>
  <si>
    <t>1.4748</t>
  </si>
  <si>
    <t>1.5420</t>
  </si>
  <si>
    <t>3.1863</t>
  </si>
  <si>
    <t>4.1486</t>
  </si>
  <si>
    <t>3.9899</t>
  </si>
  <si>
    <t>2.6124</t>
  </si>
  <si>
    <t>Nbr of stocks (in thousands)</t>
  </si>
  <si>
    <t>3,191</t>
  </si>
  <si>
    <t>Announcement Date</t>
  </si>
  <si>
    <t>4/26/19</t>
  </si>
  <si>
    <t>4/23/20</t>
  </si>
  <si>
    <t>5/5/21</t>
  </si>
  <si>
    <t>4/21/22</t>
  </si>
  <si>
    <t>5/1/23</t>
  </si>
  <si>
    <t>6/14/24</t>
  </si>
  <si>
    <t>address1</t>
  </si>
  <si>
    <t>3963 Maple Avenue</t>
  </si>
  <si>
    <t>address2</t>
  </si>
  <si>
    <t>Suite 350</t>
  </si>
  <si>
    <t>city</t>
  </si>
  <si>
    <t>Dallas</t>
  </si>
  <si>
    <t>state</t>
  </si>
  <si>
    <t>TX</t>
  </si>
  <si>
    <t>zip</t>
  </si>
  <si>
    <t>75219</t>
  </si>
  <si>
    <t>country</t>
  </si>
  <si>
    <t>phone</t>
  </si>
  <si>
    <t>972 499 3350</t>
  </si>
  <si>
    <t>website</t>
  </si>
  <si>
    <t>https://instilbio.com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</si>
  <si>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</si>
  <si>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</si>
  <si>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</si>
  <si>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</si>
  <si>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</si>
  <si>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</si>
  <si>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</si>
  <si>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</si>
  <si>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</si>
  <si>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</si>
  <si>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</si>
  <si>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Instil Bio, Inc., a clinical-stage biopharmaceutical company, focuses on developing a pipeline of novel therapies. The company develops cell therapy of tumor infiltrating lymphocyte (TIL) for the treatment of cancer. It is developing early-stage pipeline of CoStAR-TIL and other novel TIL technologies. Instil Bio, Inc. was incorporated in 2018 and is headquartered in Dallas, Texas.</t>
  </si>
  <si>
    <t>fullTimeEmployees</t>
  </si>
  <si>
    <t>companyOfficers</t>
  </si>
  <si>
    <t>[{'maxAge': 1, 'name': 'Mr. Bronson  Crouch', 'age': 50, 'title': 'Chairman &amp; CEO', 'yearBorn': 1973, 'fiscalYear': 2023, 'totalPay': 1140189, 'exercisedValue': 0, 'unexercisedValue': 35349}, {'maxAge': 1, 'name': 'Dr. Sandeep  Laumas M.D.', 'age': 54, 'title': 'CFO &amp; Chief Business Officer', 'yearBorn': 1969, 'fiscalYear': 2023, 'totalPay': 741521, 'exercisedValue': 0, 'unexercisedValue': 61910}, {'maxAge': 1, 'name': 'Dr. Mark E. Dudley Ph.D.', 'title': 'Chief Scientific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</si>
  <si>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</si>
  <si>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</si>
  <si>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</si>
  <si>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</si>
  <si>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</si>
  <si>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</si>
  <si>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</si>
  <si>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</si>
  <si>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</si>
  <si>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</si>
  <si>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</si>
  <si>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</si>
  <si>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</si>
  <si>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</si>
  <si>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</si>
  <si>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</si>
  <si>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</si>
  <si>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</si>
  <si>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</si>
  <si>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</si>
  <si>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</si>
  <si>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</si>
  <si>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</si>
  <si>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</si>
  <si>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</si>
  <si>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</si>
  <si>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</si>
  <si>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</si>
  <si>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</si>
  <si>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</si>
  <si>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</si>
  <si>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</si>
  <si>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</si>
  <si>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</si>
  <si>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</si>
  <si>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</si>
  <si>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</si>
  <si>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</si>
  <si>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</si>
  <si>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</si>
  <si>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</si>
  <si>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</si>
  <si>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</si>
  <si>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</si>
  <si>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</si>
  <si>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</si>
  <si>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</si>
  <si>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</si>
  <si>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</si>
  <si>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</si>
  <si>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</si>
  <si>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</si>
  <si>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</si>
  <si>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</si>
  <si>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</si>
  <si>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</si>
  <si>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</si>
  <si>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</si>
  <si>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</si>
  <si>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</si>
  <si>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</si>
  <si>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</si>
  <si>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</si>
  <si>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</si>
  <si>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</si>
  <si>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</si>
  <si>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</si>
  <si>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</si>
  <si>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</si>
  <si>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Instil Bio,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</si>
  <si>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</si>
  <si>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</si>
  <si>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</si>
  <si>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</si>
  <si>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</si>
  <si>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</si>
  <si>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</si>
  <si>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f6e98ce3-ca96-34e6-a1c6-796bed2d60df</t>
  </si>
  <si>
    <t>messageBoardId</t>
  </si>
  <si>
    <t>finmb_638929728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</si>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</sst>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nstil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21.3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101.5218038444935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1.30583064E8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34.722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-1.2835151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-4.17</v>
      </c>
      <c r="C2" s="1">
        <v>-9.035</v>
      </c>
      <c r="D2" s="1">
        <v>34.75</v>
      </c>
      <c r="E2" s="1">
        <v>-2.085</v>
      </c>
      <c r="F2" s="1">
        <v>-0.695</v>
      </c>
      <c r="G2" s="1">
        <v>-38.91999999999999</v>
      </c>
      <c r="H2" s="1">
        <v>-0.695</v>
      </c>
      <c r="I2" s="1">
        <v>2.78</v>
      </c>
      <c r="J2" s="1">
        <v>-2.78</v>
      </c>
      <c r="K2" s="1">
        <v>-1.39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25.02</v>
      </c>
      <c r="C3" s="1">
        <v>4.864999999999999</v>
      </c>
      <c r="D3" s="1">
        <v>15.985</v>
      </c>
      <c r="E3" s="1">
        <v>25.02</v>
      </c>
      <c r="F3" s="1">
        <v>1.39</v>
      </c>
      <c r="G3" s="1">
        <v>0.695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25.02</v>
      </c>
      <c r="C4" s="1">
        <v>4.864999999999999</v>
      </c>
      <c r="D4" s="1">
        <v>15.985</v>
      </c>
      <c r="E4" s="1">
        <v>25.02</v>
      </c>
      <c r="F4" s="1">
        <v>1.39</v>
      </c>
      <c r="G4" s="1">
        <v>0.695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9.729999999999999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-11.815</v>
      </c>
      <c r="C6" s="1">
        <v>1.39</v>
      </c>
      <c r="D6" s="1">
        <v>-25.715</v>
      </c>
      <c r="E6" s="1">
        <v>-0.695</v>
      </c>
      <c r="F6" s="1">
        <v>0.0</v>
      </c>
      <c r="G6" s="1">
        <v>-25.715</v>
      </c>
      <c r="H6" s="1">
        <v>21.545</v>
      </c>
      <c r="I6" s="1">
        <v>-11.815</v>
      </c>
      <c r="J6" s="1">
        <v>0.695</v>
      </c>
      <c r="K6" s="1">
        <v>-14.595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2.78</v>
      </c>
      <c r="C7" s="1">
        <v>48.65</v>
      </c>
      <c r="D7" s="1">
        <v>-2.085</v>
      </c>
      <c r="E7" s="1">
        <v>20.155</v>
      </c>
      <c r="F7" s="1">
        <v>-0.695</v>
      </c>
      <c r="G7" s="1">
        <v>-9.729999999999999</v>
      </c>
      <c r="H7" s="1">
        <v>9.729999999999999</v>
      </c>
      <c r="I7" s="1">
        <v>-4.17</v>
      </c>
      <c r="J7" s="1">
        <v>0.695</v>
      </c>
      <c r="K7" s="1">
        <v>2.085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2.78</v>
      </c>
      <c r="C8" s="1">
        <v>3.475</v>
      </c>
      <c r="D8" s="1">
        <v>0.0</v>
      </c>
      <c r="E8" s="1">
        <v>0.0</v>
      </c>
      <c r="F8" s="1">
        <v>1.39</v>
      </c>
      <c r="G8" s="1">
        <v>0.0</v>
      </c>
      <c r="H8" s="1">
        <v>11.815</v>
      </c>
      <c r="I8" s="1">
        <v>0.0</v>
      </c>
      <c r="J8" s="1">
        <v>-0.695</v>
      </c>
      <c r="K8" s="1">
        <v>26.41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-2.085</v>
      </c>
      <c r="E9" s="1">
        <v>0.0</v>
      </c>
      <c r="F9" s="1">
        <v>2.085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0.695</v>
      </c>
      <c r="C10" s="1">
        <v>0.0</v>
      </c>
      <c r="D10" s="1">
        <v>4.17</v>
      </c>
      <c r="E10" s="1">
        <v>5.56</v>
      </c>
      <c r="F10" s="1">
        <v>6.255</v>
      </c>
      <c r="G10" s="1">
        <v>0.0</v>
      </c>
      <c r="H10" s="1">
        <v>27.8</v>
      </c>
      <c r="I10" s="1">
        <v>18.07</v>
      </c>
      <c r="J10" s="1">
        <v>6.949999999999999</v>
      </c>
      <c r="K10" s="1">
        <v>2.78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38.91999999999999</v>
      </c>
      <c r="C11" s="1">
        <v>20.85</v>
      </c>
      <c r="D11" s="1">
        <v>0.695</v>
      </c>
      <c r="E11" s="1">
        <v>1.39</v>
      </c>
      <c r="F11" s="1">
        <v>0.0</v>
      </c>
      <c r="G11" s="1">
        <v>2.78</v>
      </c>
      <c r="H11" s="1">
        <v>0.0</v>
      </c>
      <c r="I11" s="1">
        <v>26.41</v>
      </c>
      <c r="J11" s="1">
        <v>6.255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6.255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0.695</v>
      </c>
      <c r="C13" s="1">
        <v>58.38</v>
      </c>
      <c r="D13" s="1">
        <v>0.0</v>
      </c>
      <c r="E13" s="1">
        <v>0.0</v>
      </c>
      <c r="F13" s="1">
        <v>1.39</v>
      </c>
      <c r="G13" s="1">
        <v>0.0</v>
      </c>
      <c r="H13" s="1">
        <v>25.715</v>
      </c>
      <c r="I13" s="1">
        <v>0.0</v>
      </c>
      <c r="J13" s="1">
        <v>0.0</v>
      </c>
      <c r="K13" s="1">
        <v>-0.695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-5.56</v>
      </c>
      <c r="C14" s="1">
        <v>4.17</v>
      </c>
      <c r="D14" s="1">
        <v>-27.105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-2.78</v>
      </c>
      <c r="C15" s="1">
        <v>-54.20999999999999</v>
      </c>
      <c r="D15" s="1">
        <v>-11.815</v>
      </c>
      <c r="E15" s="1">
        <v>25.02</v>
      </c>
      <c r="F15" s="1">
        <v>-18.07</v>
      </c>
      <c r="G15" s="1">
        <v>0.0</v>
      </c>
      <c r="H15" s="1">
        <v>-3.475</v>
      </c>
      <c r="I15" s="1">
        <v>-7.645</v>
      </c>
      <c r="J15" s="1">
        <v>-18.07</v>
      </c>
      <c r="K15" s="1">
        <v>-61.16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6.255</v>
      </c>
      <c r="C16" s="1">
        <v>0.0</v>
      </c>
      <c r="D16" s="1">
        <v>-0.695</v>
      </c>
      <c r="E16" s="1">
        <v>0.0</v>
      </c>
      <c r="F16" s="1">
        <v>-61.855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-9.729999999999999</v>
      </c>
      <c r="E17" s="1">
        <v>0.0</v>
      </c>
      <c r="F17" s="1">
        <v>-19.46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-15.29</v>
      </c>
      <c r="D18" s="1">
        <v>0.0</v>
      </c>
      <c r="E18" s="1">
        <v>0.0</v>
      </c>
      <c r="F18" s="1">
        <v>-0.695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-28.495</v>
      </c>
      <c r="C19" s="1">
        <v>-3.475</v>
      </c>
      <c r="D19" s="1">
        <v>-0.695</v>
      </c>
      <c r="E19" s="1">
        <v>1.39</v>
      </c>
      <c r="F19" s="1">
        <v>4.864999999999999</v>
      </c>
      <c r="G19" s="1">
        <v>-26.41</v>
      </c>
      <c r="H19" s="1">
        <v>2.085</v>
      </c>
      <c r="I19" s="1">
        <v>2.78</v>
      </c>
      <c r="J19" s="1">
        <v>7.645</v>
      </c>
      <c r="K19" s="1">
        <v>-22.935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-1.39</v>
      </c>
      <c r="F20" s="1">
        <v>0.0</v>
      </c>
      <c r="G20" s="1">
        <v>-40.31</v>
      </c>
      <c r="H20" s="1">
        <v>1.39</v>
      </c>
      <c r="I20" s="1">
        <v>40.31</v>
      </c>
      <c r="J20" s="1">
        <v>0.695</v>
      </c>
      <c r="K20" s="1">
        <v>0.695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-2.085</v>
      </c>
      <c r="C21" s="1">
        <v>-65.33</v>
      </c>
      <c r="D21" s="1">
        <v>-8.34</v>
      </c>
      <c r="E21" s="1">
        <v>1.39</v>
      </c>
      <c r="F21" s="1">
        <v>-17.375</v>
      </c>
      <c r="G21" s="1">
        <v>-9.035</v>
      </c>
      <c r="H21" s="1">
        <v>-33.36</v>
      </c>
      <c r="I21" s="1">
        <v>-12.51</v>
      </c>
      <c r="J21" s="1">
        <v>34.055</v>
      </c>
      <c r="K21" s="1">
        <v>-1.39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-4.864999999999999</v>
      </c>
      <c r="C22" s="1">
        <v>-3.475</v>
      </c>
      <c r="D22" s="1">
        <v>-4.17</v>
      </c>
      <c r="E22" s="1">
        <v>-2.085</v>
      </c>
      <c r="F22" s="1">
        <v>-67.41499999999999</v>
      </c>
      <c r="G22" s="1">
        <v>-1.39</v>
      </c>
      <c r="H22" s="1">
        <v>0.695</v>
      </c>
      <c r="I22" s="1">
        <v>-0.695</v>
      </c>
      <c r="J22" s="1">
        <v>29.19</v>
      </c>
      <c r="K22" s="1">
        <v>-0.695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-0.695</v>
      </c>
      <c r="C23" s="1">
        <v>-21.545</v>
      </c>
      <c r="D23" s="1">
        <v>0.0</v>
      </c>
      <c r="E23" s="1">
        <v>0.0</v>
      </c>
      <c r="F23" s="1">
        <v>-9.035</v>
      </c>
      <c r="G23" s="1">
        <v>-9.729999999999999</v>
      </c>
      <c r="H23" s="1">
        <v>-9.729999999999999</v>
      </c>
      <c r="I23" s="1">
        <v>-9.729999999999999</v>
      </c>
      <c r="J23" s="1">
        <v>-10.425</v>
      </c>
      <c r="K23" s="1">
        <v>-4.864999999999999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12.51</v>
      </c>
      <c r="C24" s="1">
        <v>36.14</v>
      </c>
      <c r="D24" s="1">
        <v>31.97</v>
      </c>
      <c r="E24" s="1">
        <v>0.695</v>
      </c>
      <c r="F24" s="1">
        <v>0.0</v>
      </c>
      <c r="G24" s="1">
        <v>539.3199999999999</v>
      </c>
      <c r="H24" s="1">
        <v>0.0</v>
      </c>
      <c r="I24" s="1">
        <v>13.9</v>
      </c>
      <c r="J24" s="1">
        <v>1.39</v>
      </c>
      <c r="K24" s="1">
        <v>1.39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-27.8</v>
      </c>
      <c r="C25" s="1">
        <v>-8.34</v>
      </c>
      <c r="D25" s="1">
        <v>-47.26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6.255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-22.24</v>
      </c>
      <c r="D27" s="1">
        <v>-18.765</v>
      </c>
      <c r="E27" s="1">
        <v>-19.46</v>
      </c>
      <c r="F27" s="1">
        <v>-11.12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-9.729999999999999</v>
      </c>
      <c r="C28" s="1">
        <v>2.085</v>
      </c>
      <c r="D28" s="1">
        <v>6.949999999999999</v>
      </c>
      <c r="E28" s="1">
        <v>63.94</v>
      </c>
      <c r="F28" s="1">
        <v>2.085</v>
      </c>
      <c r="G28" s="1">
        <v>-56.29499999999999</v>
      </c>
      <c r="H28" s="1">
        <v>-1.39</v>
      </c>
      <c r="I28" s="1">
        <v>-0.695</v>
      </c>
      <c r="J28" s="1">
        <v>-30.58</v>
      </c>
      <c r="K28" s="1">
        <v>0.695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11.12</v>
      </c>
      <c r="C29" s="1">
        <v>52.12499999999999</v>
      </c>
      <c r="D29" s="1">
        <v>0.0</v>
      </c>
      <c r="E29" s="1">
        <v>1.39</v>
      </c>
      <c r="F29" s="1">
        <v>-0.695</v>
      </c>
      <c r="G29" s="1">
        <v>-26.41</v>
      </c>
      <c r="H29" s="1">
        <v>-2.085</v>
      </c>
      <c r="I29" s="1">
        <v>20.155</v>
      </c>
      <c r="J29" s="1">
        <v>6.255</v>
      </c>
      <c r="K29" s="1">
        <v>-67.41499999999999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11.12</v>
      </c>
      <c r="C30" s="1">
        <v>-6.255</v>
      </c>
      <c r="D30" s="1">
        <v>6.949999999999999</v>
      </c>
      <c r="E30" s="1">
        <v>2.78</v>
      </c>
      <c r="F30" s="1">
        <v>1.39</v>
      </c>
      <c r="G30" s="1">
        <v>-0.695</v>
      </c>
      <c r="H30" s="1">
        <v>-3.475</v>
      </c>
      <c r="I30" s="1">
        <v>-0.695</v>
      </c>
      <c r="J30" s="1">
        <v>-32.665</v>
      </c>
      <c r="K30" s="1">
        <v>8.34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0.695</v>
      </c>
      <c r="J31" s="1">
        <v>48.65</v>
      </c>
      <c r="K31" s="1">
        <v>10.425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1.39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1.39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0.695</v>
      </c>
      <c r="J33" s="1">
        <v>48.65</v>
      </c>
      <c r="K33" s="1">
        <v>10.425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-0.695</v>
      </c>
      <c r="K34" s="1">
        <v>-47.955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-2.78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-3.475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-0.695</v>
      </c>
      <c r="K36" s="1">
        <v>-47.955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8.34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-58.38</v>
      </c>
      <c r="D38" s="1">
        <v>-38.91999999999999</v>
      </c>
      <c r="E38" s="1">
        <v>0.0</v>
      </c>
      <c r="F38" s="1">
        <v>-9.729999999999999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-3.475</v>
      </c>
      <c r="C39" s="1">
        <v>-22.24</v>
      </c>
      <c r="D39" s="1">
        <v>57.685</v>
      </c>
      <c r="E39" s="1">
        <v>2.085</v>
      </c>
      <c r="F39" s="1">
        <v>0.0</v>
      </c>
      <c r="G39" s="1">
        <v>-0.695</v>
      </c>
      <c r="H39" s="1">
        <v>-4.17</v>
      </c>
      <c r="I39" s="1">
        <v>-6.949999999999999</v>
      </c>
      <c r="J39" s="1">
        <v>-3.475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8.34</v>
      </c>
      <c r="C40" s="1">
        <v>-0.695</v>
      </c>
      <c r="D40" s="1">
        <v>18.07</v>
      </c>
      <c r="E40" s="1">
        <v>2.085</v>
      </c>
      <c r="F40" s="1">
        <v>-9.729999999999999</v>
      </c>
      <c r="G40" s="1">
        <v>-0.695</v>
      </c>
      <c r="H40" s="1">
        <v>-4.17</v>
      </c>
      <c r="I40" s="1">
        <v>0.695</v>
      </c>
      <c r="J40" s="1">
        <v>-59.075</v>
      </c>
      <c r="K40" s="1">
        <v>-37.52999999999999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-0.695</v>
      </c>
      <c r="C41" s="1">
        <v>-8.34</v>
      </c>
      <c r="D41" s="1">
        <v>14.595</v>
      </c>
      <c r="E41" s="1">
        <v>34.75</v>
      </c>
      <c r="F41" s="1">
        <v>-16.68</v>
      </c>
      <c r="G41" s="1">
        <v>15.29</v>
      </c>
      <c r="H41" s="1">
        <v>0.695</v>
      </c>
      <c r="I41" s="1">
        <v>4.17</v>
      </c>
      <c r="J41" s="1">
        <v>30.58</v>
      </c>
      <c r="K41" s="1">
        <v>-0.695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0.0</v>
      </c>
      <c r="C42" s="1">
        <v>0.0</v>
      </c>
      <c r="D42" s="1">
        <v>0.0</v>
      </c>
      <c r="E42" s="1">
        <v>-23.63</v>
      </c>
      <c r="F42" s="1">
        <v>0.0</v>
      </c>
      <c r="G42" s="1">
        <v>0.695</v>
      </c>
      <c r="H42" s="1">
        <v>60.465</v>
      </c>
      <c r="I42" s="1">
        <v>11.12</v>
      </c>
      <c r="J42" s="1">
        <v>35.445</v>
      </c>
      <c r="K42" s="1">
        <v>-9.035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13.9</v>
      </c>
      <c r="C43" s="1">
        <v>-10.425</v>
      </c>
      <c r="D43" s="1">
        <v>2.085</v>
      </c>
      <c r="E43" s="1">
        <v>2.085</v>
      </c>
      <c r="F43" s="1">
        <v>48.65</v>
      </c>
      <c r="G43" s="1">
        <v>-1.39</v>
      </c>
      <c r="H43" s="1">
        <v>-2.085</v>
      </c>
      <c r="I43" s="1">
        <v>-0.695</v>
      </c>
      <c r="J43" s="1">
        <v>3.475</v>
      </c>
      <c r="K43" s="1">
        <v>6.949999999999999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0.0</v>
      </c>
      <c r="C45" s="1">
        <v>0.0</v>
      </c>
      <c r="D45" s="1">
        <v>1.39</v>
      </c>
      <c r="E45" s="1">
        <v>68.80499999999999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-3.475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0.695</v>
      </c>
      <c r="J46" s="1">
        <v>-55.59999999999999</v>
      </c>
      <c r="K46" s="1">
        <v>-37.52999999999999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</v>
      </c>
      <c r="B47" s="1">
        <v>-19.46</v>
      </c>
      <c r="C47" s="1">
        <v>-2.085</v>
      </c>
      <c r="D47" s="1">
        <v>1.39</v>
      </c>
      <c r="E47" s="1">
        <v>0.695</v>
      </c>
      <c r="F47" s="1">
        <v>-0.695</v>
      </c>
      <c r="G47" s="1">
        <v>-7.645</v>
      </c>
      <c r="H47" s="1">
        <v>-2.085</v>
      </c>
      <c r="I47" s="1">
        <v>-3.475</v>
      </c>
      <c r="J47" s="1">
        <v>5.56</v>
      </c>
      <c r="K47" s="1">
        <v>6.255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</v>
      </c>
      <c r="B48" s="1">
        <v>-18.765</v>
      </c>
      <c r="C48" s="1">
        <v>-1.39</v>
      </c>
      <c r="D48" s="1">
        <v>1.39</v>
      </c>
      <c r="E48" s="1">
        <v>0.695</v>
      </c>
      <c r="F48" s="1">
        <v>-0.695</v>
      </c>
      <c r="G48" s="1">
        <v>-7.645</v>
      </c>
      <c r="H48" s="1">
        <v>-2.085</v>
      </c>
      <c r="I48" s="1">
        <v>-3.475</v>
      </c>
      <c r="J48" s="1">
        <v>5.56</v>
      </c>
      <c r="K48" s="1">
        <v>6.255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</v>
      </c>
      <c r="B49" s="1">
        <v>9.729999999999999</v>
      </c>
      <c r="C49" s="1">
        <v>-0.695</v>
      </c>
      <c r="D49" s="1">
        <v>-1.39</v>
      </c>
      <c r="E49" s="1">
        <v>-1.39</v>
      </c>
      <c r="F49" s="1">
        <v>0.695</v>
      </c>
      <c r="G49" s="1">
        <v>6.949999999999999</v>
      </c>
      <c r="H49" s="1">
        <v>1.39</v>
      </c>
      <c r="I49" s="1">
        <v>6.255</v>
      </c>
      <c r="J49" s="1">
        <v>-6.255</v>
      </c>
      <c r="K49" s="1">
        <v>-8.34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0.0</v>
      </c>
      <c r="C3" s="1">
        <v>12.51</v>
      </c>
      <c r="D3" s="1">
        <v>5.56</v>
      </c>
      <c r="E3" s="1">
        <v>0.0</v>
      </c>
      <c r="F3" s="1">
        <v>4.17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1.39</v>
      </c>
      <c r="C4" s="1">
        <v>0.0</v>
      </c>
      <c r="D4" s="1">
        <v>4.17</v>
      </c>
      <c r="E4" s="1">
        <v>0.695</v>
      </c>
      <c r="F4" s="1">
        <v>2.085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6.949999999999999</v>
      </c>
      <c r="C5" s="1">
        <v>2.78</v>
      </c>
      <c r="D5" s="1">
        <v>0.695</v>
      </c>
      <c r="E5" s="1">
        <v>29.19</v>
      </c>
      <c r="F5" s="1">
        <v>31.97</v>
      </c>
      <c r="G5" s="1">
        <v>0.695</v>
      </c>
      <c r="H5" s="1">
        <v>18.07</v>
      </c>
      <c r="I5" s="1">
        <v>13.9</v>
      </c>
      <c r="J5" s="1">
        <v>9.035</v>
      </c>
      <c r="K5" s="1">
        <v>0.695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40.31</v>
      </c>
      <c r="C6" s="1">
        <v>0.695</v>
      </c>
      <c r="D6" s="1">
        <v>0.0</v>
      </c>
      <c r="E6" s="1">
        <v>0.0</v>
      </c>
      <c r="F6" s="1">
        <v>0.0</v>
      </c>
      <c r="G6" s="1">
        <v>0.0</v>
      </c>
      <c r="H6" s="1">
        <v>1.39</v>
      </c>
      <c r="I6" s="1">
        <v>8.34</v>
      </c>
      <c r="J6" s="1">
        <v>3.475</v>
      </c>
      <c r="K6" s="1">
        <v>18.765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6.949999999999999</v>
      </c>
      <c r="C7" s="1">
        <v>17.375</v>
      </c>
      <c r="D7" s="1">
        <v>11.12</v>
      </c>
      <c r="E7" s="1">
        <v>0.695</v>
      </c>
      <c r="F7" s="1">
        <v>6.949999999999999</v>
      </c>
      <c r="G7" s="1">
        <v>0.695</v>
      </c>
      <c r="H7" s="1">
        <v>2.085</v>
      </c>
      <c r="I7" s="1">
        <v>8.34</v>
      </c>
      <c r="J7" s="1">
        <v>3.475</v>
      </c>
      <c r="K7" s="1">
        <v>0.695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13.205</v>
      </c>
      <c r="C8" s="1">
        <v>0.695</v>
      </c>
      <c r="D8" s="1">
        <v>3.475</v>
      </c>
      <c r="E8" s="1">
        <v>3.475</v>
      </c>
      <c r="F8" s="1">
        <v>6.949999999999999</v>
      </c>
      <c r="G8" s="1">
        <v>2.78</v>
      </c>
      <c r="H8" s="1">
        <v>0.695</v>
      </c>
      <c r="I8" s="1">
        <v>42.395</v>
      </c>
      <c r="J8" s="1">
        <v>45.87</v>
      </c>
      <c r="K8" s="1">
        <v>7.645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0.0</v>
      </c>
      <c r="C9" s="1">
        <v>6.255</v>
      </c>
      <c r="D9" s="1">
        <v>7.645</v>
      </c>
      <c r="E9" s="1">
        <v>0.0</v>
      </c>
      <c r="F9" s="1">
        <v>6.255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4.864999999999999</v>
      </c>
      <c r="C10" s="1">
        <v>2.78</v>
      </c>
      <c r="D10" s="1">
        <v>1.39</v>
      </c>
      <c r="E10" s="1">
        <v>0.0</v>
      </c>
      <c r="F10" s="1">
        <v>18.07</v>
      </c>
      <c r="G10" s="1">
        <v>27.8</v>
      </c>
      <c r="H10" s="1">
        <v>0.0</v>
      </c>
      <c r="I10" s="1">
        <v>0.0</v>
      </c>
      <c r="J10" s="1">
        <v>0.0</v>
      </c>
      <c r="K10" s="1">
        <v>59.075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0.0</v>
      </c>
      <c r="C11" s="1">
        <v>31.97</v>
      </c>
      <c r="D11" s="1">
        <v>34.055</v>
      </c>
      <c r="E11" s="1">
        <v>0.0</v>
      </c>
      <c r="F11" s="1">
        <v>0.695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16.68</v>
      </c>
      <c r="C12" s="1">
        <v>0.695</v>
      </c>
      <c r="D12" s="1">
        <v>0.695</v>
      </c>
      <c r="E12" s="1">
        <v>47.955</v>
      </c>
      <c r="F12" s="1">
        <v>61.16</v>
      </c>
      <c r="G12" s="1">
        <v>55.59999999999999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-1.39</v>
      </c>
      <c r="C13" s="1">
        <v>-17.375</v>
      </c>
      <c r="D13" s="1">
        <v>-18.765</v>
      </c>
      <c r="E13" s="1">
        <v>-18.765</v>
      </c>
      <c r="F13" s="1">
        <v>-22.935</v>
      </c>
      <c r="G13" s="1">
        <v>-20.155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14.595</v>
      </c>
      <c r="C14" s="1">
        <v>0.695</v>
      </c>
      <c r="D14" s="1">
        <v>0.695</v>
      </c>
      <c r="E14" s="1">
        <v>28.495</v>
      </c>
      <c r="F14" s="1">
        <v>38.22499999999999</v>
      </c>
      <c r="G14" s="1">
        <v>35.445</v>
      </c>
      <c r="H14" s="1">
        <v>26.41</v>
      </c>
      <c r="I14" s="1">
        <v>20.155</v>
      </c>
      <c r="J14" s="1">
        <v>0.695</v>
      </c>
      <c r="K14" s="1">
        <v>0.695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0.0</v>
      </c>
      <c r="C15" s="1">
        <v>2.085</v>
      </c>
      <c r="D15" s="1">
        <v>1.39</v>
      </c>
      <c r="E15" s="1">
        <v>1.39</v>
      </c>
      <c r="F15" s="1">
        <v>21.545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27.8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22.935</v>
      </c>
      <c r="C17" s="1">
        <v>2.78</v>
      </c>
      <c r="D17" s="1">
        <v>2.78</v>
      </c>
      <c r="E17" s="1">
        <v>43.09</v>
      </c>
      <c r="F17" s="1">
        <v>3.475</v>
      </c>
      <c r="G17" s="1">
        <v>38.22499999999999</v>
      </c>
      <c r="H17" s="1">
        <v>38.91999999999999</v>
      </c>
      <c r="I17" s="1">
        <v>38.91999999999999</v>
      </c>
      <c r="J17" s="1">
        <v>39.61499999999999</v>
      </c>
      <c r="K17" s="1">
        <v>23.63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0.0</v>
      </c>
      <c r="C18" s="1">
        <v>32.665</v>
      </c>
      <c r="D18" s="1">
        <v>40.31</v>
      </c>
      <c r="E18" s="1">
        <v>0.0</v>
      </c>
      <c r="F18" s="1">
        <v>18.765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0.0</v>
      </c>
      <c r="C19" s="1">
        <v>22.24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0.695</v>
      </c>
      <c r="C20" s="1">
        <v>8.34</v>
      </c>
      <c r="D20" s="1">
        <v>14.595</v>
      </c>
      <c r="E20" s="1">
        <v>40.31</v>
      </c>
      <c r="F20" s="1">
        <v>11.815</v>
      </c>
      <c r="G20" s="1">
        <v>11.815</v>
      </c>
      <c r="H20" s="1">
        <v>9.035</v>
      </c>
      <c r="I20" s="1">
        <v>9.729999999999999</v>
      </c>
      <c r="J20" s="1">
        <v>8.34</v>
      </c>
      <c r="K20" s="1">
        <v>14.595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42.395</v>
      </c>
      <c r="C21" s="1">
        <v>35.445</v>
      </c>
      <c r="D21" s="1">
        <v>31.97</v>
      </c>
      <c r="E21" s="1">
        <v>50.735</v>
      </c>
      <c r="F21" s="1">
        <v>45.175</v>
      </c>
      <c r="G21" s="1">
        <v>43.09</v>
      </c>
      <c r="H21" s="1">
        <v>43.09</v>
      </c>
      <c r="I21" s="1">
        <v>48.65</v>
      </c>
      <c r="J21" s="1">
        <v>44.48</v>
      </c>
      <c r="K21" s="1">
        <v>11.12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34.055</v>
      </c>
      <c r="C23" s="1">
        <v>0.695</v>
      </c>
      <c r="D23" s="1">
        <v>0.695</v>
      </c>
      <c r="E23" s="1">
        <v>28.495</v>
      </c>
      <c r="F23" s="1">
        <v>9.035</v>
      </c>
      <c r="G23" s="1">
        <v>11.12</v>
      </c>
      <c r="H23" s="1">
        <v>9.035</v>
      </c>
      <c r="I23" s="1">
        <v>2.78</v>
      </c>
      <c r="J23" s="1">
        <v>2.78</v>
      </c>
      <c r="K23" s="1">
        <v>4.864999999999999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25.02</v>
      </c>
      <c r="C24" s="1">
        <v>2.085</v>
      </c>
      <c r="D24" s="1">
        <v>2.78</v>
      </c>
      <c r="E24" s="1">
        <v>2.78</v>
      </c>
      <c r="F24" s="1">
        <v>2.78</v>
      </c>
      <c r="G24" s="1">
        <v>2.085</v>
      </c>
      <c r="H24" s="1">
        <v>2.78</v>
      </c>
      <c r="I24" s="1">
        <v>1.39</v>
      </c>
      <c r="J24" s="1">
        <v>1.39</v>
      </c>
      <c r="K24" s="1">
        <v>2.085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0.0</v>
      </c>
      <c r="C25" s="1">
        <v>0.0</v>
      </c>
      <c r="D25" s="1">
        <v>9.035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0.0</v>
      </c>
      <c r="C26" s="1">
        <v>11.815</v>
      </c>
      <c r="D26" s="1">
        <v>0.0</v>
      </c>
      <c r="E26" s="1">
        <v>0.0</v>
      </c>
      <c r="F26" s="1">
        <v>9.729999999999999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0.0</v>
      </c>
      <c r="C27" s="1">
        <v>1.39</v>
      </c>
      <c r="D27" s="1">
        <v>1.39</v>
      </c>
      <c r="E27" s="1">
        <v>0.0</v>
      </c>
      <c r="F27" s="1">
        <v>10.425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4.864999999999999</v>
      </c>
      <c r="C28" s="1">
        <v>1.39</v>
      </c>
      <c r="D28" s="1">
        <v>2.085</v>
      </c>
      <c r="E28" s="1">
        <v>0.0</v>
      </c>
      <c r="F28" s="1">
        <v>9.729999999999999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2.085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0.695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0.695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0.695</v>
      </c>
      <c r="J31" s="1">
        <v>34.75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20.85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0.695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0.695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12.51</v>
      </c>
      <c r="C35" s="1">
        <v>23.63</v>
      </c>
      <c r="D35" s="1">
        <v>1.39</v>
      </c>
      <c r="E35" s="1">
        <v>35.445</v>
      </c>
      <c r="F35" s="1">
        <v>1.39</v>
      </c>
      <c r="G35" s="1">
        <v>28.495</v>
      </c>
      <c r="H35" s="1">
        <v>29.19</v>
      </c>
      <c r="I35" s="1">
        <v>29.19</v>
      </c>
      <c r="J35" s="1">
        <v>30.58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1.39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0.695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0.0</v>
      </c>
      <c r="C37" s="1">
        <v>0.0</v>
      </c>
      <c r="D37" s="1">
        <v>27.105</v>
      </c>
      <c r="E37" s="1">
        <v>0.0</v>
      </c>
      <c r="F37" s="1">
        <v>2.78</v>
      </c>
      <c r="G37" s="1">
        <v>2.78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6.255</v>
      </c>
      <c r="C38" s="1">
        <v>16.68</v>
      </c>
      <c r="D38" s="1">
        <v>13.9</v>
      </c>
      <c r="E38" s="1">
        <v>35.445</v>
      </c>
      <c r="F38" s="1">
        <v>30.58</v>
      </c>
      <c r="G38" s="1">
        <v>29.19</v>
      </c>
      <c r="H38" s="1">
        <v>29.19</v>
      </c>
      <c r="I38" s="1">
        <v>31.275</v>
      </c>
      <c r="J38" s="1">
        <v>31.97</v>
      </c>
      <c r="K38" s="1">
        <v>6.949999999999999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32.665</v>
      </c>
      <c r="C40" s="1">
        <v>28.495</v>
      </c>
      <c r="D40" s="1">
        <v>21.545</v>
      </c>
      <c r="E40" s="1">
        <v>21.545</v>
      </c>
      <c r="F40" s="1">
        <v>27.8</v>
      </c>
      <c r="G40" s="1">
        <v>27.8</v>
      </c>
      <c r="H40" s="1">
        <v>27.8</v>
      </c>
      <c r="I40" s="1">
        <v>27.8</v>
      </c>
      <c r="J40" s="1">
        <v>28.495</v>
      </c>
      <c r="K40" s="1">
        <v>28.495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-54.90499999999999</v>
      </c>
      <c r="C41" s="1">
        <v>-9.729999999999999</v>
      </c>
      <c r="D41" s="1">
        <v>-3.475</v>
      </c>
      <c r="E41" s="1">
        <v>-5.56</v>
      </c>
      <c r="F41" s="1">
        <v>-12.51</v>
      </c>
      <c r="G41" s="1">
        <v>-12.51</v>
      </c>
      <c r="H41" s="1">
        <v>-13.9</v>
      </c>
      <c r="I41" s="1">
        <v>-10.425</v>
      </c>
      <c r="J41" s="1">
        <v>-13.205</v>
      </c>
      <c r="K41" s="1">
        <v>-16.68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-7.645</v>
      </c>
      <c r="C42" s="1">
        <v>0.0</v>
      </c>
      <c r="D42" s="1">
        <v>-16.68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0.695</v>
      </c>
      <c r="C43" s="1">
        <v>-54.90499999999999</v>
      </c>
      <c r="D43" s="1">
        <v>-0.695</v>
      </c>
      <c r="E43" s="1">
        <v>-0.695</v>
      </c>
      <c r="F43" s="1">
        <v>-0.695</v>
      </c>
      <c r="G43" s="1">
        <v>-0.695</v>
      </c>
      <c r="H43" s="1">
        <v>-56.98999999999999</v>
      </c>
      <c r="I43" s="1">
        <v>-12.51</v>
      </c>
      <c r="J43" s="1">
        <v>-2.085</v>
      </c>
      <c r="K43" s="1">
        <v>-0.695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31.97</v>
      </c>
      <c r="C44" s="1">
        <v>17.375</v>
      </c>
      <c r="D44" s="1">
        <v>16.68</v>
      </c>
      <c r="E44" s="1">
        <v>14.595</v>
      </c>
      <c r="F44" s="1">
        <v>13.9</v>
      </c>
      <c r="G44" s="1">
        <v>13.9</v>
      </c>
      <c r="H44" s="1">
        <v>13.205</v>
      </c>
      <c r="I44" s="1">
        <v>17.375</v>
      </c>
      <c r="J44" s="1">
        <v>11.815</v>
      </c>
      <c r="K44" s="1">
        <v>10.425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3.475</v>
      </c>
      <c r="C45" s="1">
        <v>35.445</v>
      </c>
      <c r="D45" s="1">
        <v>0.695</v>
      </c>
      <c r="E45" s="1">
        <v>3.475</v>
      </c>
      <c r="F45" s="1">
        <v>11.12</v>
      </c>
      <c r="G45" s="1">
        <v>6.255</v>
      </c>
      <c r="H45" s="1">
        <v>6.255</v>
      </c>
      <c r="I45" s="1">
        <v>10.425</v>
      </c>
      <c r="J45" s="1">
        <v>65.33</v>
      </c>
      <c r="K45" s="1">
        <v>0.695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36.14</v>
      </c>
      <c r="C46" s="1">
        <v>18.07</v>
      </c>
      <c r="D46" s="1">
        <v>17.375</v>
      </c>
      <c r="E46" s="1">
        <v>15.29</v>
      </c>
      <c r="F46" s="1">
        <v>13.9</v>
      </c>
      <c r="G46" s="1">
        <v>13.9</v>
      </c>
      <c r="H46" s="1">
        <v>13.205</v>
      </c>
      <c r="I46" s="1">
        <v>17.375</v>
      </c>
      <c r="J46" s="1">
        <v>12.51</v>
      </c>
      <c r="K46" s="1">
        <v>11.12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42.395</v>
      </c>
      <c r="C47" s="1">
        <v>35.445</v>
      </c>
      <c r="D47" s="1">
        <v>31.97</v>
      </c>
      <c r="E47" s="1">
        <v>50.735</v>
      </c>
      <c r="F47" s="1">
        <v>45.175</v>
      </c>
      <c r="G47" s="1">
        <v>43.09</v>
      </c>
      <c r="H47" s="1">
        <v>43.09</v>
      </c>
      <c r="I47" s="1">
        <v>48.65</v>
      </c>
      <c r="J47" s="1">
        <v>44.48</v>
      </c>
      <c r="K47" s="1">
        <v>11.12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2.085</v>
      </c>
      <c r="C49" s="1">
        <v>2.085</v>
      </c>
      <c r="D49" s="1">
        <v>2.085</v>
      </c>
      <c r="E49" s="1">
        <v>2.085</v>
      </c>
      <c r="F49" s="1">
        <v>2.085</v>
      </c>
      <c r="G49" s="1">
        <v>2.085</v>
      </c>
      <c r="H49" s="1">
        <v>2.085</v>
      </c>
      <c r="I49" s="1">
        <v>2.085</v>
      </c>
      <c r="J49" s="1">
        <v>2.085</v>
      </c>
      <c r="K49" s="1">
        <v>2.085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2.085</v>
      </c>
      <c r="C50" s="1">
        <v>2.085</v>
      </c>
      <c r="D50" s="1">
        <v>2.085</v>
      </c>
      <c r="E50" s="1">
        <v>2.085</v>
      </c>
      <c r="F50" s="1">
        <v>2.085</v>
      </c>
      <c r="G50" s="1">
        <v>2.085</v>
      </c>
      <c r="H50" s="1">
        <v>2.085</v>
      </c>
      <c r="I50" s="1">
        <v>2.085</v>
      </c>
      <c r="J50" s="1">
        <v>2.085</v>
      </c>
      <c r="K50" s="1">
        <v>2.085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 t="s">
        <v>115</v>
      </c>
      <c r="C51" s="1" t="s">
        <v>116</v>
      </c>
      <c r="D51" s="1" t="s">
        <v>117</v>
      </c>
      <c r="E51" s="1" t="s">
        <v>118</v>
      </c>
      <c r="F51" s="1" t="s">
        <v>119</v>
      </c>
      <c r="G51" s="1" t="s">
        <v>120</v>
      </c>
      <c r="H51" s="1" t="s">
        <v>121</v>
      </c>
      <c r="I51" s="1" t="s">
        <v>122</v>
      </c>
      <c r="J51" s="1" t="s">
        <v>123</v>
      </c>
      <c r="K51" s="1" t="s">
        <v>124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31.97</v>
      </c>
      <c r="C52" s="1">
        <v>15.29</v>
      </c>
      <c r="D52" s="1">
        <v>14.595</v>
      </c>
      <c r="E52" s="1">
        <v>13.205</v>
      </c>
      <c r="F52" s="1">
        <v>13.9</v>
      </c>
      <c r="G52" s="1">
        <v>13.9</v>
      </c>
      <c r="H52" s="1">
        <v>13.205</v>
      </c>
      <c r="I52" s="1">
        <v>17.375</v>
      </c>
      <c r="J52" s="1">
        <v>11.815</v>
      </c>
      <c r="K52" s="1">
        <v>10.425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126</v>
      </c>
      <c r="B53" s="1" t="s">
        <v>127</v>
      </c>
      <c r="C53" s="1" t="s">
        <v>128</v>
      </c>
      <c r="D53" s="1" t="s">
        <v>129</v>
      </c>
      <c r="E53" s="1" t="s">
        <v>130</v>
      </c>
      <c r="F53" s="1" t="s">
        <v>131</v>
      </c>
      <c r="G53" s="1" t="s">
        <v>120</v>
      </c>
      <c r="H53" s="1" t="s">
        <v>121</v>
      </c>
      <c r="I53" s="1" t="s">
        <v>122</v>
      </c>
      <c r="J53" s="1" t="s">
        <v>123</v>
      </c>
      <c r="K53" s="1" t="s">
        <v>124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25.715</v>
      </c>
      <c r="C54" s="1" t="s">
        <v>133</v>
      </c>
      <c r="D54" s="1" t="s">
        <v>133</v>
      </c>
      <c r="E54" s="1" t="s">
        <v>133</v>
      </c>
      <c r="F54" s="1" t="s">
        <v>133</v>
      </c>
      <c r="G54" s="1" t="s">
        <v>133</v>
      </c>
      <c r="H54" s="1" t="s">
        <v>133</v>
      </c>
      <c r="I54" s="1">
        <v>0.695</v>
      </c>
      <c r="J54" s="1">
        <v>34.75</v>
      </c>
      <c r="K54" s="1" t="s">
        <v>133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-13.205</v>
      </c>
      <c r="C55" s="1">
        <v>-0.695</v>
      </c>
      <c r="D55" s="1">
        <v>-3.475</v>
      </c>
      <c r="E55" s="1">
        <v>-3.475</v>
      </c>
      <c r="F55" s="1">
        <v>-6.949999999999999</v>
      </c>
      <c r="G55" s="1">
        <v>-2.78</v>
      </c>
      <c r="H55" s="1">
        <v>-0.695</v>
      </c>
      <c r="I55" s="1">
        <v>41.7</v>
      </c>
      <c r="J55" s="1">
        <v>-11.12</v>
      </c>
      <c r="K55" s="1">
        <v>-7.645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3.475</v>
      </c>
      <c r="C56" s="1">
        <v>35.445</v>
      </c>
      <c r="D56" s="1">
        <v>0.695</v>
      </c>
      <c r="E56" s="1">
        <v>3.475</v>
      </c>
      <c r="F56" s="1">
        <v>11.12</v>
      </c>
      <c r="G56" s="1">
        <v>6.255</v>
      </c>
      <c r="H56" s="1">
        <v>6.255</v>
      </c>
      <c r="I56" s="1">
        <v>10.425</v>
      </c>
      <c r="J56" s="1">
        <v>65.33</v>
      </c>
      <c r="K56" s="1">
        <v>0.695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1.39</v>
      </c>
      <c r="C57" s="1">
        <v>0.0</v>
      </c>
      <c r="D57" s="1">
        <v>0.695</v>
      </c>
      <c r="E57" s="1">
        <v>0.695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2.085</v>
      </c>
      <c r="C58" s="1">
        <v>2.085</v>
      </c>
      <c r="D58" s="1">
        <v>2.085</v>
      </c>
      <c r="E58" s="1">
        <v>2.085</v>
      </c>
      <c r="F58" s="1">
        <v>2.085</v>
      </c>
      <c r="G58" s="1">
        <v>2.085</v>
      </c>
      <c r="H58" s="1">
        <v>2.085</v>
      </c>
      <c r="I58" s="1">
        <v>2.085</v>
      </c>
      <c r="J58" s="1">
        <v>2.085</v>
      </c>
      <c r="K58" s="1">
        <v>2.085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138</v>
      </c>
      <c r="B59" s="1">
        <v>67.41499999999999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139</v>
      </c>
      <c r="B60" s="1">
        <v>4.17</v>
      </c>
      <c r="C60" s="1">
        <v>15.29</v>
      </c>
      <c r="D60" s="1">
        <v>15.985</v>
      </c>
      <c r="E60" s="1">
        <v>16.68</v>
      </c>
      <c r="F60" s="1">
        <v>17.375</v>
      </c>
      <c r="G60" s="1">
        <v>15.29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140</v>
      </c>
      <c r="B61" s="1">
        <v>13.205</v>
      </c>
      <c r="C61" s="1">
        <v>0.0</v>
      </c>
      <c r="D61" s="1">
        <v>12.51</v>
      </c>
      <c r="E61" s="1">
        <v>12.51</v>
      </c>
      <c r="F61" s="1">
        <v>3.475</v>
      </c>
      <c r="G61" s="1">
        <v>0.0</v>
      </c>
      <c r="H61" s="1">
        <v>3.475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141</v>
      </c>
      <c r="B62" s="1">
        <v>0.0</v>
      </c>
      <c r="C62" s="1">
        <v>0.0</v>
      </c>
      <c r="D62" s="1">
        <v>2.085</v>
      </c>
      <c r="E62" s="1">
        <v>2.78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5.56</v>
      </c>
      <c r="C2" s="1">
        <v>-3.475</v>
      </c>
      <c r="D2" s="1">
        <v>9.035</v>
      </c>
      <c r="E2" s="1">
        <v>0.0</v>
      </c>
      <c r="F2" s="1">
        <v>0.695</v>
      </c>
      <c r="G2" s="1">
        <v>0.0</v>
      </c>
      <c r="H2" s="1">
        <v>0.0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-0.695</v>
      </c>
      <c r="C3" s="1">
        <v>-45.175</v>
      </c>
      <c r="D3" s="1">
        <v>16.68</v>
      </c>
      <c r="E3" s="1">
        <v>0.0</v>
      </c>
      <c r="F3" s="1">
        <v>-35.445</v>
      </c>
      <c r="G3" s="1">
        <v>-2.085</v>
      </c>
      <c r="H3" s="1">
        <v>-27.8</v>
      </c>
      <c r="I3" s="1">
        <v>0.0</v>
      </c>
      <c r="J3" s="1">
        <v>4.864999999999999</v>
      </c>
      <c r="K3" s="1">
        <v>6.255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1.39</v>
      </c>
      <c r="C4" s="1">
        <v>-35.445</v>
      </c>
      <c r="D4" s="1">
        <v>1.39</v>
      </c>
      <c r="E4" s="1">
        <v>-20.155</v>
      </c>
      <c r="F4" s="1">
        <v>1.39</v>
      </c>
      <c r="G4" s="1">
        <v>9.729999999999999</v>
      </c>
      <c r="H4" s="1">
        <v>-9.729999999999999</v>
      </c>
      <c r="I4" s="1">
        <v>4.17</v>
      </c>
      <c r="J4" s="1">
        <v>-0.695</v>
      </c>
      <c r="K4" s="1">
        <v>-2.085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0.0</v>
      </c>
      <c r="C5" s="1">
        <v>34.055</v>
      </c>
      <c r="D5" s="1">
        <v>36.14</v>
      </c>
      <c r="E5" s="1">
        <v>3.475</v>
      </c>
      <c r="F5" s="1">
        <v>32.665</v>
      </c>
      <c r="G5" s="1">
        <v>3.475</v>
      </c>
      <c r="H5" s="1">
        <v>6.949999999999999</v>
      </c>
      <c r="I5" s="1">
        <v>2.085</v>
      </c>
      <c r="J5" s="1">
        <v>0.0</v>
      </c>
      <c r="K5" s="1">
        <v>17.375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6.255</v>
      </c>
      <c r="C6" s="1">
        <v>-3.475</v>
      </c>
      <c r="D6" s="1">
        <v>2.085</v>
      </c>
      <c r="E6" s="1">
        <v>-16.68</v>
      </c>
      <c r="F6" s="1">
        <v>1.39</v>
      </c>
      <c r="G6" s="1">
        <v>11.12</v>
      </c>
      <c r="H6" s="1">
        <v>-31.275</v>
      </c>
      <c r="I6" s="1">
        <v>4.17</v>
      </c>
      <c r="J6" s="1">
        <v>-0.695</v>
      </c>
      <c r="K6" s="1">
        <v>-2.085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6.255</v>
      </c>
      <c r="C7" s="1">
        <v>-2.78</v>
      </c>
      <c r="D7" s="1">
        <v>21.545</v>
      </c>
      <c r="E7" s="1">
        <v>0.0</v>
      </c>
      <c r="F7" s="1">
        <v>38.91999999999999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43.785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2.085</v>
      </c>
      <c r="C9" s="1">
        <v>1.39</v>
      </c>
      <c r="D9" s="1">
        <v>1.39</v>
      </c>
      <c r="E9" s="1">
        <v>0.695</v>
      </c>
      <c r="F9" s="1">
        <v>54.20999999999999</v>
      </c>
      <c r="G9" s="1">
        <v>41.7</v>
      </c>
      <c r="H9" s="1">
        <v>39.61499999999999</v>
      </c>
      <c r="I9" s="1">
        <v>61.16</v>
      </c>
      <c r="J9" s="1">
        <v>52.81999999999999</v>
      </c>
      <c r="K9" s="1">
        <v>63.245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38.91999999999999</v>
      </c>
      <c r="C10" s="1">
        <v>20.85</v>
      </c>
      <c r="D10" s="1">
        <v>1.39</v>
      </c>
      <c r="E10" s="1">
        <v>1.39</v>
      </c>
      <c r="F10" s="1">
        <v>0.0</v>
      </c>
      <c r="G10" s="1">
        <v>2.78</v>
      </c>
      <c r="H10" s="1">
        <v>0.0</v>
      </c>
      <c r="I10" s="1">
        <v>26.41</v>
      </c>
      <c r="J10" s="1">
        <v>6.255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0.695</v>
      </c>
      <c r="C11" s="1">
        <v>1.39</v>
      </c>
      <c r="D11" s="1">
        <v>0.695</v>
      </c>
      <c r="E11" s="1">
        <v>28.495</v>
      </c>
      <c r="F11" s="1">
        <v>0.695</v>
      </c>
      <c r="G11" s="1">
        <v>27.8</v>
      </c>
      <c r="H11" s="1">
        <v>31.97</v>
      </c>
      <c r="I11" s="1">
        <v>51.43</v>
      </c>
      <c r="J11" s="1">
        <v>41.7</v>
      </c>
      <c r="K11" s="1">
        <v>36.835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-0.695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-0.695</v>
      </c>
      <c r="J12" s="1">
        <v>-0.695</v>
      </c>
      <c r="K12" s="1">
        <v>-4.17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9.729999999999999</v>
      </c>
      <c r="C13" s="1">
        <v>23.63</v>
      </c>
      <c r="D13" s="1">
        <v>2.085</v>
      </c>
      <c r="E13" s="1">
        <v>0.695</v>
      </c>
      <c r="F13" s="1">
        <v>1.39</v>
      </c>
      <c r="G13" s="1">
        <v>0.695</v>
      </c>
      <c r="H13" s="1">
        <v>0.695</v>
      </c>
      <c r="I13" s="1">
        <v>45.175</v>
      </c>
      <c r="J13" s="1">
        <v>-11.815</v>
      </c>
      <c r="K13" s="1">
        <v>0.695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-3.475</v>
      </c>
      <c r="C14" s="1">
        <v>-4.17</v>
      </c>
      <c r="D14" s="1">
        <v>-0.695</v>
      </c>
      <c r="E14" s="1">
        <v>-1.39</v>
      </c>
      <c r="F14" s="1">
        <v>36.835</v>
      </c>
      <c r="G14" s="1">
        <v>-61.855</v>
      </c>
      <c r="H14" s="1">
        <v>-0.695</v>
      </c>
      <c r="I14" s="1">
        <v>4.17</v>
      </c>
      <c r="J14" s="1">
        <v>-0.695</v>
      </c>
      <c r="K14" s="1">
        <v>-2.78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-0.695</v>
      </c>
      <c r="C15" s="1">
        <v>-8.34</v>
      </c>
      <c r="D15" s="1">
        <v>0.0</v>
      </c>
      <c r="E15" s="1">
        <v>-3.475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-0.695</v>
      </c>
      <c r="C16" s="1">
        <v>0.0</v>
      </c>
      <c r="D16" s="1">
        <v>-4.17</v>
      </c>
      <c r="E16" s="1">
        <v>-5.56</v>
      </c>
      <c r="F16" s="1">
        <v>-6.255</v>
      </c>
      <c r="G16" s="1">
        <v>0.0</v>
      </c>
      <c r="H16" s="1">
        <v>-27.8</v>
      </c>
      <c r="I16" s="1">
        <v>-18.07</v>
      </c>
      <c r="J16" s="1">
        <v>-6.949999999999999</v>
      </c>
      <c r="K16" s="1">
        <v>-2.78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-0.695</v>
      </c>
      <c r="C17" s="1">
        <v>-46.565</v>
      </c>
      <c r="D17" s="1">
        <v>18.07</v>
      </c>
      <c r="E17" s="1">
        <v>-4.17</v>
      </c>
      <c r="F17" s="1">
        <v>0.695</v>
      </c>
      <c r="G17" s="1">
        <v>-2.78</v>
      </c>
      <c r="H17" s="1">
        <v>0.0</v>
      </c>
      <c r="I17" s="1">
        <v>-547.66</v>
      </c>
      <c r="J17" s="1">
        <v>-0.695</v>
      </c>
      <c r="K17" s="1">
        <v>1.39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16.68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-4.17</v>
      </c>
      <c r="C19" s="1">
        <v>-4.864999999999999</v>
      </c>
      <c r="D19" s="1">
        <v>12.51</v>
      </c>
      <c r="E19" s="1">
        <v>-1.39</v>
      </c>
      <c r="F19" s="1">
        <v>30.58</v>
      </c>
      <c r="G19" s="1">
        <v>-64.63499999999999</v>
      </c>
      <c r="H19" s="1">
        <v>-0.695</v>
      </c>
      <c r="I19" s="1">
        <v>3.475</v>
      </c>
      <c r="J19" s="1">
        <v>-0.695</v>
      </c>
      <c r="K19" s="1">
        <v>-2.78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>
        <v>0.0</v>
      </c>
      <c r="C20" s="1">
        <v>-2.78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0.0</v>
      </c>
      <c r="C21" s="1">
        <v>0.0</v>
      </c>
      <c r="D21" s="1">
        <v>0.0</v>
      </c>
      <c r="E21" s="1">
        <v>0.0</v>
      </c>
      <c r="F21" s="1">
        <v>-0.695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162</v>
      </c>
      <c r="B22" s="1">
        <v>11.815</v>
      </c>
      <c r="C22" s="1">
        <v>-1.39</v>
      </c>
      <c r="D22" s="1">
        <v>25.715</v>
      </c>
      <c r="E22" s="1">
        <v>0.695</v>
      </c>
      <c r="F22" s="1">
        <v>0.0</v>
      </c>
      <c r="G22" s="1">
        <v>0.0</v>
      </c>
      <c r="H22" s="1">
        <v>0.0</v>
      </c>
      <c r="I22" s="1">
        <v>9.729999999999999</v>
      </c>
      <c r="J22" s="1">
        <v>-0.695</v>
      </c>
      <c r="K22" s="1">
        <v>14.595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-2.78</v>
      </c>
      <c r="C23" s="1">
        <v>-3.475</v>
      </c>
      <c r="D23" s="1">
        <v>-10.425</v>
      </c>
      <c r="E23" s="1">
        <v>-16.68</v>
      </c>
      <c r="F23" s="1">
        <v>-25.715</v>
      </c>
      <c r="G23" s="1">
        <v>0.0</v>
      </c>
      <c r="H23" s="1">
        <v>-33.36</v>
      </c>
      <c r="I23" s="1">
        <v>0.0</v>
      </c>
      <c r="J23" s="1">
        <v>0.695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7.645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165</v>
      </c>
      <c r="B25" s="1">
        <v>-6.949999999999999</v>
      </c>
      <c r="C25" s="1">
        <v>-10.425</v>
      </c>
      <c r="D25" s="1">
        <v>27.8</v>
      </c>
      <c r="E25" s="1">
        <v>-0.695</v>
      </c>
      <c r="F25" s="1">
        <v>-0.695</v>
      </c>
      <c r="G25" s="1">
        <v>-65.33</v>
      </c>
      <c r="H25" s="1">
        <v>-1.39</v>
      </c>
      <c r="I25" s="1">
        <v>3.475</v>
      </c>
      <c r="J25" s="1">
        <v>-1.39</v>
      </c>
      <c r="K25" s="1">
        <v>-2.78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>
        <v>-2.085</v>
      </c>
      <c r="C26" s="1">
        <v>1.39</v>
      </c>
      <c r="D26" s="1">
        <v>-5.56</v>
      </c>
      <c r="E26" s="1">
        <v>8.34</v>
      </c>
      <c r="F26" s="1">
        <v>0.0</v>
      </c>
      <c r="G26" s="1">
        <v>7.645</v>
      </c>
      <c r="H26" s="1">
        <v>-1.39</v>
      </c>
      <c r="I26" s="1">
        <v>0.695</v>
      </c>
      <c r="J26" s="1">
        <v>0.695</v>
      </c>
      <c r="K26" s="1">
        <v>-13.205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167</v>
      </c>
      <c r="B27" s="1">
        <v>-4.864999999999999</v>
      </c>
      <c r="C27" s="1">
        <v>-10.425</v>
      </c>
      <c r="D27" s="1">
        <v>34.055</v>
      </c>
      <c r="E27" s="1">
        <v>-0.695</v>
      </c>
      <c r="F27" s="1">
        <v>-0.695</v>
      </c>
      <c r="G27" s="1">
        <v>-0.695</v>
      </c>
      <c r="H27" s="1">
        <v>-1.39</v>
      </c>
      <c r="I27" s="1">
        <v>2.78</v>
      </c>
      <c r="J27" s="1">
        <v>-2.085</v>
      </c>
      <c r="K27" s="1">
        <v>-2.78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>
        <v>0.0</v>
      </c>
      <c r="C28" s="1">
        <v>0.0</v>
      </c>
      <c r="D28" s="1">
        <v>0.0</v>
      </c>
      <c r="E28" s="1">
        <v>-1.39</v>
      </c>
      <c r="F28" s="1">
        <v>0.0</v>
      </c>
      <c r="G28" s="1">
        <v>27.105</v>
      </c>
      <c r="H28" s="1">
        <v>51.43</v>
      </c>
      <c r="I28" s="1">
        <v>0.0</v>
      </c>
      <c r="J28" s="1">
        <v>-36.835</v>
      </c>
      <c r="K28" s="1">
        <v>1.39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1">
        <v>-4.864999999999999</v>
      </c>
      <c r="C29" s="1">
        <v>-10.425</v>
      </c>
      <c r="D29" s="1">
        <v>34.055</v>
      </c>
      <c r="E29" s="1">
        <v>-2.085</v>
      </c>
      <c r="F29" s="1">
        <v>-0.695</v>
      </c>
      <c r="G29" s="1">
        <v>-45.87</v>
      </c>
      <c r="H29" s="1">
        <v>-0.695</v>
      </c>
      <c r="I29" s="1">
        <v>2.78</v>
      </c>
      <c r="J29" s="1">
        <v>-2.085</v>
      </c>
      <c r="K29" s="1">
        <v>-1.39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109</v>
      </c>
      <c r="B30" s="1">
        <v>0.695</v>
      </c>
      <c r="C30" s="1">
        <v>0.695</v>
      </c>
      <c r="D30" s="1">
        <v>0.695</v>
      </c>
      <c r="E30" s="1">
        <v>6.255</v>
      </c>
      <c r="F30" s="1">
        <v>-1.39</v>
      </c>
      <c r="G30" s="1">
        <v>6.949999999999999</v>
      </c>
      <c r="H30" s="1">
        <v>2.78</v>
      </c>
      <c r="I30" s="1">
        <v>1.39</v>
      </c>
      <c r="J30" s="1">
        <v>-42.395</v>
      </c>
      <c r="K30" s="1">
        <v>-4.864999999999999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>
        <v>-4.17</v>
      </c>
      <c r="C31" s="1">
        <v>-9.035</v>
      </c>
      <c r="D31" s="1">
        <v>34.75</v>
      </c>
      <c r="E31" s="1">
        <v>-2.085</v>
      </c>
      <c r="F31" s="1">
        <v>-0.695</v>
      </c>
      <c r="G31" s="1">
        <v>-38.91999999999999</v>
      </c>
      <c r="H31" s="1">
        <v>-0.695</v>
      </c>
      <c r="I31" s="1">
        <v>2.78</v>
      </c>
      <c r="J31" s="1">
        <v>-2.78</v>
      </c>
      <c r="K31" s="1">
        <v>-1.39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>
        <v>-4.17</v>
      </c>
      <c r="C32" s="1">
        <v>-9.035</v>
      </c>
      <c r="D32" s="1">
        <v>34.75</v>
      </c>
      <c r="E32" s="1">
        <v>-2.085</v>
      </c>
      <c r="F32" s="1">
        <v>-0.695</v>
      </c>
      <c r="G32" s="1">
        <v>-38.91999999999999</v>
      </c>
      <c r="H32" s="1">
        <v>-0.695</v>
      </c>
      <c r="I32" s="1">
        <v>2.78</v>
      </c>
      <c r="J32" s="1">
        <v>-2.78</v>
      </c>
      <c r="K32" s="1">
        <v>-1.39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>
        <v>-4.17</v>
      </c>
      <c r="C33" s="1">
        <v>-9.035</v>
      </c>
      <c r="D33" s="1">
        <v>34.75</v>
      </c>
      <c r="E33" s="1">
        <v>-0.695</v>
      </c>
      <c r="F33" s="1">
        <v>-0.695</v>
      </c>
      <c r="G33" s="1">
        <v>-66.02499999999999</v>
      </c>
      <c r="H33" s="1">
        <v>-1.39</v>
      </c>
      <c r="I33" s="1">
        <v>2.78</v>
      </c>
      <c r="J33" s="1">
        <v>-2.085</v>
      </c>
      <c r="K33" s="1">
        <v>-2.78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174</v>
      </c>
      <c r="B35" s="1" t="s">
        <v>175</v>
      </c>
      <c r="C35" s="1" t="s">
        <v>176</v>
      </c>
      <c r="D35" s="1" t="s">
        <v>177</v>
      </c>
      <c r="E35" s="1" t="s">
        <v>178</v>
      </c>
      <c r="F35" s="1" t="s">
        <v>179</v>
      </c>
      <c r="G35" s="1" t="s">
        <v>180</v>
      </c>
      <c r="H35" s="1" t="s">
        <v>181</v>
      </c>
      <c r="I35" s="1" t="s">
        <v>182</v>
      </c>
      <c r="J35" s="1" t="s">
        <v>183</v>
      </c>
      <c r="K35" s="1" t="s">
        <v>184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 t="s">
        <v>175</v>
      </c>
      <c r="C36" s="1" t="s">
        <v>176</v>
      </c>
      <c r="D36" s="1" t="s">
        <v>177</v>
      </c>
      <c r="E36" s="1" t="s">
        <v>186</v>
      </c>
      <c r="F36" s="1" t="s">
        <v>179</v>
      </c>
      <c r="G36" s="1" t="s">
        <v>187</v>
      </c>
      <c r="H36" s="1" t="s">
        <v>188</v>
      </c>
      <c r="I36" s="1" t="s">
        <v>182</v>
      </c>
      <c r="J36" s="1" t="s">
        <v>189</v>
      </c>
      <c r="K36" s="1" t="s">
        <v>190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>
        <v>3.0</v>
      </c>
      <c r="C37" s="1">
        <v>3.0</v>
      </c>
      <c r="D37" s="1">
        <v>3.0</v>
      </c>
      <c r="E37" s="1">
        <v>3.0</v>
      </c>
      <c r="F37" s="1">
        <v>3.0</v>
      </c>
      <c r="G37" s="1">
        <v>3.0</v>
      </c>
      <c r="H37" s="1">
        <v>3.0</v>
      </c>
      <c r="I37" s="1">
        <v>3.0</v>
      </c>
      <c r="J37" s="1">
        <v>3.0</v>
      </c>
      <c r="K37" s="1">
        <v>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192</v>
      </c>
      <c r="B38" s="1" t="s">
        <v>175</v>
      </c>
      <c r="C38" s="1" t="s">
        <v>176</v>
      </c>
      <c r="D38" s="1" t="s">
        <v>177</v>
      </c>
      <c r="E38" s="1" t="s">
        <v>178</v>
      </c>
      <c r="F38" s="1" t="s">
        <v>179</v>
      </c>
      <c r="G38" s="1" t="s">
        <v>180</v>
      </c>
      <c r="H38" s="1" t="s">
        <v>181</v>
      </c>
      <c r="I38" s="1" t="s">
        <v>182</v>
      </c>
      <c r="J38" s="1" t="s">
        <v>183</v>
      </c>
      <c r="K38" s="1" t="s">
        <v>184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 t="s">
        <v>175</v>
      </c>
      <c r="C39" s="1" t="s">
        <v>176</v>
      </c>
      <c r="D39" s="1" t="s">
        <v>177</v>
      </c>
      <c r="E39" s="1" t="s">
        <v>186</v>
      </c>
      <c r="F39" s="1" t="s">
        <v>179</v>
      </c>
      <c r="G39" s="1" t="s">
        <v>187</v>
      </c>
      <c r="H39" s="1" t="s">
        <v>188</v>
      </c>
      <c r="I39" s="1" t="s">
        <v>182</v>
      </c>
      <c r="J39" s="1" t="s">
        <v>189</v>
      </c>
      <c r="K39" s="1" t="s">
        <v>190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194</v>
      </c>
      <c r="B40" s="1">
        <v>3.0</v>
      </c>
      <c r="C40" s="1">
        <v>3.0</v>
      </c>
      <c r="D40" s="1">
        <v>3.0</v>
      </c>
      <c r="E40" s="1">
        <v>3.0</v>
      </c>
      <c r="F40" s="1">
        <v>3.0</v>
      </c>
      <c r="G40" s="1">
        <v>3.0</v>
      </c>
      <c r="H40" s="1">
        <v>3.0</v>
      </c>
      <c r="I40" s="1">
        <v>3.0</v>
      </c>
      <c r="J40" s="1">
        <v>3.0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195</v>
      </c>
      <c r="B41" s="1" t="s">
        <v>196</v>
      </c>
      <c r="C41" s="1" t="s">
        <v>197</v>
      </c>
      <c r="D41" s="1" t="s">
        <v>198</v>
      </c>
      <c r="E41" s="1" t="s">
        <v>199</v>
      </c>
      <c r="F41" s="1" t="s">
        <v>200</v>
      </c>
      <c r="G41" s="1" t="s">
        <v>201</v>
      </c>
      <c r="H41" s="1" t="s">
        <v>202</v>
      </c>
      <c r="I41" s="1" t="s">
        <v>203</v>
      </c>
      <c r="J41" s="1" t="s">
        <v>204</v>
      </c>
      <c r="K41" s="1" t="s">
        <v>205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206</v>
      </c>
      <c r="B42" s="1" t="s">
        <v>196</v>
      </c>
      <c r="C42" s="1" t="s">
        <v>197</v>
      </c>
      <c r="D42" s="1" t="s">
        <v>198</v>
      </c>
      <c r="E42" s="1" t="s">
        <v>199</v>
      </c>
      <c r="F42" s="1" t="s">
        <v>200</v>
      </c>
      <c r="G42" s="1" t="s">
        <v>201</v>
      </c>
      <c r="H42" s="1" t="s">
        <v>202</v>
      </c>
      <c r="I42" s="1" t="s">
        <v>203</v>
      </c>
      <c r="J42" s="1" t="s">
        <v>204</v>
      </c>
      <c r="K42" s="1" t="s">
        <v>205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207</v>
      </c>
      <c r="B44" s="1">
        <v>-3.475</v>
      </c>
      <c r="C44" s="1">
        <v>-4.17</v>
      </c>
      <c r="D44" s="1">
        <v>15.29</v>
      </c>
      <c r="E44" s="1">
        <v>-0.695</v>
      </c>
      <c r="F44" s="1">
        <v>38.22499999999999</v>
      </c>
      <c r="G44" s="1">
        <v>-61.16</v>
      </c>
      <c r="H44" s="1">
        <v>-0.695</v>
      </c>
      <c r="I44" s="1">
        <v>4.17</v>
      </c>
      <c r="J44" s="1">
        <v>0.0</v>
      </c>
      <c r="K44" s="1">
        <v>-2.78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208</v>
      </c>
      <c r="B45" s="1">
        <v>-3.475</v>
      </c>
      <c r="C45" s="1">
        <v>-4.17</v>
      </c>
      <c r="D45" s="1">
        <v>-0.695</v>
      </c>
      <c r="E45" s="1">
        <v>-1.39</v>
      </c>
      <c r="F45" s="1">
        <v>36.835</v>
      </c>
      <c r="G45" s="1">
        <v>-61.855</v>
      </c>
      <c r="H45" s="1">
        <v>-0.695</v>
      </c>
      <c r="I45" s="1">
        <v>4.17</v>
      </c>
      <c r="J45" s="1">
        <v>-0.695</v>
      </c>
      <c r="K45" s="1">
        <v>-2.78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>
        <v>-3.475</v>
      </c>
      <c r="C46" s="1">
        <v>-4.17</v>
      </c>
      <c r="D46" s="1">
        <v>-0.695</v>
      </c>
      <c r="E46" s="1">
        <v>-1.39</v>
      </c>
      <c r="F46" s="1">
        <v>36.835</v>
      </c>
      <c r="G46" s="1">
        <v>-61.855</v>
      </c>
      <c r="H46" s="1">
        <v>-0.695</v>
      </c>
      <c r="I46" s="1">
        <v>4.17</v>
      </c>
      <c r="J46" s="1">
        <v>-0.695</v>
      </c>
      <c r="K46" s="1">
        <v>-2.78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210</v>
      </c>
      <c r="B47" s="1">
        <v>6.255</v>
      </c>
      <c r="C47" s="1">
        <v>-3.475</v>
      </c>
      <c r="D47" s="1">
        <v>2.78</v>
      </c>
      <c r="E47" s="1">
        <v>67.41499999999999</v>
      </c>
      <c r="F47" s="1">
        <v>1.39</v>
      </c>
      <c r="G47" s="1">
        <v>11.12</v>
      </c>
      <c r="H47" s="1">
        <v>-31.275</v>
      </c>
      <c r="I47" s="1">
        <v>4.17</v>
      </c>
      <c r="J47" s="1">
        <v>-0.695</v>
      </c>
      <c r="K47" s="1">
        <v>-20.85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211</v>
      </c>
      <c r="B48" s="1" t="s">
        <v>212</v>
      </c>
      <c r="C48" s="1" t="s">
        <v>213</v>
      </c>
      <c r="D48" s="1" t="s">
        <v>214</v>
      </c>
      <c r="E48" s="1" t="s">
        <v>215</v>
      </c>
      <c r="F48" s="1" t="s">
        <v>177</v>
      </c>
      <c r="G48" s="1" t="s">
        <v>216</v>
      </c>
      <c r="H48" s="1" t="s">
        <v>217</v>
      </c>
      <c r="I48" s="1" t="s">
        <v>218</v>
      </c>
      <c r="J48" s="1" t="s">
        <v>219</v>
      </c>
      <c r="K48" s="1" t="s">
        <v>220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221</v>
      </c>
      <c r="B49" s="1">
        <v>0.0</v>
      </c>
      <c r="C49" s="1">
        <v>1.39</v>
      </c>
      <c r="D49" s="1">
        <v>0.695</v>
      </c>
      <c r="E49" s="1">
        <v>9.035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222</v>
      </c>
      <c r="B50" s="1">
        <v>-51.43</v>
      </c>
      <c r="C50" s="1">
        <v>1.39</v>
      </c>
      <c r="D50" s="1">
        <v>0.695</v>
      </c>
      <c r="E50" s="1">
        <v>9.035</v>
      </c>
      <c r="F50" s="1">
        <v>0.0</v>
      </c>
      <c r="G50" s="1">
        <v>4.864999999999999</v>
      </c>
      <c r="H50" s="1">
        <v>-1.39</v>
      </c>
      <c r="I50" s="1">
        <v>0.0</v>
      </c>
      <c r="J50" s="1">
        <v>0.695</v>
      </c>
      <c r="K50" s="1">
        <v>-13.205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223</v>
      </c>
      <c r="B51" s="1">
        <v>-2.085</v>
      </c>
      <c r="C51" s="1">
        <v>0.0</v>
      </c>
      <c r="D51" s="1">
        <v>-6.949999999999999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224</v>
      </c>
      <c r="B52" s="1">
        <v>-2.085</v>
      </c>
      <c r="C52" s="1">
        <v>0.0</v>
      </c>
      <c r="D52" s="1">
        <v>-6.949999999999999</v>
      </c>
      <c r="E52" s="1">
        <v>0.0</v>
      </c>
      <c r="F52" s="1">
        <v>0.0</v>
      </c>
      <c r="G52" s="1">
        <v>2.085</v>
      </c>
      <c r="H52" s="1">
        <v>0.0</v>
      </c>
      <c r="I52" s="1">
        <v>0.695</v>
      </c>
      <c r="J52" s="1">
        <v>-43.785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225</v>
      </c>
      <c r="B53" s="1">
        <v>-1.39</v>
      </c>
      <c r="C53" s="1">
        <v>-1.39</v>
      </c>
      <c r="D53" s="1">
        <v>9.035</v>
      </c>
      <c r="E53" s="1">
        <v>-0.695</v>
      </c>
      <c r="F53" s="1">
        <v>18.07</v>
      </c>
      <c r="G53" s="1">
        <v>-33.36</v>
      </c>
      <c r="H53" s="1">
        <v>-0.695</v>
      </c>
      <c r="I53" s="1">
        <v>2.085</v>
      </c>
      <c r="J53" s="1">
        <v>-0.695</v>
      </c>
      <c r="K53" s="1">
        <v>-1.39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226</v>
      </c>
      <c r="B54" s="1">
        <v>0.695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227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228</v>
      </c>
      <c r="B56" s="1">
        <v>2.085</v>
      </c>
      <c r="C56" s="1">
        <v>1.39</v>
      </c>
      <c r="D56" s="1">
        <v>1.39</v>
      </c>
      <c r="E56" s="1">
        <v>0.695</v>
      </c>
      <c r="F56" s="1">
        <v>54.20999999999999</v>
      </c>
      <c r="G56" s="1">
        <v>41.7</v>
      </c>
      <c r="H56" s="1">
        <v>39.61499999999999</v>
      </c>
      <c r="I56" s="1">
        <v>61.16</v>
      </c>
      <c r="J56" s="1">
        <v>52.81999999999999</v>
      </c>
      <c r="K56" s="1">
        <v>63.245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229</v>
      </c>
      <c r="B57" s="1">
        <v>38.91999999999999</v>
      </c>
      <c r="C57" s="1">
        <v>20.85</v>
      </c>
      <c r="D57" s="1">
        <v>1.39</v>
      </c>
      <c r="E57" s="1">
        <v>1.39</v>
      </c>
      <c r="F57" s="1">
        <v>0.0</v>
      </c>
      <c r="G57" s="1">
        <v>2.78</v>
      </c>
      <c r="H57" s="1">
        <v>0.0</v>
      </c>
      <c r="I57" s="1">
        <v>26.41</v>
      </c>
      <c r="J57" s="1">
        <v>6.255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230</v>
      </c>
      <c r="B58" s="1">
        <v>38.91999999999999</v>
      </c>
      <c r="C58" s="1">
        <v>20.85</v>
      </c>
      <c r="D58" s="1">
        <v>1.39</v>
      </c>
      <c r="E58" s="1">
        <v>1.39</v>
      </c>
      <c r="F58" s="1">
        <v>0.0</v>
      </c>
      <c r="G58" s="1">
        <v>2.78</v>
      </c>
      <c r="H58" s="1">
        <v>0.0</v>
      </c>
      <c r="I58" s="1">
        <v>26.41</v>
      </c>
      <c r="J58" s="1">
        <v>6.255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232</v>
      </c>
      <c r="B3" s="1" t="s">
        <v>233</v>
      </c>
      <c r="C3" s="1" t="s">
        <v>234</v>
      </c>
      <c r="D3" s="1" t="s">
        <v>235</v>
      </c>
      <c r="E3" s="1" t="s">
        <v>236</v>
      </c>
      <c r="F3" s="1" t="s">
        <v>237</v>
      </c>
      <c r="G3" s="1" t="s">
        <v>238</v>
      </c>
      <c r="H3" s="1" t="s">
        <v>239</v>
      </c>
      <c r="I3" s="1" t="s">
        <v>240</v>
      </c>
      <c r="J3" s="1" t="s">
        <v>241</v>
      </c>
      <c r="K3" s="1" t="s">
        <v>242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243</v>
      </c>
      <c r="B4" s="1">
        <v>-7.645</v>
      </c>
      <c r="C4" s="1" t="s">
        <v>244</v>
      </c>
      <c r="D4" s="1" t="s">
        <v>245</v>
      </c>
      <c r="E4" s="1" t="s">
        <v>246</v>
      </c>
      <c r="F4" s="1" t="s">
        <v>247</v>
      </c>
      <c r="G4" s="1" t="s">
        <v>248</v>
      </c>
      <c r="H4" s="1" t="s">
        <v>249</v>
      </c>
      <c r="I4" s="1" t="s">
        <v>250</v>
      </c>
      <c r="J4" s="1" t="s">
        <v>251</v>
      </c>
      <c r="K4" s="1" t="s">
        <v>252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253</v>
      </c>
      <c r="B5" s="1" t="s">
        <v>254</v>
      </c>
      <c r="C5" s="1" t="s">
        <v>255</v>
      </c>
      <c r="D5" s="1" t="s">
        <v>256</v>
      </c>
      <c r="E5" s="1" t="s">
        <v>257</v>
      </c>
      <c r="F5" s="1" t="s">
        <v>258</v>
      </c>
      <c r="G5" s="1" t="s">
        <v>259</v>
      </c>
      <c r="H5" s="1" t="s">
        <v>260</v>
      </c>
      <c r="I5" s="1" t="s">
        <v>261</v>
      </c>
      <c r="J5" s="1" t="s">
        <v>262</v>
      </c>
      <c r="K5" s="1" t="s">
        <v>263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264</v>
      </c>
      <c r="B6" s="1" t="s">
        <v>254</v>
      </c>
      <c r="C6" s="1" t="s">
        <v>265</v>
      </c>
      <c r="D6" s="1" t="s">
        <v>266</v>
      </c>
      <c r="E6" s="1" t="s">
        <v>267</v>
      </c>
      <c r="F6" s="1" t="s">
        <v>268</v>
      </c>
      <c r="G6" s="1" t="s">
        <v>269</v>
      </c>
      <c r="H6" s="1" t="s">
        <v>270</v>
      </c>
      <c r="I6" s="1" t="s">
        <v>271</v>
      </c>
      <c r="J6" s="1" t="s">
        <v>272</v>
      </c>
      <c r="K6" s="1" t="s">
        <v>273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275</v>
      </c>
      <c r="B8" s="1" t="s">
        <v>276</v>
      </c>
      <c r="C8" s="1" t="s">
        <v>277</v>
      </c>
      <c r="D8" s="1" t="s">
        <v>278</v>
      </c>
      <c r="E8" s="1">
        <v>69.5</v>
      </c>
      <c r="F8" s="1" t="s">
        <v>279</v>
      </c>
      <c r="G8" s="1">
        <v>69.5</v>
      </c>
      <c r="H8" s="1">
        <v>69.5</v>
      </c>
      <c r="I8" s="1">
        <v>69.5</v>
      </c>
      <c r="J8" s="1">
        <v>69.5</v>
      </c>
      <c r="K8" s="1">
        <v>69.5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280</v>
      </c>
      <c r="B9" s="1" t="s">
        <v>281</v>
      </c>
      <c r="C9" s="1" t="s">
        <v>282</v>
      </c>
      <c r="D9" s="1" t="s">
        <v>283</v>
      </c>
      <c r="E9" s="1" t="s">
        <v>284</v>
      </c>
      <c r="F9" s="1" t="s">
        <v>285</v>
      </c>
      <c r="G9" s="1" t="s">
        <v>286</v>
      </c>
      <c r="H9" s="1" t="s">
        <v>287</v>
      </c>
      <c r="I9" s="1" t="s">
        <v>288</v>
      </c>
      <c r="J9" s="1" t="s">
        <v>289</v>
      </c>
      <c r="K9" s="1" t="s">
        <v>290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291</v>
      </c>
      <c r="B10" s="1" t="s">
        <v>292</v>
      </c>
      <c r="C10" s="1" t="s">
        <v>293</v>
      </c>
      <c r="D10" s="1" t="s">
        <v>294</v>
      </c>
      <c r="E10" s="1" t="s">
        <v>295</v>
      </c>
      <c r="F10" s="1" t="s">
        <v>296</v>
      </c>
      <c r="G10" s="1" t="s">
        <v>297</v>
      </c>
      <c r="H10" s="1" t="s">
        <v>298</v>
      </c>
      <c r="I10" s="1" t="s">
        <v>299</v>
      </c>
      <c r="J10" s="1">
        <v>0.0</v>
      </c>
      <c r="K10" s="1" t="s">
        <v>300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301</v>
      </c>
      <c r="B11" s="1" t="s">
        <v>302</v>
      </c>
      <c r="C11" s="1" t="s">
        <v>303</v>
      </c>
      <c r="D11" s="1" t="s">
        <v>304</v>
      </c>
      <c r="E11" s="1" t="s">
        <v>305</v>
      </c>
      <c r="F11" s="1" t="s">
        <v>306</v>
      </c>
      <c r="G11" s="1" t="s">
        <v>307</v>
      </c>
      <c r="H11" s="1" t="s">
        <v>308</v>
      </c>
      <c r="I11" s="1" t="s">
        <v>309</v>
      </c>
      <c r="J11" s="1" t="s">
        <v>310</v>
      </c>
      <c r="K11" s="1" t="s">
        <v>311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312</v>
      </c>
      <c r="B12" s="1" t="s">
        <v>302</v>
      </c>
      <c r="C12" s="1" t="s">
        <v>303</v>
      </c>
      <c r="D12" s="1" t="s">
        <v>304</v>
      </c>
      <c r="E12" s="1" t="s">
        <v>305</v>
      </c>
      <c r="F12" s="1" t="s">
        <v>306</v>
      </c>
      <c r="G12" s="1" t="s">
        <v>307</v>
      </c>
      <c r="H12" s="1" t="s">
        <v>308</v>
      </c>
      <c r="I12" s="1" t="s">
        <v>309</v>
      </c>
      <c r="J12" s="1" t="s">
        <v>310</v>
      </c>
      <c r="K12" s="1" t="s">
        <v>311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313</v>
      </c>
      <c r="B13" s="1" t="s">
        <v>314</v>
      </c>
      <c r="C13" s="1" t="s">
        <v>315</v>
      </c>
      <c r="D13" s="1" t="s">
        <v>316</v>
      </c>
      <c r="E13" s="1" t="s">
        <v>317</v>
      </c>
      <c r="F13" s="1" t="s">
        <v>318</v>
      </c>
      <c r="G13" s="1" t="s">
        <v>319</v>
      </c>
      <c r="H13" s="1" t="s">
        <v>320</v>
      </c>
      <c r="I13" s="1" t="s">
        <v>321</v>
      </c>
      <c r="J13" s="1" t="s">
        <v>322</v>
      </c>
      <c r="K13" s="1" t="s">
        <v>323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324</v>
      </c>
      <c r="B14" s="1" t="s">
        <v>325</v>
      </c>
      <c r="C14" s="1" t="s">
        <v>326</v>
      </c>
      <c r="D14" s="1" t="s">
        <v>327</v>
      </c>
      <c r="E14" s="1">
        <v>0.0</v>
      </c>
      <c r="F14" s="1" t="s">
        <v>328</v>
      </c>
      <c r="G14" s="1" t="s">
        <v>329</v>
      </c>
      <c r="H14" s="1" t="s">
        <v>330</v>
      </c>
      <c r="I14" s="1" t="s">
        <v>331</v>
      </c>
      <c r="J14" s="1" t="s">
        <v>332</v>
      </c>
      <c r="K14" s="1" t="s">
        <v>333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334</v>
      </c>
      <c r="B15" s="1" t="s">
        <v>325</v>
      </c>
      <c r="C15" s="1" t="s">
        <v>326</v>
      </c>
      <c r="D15" s="1" t="s">
        <v>327</v>
      </c>
      <c r="E15" s="1" t="s">
        <v>335</v>
      </c>
      <c r="F15" s="1" t="s">
        <v>328</v>
      </c>
      <c r="G15" s="1" t="s">
        <v>336</v>
      </c>
      <c r="H15" s="1" t="s">
        <v>337</v>
      </c>
      <c r="I15" s="1" t="s">
        <v>338</v>
      </c>
      <c r="J15" s="1" t="s">
        <v>339</v>
      </c>
      <c r="K15" s="1" t="s">
        <v>340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341</v>
      </c>
      <c r="B16" s="1" t="s">
        <v>342</v>
      </c>
      <c r="C16" s="1">
        <v>32.665</v>
      </c>
      <c r="D16" s="1" t="s">
        <v>343</v>
      </c>
      <c r="E16" s="1" t="s">
        <v>344</v>
      </c>
      <c r="F16" s="1" t="s">
        <v>345</v>
      </c>
      <c r="G16" s="1" t="s">
        <v>346</v>
      </c>
      <c r="H16" s="1" t="s">
        <v>347</v>
      </c>
      <c r="I16" s="1" t="s">
        <v>348</v>
      </c>
      <c r="J16" s="1" t="s">
        <v>349</v>
      </c>
      <c r="K16" s="1" t="s">
        <v>350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351</v>
      </c>
      <c r="B17" s="1">
        <v>0.0</v>
      </c>
      <c r="C17" s="1" t="s">
        <v>352</v>
      </c>
      <c r="D17" s="1" t="s">
        <v>353</v>
      </c>
      <c r="E17" s="1" t="s">
        <v>354</v>
      </c>
      <c r="F17" s="1" t="s">
        <v>355</v>
      </c>
      <c r="G17" s="1">
        <v>0.0</v>
      </c>
      <c r="H17" s="1" t="s">
        <v>356</v>
      </c>
      <c r="I17" s="1" t="s">
        <v>357</v>
      </c>
      <c r="J17" s="1" t="s">
        <v>358</v>
      </c>
      <c r="K17" s="1" t="s">
        <v>359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360</v>
      </c>
      <c r="B18" s="1">
        <v>0.0</v>
      </c>
      <c r="C18" s="1" t="s">
        <v>361</v>
      </c>
      <c r="D18" s="1" t="s">
        <v>353</v>
      </c>
      <c r="E18" s="1" t="s">
        <v>362</v>
      </c>
      <c r="F18" s="1" t="s">
        <v>355</v>
      </c>
      <c r="G18" s="1">
        <v>0.0</v>
      </c>
      <c r="H18" s="1" t="s">
        <v>356</v>
      </c>
      <c r="I18" s="1" t="s">
        <v>357</v>
      </c>
      <c r="J18" s="1" t="s">
        <v>358</v>
      </c>
      <c r="K18" s="1" t="s">
        <v>359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363</v>
      </c>
      <c r="B20" s="1" t="s">
        <v>235</v>
      </c>
      <c r="C20" s="1" t="s">
        <v>364</v>
      </c>
      <c r="D20" s="1" t="s">
        <v>200</v>
      </c>
      <c r="E20" s="1">
        <v>0.0</v>
      </c>
      <c r="F20" s="1" t="s">
        <v>198</v>
      </c>
      <c r="G20" s="1" t="s">
        <v>133</v>
      </c>
      <c r="H20" s="1" t="s">
        <v>365</v>
      </c>
      <c r="I20" s="1" t="s">
        <v>366</v>
      </c>
      <c r="J20" s="1" t="s">
        <v>367</v>
      </c>
      <c r="K20" s="1" t="s">
        <v>368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369</v>
      </c>
      <c r="B21" s="1" t="s">
        <v>367</v>
      </c>
      <c r="C21" s="1" t="s">
        <v>370</v>
      </c>
      <c r="D21" s="1" t="s">
        <v>371</v>
      </c>
      <c r="E21" s="1" t="s">
        <v>372</v>
      </c>
      <c r="F21" s="1" t="s">
        <v>373</v>
      </c>
      <c r="G21" s="1" t="s">
        <v>374</v>
      </c>
      <c r="H21" s="1" t="s">
        <v>375</v>
      </c>
      <c r="I21" s="1" t="s">
        <v>376</v>
      </c>
      <c r="J21" s="1" t="s">
        <v>377</v>
      </c>
      <c r="K21" s="1" t="s">
        <v>378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379</v>
      </c>
      <c r="B22" s="1">
        <v>0.0</v>
      </c>
      <c r="C22" s="1" t="s">
        <v>239</v>
      </c>
      <c r="D22" s="1">
        <v>0.0</v>
      </c>
      <c r="E22" s="1">
        <v>0.0</v>
      </c>
      <c r="F22" s="1" t="s">
        <v>380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382</v>
      </c>
      <c r="B24" s="1" t="s">
        <v>383</v>
      </c>
      <c r="C24" s="1" t="s">
        <v>384</v>
      </c>
      <c r="D24" s="1" t="s">
        <v>385</v>
      </c>
      <c r="E24" s="1" t="s">
        <v>386</v>
      </c>
      <c r="F24" s="1" t="s">
        <v>387</v>
      </c>
      <c r="G24" s="1" t="s">
        <v>388</v>
      </c>
      <c r="H24" s="1" t="s">
        <v>389</v>
      </c>
      <c r="I24" s="1" t="s">
        <v>390</v>
      </c>
      <c r="J24" s="1" t="s">
        <v>391</v>
      </c>
      <c r="K24" s="1" t="s">
        <v>392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393</v>
      </c>
      <c r="B25" s="1" t="s">
        <v>394</v>
      </c>
      <c r="C25" s="1" t="s">
        <v>395</v>
      </c>
      <c r="D25" s="1" t="s">
        <v>396</v>
      </c>
      <c r="E25" s="1" t="s">
        <v>397</v>
      </c>
      <c r="F25" s="1" t="s">
        <v>398</v>
      </c>
      <c r="G25" s="1" t="s">
        <v>399</v>
      </c>
      <c r="H25" s="1" t="s">
        <v>400</v>
      </c>
      <c r="I25" s="1" t="s">
        <v>401</v>
      </c>
      <c r="J25" s="1" t="s">
        <v>402</v>
      </c>
      <c r="K25" s="1" t="s">
        <v>403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404</v>
      </c>
      <c r="B26" s="1" t="s">
        <v>405</v>
      </c>
      <c r="C26" s="1" t="s">
        <v>406</v>
      </c>
      <c r="D26" s="1" t="s">
        <v>407</v>
      </c>
      <c r="E26" s="1" t="s">
        <v>368</v>
      </c>
      <c r="F26" s="1" t="s">
        <v>235</v>
      </c>
      <c r="G26" s="1" t="s">
        <v>408</v>
      </c>
      <c r="H26" s="1" t="s">
        <v>198</v>
      </c>
      <c r="I26" s="1" t="s">
        <v>367</v>
      </c>
      <c r="J26" s="1" t="s">
        <v>409</v>
      </c>
      <c r="K26" s="1" t="s">
        <v>410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411</v>
      </c>
      <c r="B27" s="1">
        <v>0.0</v>
      </c>
      <c r="C27" s="1" t="s">
        <v>412</v>
      </c>
      <c r="D27" s="1">
        <v>0.0</v>
      </c>
      <c r="E27" s="1">
        <v>0.0</v>
      </c>
      <c r="F27" s="1">
        <v>1.39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413</v>
      </c>
      <c r="B28" s="1">
        <v>0.0</v>
      </c>
      <c r="C28" s="1" t="s">
        <v>414</v>
      </c>
      <c r="D28" s="1">
        <v>0.0</v>
      </c>
      <c r="E28" s="1">
        <v>0.0</v>
      </c>
      <c r="F28" s="1">
        <v>0.695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416</v>
      </c>
      <c r="B30" s="1" t="s">
        <v>417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 t="s">
        <v>418</v>
      </c>
      <c r="J30" s="1" t="s">
        <v>419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420</v>
      </c>
      <c r="B31" s="1" t="s">
        <v>417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 t="s">
        <v>421</v>
      </c>
      <c r="J31" s="1" t="s">
        <v>422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423</v>
      </c>
      <c r="B32" s="1" t="s">
        <v>424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425</v>
      </c>
      <c r="B33" s="1" t="s">
        <v>426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427</v>
      </c>
      <c r="B34" s="1" t="s">
        <v>428</v>
      </c>
      <c r="C34" s="1" t="s">
        <v>429</v>
      </c>
      <c r="D34" s="1" t="s">
        <v>430</v>
      </c>
      <c r="E34" s="1" t="s">
        <v>431</v>
      </c>
      <c r="F34" s="1" t="s">
        <v>432</v>
      </c>
      <c r="G34" s="1" t="s">
        <v>433</v>
      </c>
      <c r="H34" s="1" t="s">
        <v>434</v>
      </c>
      <c r="I34" s="1" t="s">
        <v>435</v>
      </c>
      <c r="J34" s="1" t="s">
        <v>436</v>
      </c>
      <c r="K34" s="1" t="s">
        <v>437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438</v>
      </c>
      <c r="B35" s="1" t="s">
        <v>439</v>
      </c>
      <c r="C35" s="1" t="s">
        <v>440</v>
      </c>
      <c r="D35" s="1">
        <v>0.0</v>
      </c>
      <c r="E35" s="1" t="s">
        <v>441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442</v>
      </c>
      <c r="B36" s="1" t="s">
        <v>443</v>
      </c>
      <c r="C36" s="1" t="s">
        <v>444</v>
      </c>
      <c r="D36" s="1">
        <v>0.0</v>
      </c>
      <c r="E36" s="1" t="s">
        <v>445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446</v>
      </c>
      <c r="B37" s="1" t="s">
        <v>447</v>
      </c>
      <c r="C37" s="1" t="s">
        <v>448</v>
      </c>
      <c r="D37" s="1">
        <v>0.0</v>
      </c>
      <c r="E37" s="1" t="s">
        <v>445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449</v>
      </c>
      <c r="B38" s="1" t="s">
        <v>450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 t="s">
        <v>451</v>
      </c>
      <c r="J38" s="1" t="s">
        <v>372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452</v>
      </c>
      <c r="B39" s="1" t="s">
        <v>453</v>
      </c>
      <c r="C39" s="1" t="s">
        <v>454</v>
      </c>
      <c r="D39" s="1" t="s">
        <v>455</v>
      </c>
      <c r="E39" s="1" t="s">
        <v>456</v>
      </c>
      <c r="F39" s="1" t="s">
        <v>457</v>
      </c>
      <c r="G39" s="1" t="s">
        <v>458</v>
      </c>
      <c r="H39" s="1" t="s">
        <v>459</v>
      </c>
      <c r="I39" s="1" t="s">
        <v>366</v>
      </c>
      <c r="J39" s="1" t="s">
        <v>400</v>
      </c>
      <c r="K39" s="1" t="s">
        <v>460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461</v>
      </c>
      <c r="B40" s="1" t="s">
        <v>408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 t="s">
        <v>451</v>
      </c>
      <c r="J40" s="1" t="s">
        <v>462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463</v>
      </c>
      <c r="B41" s="1" t="s">
        <v>464</v>
      </c>
      <c r="C41" s="1" t="s">
        <v>465</v>
      </c>
      <c r="D41" s="1" t="s">
        <v>455</v>
      </c>
      <c r="E41" s="1" t="s">
        <v>456</v>
      </c>
      <c r="F41" s="1" t="s">
        <v>466</v>
      </c>
      <c r="G41" s="1" t="s">
        <v>467</v>
      </c>
      <c r="H41" s="1" t="s">
        <v>468</v>
      </c>
      <c r="I41" s="1" t="s">
        <v>366</v>
      </c>
      <c r="J41" s="1" t="s">
        <v>366</v>
      </c>
      <c r="K41" s="1" t="s">
        <v>469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470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471</v>
      </c>
      <c r="B43" s="1" t="s">
        <v>472</v>
      </c>
      <c r="C43" s="1" t="s">
        <v>473</v>
      </c>
      <c r="D43" s="1" t="s">
        <v>474</v>
      </c>
      <c r="E43" s="1" t="s">
        <v>475</v>
      </c>
      <c r="F43" s="1" t="s">
        <v>476</v>
      </c>
      <c r="G43" s="1" t="s">
        <v>477</v>
      </c>
      <c r="H43" s="1" t="s">
        <v>478</v>
      </c>
      <c r="I43" s="1">
        <v>0.0</v>
      </c>
      <c r="J43" s="1" t="s">
        <v>479</v>
      </c>
      <c r="K43" s="1" t="s">
        <v>480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481</v>
      </c>
      <c r="B44" s="1" t="s">
        <v>472</v>
      </c>
      <c r="C44" s="1">
        <v>0.0</v>
      </c>
      <c r="D44" s="1" t="s">
        <v>482</v>
      </c>
      <c r="E44" s="1" t="s">
        <v>475</v>
      </c>
      <c r="F44" s="1" t="s">
        <v>483</v>
      </c>
      <c r="G44" s="1" t="s">
        <v>477</v>
      </c>
      <c r="H44" s="1" t="s">
        <v>478</v>
      </c>
      <c r="I44" s="1">
        <v>0.0</v>
      </c>
      <c r="J44" s="1" t="s">
        <v>479</v>
      </c>
      <c r="K44" s="1" t="s">
        <v>480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484</v>
      </c>
      <c r="B45" s="1" t="s">
        <v>485</v>
      </c>
      <c r="C45" s="1" t="s">
        <v>486</v>
      </c>
      <c r="D45" s="1" t="s">
        <v>487</v>
      </c>
      <c r="E45" s="1" t="s">
        <v>488</v>
      </c>
      <c r="F45" s="1" t="s">
        <v>489</v>
      </c>
      <c r="G45" s="1" t="s">
        <v>490</v>
      </c>
      <c r="H45" s="1" t="s">
        <v>491</v>
      </c>
      <c r="I45" s="1" t="s">
        <v>492</v>
      </c>
      <c r="J45" s="1">
        <v>0.0</v>
      </c>
      <c r="K45" s="1" t="s">
        <v>493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494</v>
      </c>
      <c r="B46" s="1" t="s">
        <v>495</v>
      </c>
      <c r="C46" s="1" t="s">
        <v>496</v>
      </c>
      <c r="D46" s="1" t="s">
        <v>497</v>
      </c>
      <c r="E46" s="1">
        <v>1.39</v>
      </c>
      <c r="F46" s="1" t="s">
        <v>498</v>
      </c>
      <c r="G46" s="1" t="s">
        <v>499</v>
      </c>
      <c r="H46" s="1" t="s">
        <v>500</v>
      </c>
      <c r="I46" s="1" t="s">
        <v>501</v>
      </c>
      <c r="J46" s="1" t="s">
        <v>502</v>
      </c>
      <c r="K46" s="1" t="s">
        <v>503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504</v>
      </c>
      <c r="B47" s="1" t="s">
        <v>495</v>
      </c>
      <c r="C47" s="1" t="s">
        <v>496</v>
      </c>
      <c r="D47" s="1" t="s">
        <v>497</v>
      </c>
      <c r="E47" s="1">
        <v>1.39</v>
      </c>
      <c r="F47" s="1" t="s">
        <v>498</v>
      </c>
      <c r="G47" s="1" t="s">
        <v>499</v>
      </c>
      <c r="H47" s="1" t="s">
        <v>500</v>
      </c>
      <c r="I47" s="1" t="s">
        <v>501</v>
      </c>
      <c r="J47" s="1" t="s">
        <v>502</v>
      </c>
      <c r="K47" s="1" t="s">
        <v>503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505</v>
      </c>
      <c r="B48" s="1" t="s">
        <v>506</v>
      </c>
      <c r="C48" s="1" t="s">
        <v>507</v>
      </c>
      <c r="D48" s="1" t="s">
        <v>508</v>
      </c>
      <c r="E48" s="1" t="s">
        <v>509</v>
      </c>
      <c r="F48" s="1" t="s">
        <v>510</v>
      </c>
      <c r="G48" s="1" t="s">
        <v>511</v>
      </c>
      <c r="H48" s="1" t="s">
        <v>512</v>
      </c>
      <c r="I48" s="1" t="s">
        <v>513</v>
      </c>
      <c r="J48" s="1" t="s">
        <v>514</v>
      </c>
      <c r="K48" s="1" t="s">
        <v>515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516</v>
      </c>
      <c r="B49" s="1" t="s">
        <v>506</v>
      </c>
      <c r="C49" s="1" t="s">
        <v>517</v>
      </c>
      <c r="D49" s="1">
        <v>-77.83999999999999</v>
      </c>
      <c r="E49" s="1" t="s">
        <v>518</v>
      </c>
      <c r="F49" s="1" t="s">
        <v>519</v>
      </c>
      <c r="G49" s="1" t="s">
        <v>520</v>
      </c>
      <c r="H49" s="1" t="s">
        <v>521</v>
      </c>
      <c r="I49" s="1" t="s">
        <v>522</v>
      </c>
      <c r="J49" s="1" t="s">
        <v>523</v>
      </c>
      <c r="K49" s="1" t="s">
        <v>524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525</v>
      </c>
      <c r="B50" s="1" t="s">
        <v>526</v>
      </c>
      <c r="C50" s="1" t="s">
        <v>527</v>
      </c>
      <c r="D50" s="1" t="s">
        <v>528</v>
      </c>
      <c r="E50" s="1">
        <v>0.0</v>
      </c>
      <c r="F50" s="1" t="s">
        <v>529</v>
      </c>
      <c r="G50" s="1" t="s">
        <v>530</v>
      </c>
      <c r="H50" s="1" t="s">
        <v>531</v>
      </c>
      <c r="I50" s="1" t="s">
        <v>532</v>
      </c>
      <c r="J50" s="1" t="s">
        <v>533</v>
      </c>
      <c r="K50" s="1" t="s">
        <v>534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535</v>
      </c>
      <c r="B51" s="1" t="s">
        <v>536</v>
      </c>
      <c r="C51" s="1" t="s">
        <v>537</v>
      </c>
      <c r="D51" s="1" t="s">
        <v>538</v>
      </c>
      <c r="E51" s="1" t="s">
        <v>539</v>
      </c>
      <c r="F51" s="1" t="s">
        <v>540</v>
      </c>
      <c r="G51" s="1" t="s">
        <v>541</v>
      </c>
      <c r="H51" s="1" t="s">
        <v>542</v>
      </c>
      <c r="I51" s="1" t="s">
        <v>543</v>
      </c>
      <c r="J51" s="1" t="s">
        <v>544</v>
      </c>
      <c r="K51" s="1" t="s">
        <v>545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546</v>
      </c>
      <c r="B52" s="1" t="s">
        <v>547</v>
      </c>
      <c r="C52" s="1" t="s">
        <v>548</v>
      </c>
      <c r="D52" s="1" t="s">
        <v>549</v>
      </c>
      <c r="E52" s="1" t="s">
        <v>550</v>
      </c>
      <c r="F52" s="1" t="s">
        <v>551</v>
      </c>
      <c r="G52" s="1" t="s">
        <v>257</v>
      </c>
      <c r="H52" s="1" t="s">
        <v>552</v>
      </c>
      <c r="I52" s="1" t="s">
        <v>553</v>
      </c>
      <c r="J52" s="1" t="s">
        <v>554</v>
      </c>
      <c r="K52" s="1" t="s">
        <v>555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556</v>
      </c>
      <c r="B53" s="1">
        <v>0.0</v>
      </c>
      <c r="C53" s="1" t="s">
        <v>557</v>
      </c>
      <c r="D53" s="1">
        <v>0.0</v>
      </c>
      <c r="E53" s="1">
        <v>0.0</v>
      </c>
      <c r="F53" s="1" t="s">
        <v>558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559</v>
      </c>
      <c r="B54" s="1" t="s">
        <v>560</v>
      </c>
      <c r="C54" s="1" t="s">
        <v>561</v>
      </c>
      <c r="D54" s="1" t="s">
        <v>562</v>
      </c>
      <c r="E54" s="1" t="s">
        <v>563</v>
      </c>
      <c r="F54" s="1" t="s">
        <v>564</v>
      </c>
      <c r="G54" s="1" t="s">
        <v>565</v>
      </c>
      <c r="H54" s="1" t="s">
        <v>566</v>
      </c>
      <c r="I54" s="1" t="s">
        <v>567</v>
      </c>
      <c r="J54" s="1" t="s">
        <v>568</v>
      </c>
      <c r="K54" s="1" t="s">
        <v>569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570</v>
      </c>
      <c r="B55" s="1" t="s">
        <v>571</v>
      </c>
      <c r="C55" s="1" t="s">
        <v>572</v>
      </c>
      <c r="D55" s="1" t="s">
        <v>573</v>
      </c>
      <c r="E55" s="1" t="s">
        <v>574</v>
      </c>
      <c r="F55" s="1" t="s">
        <v>575</v>
      </c>
      <c r="G55" s="1" t="s">
        <v>576</v>
      </c>
      <c r="H55" s="1" t="s">
        <v>577</v>
      </c>
      <c r="I55" s="1" t="s">
        <v>578</v>
      </c>
      <c r="J55" s="1" t="s">
        <v>579</v>
      </c>
      <c r="K55" s="1" t="s">
        <v>580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581</v>
      </c>
      <c r="B56" s="1" t="s">
        <v>571</v>
      </c>
      <c r="C56" s="1" t="s">
        <v>582</v>
      </c>
      <c r="D56" s="1" t="s">
        <v>583</v>
      </c>
      <c r="E56" s="1" t="s">
        <v>584</v>
      </c>
      <c r="F56" s="1" t="s">
        <v>585</v>
      </c>
      <c r="G56" s="1" t="s">
        <v>586</v>
      </c>
      <c r="H56" s="1" t="s">
        <v>577</v>
      </c>
      <c r="I56" s="1" t="s">
        <v>578</v>
      </c>
      <c r="J56" s="1" t="s">
        <v>579</v>
      </c>
      <c r="K56" s="1" t="s">
        <v>580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587</v>
      </c>
      <c r="B57" s="1" t="s">
        <v>588</v>
      </c>
      <c r="C57" s="1" t="s">
        <v>589</v>
      </c>
      <c r="D57" s="1" t="s">
        <v>590</v>
      </c>
      <c r="E57" s="1" t="s">
        <v>591</v>
      </c>
      <c r="F57" s="1" t="s">
        <v>592</v>
      </c>
      <c r="G57" s="1" t="s">
        <v>593</v>
      </c>
      <c r="H57" s="1" t="s">
        <v>594</v>
      </c>
      <c r="I57" s="1" t="s">
        <v>595</v>
      </c>
      <c r="J57" s="1" t="s">
        <v>596</v>
      </c>
      <c r="K57" s="1" t="s">
        <v>597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598</v>
      </c>
      <c r="B58" s="1" t="s">
        <v>599</v>
      </c>
      <c r="C58" s="1" t="s">
        <v>600</v>
      </c>
      <c r="D58" s="1">
        <v>0.0</v>
      </c>
      <c r="E58" s="1">
        <v>0.0</v>
      </c>
      <c r="F58" s="1" t="s">
        <v>601</v>
      </c>
      <c r="G58" s="1" t="s">
        <v>602</v>
      </c>
      <c r="H58" s="1" t="s">
        <v>603</v>
      </c>
      <c r="I58" s="1" t="s">
        <v>604</v>
      </c>
      <c r="J58" s="1" t="s">
        <v>605</v>
      </c>
      <c r="K58" s="1" t="s">
        <v>606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607</v>
      </c>
      <c r="B59" s="1" t="s">
        <v>608</v>
      </c>
      <c r="C59" s="1">
        <v>0.0</v>
      </c>
      <c r="D59" s="1" t="s">
        <v>609</v>
      </c>
      <c r="E59" s="1" t="s">
        <v>610</v>
      </c>
      <c r="F59" s="1" t="s">
        <v>611</v>
      </c>
      <c r="G59" s="1" t="s">
        <v>612</v>
      </c>
      <c r="H59" s="1" t="s">
        <v>613</v>
      </c>
      <c r="I59" s="1" t="s">
        <v>614</v>
      </c>
      <c r="J59" s="1" t="s">
        <v>615</v>
      </c>
      <c r="K59" s="1" t="s">
        <v>616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617</v>
      </c>
      <c r="B60" s="1" t="s">
        <v>618</v>
      </c>
      <c r="C60" s="1">
        <v>0.0</v>
      </c>
      <c r="D60" s="1" t="s">
        <v>619</v>
      </c>
      <c r="E60" s="1" t="s">
        <v>620</v>
      </c>
      <c r="F60" s="1" t="s">
        <v>611</v>
      </c>
      <c r="G60" s="1" t="s">
        <v>612</v>
      </c>
      <c r="H60" s="1" t="s">
        <v>613</v>
      </c>
      <c r="I60" s="1" t="s">
        <v>614</v>
      </c>
      <c r="J60" s="1" t="s">
        <v>615</v>
      </c>
      <c r="K60" s="1" t="s">
        <v>616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621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622</v>
      </c>
      <c r="B62" s="1" t="s">
        <v>623</v>
      </c>
      <c r="C62" s="1">
        <v>0.0</v>
      </c>
      <c r="D62" s="1" t="s">
        <v>624</v>
      </c>
      <c r="E62" s="1" t="s">
        <v>625</v>
      </c>
      <c r="F62" s="1" t="s">
        <v>626</v>
      </c>
      <c r="G62" s="1" t="s">
        <v>627</v>
      </c>
      <c r="H62" s="1" t="s">
        <v>628</v>
      </c>
      <c r="I62" s="1" t="s">
        <v>629</v>
      </c>
      <c r="J62" s="1" t="s">
        <v>630</v>
      </c>
      <c r="K62" s="1" t="s">
        <v>631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632</v>
      </c>
      <c r="B63" s="1" t="s">
        <v>623</v>
      </c>
      <c r="C63" s="1">
        <v>0.0</v>
      </c>
      <c r="D63" s="1" t="s">
        <v>633</v>
      </c>
      <c r="E63" s="1" t="s">
        <v>634</v>
      </c>
      <c r="F63" s="1" t="s">
        <v>635</v>
      </c>
      <c r="G63" s="1" t="s">
        <v>636</v>
      </c>
      <c r="H63" s="1" t="s">
        <v>628</v>
      </c>
      <c r="I63" s="1" t="s">
        <v>629</v>
      </c>
      <c r="J63" s="1" t="s">
        <v>630</v>
      </c>
      <c r="K63" s="1" t="s">
        <v>631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637</v>
      </c>
      <c r="B64" s="1" t="s">
        <v>638</v>
      </c>
      <c r="C64" s="1">
        <v>0.0</v>
      </c>
      <c r="D64" s="1" t="s">
        <v>639</v>
      </c>
      <c r="E64" s="1" t="s">
        <v>640</v>
      </c>
      <c r="F64" s="1" t="s">
        <v>641</v>
      </c>
      <c r="G64" s="1" t="s">
        <v>640</v>
      </c>
      <c r="H64" s="1" t="s">
        <v>642</v>
      </c>
      <c r="I64" s="1" t="s">
        <v>643</v>
      </c>
      <c r="J64" s="1">
        <v>0.0</v>
      </c>
      <c r="K64" s="1" t="s">
        <v>644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645</v>
      </c>
      <c r="B65" s="1" t="s">
        <v>646</v>
      </c>
      <c r="C65" s="1">
        <v>0.0</v>
      </c>
      <c r="D65" s="1" t="s">
        <v>647</v>
      </c>
      <c r="E65" s="1" t="s">
        <v>648</v>
      </c>
      <c r="F65" s="1" t="s">
        <v>649</v>
      </c>
      <c r="G65" s="1" t="s">
        <v>650</v>
      </c>
      <c r="H65" s="1" t="s">
        <v>651</v>
      </c>
      <c r="I65" s="1" t="s">
        <v>652</v>
      </c>
      <c r="J65" s="1" t="s">
        <v>653</v>
      </c>
      <c r="K65" s="1" t="s">
        <v>654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655</v>
      </c>
      <c r="B66" s="1" t="s">
        <v>646</v>
      </c>
      <c r="C66" s="1">
        <v>0.0</v>
      </c>
      <c r="D66" s="1" t="s">
        <v>647</v>
      </c>
      <c r="E66" s="1" t="s">
        <v>648</v>
      </c>
      <c r="F66" s="1" t="s">
        <v>649</v>
      </c>
      <c r="G66" s="1" t="s">
        <v>650</v>
      </c>
      <c r="H66" s="1" t="s">
        <v>651</v>
      </c>
      <c r="I66" s="1" t="s">
        <v>652</v>
      </c>
      <c r="J66" s="1" t="s">
        <v>653</v>
      </c>
      <c r="K66" s="1" t="s">
        <v>654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656</v>
      </c>
      <c r="B67" s="1" t="s">
        <v>657</v>
      </c>
      <c r="C67" s="1">
        <v>0.0</v>
      </c>
      <c r="D67" s="1" t="s">
        <v>658</v>
      </c>
      <c r="E67" s="1" t="s">
        <v>659</v>
      </c>
      <c r="F67" s="1" t="s">
        <v>660</v>
      </c>
      <c r="G67" s="1" t="s">
        <v>661</v>
      </c>
      <c r="H67" s="1" t="s">
        <v>662</v>
      </c>
      <c r="I67" s="1" t="s">
        <v>663</v>
      </c>
      <c r="J67" s="1" t="s">
        <v>664</v>
      </c>
      <c r="K67" s="1" t="s">
        <v>665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666</v>
      </c>
      <c r="B68" s="1" t="s">
        <v>657</v>
      </c>
      <c r="C68" s="1">
        <v>0.0</v>
      </c>
      <c r="D68" s="1" t="s">
        <v>667</v>
      </c>
      <c r="E68" s="1" t="s">
        <v>668</v>
      </c>
      <c r="F68" s="1" t="s">
        <v>669</v>
      </c>
      <c r="G68" s="1" t="s">
        <v>670</v>
      </c>
      <c r="H68" s="1" t="s">
        <v>671</v>
      </c>
      <c r="I68" s="1" t="s">
        <v>672</v>
      </c>
      <c r="J68" s="1" t="s">
        <v>673</v>
      </c>
      <c r="K68" s="1" t="s">
        <v>674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675</v>
      </c>
      <c r="B69" s="1" t="s">
        <v>676</v>
      </c>
      <c r="C69" s="1">
        <v>0.0</v>
      </c>
      <c r="D69" s="1" t="s">
        <v>677</v>
      </c>
      <c r="E69" s="1" t="s">
        <v>678</v>
      </c>
      <c r="F69" s="1" t="s">
        <v>679</v>
      </c>
      <c r="G69" s="1" t="s">
        <v>680</v>
      </c>
      <c r="H69" s="1" t="s">
        <v>681</v>
      </c>
      <c r="I69" s="1" t="s">
        <v>682</v>
      </c>
      <c r="J69" s="1" t="s">
        <v>683</v>
      </c>
      <c r="K69" s="1" t="s">
        <v>684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685</v>
      </c>
      <c r="B70" s="1" t="s">
        <v>686</v>
      </c>
      <c r="C70" s="1">
        <v>0.0</v>
      </c>
      <c r="D70" s="1" t="s">
        <v>687</v>
      </c>
      <c r="E70" s="1" t="s">
        <v>688</v>
      </c>
      <c r="F70" s="1" t="s">
        <v>689</v>
      </c>
      <c r="G70" s="1" t="s">
        <v>690</v>
      </c>
      <c r="H70" s="1" t="s">
        <v>691</v>
      </c>
      <c r="I70" s="1" t="s">
        <v>692</v>
      </c>
      <c r="J70" s="1" t="s">
        <v>693</v>
      </c>
      <c r="K70" s="1" t="s">
        <v>694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695</v>
      </c>
      <c r="B71" s="1" t="s">
        <v>696</v>
      </c>
      <c r="C71" s="1">
        <v>0.0</v>
      </c>
      <c r="D71" s="1" t="s">
        <v>697</v>
      </c>
      <c r="E71" s="1" t="s">
        <v>698</v>
      </c>
      <c r="F71" s="1" t="s">
        <v>699</v>
      </c>
      <c r="G71" s="1" t="s">
        <v>700</v>
      </c>
      <c r="H71" s="1" t="s">
        <v>701</v>
      </c>
      <c r="I71" s="1" t="s">
        <v>702</v>
      </c>
      <c r="J71" s="1" t="s">
        <v>703</v>
      </c>
      <c r="K71" s="1" t="s">
        <v>704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705</v>
      </c>
      <c r="B72" s="1" t="s">
        <v>706</v>
      </c>
      <c r="C72" s="1">
        <v>0.0</v>
      </c>
      <c r="D72" s="1" t="s">
        <v>707</v>
      </c>
      <c r="E72" s="1" t="s">
        <v>708</v>
      </c>
      <c r="F72" s="1" t="s">
        <v>709</v>
      </c>
      <c r="G72" s="1" t="s">
        <v>710</v>
      </c>
      <c r="H72" s="1" t="s">
        <v>711</v>
      </c>
      <c r="I72" s="1" t="s">
        <v>712</v>
      </c>
      <c r="J72" s="1" t="s">
        <v>713</v>
      </c>
      <c r="K72" s="1" t="s">
        <v>714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715</v>
      </c>
      <c r="B73" s="1" t="s">
        <v>716</v>
      </c>
      <c r="C73" s="1">
        <v>0.0</v>
      </c>
      <c r="D73" s="1" t="s">
        <v>717</v>
      </c>
      <c r="E73" s="1" t="s">
        <v>718</v>
      </c>
      <c r="F73" s="1" t="s">
        <v>719</v>
      </c>
      <c r="G73" s="1" t="s">
        <v>720</v>
      </c>
      <c r="H73" s="1" t="s">
        <v>721</v>
      </c>
      <c r="I73" s="1" t="s">
        <v>722</v>
      </c>
      <c r="J73" s="1" t="s">
        <v>723</v>
      </c>
      <c r="K73" s="1" t="s">
        <v>724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725</v>
      </c>
      <c r="B74" s="1" t="s">
        <v>716</v>
      </c>
      <c r="C74" s="1">
        <v>0.0</v>
      </c>
      <c r="D74" s="1" t="s">
        <v>726</v>
      </c>
      <c r="E74" s="1" t="s">
        <v>727</v>
      </c>
      <c r="F74" s="1" t="s">
        <v>728</v>
      </c>
      <c r="G74" s="1" t="s">
        <v>729</v>
      </c>
      <c r="H74" s="1" t="s">
        <v>730</v>
      </c>
      <c r="I74" s="1" t="s">
        <v>722</v>
      </c>
      <c r="J74" s="1" t="s">
        <v>723</v>
      </c>
      <c r="K74" s="1" t="s">
        <v>724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731</v>
      </c>
      <c r="B75" s="1" t="s">
        <v>732</v>
      </c>
      <c r="C75" s="1">
        <v>0.0</v>
      </c>
      <c r="D75" s="1" t="s">
        <v>419</v>
      </c>
      <c r="E75" s="1" t="s">
        <v>733</v>
      </c>
      <c r="F75" s="1" t="s">
        <v>734</v>
      </c>
      <c r="G75" s="1" t="s">
        <v>735</v>
      </c>
      <c r="H75" s="1" t="s">
        <v>736</v>
      </c>
      <c r="I75" s="1" t="s">
        <v>737</v>
      </c>
      <c r="J75" s="1" t="s">
        <v>738</v>
      </c>
      <c r="K75" s="1" t="s">
        <v>739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740</v>
      </c>
      <c r="B76" s="1" t="s">
        <v>741</v>
      </c>
      <c r="C76" s="1">
        <v>0.0</v>
      </c>
      <c r="D76" s="1">
        <v>0.0</v>
      </c>
      <c r="E76" s="1">
        <v>0.0</v>
      </c>
      <c r="F76" s="1">
        <v>0.0</v>
      </c>
      <c r="G76" s="1" t="s">
        <v>742</v>
      </c>
      <c r="H76" s="1" t="s">
        <v>743</v>
      </c>
      <c r="I76" s="1" t="s">
        <v>744</v>
      </c>
      <c r="J76" s="1" t="s">
        <v>745</v>
      </c>
      <c r="K76" s="1" t="s">
        <v>746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747</v>
      </c>
      <c r="B77" s="1" t="s">
        <v>748</v>
      </c>
      <c r="C77" s="1">
        <v>0.0</v>
      </c>
      <c r="D77" s="1">
        <v>0.0</v>
      </c>
      <c r="E77" s="1" t="s">
        <v>749</v>
      </c>
      <c r="F77" s="1" t="s">
        <v>750</v>
      </c>
      <c r="G77" s="1" t="s">
        <v>751</v>
      </c>
      <c r="H77" s="1" t="s">
        <v>752</v>
      </c>
      <c r="I77" s="1" t="s">
        <v>753</v>
      </c>
      <c r="J77" s="1" t="s">
        <v>754</v>
      </c>
      <c r="K77" s="1" t="s">
        <v>755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756</v>
      </c>
      <c r="B78" s="1" t="s">
        <v>757</v>
      </c>
      <c r="C78" s="1">
        <v>0.0</v>
      </c>
      <c r="D78" s="1">
        <v>0.0</v>
      </c>
      <c r="E78" s="1" t="s">
        <v>758</v>
      </c>
      <c r="F78" s="1" t="s">
        <v>750</v>
      </c>
      <c r="G78" s="1" t="s">
        <v>751</v>
      </c>
      <c r="H78" s="1" t="s">
        <v>752</v>
      </c>
      <c r="I78" s="1" t="s">
        <v>753</v>
      </c>
      <c r="J78" s="1" t="s">
        <v>754</v>
      </c>
      <c r="K78" s="1" t="s">
        <v>755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759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760</v>
      </c>
      <c r="B80" s="1" t="s">
        <v>761</v>
      </c>
      <c r="C80" s="1">
        <v>0.0</v>
      </c>
      <c r="D80" s="1">
        <v>0.0</v>
      </c>
      <c r="E80" s="1" t="s">
        <v>762</v>
      </c>
      <c r="F80" s="1" t="s">
        <v>763</v>
      </c>
      <c r="G80" s="1" t="s">
        <v>764</v>
      </c>
      <c r="H80" s="1" t="s">
        <v>765</v>
      </c>
      <c r="I80" s="1" t="s">
        <v>766</v>
      </c>
      <c r="J80" s="1" t="s">
        <v>767</v>
      </c>
      <c r="K80" s="1" t="s">
        <v>768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769</v>
      </c>
      <c r="B81" s="1" t="s">
        <v>761</v>
      </c>
      <c r="C81" s="1">
        <v>0.0</v>
      </c>
      <c r="D81" s="1">
        <v>0.0</v>
      </c>
      <c r="E81" s="1" t="s">
        <v>770</v>
      </c>
      <c r="F81" s="1" t="s">
        <v>771</v>
      </c>
      <c r="G81" s="1" t="s">
        <v>764</v>
      </c>
      <c r="H81" s="1" t="s">
        <v>772</v>
      </c>
      <c r="I81" s="1" t="s">
        <v>766</v>
      </c>
      <c r="J81" s="1" t="s">
        <v>767</v>
      </c>
      <c r="K81" s="1" t="s">
        <v>768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773</v>
      </c>
      <c r="B82" s="1" t="s">
        <v>774</v>
      </c>
      <c r="C82" s="1">
        <v>0.0</v>
      </c>
      <c r="D82" s="1">
        <v>0.0</v>
      </c>
      <c r="E82" s="1" t="s">
        <v>775</v>
      </c>
      <c r="F82" s="1" t="s">
        <v>776</v>
      </c>
      <c r="G82" s="1" t="s">
        <v>777</v>
      </c>
      <c r="H82" s="1" t="s">
        <v>778</v>
      </c>
      <c r="I82" s="1" t="s">
        <v>779</v>
      </c>
      <c r="J82" s="1">
        <v>0.0</v>
      </c>
      <c r="K82" s="1" t="s">
        <v>780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781</v>
      </c>
      <c r="B83" s="1" t="s">
        <v>782</v>
      </c>
      <c r="C83" s="1">
        <v>0.0</v>
      </c>
      <c r="D83" s="1">
        <v>0.0</v>
      </c>
      <c r="E83" s="1" t="s">
        <v>702</v>
      </c>
      <c r="F83" s="1" t="s">
        <v>783</v>
      </c>
      <c r="G83" s="1" t="s">
        <v>784</v>
      </c>
      <c r="H83" s="1" t="s">
        <v>785</v>
      </c>
      <c r="I83" s="1" t="s">
        <v>786</v>
      </c>
      <c r="J83" s="1" t="s">
        <v>787</v>
      </c>
      <c r="K83" s="1" t="s">
        <v>788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789</v>
      </c>
      <c r="B84" s="1" t="s">
        <v>790</v>
      </c>
      <c r="C84" s="1">
        <v>0.0</v>
      </c>
      <c r="D84" s="1">
        <v>0.0</v>
      </c>
      <c r="E84" s="1" t="s">
        <v>702</v>
      </c>
      <c r="F84" s="1" t="s">
        <v>783</v>
      </c>
      <c r="G84" s="1" t="s">
        <v>784</v>
      </c>
      <c r="H84" s="1" t="s">
        <v>785</v>
      </c>
      <c r="I84" s="1" t="s">
        <v>786</v>
      </c>
      <c r="J84" s="1" t="s">
        <v>787</v>
      </c>
      <c r="K84" s="1" t="s">
        <v>788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791</v>
      </c>
      <c r="B85" s="1" t="s">
        <v>792</v>
      </c>
      <c r="C85" s="1">
        <v>0.0</v>
      </c>
      <c r="D85" s="1">
        <v>0.0</v>
      </c>
      <c r="E85" s="1">
        <v>-27.105</v>
      </c>
      <c r="F85" s="1" t="s">
        <v>793</v>
      </c>
      <c r="G85" s="1" t="s">
        <v>794</v>
      </c>
      <c r="H85" s="1" t="s">
        <v>795</v>
      </c>
      <c r="I85" s="1" t="s">
        <v>796</v>
      </c>
      <c r="J85" s="1" t="s">
        <v>797</v>
      </c>
      <c r="K85" s="1" t="s">
        <v>798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799</v>
      </c>
      <c r="B86" s="1" t="s">
        <v>792</v>
      </c>
      <c r="C86" s="1">
        <v>0.0</v>
      </c>
      <c r="D86" s="1">
        <v>0.0</v>
      </c>
      <c r="E86" s="1" t="s">
        <v>800</v>
      </c>
      <c r="F86" s="1" t="s">
        <v>801</v>
      </c>
      <c r="G86" s="1" t="s">
        <v>802</v>
      </c>
      <c r="H86" s="1" t="s">
        <v>803</v>
      </c>
      <c r="I86" s="1" t="s">
        <v>804</v>
      </c>
      <c r="J86" s="1" t="s">
        <v>805</v>
      </c>
      <c r="K86" s="1" t="s">
        <v>806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807</v>
      </c>
      <c r="B87" s="1" t="s">
        <v>808</v>
      </c>
      <c r="C87" s="1">
        <v>0.0</v>
      </c>
      <c r="D87" s="1">
        <v>0.0</v>
      </c>
      <c r="E87" s="1" t="s">
        <v>809</v>
      </c>
      <c r="F87" s="1" t="s">
        <v>810</v>
      </c>
      <c r="G87" s="1" t="s">
        <v>811</v>
      </c>
      <c r="H87" s="1" t="s">
        <v>812</v>
      </c>
      <c r="I87" s="1" t="s">
        <v>813</v>
      </c>
      <c r="J87" s="1" t="s">
        <v>814</v>
      </c>
      <c r="K87" s="1" t="s">
        <v>815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816</v>
      </c>
      <c r="B88" s="1">
        <v>2.085</v>
      </c>
      <c r="C88" s="1">
        <v>0.0</v>
      </c>
      <c r="D88" s="1">
        <v>0.0</v>
      </c>
      <c r="E88" s="1" t="s">
        <v>817</v>
      </c>
      <c r="F88" s="1" t="s">
        <v>775</v>
      </c>
      <c r="G88" s="1" t="s">
        <v>818</v>
      </c>
      <c r="H88" s="1" t="s">
        <v>819</v>
      </c>
      <c r="I88" s="1" t="s">
        <v>820</v>
      </c>
      <c r="J88" s="1" t="s">
        <v>821</v>
      </c>
      <c r="K88" s="1" t="s">
        <v>822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823</v>
      </c>
      <c r="B89" s="1" t="s">
        <v>824</v>
      </c>
      <c r="C89" s="1">
        <v>0.0</v>
      </c>
      <c r="D89" s="1">
        <v>0.0</v>
      </c>
      <c r="E89" s="1" t="s">
        <v>825</v>
      </c>
      <c r="F89" s="1" t="s">
        <v>826</v>
      </c>
      <c r="G89" s="1" t="s">
        <v>827</v>
      </c>
      <c r="H89" s="1" t="s">
        <v>828</v>
      </c>
      <c r="I89" s="1" t="s">
        <v>829</v>
      </c>
      <c r="J89" s="1" t="s">
        <v>830</v>
      </c>
      <c r="K89" s="1" t="s">
        <v>831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832</v>
      </c>
      <c r="B90" s="1" t="s">
        <v>833</v>
      </c>
      <c r="C90" s="1">
        <v>0.0</v>
      </c>
      <c r="D90" s="1">
        <v>0.0</v>
      </c>
      <c r="E90" s="1" t="s">
        <v>834</v>
      </c>
      <c r="F90" s="1" t="s">
        <v>835</v>
      </c>
      <c r="G90" s="1" t="s">
        <v>836</v>
      </c>
      <c r="H90" s="1" t="s">
        <v>837</v>
      </c>
      <c r="I90" s="1" t="s">
        <v>419</v>
      </c>
      <c r="J90" s="1" t="s">
        <v>838</v>
      </c>
      <c r="K90" s="1" t="s">
        <v>839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840</v>
      </c>
      <c r="B91" s="1" t="s">
        <v>841</v>
      </c>
      <c r="C91" s="1">
        <v>0.0</v>
      </c>
      <c r="D91" s="1">
        <v>0.0</v>
      </c>
      <c r="E91" s="1" t="s">
        <v>842</v>
      </c>
      <c r="F91" s="1" t="s">
        <v>843</v>
      </c>
      <c r="G91" s="1" t="s">
        <v>844</v>
      </c>
      <c r="H91" s="1" t="s">
        <v>845</v>
      </c>
      <c r="I91" s="1" t="s">
        <v>846</v>
      </c>
      <c r="J91" s="1">
        <v>-3.475</v>
      </c>
      <c r="K91" s="1" t="s">
        <v>847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848</v>
      </c>
      <c r="B92" s="1" t="s">
        <v>849</v>
      </c>
      <c r="C92" s="1">
        <v>0.0</v>
      </c>
      <c r="D92" s="1">
        <v>0.0</v>
      </c>
      <c r="E92" s="1" t="s">
        <v>850</v>
      </c>
      <c r="F92" s="1" t="s">
        <v>851</v>
      </c>
      <c r="G92" s="1" t="s">
        <v>405</v>
      </c>
      <c r="H92" s="1" t="s">
        <v>852</v>
      </c>
      <c r="I92" s="1" t="s">
        <v>853</v>
      </c>
      <c r="J92" s="1">
        <v>-3.475</v>
      </c>
      <c r="K92" s="1" t="s">
        <v>847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854</v>
      </c>
      <c r="B93" s="1" t="s">
        <v>855</v>
      </c>
      <c r="C93" s="1">
        <v>0.0</v>
      </c>
      <c r="D93" s="1">
        <v>0.0</v>
      </c>
      <c r="E93" s="1" t="s">
        <v>856</v>
      </c>
      <c r="F93" s="1" t="s">
        <v>857</v>
      </c>
      <c r="G93" s="1" t="s">
        <v>515</v>
      </c>
      <c r="H93" s="1" t="s">
        <v>858</v>
      </c>
      <c r="I93" s="1" t="s">
        <v>129</v>
      </c>
      <c r="J93" s="1" t="s">
        <v>859</v>
      </c>
      <c r="K93" s="1" t="s">
        <v>259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860</v>
      </c>
      <c r="B94" s="1" t="s">
        <v>861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 t="s">
        <v>378</v>
      </c>
      <c r="I94" s="1" t="s">
        <v>862</v>
      </c>
      <c r="J94" s="1" t="s">
        <v>863</v>
      </c>
      <c r="K94" s="1" t="s">
        <v>864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865</v>
      </c>
      <c r="B95" s="1" t="s">
        <v>866</v>
      </c>
      <c r="C95" s="1">
        <v>0.0</v>
      </c>
      <c r="D95" s="1">
        <v>0.0</v>
      </c>
      <c r="E95" s="1">
        <v>0.0</v>
      </c>
      <c r="F95" s="1" t="s">
        <v>867</v>
      </c>
      <c r="G95" s="1" t="s">
        <v>868</v>
      </c>
      <c r="H95" s="1" t="s">
        <v>869</v>
      </c>
      <c r="I95" s="1" t="s">
        <v>870</v>
      </c>
      <c r="J95" s="1" t="s">
        <v>871</v>
      </c>
      <c r="K95" s="1" t="s">
        <v>872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873</v>
      </c>
      <c r="B96" s="1" t="s">
        <v>874</v>
      </c>
      <c r="C96" s="1">
        <v>0.0</v>
      </c>
      <c r="D96" s="1">
        <v>0.0</v>
      </c>
      <c r="E96" s="1">
        <v>0.0</v>
      </c>
      <c r="F96" s="1" t="s">
        <v>875</v>
      </c>
      <c r="G96" s="1" t="s">
        <v>868</v>
      </c>
      <c r="H96" s="1" t="s">
        <v>869</v>
      </c>
      <c r="I96" s="1" t="s">
        <v>870</v>
      </c>
      <c r="J96" s="1" t="s">
        <v>871</v>
      </c>
      <c r="K96" s="1" t="s">
        <v>872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876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877</v>
      </c>
      <c r="B98" s="1" t="s">
        <v>878</v>
      </c>
      <c r="C98" s="1">
        <v>0.0</v>
      </c>
      <c r="D98" s="1">
        <v>0.0</v>
      </c>
      <c r="E98" s="1">
        <v>0.0</v>
      </c>
      <c r="F98" s="1">
        <v>0.0</v>
      </c>
      <c r="G98" s="1" t="s">
        <v>879</v>
      </c>
      <c r="H98" s="1" t="s">
        <v>880</v>
      </c>
      <c r="I98" s="1" t="s">
        <v>881</v>
      </c>
      <c r="J98" s="1" t="s">
        <v>882</v>
      </c>
      <c r="K98" s="1" t="s">
        <v>883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884</v>
      </c>
      <c r="B99" s="1" t="s">
        <v>885</v>
      </c>
      <c r="C99" s="1">
        <v>0.0</v>
      </c>
      <c r="D99" s="1">
        <v>0.0</v>
      </c>
      <c r="E99" s="1">
        <v>0.0</v>
      </c>
      <c r="F99" s="1">
        <v>0.0</v>
      </c>
      <c r="G99" s="1" t="s">
        <v>886</v>
      </c>
      <c r="H99" s="1" t="s">
        <v>887</v>
      </c>
      <c r="I99" s="1" t="s">
        <v>881</v>
      </c>
      <c r="J99" s="1" t="s">
        <v>888</v>
      </c>
      <c r="K99" s="1" t="s">
        <v>883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889</v>
      </c>
      <c r="B100" s="1" t="s">
        <v>890</v>
      </c>
      <c r="C100" s="1">
        <v>0.0</v>
      </c>
      <c r="D100" s="1">
        <v>0.0</v>
      </c>
      <c r="E100" s="1">
        <v>0.0</v>
      </c>
      <c r="F100" s="1">
        <v>0.0</v>
      </c>
      <c r="G100" s="1" t="s">
        <v>891</v>
      </c>
      <c r="H100" s="1" t="s">
        <v>892</v>
      </c>
      <c r="I100" s="1" t="s">
        <v>893</v>
      </c>
      <c r="J100" s="1">
        <v>0.0</v>
      </c>
      <c r="K100" s="1" t="s">
        <v>894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895</v>
      </c>
      <c r="B101" s="1">
        <v>7.645</v>
      </c>
      <c r="C101" s="1">
        <v>0.0</v>
      </c>
      <c r="D101" s="1">
        <v>0.0</v>
      </c>
      <c r="E101" s="1">
        <v>0.0</v>
      </c>
      <c r="F101" s="1">
        <v>0.0</v>
      </c>
      <c r="G101" s="1" t="s">
        <v>896</v>
      </c>
      <c r="H101" s="1" t="s">
        <v>897</v>
      </c>
      <c r="I101" s="1" t="s">
        <v>898</v>
      </c>
      <c r="J101" s="1" t="s">
        <v>899</v>
      </c>
      <c r="K101" s="1" t="s">
        <v>900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901</v>
      </c>
      <c r="B102" s="1">
        <v>7.645</v>
      </c>
      <c r="C102" s="1">
        <v>0.0</v>
      </c>
      <c r="D102" s="1">
        <v>0.0</v>
      </c>
      <c r="E102" s="1">
        <v>0.0</v>
      </c>
      <c r="F102" s="1">
        <v>0.0</v>
      </c>
      <c r="G102" s="1" t="s">
        <v>896</v>
      </c>
      <c r="H102" s="1" t="s">
        <v>897</v>
      </c>
      <c r="I102" s="1" t="s">
        <v>898</v>
      </c>
      <c r="J102" s="1" t="s">
        <v>899</v>
      </c>
      <c r="K102" s="1" t="s">
        <v>900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902</v>
      </c>
      <c r="B103" s="1" t="s">
        <v>903</v>
      </c>
      <c r="C103" s="1">
        <v>0.0</v>
      </c>
      <c r="D103" s="1">
        <v>0.0</v>
      </c>
      <c r="E103" s="1">
        <v>0.0</v>
      </c>
      <c r="F103" s="1">
        <v>0.0</v>
      </c>
      <c r="G103" s="1" t="s">
        <v>904</v>
      </c>
      <c r="H103" s="1" t="s">
        <v>905</v>
      </c>
      <c r="I103" s="1" t="s">
        <v>906</v>
      </c>
      <c r="J103" s="1" t="s">
        <v>907</v>
      </c>
      <c r="K103" s="1" t="s">
        <v>908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909</v>
      </c>
      <c r="B104" s="1" t="s">
        <v>910</v>
      </c>
      <c r="C104" s="1">
        <v>0.0</v>
      </c>
      <c r="D104" s="1">
        <v>0.0</v>
      </c>
      <c r="E104" s="1">
        <v>0.0</v>
      </c>
      <c r="F104" s="1">
        <v>0.0</v>
      </c>
      <c r="G104" s="1" t="s">
        <v>911</v>
      </c>
      <c r="H104" s="1" t="s">
        <v>912</v>
      </c>
      <c r="I104" s="1" t="s">
        <v>821</v>
      </c>
      <c r="J104" s="1" t="s">
        <v>913</v>
      </c>
      <c r="K104" s="1" t="s">
        <v>914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915</v>
      </c>
      <c r="B105" s="1" t="s">
        <v>916</v>
      </c>
      <c r="C105" s="1">
        <v>0.0</v>
      </c>
      <c r="D105" s="1">
        <v>0.0</v>
      </c>
      <c r="E105" s="1">
        <v>0.0</v>
      </c>
      <c r="F105" s="1">
        <v>0.0</v>
      </c>
      <c r="G105" s="1" t="s">
        <v>917</v>
      </c>
      <c r="H105" s="1" t="s">
        <v>918</v>
      </c>
      <c r="I105" s="1" t="s">
        <v>919</v>
      </c>
      <c r="J105" s="1" t="s">
        <v>920</v>
      </c>
      <c r="K105" s="1" t="s">
        <v>921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922</v>
      </c>
      <c r="B106" s="1" t="s">
        <v>923</v>
      </c>
      <c r="C106" s="1">
        <v>0.0</v>
      </c>
      <c r="D106" s="1">
        <v>0.0</v>
      </c>
      <c r="E106" s="1">
        <v>0.0</v>
      </c>
      <c r="F106" s="1">
        <v>0.0</v>
      </c>
      <c r="G106" s="1" t="s">
        <v>924</v>
      </c>
      <c r="H106" s="1" t="s">
        <v>925</v>
      </c>
      <c r="I106" s="1" t="s">
        <v>926</v>
      </c>
      <c r="J106" s="1" t="s">
        <v>343</v>
      </c>
      <c r="K106" s="1" t="s">
        <v>927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928</v>
      </c>
      <c r="B107" s="1" t="s">
        <v>929</v>
      </c>
      <c r="C107" s="1">
        <v>0.0</v>
      </c>
      <c r="D107" s="1">
        <v>0.0</v>
      </c>
      <c r="E107" s="1">
        <v>0.0</v>
      </c>
      <c r="F107" s="1">
        <v>0.0</v>
      </c>
      <c r="G107" s="1" t="s">
        <v>930</v>
      </c>
      <c r="H107" s="1" t="s">
        <v>931</v>
      </c>
      <c r="I107" s="1" t="s">
        <v>932</v>
      </c>
      <c r="J107" s="1" t="s">
        <v>834</v>
      </c>
      <c r="K107" s="1" t="s">
        <v>933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934</v>
      </c>
      <c r="B108" s="1" t="s">
        <v>935</v>
      </c>
      <c r="C108" s="1">
        <v>0.0</v>
      </c>
      <c r="D108" s="1">
        <v>0.0</v>
      </c>
      <c r="E108" s="1">
        <v>0.0</v>
      </c>
      <c r="F108" s="1">
        <v>0.0</v>
      </c>
      <c r="G108" s="1" t="s">
        <v>936</v>
      </c>
      <c r="H108" s="1" t="s">
        <v>937</v>
      </c>
      <c r="I108" s="1" t="s">
        <v>938</v>
      </c>
      <c r="J108" s="1" t="s">
        <v>939</v>
      </c>
      <c r="K108" s="1" t="s">
        <v>940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941</v>
      </c>
      <c r="B109" s="1" t="s">
        <v>942</v>
      </c>
      <c r="C109" s="1">
        <v>0.0</v>
      </c>
      <c r="D109" s="1">
        <v>0.0</v>
      </c>
      <c r="E109" s="1">
        <v>0.0</v>
      </c>
      <c r="F109" s="1">
        <v>0.0</v>
      </c>
      <c r="G109" s="1" t="s">
        <v>943</v>
      </c>
      <c r="H109" s="1" t="s">
        <v>944</v>
      </c>
      <c r="I109" s="1" t="s">
        <v>945</v>
      </c>
      <c r="J109" s="1" t="s">
        <v>946</v>
      </c>
      <c r="K109" s="1" t="s">
        <v>720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947</v>
      </c>
      <c r="B110" s="1" t="s">
        <v>948</v>
      </c>
      <c r="C110" s="1">
        <v>0.0</v>
      </c>
      <c r="D110" s="1">
        <v>0.0</v>
      </c>
      <c r="E110" s="1">
        <v>0.0</v>
      </c>
      <c r="F110" s="1">
        <v>0.0</v>
      </c>
      <c r="G110" s="1" t="s">
        <v>949</v>
      </c>
      <c r="H110" s="1" t="s">
        <v>950</v>
      </c>
      <c r="I110" s="1" t="s">
        <v>951</v>
      </c>
      <c r="J110" s="1" t="s">
        <v>952</v>
      </c>
      <c r="K110" s="1" t="s">
        <v>953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954</v>
      </c>
      <c r="B111" s="1" t="s">
        <v>955</v>
      </c>
      <c r="C111" s="1">
        <v>0.0</v>
      </c>
      <c r="D111" s="1">
        <v>0.0</v>
      </c>
      <c r="E111" s="1">
        <v>0.0</v>
      </c>
      <c r="F111" s="1">
        <v>0.0</v>
      </c>
      <c r="G111" s="1" t="s">
        <v>757</v>
      </c>
      <c r="H111" s="1" t="s">
        <v>956</v>
      </c>
      <c r="I111" s="1" t="s">
        <v>957</v>
      </c>
      <c r="J111" s="1" t="s">
        <v>958</v>
      </c>
      <c r="K111" s="1" t="s">
        <v>959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960</v>
      </c>
      <c r="B112" s="1" t="s">
        <v>961</v>
      </c>
      <c r="C112" s="1">
        <v>0.0</v>
      </c>
      <c r="D112" s="1">
        <v>0.0</v>
      </c>
      <c r="E112" s="1">
        <v>0.0</v>
      </c>
      <c r="F112" s="1">
        <v>0.0</v>
      </c>
      <c r="G112" s="1" t="s">
        <v>962</v>
      </c>
      <c r="H112" s="1">
        <v>0.0</v>
      </c>
      <c r="I112" s="1">
        <v>0.0</v>
      </c>
      <c r="J112" s="1" t="s">
        <v>963</v>
      </c>
      <c r="K112" s="1" t="s">
        <v>964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965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966</v>
      </c>
      <c r="I113" s="1" t="s">
        <v>967</v>
      </c>
      <c r="J113" s="1" t="s">
        <v>968</v>
      </c>
      <c r="K113" s="1" t="s">
        <v>969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970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 t="s">
        <v>971</v>
      </c>
      <c r="I114" s="1" t="s">
        <v>967</v>
      </c>
      <c r="J114" s="1" t="s">
        <v>968</v>
      </c>
      <c r="K114" s="1" t="s">
        <v>969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972</v>
      </c>
      <c r="C1" s="1" t="s">
        <v>973</v>
      </c>
      <c r="D1" s="1" t="s">
        <v>974</v>
      </c>
      <c r="E1" s="1" t="s">
        <v>975</v>
      </c>
      <c r="F1" s="1" t="s">
        <v>976</v>
      </c>
      <c r="G1" s="1" t="s">
        <v>977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978</v>
      </c>
      <c r="B2" s="1" t="s">
        <v>979</v>
      </c>
      <c r="C2" s="1" t="s">
        <v>980</v>
      </c>
      <c r="D2" s="1" t="s">
        <v>981</v>
      </c>
      <c r="E2" s="1" t="s">
        <v>982</v>
      </c>
      <c r="F2" s="1" t="s">
        <v>983</v>
      </c>
      <c r="G2" s="1" t="s">
        <v>984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985</v>
      </c>
      <c r="B3" s="1" t="s">
        <v>986</v>
      </c>
      <c r="C3" s="1" t="s">
        <v>987</v>
      </c>
      <c r="D3" s="1" t="s">
        <v>988</v>
      </c>
      <c r="E3" s="1" t="s">
        <v>989</v>
      </c>
      <c r="F3" s="1" t="s">
        <v>990</v>
      </c>
      <c r="G3" s="1" t="s">
        <v>991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992</v>
      </c>
      <c r="B4" s="1" t="s">
        <v>993</v>
      </c>
      <c r="C4" s="1" t="s">
        <v>994</v>
      </c>
      <c r="D4" s="1" t="s">
        <v>995</v>
      </c>
      <c r="E4" s="1" t="s">
        <v>996</v>
      </c>
      <c r="F4" s="1" t="s">
        <v>997</v>
      </c>
      <c r="G4" s="1" t="s">
        <v>998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985</v>
      </c>
      <c r="B5" s="1" t="s">
        <v>986</v>
      </c>
      <c r="C5" s="1" t="s">
        <v>999</v>
      </c>
      <c r="D5" s="1" t="s">
        <v>1000</v>
      </c>
      <c r="E5" s="1" t="s">
        <v>1001</v>
      </c>
      <c r="F5" s="1" t="s">
        <v>1002</v>
      </c>
      <c r="G5" s="1" t="s">
        <v>1003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1004</v>
      </c>
      <c r="B6" s="1" t="s">
        <v>1005</v>
      </c>
      <c r="C6" s="1" t="s">
        <v>1006</v>
      </c>
      <c r="D6" s="1" t="s">
        <v>1007</v>
      </c>
      <c r="E6" s="1" t="s">
        <v>1008</v>
      </c>
      <c r="F6" s="1" t="s">
        <v>1009</v>
      </c>
      <c r="G6" s="1" t="s">
        <v>1010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1011</v>
      </c>
      <c r="B7" s="1" t="s">
        <v>1012</v>
      </c>
      <c r="C7" s="1" t="s">
        <v>1013</v>
      </c>
      <c r="D7" s="1" t="s">
        <v>1014</v>
      </c>
      <c r="E7" s="1" t="s">
        <v>1015</v>
      </c>
      <c r="F7" s="1" t="s">
        <v>1016</v>
      </c>
      <c r="G7" s="1" t="s">
        <v>1017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1018</v>
      </c>
      <c r="B8" s="1" t="s">
        <v>986</v>
      </c>
      <c r="C8" s="1" t="s">
        <v>1019</v>
      </c>
      <c r="D8" s="1" t="s">
        <v>1020</v>
      </c>
      <c r="E8" s="1" t="s">
        <v>1020</v>
      </c>
      <c r="F8" s="1" t="s">
        <v>1021</v>
      </c>
      <c r="G8" s="1" t="s">
        <v>1019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1022</v>
      </c>
      <c r="B9" s="1" t="s">
        <v>1023</v>
      </c>
      <c r="C9" s="1" t="s">
        <v>1024</v>
      </c>
      <c r="D9" s="1" t="s">
        <v>1025</v>
      </c>
      <c r="E9" s="1" t="s">
        <v>1026</v>
      </c>
      <c r="F9" s="1" t="s">
        <v>1027</v>
      </c>
      <c r="G9" s="1" t="s">
        <v>1028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1029</v>
      </c>
      <c r="B10" s="1" t="s">
        <v>1030</v>
      </c>
      <c r="C10" s="1" t="s">
        <v>1031</v>
      </c>
      <c r="D10" s="1" t="s">
        <v>1032</v>
      </c>
      <c r="E10" s="1" t="s">
        <v>1033</v>
      </c>
      <c r="F10" s="1" t="s">
        <v>1034</v>
      </c>
      <c r="G10" s="1" t="s">
        <v>1035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1036</v>
      </c>
      <c r="B11" s="1" t="s">
        <v>1037</v>
      </c>
      <c r="C11" s="1" t="s">
        <v>1038</v>
      </c>
      <c r="D11" s="1" t="s">
        <v>1039</v>
      </c>
      <c r="E11" s="1" t="s">
        <v>1040</v>
      </c>
      <c r="F11" s="1" t="s">
        <v>986</v>
      </c>
      <c r="G11" s="1" t="s">
        <v>1041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1042</v>
      </c>
      <c r="B12" s="1" t="s">
        <v>1043</v>
      </c>
      <c r="C12" s="1" t="s">
        <v>1038</v>
      </c>
      <c r="D12" s="1" t="s">
        <v>1044</v>
      </c>
      <c r="E12" s="1" t="s">
        <v>1040</v>
      </c>
      <c r="F12" s="1" t="s">
        <v>1045</v>
      </c>
      <c r="G12" s="1" t="s">
        <v>1041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1046</v>
      </c>
      <c r="B13" s="1" t="s">
        <v>1047</v>
      </c>
      <c r="C13" s="1" t="s">
        <v>1020</v>
      </c>
      <c r="D13" s="1" t="s">
        <v>1048</v>
      </c>
      <c r="E13" s="1" t="s">
        <v>1049</v>
      </c>
      <c r="F13" s="1" t="s">
        <v>1050</v>
      </c>
      <c r="G13" s="1" t="s">
        <v>1051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1052</v>
      </c>
      <c r="B14" s="1" t="s">
        <v>1053</v>
      </c>
      <c r="C14" s="1" t="s">
        <v>1054</v>
      </c>
      <c r="D14" s="1" t="s">
        <v>1055</v>
      </c>
      <c r="E14" s="1" t="s">
        <v>1056</v>
      </c>
      <c r="F14" s="1" t="s">
        <v>1057</v>
      </c>
      <c r="G14" s="1" t="s">
        <v>1058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1059</v>
      </c>
      <c r="B15" s="1" t="s">
        <v>986</v>
      </c>
      <c r="C15" s="1" t="s">
        <v>986</v>
      </c>
      <c r="D15" s="1" t="s">
        <v>986</v>
      </c>
      <c r="E15" s="1" t="s">
        <v>986</v>
      </c>
      <c r="F15" s="1" t="s">
        <v>986</v>
      </c>
      <c r="G15" s="1" t="s">
        <v>986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1060</v>
      </c>
      <c r="B16" s="1" t="s">
        <v>986</v>
      </c>
      <c r="C16" s="1" t="s">
        <v>986</v>
      </c>
      <c r="D16" s="1" t="s">
        <v>986</v>
      </c>
      <c r="E16" s="1" t="s">
        <v>986</v>
      </c>
      <c r="F16" s="1" t="s">
        <v>986</v>
      </c>
      <c r="G16" s="1" t="s">
        <v>986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1061</v>
      </c>
      <c r="B17" s="1" t="s">
        <v>1062</v>
      </c>
      <c r="C17" s="1" t="s">
        <v>1063</v>
      </c>
      <c r="D17" s="1" t="s">
        <v>1064</v>
      </c>
      <c r="E17" s="1" t="s">
        <v>1065</v>
      </c>
      <c r="F17" s="1" t="s">
        <v>1066</v>
      </c>
      <c r="G17" s="1" t="s">
        <v>1067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1068</v>
      </c>
      <c r="B18" s="1" t="s">
        <v>986</v>
      </c>
      <c r="C18" s="1" t="s">
        <v>986</v>
      </c>
      <c r="D18" s="1" t="s">
        <v>986</v>
      </c>
      <c r="E18" s="1" t="s">
        <v>986</v>
      </c>
      <c r="F18" s="1" t="s">
        <v>986</v>
      </c>
      <c r="G18" s="1" t="s">
        <v>986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1069</v>
      </c>
      <c r="B19" s="1" t="s">
        <v>1070</v>
      </c>
      <c r="C19" s="1" t="s">
        <v>1071</v>
      </c>
      <c r="D19" s="1" t="s">
        <v>1072</v>
      </c>
      <c r="E19" s="1" t="s">
        <v>1073</v>
      </c>
      <c r="F19" s="1" t="s">
        <v>1074</v>
      </c>
      <c r="G19" s="1" t="s">
        <v>1075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1076</v>
      </c>
      <c r="B20" s="1" t="s">
        <v>1077</v>
      </c>
      <c r="C20" s="1" t="s">
        <v>1078</v>
      </c>
      <c r="D20" s="1" t="s">
        <v>1079</v>
      </c>
      <c r="E20" s="1" t="s">
        <v>1080</v>
      </c>
      <c r="F20" s="1" t="s">
        <v>986</v>
      </c>
      <c r="G20" s="1" t="s">
        <v>1081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1082</v>
      </c>
      <c r="B21" s="1" t="s">
        <v>1083</v>
      </c>
      <c r="C21" s="1" t="s">
        <v>1084</v>
      </c>
      <c r="D21" s="1" t="s">
        <v>239</v>
      </c>
      <c r="E21" s="1" t="s">
        <v>1085</v>
      </c>
      <c r="F21" s="1" t="s">
        <v>1086</v>
      </c>
      <c r="G21" s="1" t="s">
        <v>1087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1088</v>
      </c>
      <c r="B22" s="1" t="s">
        <v>1089</v>
      </c>
      <c r="C22" s="1" t="s">
        <v>1090</v>
      </c>
      <c r="D22" s="1" t="s">
        <v>1091</v>
      </c>
      <c r="E22" s="1" t="s">
        <v>1092</v>
      </c>
      <c r="F22" s="1" t="s">
        <v>1093</v>
      </c>
      <c r="G22" s="1" t="s">
        <v>1094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1095</v>
      </c>
      <c r="B23" s="1" t="s">
        <v>1096</v>
      </c>
      <c r="C23" s="1" t="s">
        <v>1097</v>
      </c>
      <c r="D23" s="1" t="s">
        <v>1098</v>
      </c>
      <c r="E23" s="1" t="s">
        <v>1099</v>
      </c>
      <c r="F23" s="1" t="s">
        <v>1100</v>
      </c>
      <c r="G23" s="1" t="s">
        <v>1101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1102</v>
      </c>
      <c r="B24" s="1" t="s">
        <v>1103</v>
      </c>
      <c r="C24" s="1" t="s">
        <v>1104</v>
      </c>
      <c r="D24" s="1" t="s">
        <v>1105</v>
      </c>
      <c r="E24" s="1" t="s">
        <v>1106</v>
      </c>
      <c r="F24" s="1" t="s">
        <v>1107</v>
      </c>
      <c r="G24" s="1" t="s">
        <v>1108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1109</v>
      </c>
      <c r="B25" s="1" t="s">
        <v>1110</v>
      </c>
      <c r="C25" s="1" t="s">
        <v>1110</v>
      </c>
      <c r="D25" s="1" t="s">
        <v>1110</v>
      </c>
      <c r="E25" s="1" t="s">
        <v>1110</v>
      </c>
      <c r="F25" s="1" t="s">
        <v>1110</v>
      </c>
      <c r="G25" s="1" t="s">
        <v>1110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1111</v>
      </c>
      <c r="B26" s="1" t="s">
        <v>1112</v>
      </c>
      <c r="C26" s="1" t="s">
        <v>1113</v>
      </c>
      <c r="D26" s="1" t="s">
        <v>1114</v>
      </c>
      <c r="E26" s="1" t="s">
        <v>1115</v>
      </c>
      <c r="F26" s="1" t="s">
        <v>1116</v>
      </c>
      <c r="G26" s="1" t="s">
        <v>1117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1118</v>
      </c>
      <c r="B2" s="1" t="s">
        <v>1119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1120</v>
      </c>
      <c r="B3" s="1" t="s">
        <v>1121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1122</v>
      </c>
      <c r="B4" s="1" t="s">
        <v>1123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1124</v>
      </c>
      <c r="B5" s="1" t="s">
        <v>1125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1126</v>
      </c>
      <c r="B6" s="1" t="s">
        <v>1127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1128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1129</v>
      </c>
      <c r="B8" s="1" t="s">
        <v>1130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1131</v>
      </c>
      <c r="B9" s="4" t="s">
        <v>1132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1133</v>
      </c>
      <c r="B10" s="1" t="s">
        <v>1134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1135</v>
      </c>
      <c r="B11" s="1" t="s">
        <v>1136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1137</v>
      </c>
      <c r="B12" s="1" t="s">
        <v>1134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1138</v>
      </c>
      <c r="B13" s="1" t="s">
        <v>1139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1140</v>
      </c>
      <c r="B14" s="1" t="s">
        <v>1141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1142</v>
      </c>
      <c r="B15" s="1" t="s">
        <v>1139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1143</v>
      </c>
      <c r="B16" s="1" t="s">
        <v>1144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1145</v>
      </c>
      <c r="B17" s="1">
        <v>49.0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1146</v>
      </c>
      <c r="B18" s="1" t="s">
        <v>1147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1148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1149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1150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1151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1152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1153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1154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1155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1156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1157</v>
      </c>
      <c r="B28" s="1">
        <v>22.0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1158</v>
      </c>
      <c r="B29" s="1">
        <v>21.3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1159</v>
      </c>
      <c r="B30" s="1">
        <v>19.54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1160</v>
      </c>
      <c r="B31" s="1">
        <v>21.3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1161</v>
      </c>
      <c r="B32" s="1">
        <v>22.0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1162</v>
      </c>
      <c r="B33" s="1">
        <v>21.3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1163</v>
      </c>
      <c r="B34" s="1">
        <v>19.54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1164</v>
      </c>
      <c r="B35" s="1">
        <v>21.3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1165</v>
      </c>
      <c r="B36" s="1">
        <v>1.738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1166</v>
      </c>
      <c r="B37" s="1">
        <v>-1.2835151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1167</v>
      </c>
      <c r="B38" s="1">
        <v>31163.0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1168</v>
      </c>
      <c r="B39" s="1">
        <v>31163.0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1169</v>
      </c>
      <c r="B40" s="1">
        <v>129613.0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1170</v>
      </c>
      <c r="B41" s="1">
        <v>124000.0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1171</v>
      </c>
      <c r="B42" s="1">
        <v>124000.0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1172</v>
      </c>
      <c r="B43" s="1">
        <v>19.89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1173</v>
      </c>
      <c r="B44" s="1">
        <v>20.19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1174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1175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1176</v>
      </c>
      <c r="B47" s="1">
        <v>1.30583064E8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1177</v>
      </c>
      <c r="B48" s="1">
        <v>7.35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1178</v>
      </c>
      <c r="B49" s="1">
        <v>92.0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1179</v>
      </c>
      <c r="B50" s="1">
        <v>25.6338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1180</v>
      </c>
      <c r="B51" s="1">
        <v>21.45525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1181</v>
      </c>
      <c r="B52" s="1" t="s">
        <v>1182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1183</v>
      </c>
      <c r="B53" s="1">
        <v>1.283172E8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1184</v>
      </c>
      <c r="B54" s="1">
        <v>2368595.0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1185</v>
      </c>
      <c r="B55" s="1">
        <v>6525890.0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1186</v>
      </c>
      <c r="B56" s="1">
        <v>375997.0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1187</v>
      </c>
      <c r="B57" s="1">
        <v>190104.0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1188</v>
      </c>
      <c r="B58" s="1">
        <v>1.7276544E9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1189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1190</v>
      </c>
      <c r="B60" s="1">
        <v>0.057800002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1191</v>
      </c>
      <c r="B61" s="1">
        <v>0.12863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1192</v>
      </c>
      <c r="B62" s="1">
        <v>0.80705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1193</v>
      </c>
      <c r="B63" s="1">
        <v>2.29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1194</v>
      </c>
      <c r="B64" s="1">
        <v>0.1003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1195</v>
      </c>
      <c r="B65" s="1">
        <v>6525890.0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1196</v>
      </c>
      <c r="B66" s="1">
        <v>34.722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1197</v>
      </c>
      <c r="B67" s="1">
        <v>0.5762917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1198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1199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1200</v>
      </c>
      <c r="B70" s="1">
        <v>1.7197056E9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1201</v>
      </c>
      <c r="B71" s="1">
        <v>-1.19576E8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1202</v>
      </c>
      <c r="B72" s="1">
        <v>-11.56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1203</v>
      </c>
      <c r="B73" s="1">
        <v>-12.07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1204</v>
      </c>
      <c r="B74" s="1" t="s">
        <v>1205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1206</v>
      </c>
      <c r="B75" s="1">
        <v>1.7019936E9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1207</v>
      </c>
      <c r="B76" s="1">
        <v>-1.944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1208</v>
      </c>
      <c r="B77" s="1">
        <v>1.8985507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1209</v>
      </c>
      <c r="B78" s="1">
        <v>0.23713636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1210</v>
      </c>
      <c r="B79" s="1" t="s">
        <v>1211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1212</v>
      </c>
      <c r="B80" s="1" t="s">
        <v>1213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1214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1215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1216</v>
      </c>
      <c r="B83" s="1" t="s">
        <v>1217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1218</v>
      </c>
      <c r="B84" s="1" t="s">
        <v>1217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1219</v>
      </c>
      <c r="B85" s="1">
        <v>1.6161606E9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1220</v>
      </c>
      <c r="B86" s="1" t="s">
        <v>1221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1222</v>
      </c>
      <c r="B87" s="1" t="s">
        <v>1223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1224</v>
      </c>
      <c r="B88" s="1" t="s">
        <v>1225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1226</v>
      </c>
      <c r="B89" s="1" t="s">
        <v>1227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1228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1229</v>
      </c>
      <c r="B91" s="1">
        <v>20.01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1230</v>
      </c>
      <c r="B92" s="1">
        <v>180.0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1231</v>
      </c>
      <c r="B93" s="1">
        <v>52.0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1232</v>
      </c>
      <c r="B94" s="1">
        <v>114.0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1233</v>
      </c>
      <c r="B95" s="1">
        <v>110.0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1234</v>
      </c>
      <c r="B96" s="1">
        <v>1.75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1235</v>
      </c>
      <c r="B97" s="1" t="s">
        <v>1236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1237</v>
      </c>
      <c r="B98" s="1">
        <v>3.0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1238</v>
      </c>
      <c r="B99" s="1">
        <v>1.48772992E8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1239</v>
      </c>
      <c r="B100" s="1">
        <v>22.874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1240</v>
      </c>
      <c r="B101" s="1">
        <v>-6.6022E7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1241</v>
      </c>
      <c r="B102" s="1">
        <v>8.5615E7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1242</v>
      </c>
      <c r="B103" s="1">
        <v>14.459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1243</v>
      </c>
      <c r="B104" s="1">
        <v>15.057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1244</v>
      </c>
      <c r="B105" s="1">
        <v>43.901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1245</v>
      </c>
      <c r="B106" s="1">
        <v>-0.1245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1246</v>
      </c>
      <c r="B107" s="1">
        <v>-0.48654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1247</v>
      </c>
      <c r="B108" s="1">
        <v>-2.719975E7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1248</v>
      </c>
      <c r="B109" s="1">
        <v>-5.2811E7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1249</v>
      </c>
      <c r="B110" s="1" t="s">
        <v>1182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1250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-18.765</v>
      </c>
      <c r="C3" s="1">
        <v>-1.39</v>
      </c>
      <c r="D3" s="1">
        <v>1.39</v>
      </c>
      <c r="E3" s="1">
        <v>0.695</v>
      </c>
      <c r="F3" s="1">
        <v>-0.695</v>
      </c>
      <c r="G3" s="1">
        <v>-7.645</v>
      </c>
      <c r="H3" s="1">
        <v>-2.085</v>
      </c>
      <c r="I3" s="1">
        <v>-3.475</v>
      </c>
      <c r="J3" s="1">
        <v>5.56</v>
      </c>
      <c r="K3" s="1">
        <v>6.255</v>
      </c>
      <c r="L3" s="1">
        <f>IF(K3*FORECAST(L2,B3:K3,B2:K2)&gt;0,FORECAST(L2,B3:K3,B2:K2),K3)*$X$1</f>
        <v>5.791666667</v>
      </c>
      <c r="M3" s="1">
        <f>IF(L3*FORECAST(M2,B3:L3,B2:L2)&gt;0,FORECAST(M2,B3:L3,B2:L2),L3)*$X$1</f>
        <v>7.211151515</v>
      </c>
      <c r="N3" s="1">
        <f>IF(M3*FORECAST(N2,B3:M3,B2:M2)&gt;0,FORECAST(N2,B3:M3,B2:M2),M3)*$X$1</f>
        <v>8.630636364</v>
      </c>
      <c r="O3" s="1">
        <f>IF(N3*FORECAST(O2,B3:N3,B2:N2)&gt;0,FORECAST(O2,B3:N3,B2:N2),N3)*$X$1</f>
        <v>10.05012121</v>
      </c>
      <c r="P3" s="1">
        <f>IF(O3*FORECAST(P2,B3:O3,B2:O2)&gt;0,FORECAST(P2,B3:O3,B2:O2),O3)*$X$1</f>
        <v>11.46960606</v>
      </c>
      <c r="Q3" s="1">
        <f>IF(P3*FORECAST(Q2,B3:P3,B2:P2)&gt;0,FORECAST(Q2,B3:P3,B2:P2),P3)*$X$1</f>
        <v>12.88909091</v>
      </c>
      <c r="R3" s="1">
        <f>IF(Q3*FORECAST(R2,B3:Q3,B2:Q2)&gt;0,FORECAST(R2,B3:Q3,B2:Q2),Q3)*$X$1</f>
        <v>14.30857576</v>
      </c>
      <c r="S3" s="5">
        <f>IF(R3*FORECAST(S2,B3:R3,B2:R2)&gt;0,FORECAST(S2,B3:R3,B2:R2),R3)*$X$1</f>
        <v>15.72806061</v>
      </c>
      <c r="T3" s="5">
        <f>IF(S3*FORECAST(T2,B3:S3,B2:S2)&gt;0,FORECAST(T2,B3:S3,B2:S2),S3)*$X$1</f>
        <v>17.14754545</v>
      </c>
      <c r="U3" s="5">
        <f>IF(T3*FORECAST(U2,B3:T3,B2:T2)&gt;0,FORECAST(U2,B3:T3,B2:T2),T3)*$X$1</f>
        <v>18.5670303</v>
      </c>
      <c r="V3" s="5">
        <f>IF(U3*FORECAST(V2,B3:U3,B2:U2)&gt;0,FORECAST(V2,B3:U3,B2:U2),U3)*$X$1</f>
        <v>19.98651515</v>
      </c>
      <c r="W3" s="5">
        <f>IF(V3*FORECAST(W2,B3:V3,B2:V2)&gt;0,FORECAST(W2,B3:V3,B2:V2),V3)*$X$1</f>
        <v>21.406</v>
      </c>
      <c r="X3" s="2"/>
      <c r="Y3" s="2"/>
      <c r="Z3" s="2"/>
    </row>
    <row r="4">
      <c r="A4" s="3" t="s">
        <v>132</v>
      </c>
      <c r="B4" s="1">
        <v>-13.205</v>
      </c>
      <c r="C4" s="1">
        <v>-0.695</v>
      </c>
      <c r="D4" s="1">
        <v>-3.475</v>
      </c>
      <c r="E4" s="1">
        <v>-3.475</v>
      </c>
      <c r="F4" s="1">
        <v>-6.949999999999999</v>
      </c>
      <c r="G4" s="1">
        <v>-2.78</v>
      </c>
      <c r="H4" s="1">
        <v>-0.695</v>
      </c>
      <c r="I4" s="1">
        <v>41.7</v>
      </c>
      <c r="J4" s="1">
        <v>-11.12</v>
      </c>
      <c r="K4" s="1">
        <v>-7.645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1251</v>
      </c>
      <c r="B5" s="1">
        <v>3.0</v>
      </c>
      <c r="C5" s="1">
        <v>3.0</v>
      </c>
      <c r="D5" s="1">
        <v>3.0</v>
      </c>
      <c r="E5" s="1">
        <v>3.0</v>
      </c>
      <c r="F5" s="1">
        <v>3.0</v>
      </c>
      <c r="G5" s="1">
        <v>3.0</v>
      </c>
      <c r="H5" s="1">
        <v>3.0</v>
      </c>
      <c r="I5" s="1">
        <v>3.0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1252</v>
      </c>
      <c r="L7" s="1">
        <f>IF(W3*FORECAST(W2,B3:W3,B2:W2)&gt;0,FORECAST(W2,B3:W3,B2:W2),V3)*$X$1 * (1+0.02)/(0.0874-0.02)</f>
        <v>323.948368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1253</v>
      </c>
      <c r="L8" s="6">
        <f t="array" ref="L8">NPV(0.0874,M3:W3)</f>
        <v>90.50079026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1254</v>
      </c>
      <c r="L9" s="6">
        <f t="array" ref="L9">NPV(0.0874,M16:W16)</f>
        <v>128.8822713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1255</v>
      </c>
      <c r="L10" s="6">
        <f>L8 + L9</f>
        <v>219.3830615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-7.645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1256</v>
      </c>
      <c r="L12" s="6">
        <f>L10 - L11</f>
        <v>227.0280615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1257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75.67602051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323.948368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-4.864999999999999</v>
      </c>
      <c r="C3" s="1">
        <v>-10.425</v>
      </c>
      <c r="D3" s="1">
        <v>34.055</v>
      </c>
      <c r="E3" s="1">
        <v>-2.085</v>
      </c>
      <c r="F3" s="1">
        <v>-0.695</v>
      </c>
      <c r="G3" s="1">
        <v>-45.87</v>
      </c>
      <c r="H3" s="1">
        <v>-0.695</v>
      </c>
      <c r="I3" s="1">
        <v>2.78</v>
      </c>
      <c r="J3" s="1">
        <v>-2.085</v>
      </c>
      <c r="K3" s="1">
        <v>-1.39</v>
      </c>
      <c r="L3" s="1">
        <f>IF(K3*FORECAST(L2,B3:K3,B2:K2)&gt;0,FORECAST(L2,B3:K3,B2:K2),K3)*$X$1</f>
        <v>-6.718333333</v>
      </c>
      <c r="M3" s="1">
        <f>IF(L3*FORECAST(M2,B3:L3,B2:L2)&gt;0,FORECAST(M2,B3:L3,B2:L2),L3)*$X$1</f>
        <v>-7.371212121</v>
      </c>
      <c r="N3" s="1">
        <f>IF(M3*FORECAST(N2,B3:M3,B2:M2)&gt;0,FORECAST(N2,B3:M3,B2:M2),M3)*$X$1</f>
        <v>-8.024090909</v>
      </c>
      <c r="O3" s="1">
        <f>IF(N3*FORECAST(O2,B3:N3,B2:N2)&gt;0,FORECAST(O2,B3:N3,B2:N2),N3)*$X$1</f>
        <v>-8.676969697</v>
      </c>
      <c r="P3" s="1">
        <f>IF(O3*FORECAST(P2,B3:O3,B2:O2)&gt;0,FORECAST(P2,B3:O3,B2:O2),O3)*$X$1</f>
        <v>-9.329848485</v>
      </c>
      <c r="Q3" s="1">
        <f>IF(P3*FORECAST(Q2,B3:P3,B2:P2)&gt;0,FORECAST(Q2,B3:P3,B2:P2),P3)*$X$1</f>
        <v>-9.982727273</v>
      </c>
      <c r="R3" s="1">
        <f>IF(Q3*FORECAST(R2,B3:Q3,B2:Q2)&gt;0,FORECAST(R2,B3:Q3,B2:Q2),Q3)*$X$1</f>
        <v>-10.63560606</v>
      </c>
      <c r="S3" s="5">
        <f>IF(R3*FORECAST(S2,B3:R3,B2:R2)&gt;0,FORECAST(S2,B3:R3,B2:R2),R3)*$X$1</f>
        <v>-11.28848485</v>
      </c>
      <c r="T3" s="5">
        <f>IF(S3*FORECAST(T2,B3:S3,B2:S2)&gt;0,FORECAST(T2,B3:S3,B2:S2),S3)*$X$1</f>
        <v>-11.94136364</v>
      </c>
      <c r="U3" s="5">
        <f>IF(T3*FORECAST(U2,B3:T3,B2:T2)&gt;0,FORECAST(U2,B3:T3,B2:T2),T3)*$X$1</f>
        <v>-12.59424242</v>
      </c>
      <c r="V3" s="5">
        <f>IF(U3*FORECAST(V2,B3:U3,B2:U2)&gt;0,FORECAST(V2,B3:U3,B2:U2),U3)*$X$1</f>
        <v>-13.24712121</v>
      </c>
      <c r="W3" s="5">
        <f>IF(V3*FORECAST(W2,B3:V3,B2:V2)&gt;0,FORECAST(W2,B3:V3,B2:V2),V3)*$X$1</f>
        <v>-13.9</v>
      </c>
      <c r="X3" s="2"/>
      <c r="Y3" s="2"/>
      <c r="Z3" s="2"/>
    </row>
    <row r="4">
      <c r="A4" s="3" t="s">
        <v>132</v>
      </c>
      <c r="B4" s="1">
        <v>-13.205</v>
      </c>
      <c r="C4" s="1">
        <v>-0.695</v>
      </c>
      <c r="D4" s="1">
        <v>-3.475</v>
      </c>
      <c r="E4" s="1">
        <v>-3.475</v>
      </c>
      <c r="F4" s="1">
        <v>-6.949999999999999</v>
      </c>
      <c r="G4" s="1">
        <v>-2.78</v>
      </c>
      <c r="H4" s="1">
        <v>-0.695</v>
      </c>
      <c r="I4" s="1">
        <v>41.7</v>
      </c>
      <c r="J4" s="1">
        <v>-11.12</v>
      </c>
      <c r="K4" s="1">
        <v>-7.645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1251</v>
      </c>
      <c r="B5" s="1">
        <v>3.0</v>
      </c>
      <c r="C5" s="1">
        <v>3.0</v>
      </c>
      <c r="D5" s="1">
        <v>3.0</v>
      </c>
      <c r="E5" s="1">
        <v>3.0</v>
      </c>
      <c r="F5" s="1">
        <v>3.0</v>
      </c>
      <c r="G5" s="1">
        <v>3.0</v>
      </c>
      <c r="H5" s="1">
        <v>3.0</v>
      </c>
      <c r="I5" s="1">
        <v>3.0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1252</v>
      </c>
      <c r="L7" s="1">
        <f>IF(W3*FORECAST(W2,B3:W3,B2:W2)&gt;0,FORECAST(W2,B3:W3,B2:W2),V3)*$X$1 * (1+0.02)/(0.0874-0.02)</f>
        <v>-210.3560831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1253</v>
      </c>
      <c r="L8" s="6">
        <f t="array" ref="L8">NPV(0.0874,M3:W3)</f>
        <v>-69.55898311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1254</v>
      </c>
      <c r="L9" s="6">
        <f t="array" ref="L9">NPV(0.0874,M16:W16)</f>
        <v>-83.68978654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1255</v>
      </c>
      <c r="L10" s="6">
        <f>L8 + L9</f>
        <v>-153.2487697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-7.645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1256</v>
      </c>
      <c r="L12" s="6">
        <f>L10 - L11</f>
        <v>-145.6037697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1257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-48.53458988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-210.3560831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