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<sst xmlns="http://schemas.openxmlformats.org/spreadsheetml/2006/main" count="1935" uniqueCount="1701">
  <si>
    <t>ticker</t>
  </si>
  <si>
    <t>THS</t>
  </si>
  <si>
    <t>nombre</t>
  </si>
  <si>
    <t>TREEHOUSE FOODS INC</t>
  </si>
  <si>
    <t>empresa</t>
  </si>
  <si>
    <t>Food Processing</t>
  </si>
  <si>
    <t>Open</t>
  </si>
  <si>
    <t>Target Price</t>
  </si>
  <si>
    <t>Upside</t>
  </si>
  <si>
    <t>854.42%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</si>
  <si>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</si>
  <si>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</si>
  <si>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</si>
  <si>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</si>
  <si>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</si>
  <si>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</si>
  <si>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</si>
  <si>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</si>
  <si>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</si>
  <si>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</si>
  <si>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</si>
  <si>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</si>
  <si>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</si>
  <si>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</si>
  <si>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</si>
  <si>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</si>
  <si>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</si>
  <si>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</si>
  <si>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</si>
  <si>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</si>
  <si>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</si>
  <si>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</si>
  <si>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</si>
  <si>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</si>
  <si>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</si>
  <si>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</si>
  <si>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</si>
  <si>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</si>
  <si>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</si>
  <si>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</si>
  <si>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</si>
  <si>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</si>
  <si>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</si>
  <si>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</si>
  <si>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</si>
  <si>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</si>
  <si>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</si>
  <si>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</si>
  <si>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</si>
  <si>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</si>
  <si>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</si>
  <si>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</si>
  <si>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</si>
  <si>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</si>
  <si>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</si>
  <si>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</si>
  <si>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</si>
  <si>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</si>
  <si>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</si>
  <si>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</si>
  <si>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</si>
  <si>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</si>
  <si>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</si>
  <si>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</si>
  <si>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</si>
  <si>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</si>
  <si>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</si>
  <si>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</si>
  <si>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</si>
  <si>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</si>
  <si>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</si>
  <si>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</si>
  <si>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</si>
  <si>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</si>
  <si>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</si>
  <si>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</si>
  <si>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</si>
  <si>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</si>
  <si>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</si>
  <si>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</si>
  <si>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</si>
  <si>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</si>
  <si>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</si>
  <si>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</si>
  <si>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</si>
  <si>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</si>
  <si>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</si>
  <si>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</si>
  <si>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</si>
  <si>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</si>
  <si>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</si>
  <si>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</si>
  <si>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</si>
  <si>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</si>
  <si>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</si>
  <si>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</si>
  <si>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</si>
  <si>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</si>
  <si>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</si>
  <si>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</si>
  <si>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</si>
  <si>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</si>
  <si>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</si>
  <si>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</si>
  <si>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</si>
  <si>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</si>
  <si>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</si>
  <si>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</si>
  <si>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</si>
  <si>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</si>
  <si>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41.24</t>
  </si>
  <si>
    <t>43.01</t>
  </si>
  <si>
    <t>44.1</t>
  </si>
  <si>
    <t>39.96</t>
  </si>
  <si>
    <t>38.25</t>
  </si>
  <si>
    <t>32.58</t>
  </si>
  <si>
    <t>33.36</t>
  </si>
  <si>
    <t>33.07</t>
  </si>
  <si>
    <t>30.07</t>
  </si>
  <si>
    <t>30.77</t>
  </si>
  <si>
    <t>Tangible Book Value</t>
  </si>
  <si>
    <t>Tangible Book Value Per Share</t>
  </si>
  <si>
    <t>-14.65</t>
  </si>
  <si>
    <t>-10.24</t>
  </si>
  <si>
    <t>-19.05</t>
  </si>
  <si>
    <t>-12.21</t>
  </si>
  <si>
    <t>-12.85</t>
  </si>
  <si>
    <t>-14.79</t>
  </si>
  <si>
    <t>-16.61</t>
  </si>
  <si>
    <t>-15.97</t>
  </si>
  <si>
    <t>-7.6</t>
  </si>
  <si>
    <t>-7.71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</si>
  <si>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</si>
  <si>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</si>
  <si>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</si>
  <si>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</si>
  <si>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</si>
  <si>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LIFO Reserve, Total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</si>
  <si>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</si>
  <si>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</si>
  <si>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</si>
  <si>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</si>
  <si>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</si>
  <si>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</si>
  <si>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</si>
  <si>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</si>
  <si>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</si>
  <si>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</si>
  <si>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</si>
  <si>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</si>
  <si>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</si>
  <si>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</si>
  <si>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</si>
  <si>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</si>
  <si>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</si>
  <si>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</si>
  <si>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</si>
  <si>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</si>
  <si>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</si>
  <si>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</si>
  <si>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</si>
  <si>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</si>
  <si>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</si>
  <si>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</si>
  <si>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</si>
  <si>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</si>
  <si>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</si>
  <si>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</si>
  <si>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</si>
  <si>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</si>
  <si>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</si>
  <si>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</si>
  <si>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</si>
  <si>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</si>
  <si>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</si>
  <si>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</si>
  <si>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</si>
  <si>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</si>
  <si>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</si>
  <si>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</si>
  <si>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2.28</t>
  </si>
  <si>
    <t>2.67</t>
  </si>
  <si>
    <t>-4.1</t>
  </si>
  <si>
    <t>-5.01</t>
  </si>
  <si>
    <t>-1.1</t>
  </si>
  <si>
    <t>-6.42</t>
  </si>
  <si>
    <t>0.24</t>
  </si>
  <si>
    <t>-0.22</t>
  </si>
  <si>
    <t>-2.61</t>
  </si>
  <si>
    <t>0.95</t>
  </si>
  <si>
    <t>Basic EPS - Continuing Operations</t>
  </si>
  <si>
    <t>-1.96</t>
  </si>
  <si>
    <t>0.87</t>
  </si>
  <si>
    <t>-0.48</t>
  </si>
  <si>
    <t>-0.29</t>
  </si>
  <si>
    <t>1.06</t>
  </si>
  <si>
    <t>Basic Weighted Average Shares Outstanding</t>
  </si>
  <si>
    <t>Net EPS - Diluted</t>
  </si>
  <si>
    <t>2.23</t>
  </si>
  <si>
    <t>2.63</t>
  </si>
  <si>
    <t>0.25</t>
  </si>
  <si>
    <t>-2.62</t>
  </si>
  <si>
    <t>Diluted EPS - Continuing Operations</t>
  </si>
  <si>
    <t>1.05</t>
  </si>
  <si>
    <t>Diluted Weighted Average Shares Outstanding</t>
  </si>
  <si>
    <t>Normalized Basic EPS</t>
  </si>
  <si>
    <t>3.14</t>
  </si>
  <si>
    <t>2.73</t>
  </si>
  <si>
    <t>2.34</t>
  </si>
  <si>
    <t>1.64</t>
  </si>
  <si>
    <t>1.19</t>
  </si>
  <si>
    <t>1.8</t>
  </si>
  <si>
    <t>1.37</t>
  </si>
  <si>
    <t>1.07</t>
  </si>
  <si>
    <t>1.54</t>
  </si>
  <si>
    <t>Normalized Diluted EPS</t>
  </si>
  <si>
    <t>3.07</t>
  </si>
  <si>
    <t>2.69</t>
  </si>
  <si>
    <t>1.52</t>
  </si>
  <si>
    <t>EBITDA</t>
  </si>
  <si>
    <t>EBITA</t>
  </si>
  <si>
    <t>EBIT</t>
  </si>
  <si>
    <t>EBITDAR</t>
  </si>
  <si>
    <t>Effective Tax Rate - (Ratio)</t>
  </si>
  <si>
    <t>34.19</t>
  </si>
  <si>
    <t>32.9</t>
  </si>
  <si>
    <t>-17.01</t>
  </si>
  <si>
    <t>45.44</t>
  </si>
  <si>
    <t>27.59</t>
  </si>
  <si>
    <t>29.2</t>
  </si>
  <si>
    <t>-187.72</t>
  </si>
  <si>
    <t>13.97</t>
  </si>
  <si>
    <t>-106.41</t>
  </si>
  <si>
    <t>29.26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</si>
  <si>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</si>
  <si>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</si>
  <si>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</si>
  <si>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</si>
  <si>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</si>
  <si>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</si>
  <si>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</si>
  <si>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</si>
  <si>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</si>
  <si>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</si>
  <si>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</si>
  <si>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</si>
  <si>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</si>
  <si>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</si>
  <si>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</si>
  <si>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</si>
  <si>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</si>
  <si>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</si>
  <si>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</si>
  <si>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</si>
  <si>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</si>
  <si>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</si>
  <si>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4.81</t>
  </si>
  <si>
    <t>4.23</t>
  </si>
  <si>
    <t>4.11</t>
  </si>
  <si>
    <t>3.32</t>
  </si>
  <si>
    <t>3.27</t>
  </si>
  <si>
    <t>2.87</t>
  </si>
  <si>
    <t>3.47</t>
  </si>
  <si>
    <t>1.89</t>
  </si>
  <si>
    <t>1.03</t>
  </si>
  <si>
    <t>Return on Total Capital</t>
  </si>
  <si>
    <t>5.87</t>
  </si>
  <si>
    <t>5.07</t>
  </si>
  <si>
    <t>5.02</t>
  </si>
  <si>
    <t>4.05</t>
  </si>
  <si>
    <t>4.02</t>
  </si>
  <si>
    <t>3.56</t>
  </si>
  <si>
    <t>4.31</t>
  </si>
  <si>
    <t>2.46</t>
  </si>
  <si>
    <t>1.35</t>
  </si>
  <si>
    <t>3.84</t>
  </si>
  <si>
    <t>Return On Equity %</t>
  </si>
  <si>
    <t>5.93</t>
  </si>
  <si>
    <t>6.36</t>
  </si>
  <si>
    <t>-10.49</t>
  </si>
  <si>
    <t>-12.01</t>
  </si>
  <si>
    <t>-2.79</t>
  </si>
  <si>
    <t>-5.53</t>
  </si>
  <si>
    <t>2.66</t>
  </si>
  <si>
    <t>-1.46</t>
  </si>
  <si>
    <t>-0.91</t>
  </si>
  <si>
    <t>3.52</t>
  </si>
  <si>
    <t>Return on Common Equity</t>
  </si>
  <si>
    <t>Margin Analysis</t>
  </si>
  <si>
    <t>Gross Profit Margin %</t>
  </si>
  <si>
    <t>21.13</t>
  </si>
  <si>
    <t>20.21</t>
  </si>
  <si>
    <t>18.49</t>
  </si>
  <si>
    <t>17.92</t>
  </si>
  <si>
    <t>17.42</t>
  </si>
  <si>
    <t>18.68</t>
  </si>
  <si>
    <t>19.64</t>
  </si>
  <si>
    <t>16.53</t>
  </si>
  <si>
    <t>14.97</t>
  </si>
  <si>
    <t>16.81</t>
  </si>
  <si>
    <t>SG&amp;A Margin</t>
  </si>
  <si>
    <t>10.69</t>
  </si>
  <si>
    <t>10.34</t>
  </si>
  <si>
    <t>11.24</t>
  </si>
  <si>
    <t>10.92</t>
  </si>
  <si>
    <t>10.81</t>
  </si>
  <si>
    <t>11.2</t>
  </si>
  <si>
    <t>11.26</t>
  </si>
  <si>
    <t>11.11</t>
  </si>
  <si>
    <t>11.76</t>
  </si>
  <si>
    <t>10.88</t>
  </si>
  <si>
    <t>EBITDA Margin %</t>
  </si>
  <si>
    <t>12.45</t>
  </si>
  <si>
    <t>11.78</t>
  </si>
  <si>
    <t>9.98</t>
  </si>
  <si>
    <t>9.49</t>
  </si>
  <si>
    <t>8.66</t>
  </si>
  <si>
    <t>10.58</t>
  </si>
  <si>
    <t>11.44</t>
  </si>
  <si>
    <t>8.67</t>
  </si>
  <si>
    <t>6.42</t>
  </si>
  <si>
    <t>9.99</t>
  </si>
  <si>
    <t>EBITA Margin %</t>
  </si>
  <si>
    <t>10.44</t>
  </si>
  <si>
    <t>9.87</t>
  </si>
  <si>
    <t>7.23</t>
  </si>
  <si>
    <t>6.13</t>
  </si>
  <si>
    <t>7.48</t>
  </si>
  <si>
    <t>8.4</t>
  </si>
  <si>
    <t>5.41</t>
  </si>
  <si>
    <t>3.64</t>
  </si>
  <si>
    <t>7.26</t>
  </si>
  <si>
    <t>EBIT Margin %</t>
  </si>
  <si>
    <t>7.98</t>
  </si>
  <si>
    <t>5.46</t>
  </si>
  <si>
    <t>5.19</t>
  </si>
  <si>
    <t>5.12</t>
  </si>
  <si>
    <t>5.76</t>
  </si>
  <si>
    <t>6.77</t>
  </si>
  <si>
    <t>3.73</t>
  </si>
  <si>
    <t>2.25</t>
  </si>
  <si>
    <t>5.85</t>
  </si>
  <si>
    <t>Income From Continuing Operations Margin %</t>
  </si>
  <si>
    <t>3.05</t>
  </si>
  <si>
    <t>3.58</t>
  </si>
  <si>
    <t>-3.7</t>
  </si>
  <si>
    <t>-4.54</t>
  </si>
  <si>
    <t>-1.06</t>
  </si>
  <si>
    <t>-2.57</t>
  </si>
  <si>
    <t>1.13</t>
  </si>
  <si>
    <t>-0.63</t>
  </si>
  <si>
    <t>-0.47</t>
  </si>
  <si>
    <t>1.72</t>
  </si>
  <si>
    <t>Net Income Margin %</t>
  </si>
  <si>
    <t>-8.42</t>
  </si>
  <si>
    <t>0.32</t>
  </si>
  <si>
    <t>-4.24</t>
  </si>
  <si>
    <t>1.55</t>
  </si>
  <si>
    <t>Net Avail. For Common Margin %</t>
  </si>
  <si>
    <t>Normalized Net Income Margin</t>
  </si>
  <si>
    <t>4.19</t>
  </si>
  <si>
    <t>3.66</t>
  </si>
  <si>
    <t>2.41</t>
  </si>
  <si>
    <t>2.12</t>
  </si>
  <si>
    <t>1.58</t>
  </si>
  <si>
    <t>1.56</t>
  </si>
  <si>
    <t>1.77</t>
  </si>
  <si>
    <t>1.74</t>
  </si>
  <si>
    <t>2.5</t>
  </si>
  <si>
    <t>Levered Free Cash Flow Margin</t>
  </si>
  <si>
    <t>-2.21</t>
  </si>
  <si>
    <t>6.32</t>
  </si>
  <si>
    <t>-0.7</t>
  </si>
  <si>
    <t>5.65</t>
  </si>
  <si>
    <t>8.17</t>
  </si>
  <si>
    <t>12.41</t>
  </si>
  <si>
    <t>6.97</t>
  </si>
  <si>
    <t>9.04</t>
  </si>
  <si>
    <t>26.31</t>
  </si>
  <si>
    <t>0.92</t>
  </si>
  <si>
    <t>Unlevered Free Cash Flow Margin</t>
  </si>
  <si>
    <t>-1.32</t>
  </si>
  <si>
    <t>7.21</t>
  </si>
  <si>
    <t>0.4</t>
  </si>
  <si>
    <t>6.89</t>
  </si>
  <si>
    <t>9.62</t>
  </si>
  <si>
    <t>14.59</t>
  </si>
  <si>
    <t>9.07</t>
  </si>
  <si>
    <t>9.54</t>
  </si>
  <si>
    <t>26.16</t>
  </si>
  <si>
    <t>2.58</t>
  </si>
  <si>
    <t>Asset Turnover</t>
  </si>
  <si>
    <t>0.89</t>
  </si>
  <si>
    <t>0.85</t>
  </si>
  <si>
    <t>1.21</t>
  </si>
  <si>
    <t>1.02</t>
  </si>
  <si>
    <t>0.8</t>
  </si>
  <si>
    <t>0.82</t>
  </si>
  <si>
    <t>0.81</t>
  </si>
  <si>
    <t>0.73</t>
  </si>
  <si>
    <t>Fixed Assets Turnover</t>
  </si>
  <si>
    <t>5.86</t>
  </si>
  <si>
    <t>5.91</t>
  </si>
  <si>
    <t>6.5</t>
  </si>
  <si>
    <t>4.75</t>
  </si>
  <si>
    <t>4.53</t>
  </si>
  <si>
    <t>3.63</t>
  </si>
  <si>
    <t>3.55</t>
  </si>
  <si>
    <t>4.09</t>
  </si>
  <si>
    <t>3.91</t>
  </si>
  <si>
    <t>Receivables Turnover (Average Receivables)</t>
  </si>
  <si>
    <t>15.25</t>
  </si>
  <si>
    <t>14.68</t>
  </si>
  <si>
    <t>19.53</t>
  </si>
  <si>
    <t>16.62</t>
  </si>
  <si>
    <t>17.07</t>
  </si>
  <si>
    <t>13.79</t>
  </si>
  <si>
    <t>15.01</t>
  </si>
  <si>
    <t>16.71</t>
  </si>
  <si>
    <t>22.28</t>
  </si>
  <si>
    <t>20.52</t>
  </si>
  <si>
    <t>Inventory Turnover (Average Inventory)</t>
  </si>
  <si>
    <t>4.65</t>
  </si>
  <si>
    <t>4.34</t>
  </si>
  <si>
    <t>6.44</t>
  </si>
  <si>
    <t>6.02</t>
  </si>
  <si>
    <t>6.12</t>
  </si>
  <si>
    <t>5.66</t>
  </si>
  <si>
    <t>5.59</t>
  </si>
  <si>
    <t>5.25</t>
  </si>
  <si>
    <t>Short Term Liquidity</t>
  </si>
  <si>
    <t>Current Ratio</t>
  </si>
  <si>
    <t>3.08</t>
  </si>
  <si>
    <t>2.48</t>
  </si>
  <si>
    <t>1.7</t>
  </si>
  <si>
    <t>1.5</t>
  </si>
  <si>
    <t>1.44</t>
  </si>
  <si>
    <t>1.17</t>
  </si>
  <si>
    <t>0.98</t>
  </si>
  <si>
    <t>Quick Ratio</t>
  </si>
  <si>
    <t>0.74</t>
  </si>
  <si>
    <t>0.62</t>
  </si>
  <si>
    <t>0.58</t>
  </si>
  <si>
    <t>0.68</t>
  </si>
  <si>
    <t>0.48</t>
  </si>
  <si>
    <t>0.7</t>
  </si>
  <si>
    <t>Operating Cash Flow to Current Liabilities</t>
  </si>
  <si>
    <t>1.04</t>
  </si>
  <si>
    <t>0.69</t>
  </si>
  <si>
    <t>0.84</t>
  </si>
  <si>
    <t>0.61</t>
  </si>
  <si>
    <t>0.38</t>
  </si>
  <si>
    <t>0.42</t>
  </si>
  <si>
    <t>0.3</t>
  </si>
  <si>
    <t>-0.18</t>
  </si>
  <si>
    <t>0.22</t>
  </si>
  <si>
    <t>Days Sales Outstanding (Average Receivables)</t>
  </si>
  <si>
    <t>23.94</t>
  </si>
  <si>
    <t>24.86</t>
  </si>
  <si>
    <t>18.74</t>
  </si>
  <si>
    <t>21.96</t>
  </si>
  <si>
    <t>21.39</t>
  </si>
  <si>
    <t>26.46</t>
  </si>
  <si>
    <t>24.38</t>
  </si>
  <si>
    <t>21.84</t>
  </si>
  <si>
    <t>16.38</t>
  </si>
  <si>
    <t>17.78</t>
  </si>
  <si>
    <t>Days Outstanding Inventory (Average Inventory)</t>
  </si>
  <si>
    <t>78.53</t>
  </si>
  <si>
    <t>84.05</t>
  </si>
  <si>
    <t>56.8</t>
  </si>
  <si>
    <t>66.85</t>
  </si>
  <si>
    <t>66.84</t>
  </si>
  <si>
    <t>60.68</t>
  </si>
  <si>
    <t>59.82</t>
  </si>
  <si>
    <t>64.48</t>
  </si>
  <si>
    <t>65.31</t>
  </si>
  <si>
    <t>69.56</t>
  </si>
  <si>
    <t>Average Days Payable Outstanding</t>
  </si>
  <si>
    <t>30.03</t>
  </si>
  <si>
    <t>22.26</t>
  </si>
  <si>
    <t>32.43</t>
  </si>
  <si>
    <t>39.78</t>
  </si>
  <si>
    <t>58.03</t>
  </si>
  <si>
    <t>58.57</t>
  </si>
  <si>
    <t>69.89</t>
  </si>
  <si>
    <t>74.11</t>
  </si>
  <si>
    <t>74.27</t>
  </si>
  <si>
    <t>Cash Conversion Cycle (Average Days)</t>
  </si>
  <si>
    <t>75.47</t>
  </si>
  <si>
    <t>78.88</t>
  </si>
  <si>
    <t>53.27</t>
  </si>
  <si>
    <t>56.37</t>
  </si>
  <si>
    <t>48.44</t>
  </si>
  <si>
    <t>29.11</t>
  </si>
  <si>
    <t>25.63</t>
  </si>
  <si>
    <t>16.44</t>
  </si>
  <si>
    <t>7.59</t>
  </si>
  <si>
    <t>13.07</t>
  </si>
  <si>
    <t>Long Term Solvency</t>
  </si>
  <si>
    <t>Total Debt/Equity</t>
  </si>
  <si>
    <t>82.98</t>
  </si>
  <si>
    <t>66.67</t>
  </si>
  <si>
    <t>111.5</t>
  </si>
  <si>
    <t>112.48</t>
  </si>
  <si>
    <t>107.32</t>
  </si>
  <si>
    <t>128.57</t>
  </si>
  <si>
    <t>133.53</t>
  </si>
  <si>
    <t>113.15</t>
  </si>
  <si>
    <t>94.39</t>
  </si>
  <si>
    <t>96.2</t>
  </si>
  <si>
    <t>Total Debt / Total Capital</t>
  </si>
  <si>
    <t>45.35</t>
  </si>
  <si>
    <t>52.72</t>
  </si>
  <si>
    <t>52.94</t>
  </si>
  <si>
    <t>51.76</t>
  </si>
  <si>
    <t>56.25</t>
  </si>
  <si>
    <t>57.18</t>
  </si>
  <si>
    <t>53.08</t>
  </si>
  <si>
    <t>48.56</t>
  </si>
  <si>
    <t>49.03</t>
  </si>
  <si>
    <t>LT Debt/Equity</t>
  </si>
  <si>
    <t>82.16</t>
  </si>
  <si>
    <t>65.87</t>
  </si>
  <si>
    <t>108.85</t>
  </si>
  <si>
    <t>112.04</t>
  </si>
  <si>
    <t>107.26</t>
  </si>
  <si>
    <t>122.9</t>
  </si>
  <si>
    <t>125.66</t>
  </si>
  <si>
    <t>110.26</t>
  </si>
  <si>
    <t>92.06</t>
  </si>
  <si>
    <t>93.76</t>
  </si>
  <si>
    <t>Long-Term Debt / Total Capital</t>
  </si>
  <si>
    <t>44.9</t>
  </si>
  <si>
    <t>39.52</t>
  </si>
  <si>
    <t>51.46</t>
  </si>
  <si>
    <t>52.73</t>
  </si>
  <si>
    <t>51.74</t>
  </si>
  <si>
    <t>53.77</t>
  </si>
  <si>
    <t>53.81</t>
  </si>
  <si>
    <t>51.73</t>
  </si>
  <si>
    <t>47.36</t>
  </si>
  <si>
    <t>47.79</t>
  </si>
  <si>
    <t>Total Liabilities / Total Assets</t>
  </si>
  <si>
    <t>54.93</t>
  </si>
  <si>
    <t>49.91</t>
  </si>
  <si>
    <t>61.76</t>
  </si>
  <si>
    <t>60.84</t>
  </si>
  <si>
    <t>61.75</t>
  </si>
  <si>
    <t>64.38</t>
  </si>
  <si>
    <t>64.56</t>
  </si>
  <si>
    <t>60.34</t>
  </si>
  <si>
    <t>59.46</t>
  </si>
  <si>
    <t>EBIT / Interest Expense</t>
  </si>
  <si>
    <t>6.07</t>
  </si>
  <si>
    <t>5.63</t>
  </si>
  <si>
    <t>3.1</t>
  </si>
  <si>
    <t>2.61</t>
  </si>
  <si>
    <t>2.2</t>
  </si>
  <si>
    <t>1.65</t>
  </si>
  <si>
    <t>2.01</t>
  </si>
  <si>
    <t>4.61</t>
  </si>
  <si>
    <t>-9.15</t>
  </si>
  <si>
    <t>EBITDA / Interest Expense</t>
  </si>
  <si>
    <t>8.72</t>
  </si>
  <si>
    <t>8.31</t>
  </si>
  <si>
    <t>5.67</t>
  </si>
  <si>
    <t>4.78</t>
  </si>
  <si>
    <t>3.72</t>
  </si>
  <si>
    <t>3.41</t>
  </si>
  <si>
    <t>3.81</t>
  </si>
  <si>
    <t>12.35</t>
  </si>
  <si>
    <t>-33.12</t>
  </si>
  <si>
    <t>4.45</t>
  </si>
  <si>
    <t>(EBITDA - Capex) / Interest Expense</t>
  </si>
  <si>
    <t>6.62</t>
  </si>
  <si>
    <t>6.71</t>
  </si>
  <si>
    <t>4.06</t>
  </si>
  <si>
    <t>3.5</t>
  </si>
  <si>
    <t>2.43</t>
  </si>
  <si>
    <t>2.59</t>
  </si>
  <si>
    <t>3.19</t>
  </si>
  <si>
    <t>9.47</t>
  </si>
  <si>
    <t>-22.87</t>
  </si>
  <si>
    <t>2.95</t>
  </si>
  <si>
    <t>Total Debt / EBITDA</t>
  </si>
  <si>
    <t>3.98</t>
  </si>
  <si>
    <t>4.25</t>
  </si>
  <si>
    <t>4.57</t>
  </si>
  <si>
    <t>4.62</t>
  </si>
  <si>
    <t>4.47</t>
  </si>
  <si>
    <t>4.83</t>
  </si>
  <si>
    <t>3.94</t>
  </si>
  <si>
    <t>Net Debt / EBITDA</t>
  </si>
  <si>
    <t>3.16</t>
  </si>
  <si>
    <t>4.4</t>
  </si>
  <si>
    <t>3.99</t>
  </si>
  <si>
    <t>4.24</t>
  </si>
  <si>
    <t>4.22</t>
  </si>
  <si>
    <t>4.12</t>
  </si>
  <si>
    <t>5.5</t>
  </si>
  <si>
    <t>3.15</t>
  </si>
  <si>
    <t>Total Debt / (EBITDA - Capex)</t>
  </si>
  <si>
    <t>6.33</t>
  </si>
  <si>
    <t>5.8</t>
  </si>
  <si>
    <t>6.98</t>
  </si>
  <si>
    <t>6.08</t>
  </si>
  <si>
    <t>5.33</t>
  </si>
  <si>
    <t>6.3</t>
  </si>
  <si>
    <t>8.19</t>
  </si>
  <si>
    <t>5.95</t>
  </si>
  <si>
    <t>Net Debt / (EBITDA - Capex)</t>
  </si>
  <si>
    <t>5.03</t>
  </si>
  <si>
    <t>6.14</t>
  </si>
  <si>
    <t>5.44</t>
  </si>
  <si>
    <t>6.48</t>
  </si>
  <si>
    <t>5.56</t>
  </si>
  <si>
    <t>4.55</t>
  </si>
  <si>
    <t>5.37</t>
  </si>
  <si>
    <t>7.97</t>
  </si>
  <si>
    <t>4.76</t>
  </si>
  <si>
    <t>Growth Over Prior Year</t>
  </si>
  <si>
    <t>Total Revenues, 1 Yr. Growth %</t>
  </si>
  <si>
    <t>28.43</t>
  </si>
  <si>
    <t>8.84</t>
  </si>
  <si>
    <t>92.59</t>
  </si>
  <si>
    <t>2.14</t>
  </si>
  <si>
    <t>-7.85</t>
  </si>
  <si>
    <t>-6.52</t>
  </si>
  <si>
    <t>1.42</t>
  </si>
  <si>
    <t>-0.51</t>
  </si>
  <si>
    <t>17.25</t>
  </si>
  <si>
    <t>4.08</t>
  </si>
  <si>
    <t>Gross Profit, 1 Yr. Growth %</t>
  </si>
  <si>
    <t>23.54</t>
  </si>
  <si>
    <t>76.19</t>
  </si>
  <si>
    <t>-11.98</t>
  </si>
  <si>
    <t>-11.52</t>
  </si>
  <si>
    <t>6.65</t>
  </si>
  <si>
    <t>-16.3</t>
  </si>
  <si>
    <t>7.75</t>
  </si>
  <si>
    <t>EBITDA, 1 Yr. Growth %</t>
  </si>
  <si>
    <t>19.07</t>
  </si>
  <si>
    <t>3.02</t>
  </si>
  <si>
    <t>63.08</t>
  </si>
  <si>
    <t>-2.81</t>
  </si>
  <si>
    <t>-18.22</t>
  </si>
  <si>
    <t>-1.07</t>
  </si>
  <si>
    <t>9.6</t>
  </si>
  <si>
    <t>-24.6</t>
  </si>
  <si>
    <t>11.52</t>
  </si>
  <si>
    <t>60.41</t>
  </si>
  <si>
    <t>EBITA, 1 Yr. Growth %</t>
  </si>
  <si>
    <t>20.87</t>
  </si>
  <si>
    <t>2.83</t>
  </si>
  <si>
    <t>41.19</t>
  </si>
  <si>
    <t>-23.49</t>
  </si>
  <si>
    <t>-2.67</t>
  </si>
  <si>
    <t>13.69</t>
  </si>
  <si>
    <t>-35.94</t>
  </si>
  <si>
    <t>29.45</t>
  </si>
  <si>
    <t>104.18</t>
  </si>
  <si>
    <t>EBIT, 1 Yr. Growth %</t>
  </si>
  <si>
    <t>16.36</t>
  </si>
  <si>
    <t>31.69</t>
  </si>
  <si>
    <t>-2.7</t>
  </si>
  <si>
    <t>-15.35</t>
  </si>
  <si>
    <t>-1.08</t>
  </si>
  <si>
    <t>19.17</t>
  </si>
  <si>
    <t>-45.25</t>
  </si>
  <si>
    <t>56.22</t>
  </si>
  <si>
    <t>171.12</t>
  </si>
  <si>
    <t>Earnings From Cont. Operations, 1 Yr. Growth %</t>
  </si>
  <si>
    <t>27.85</t>
  </si>
  <si>
    <t>-298.93</t>
  </si>
  <si>
    <t>25.2</t>
  </si>
  <si>
    <t>-78.55</t>
  </si>
  <si>
    <t>138.74</t>
  </si>
  <si>
    <t>-144.61</t>
  </si>
  <si>
    <t>-155.08</t>
  </si>
  <si>
    <t>-80.1</t>
  </si>
  <si>
    <t>-741.3</t>
  </si>
  <si>
    <t>Net Income, 1 Yr. Growth %</t>
  </si>
  <si>
    <t>460.56</t>
  </si>
  <si>
    <t>-103.82</t>
  </si>
  <si>
    <t>-190.58</t>
  </si>
  <si>
    <t>-136.3</t>
  </si>
  <si>
    <t>Normalized Net Income, 1 Yr. Growth %</t>
  </si>
  <si>
    <t>18.95</t>
  </si>
  <si>
    <t>-4.87</t>
  </si>
  <si>
    <t>26.99</t>
  </si>
  <si>
    <t>-10.11</t>
  </si>
  <si>
    <t>-38.18</t>
  </si>
  <si>
    <t>-4.96</t>
  </si>
  <si>
    <t>51.72</t>
  </si>
  <si>
    <t>-24.65</t>
  </si>
  <si>
    <t>303.36</t>
  </si>
  <si>
    <t>48.86</t>
  </si>
  <si>
    <t>Diluted EPS Before Extra, 1 Yr. Growth %</t>
  </si>
  <si>
    <t>-4.29</t>
  </si>
  <si>
    <t>17.94</t>
  </si>
  <si>
    <t>22.13</t>
  </si>
  <si>
    <t>-78.05</t>
  </si>
  <si>
    <t>136.46</t>
  </si>
  <si>
    <t>-144.33</t>
  </si>
  <si>
    <t>-155.72</t>
  </si>
  <si>
    <t>-739.13</t>
  </si>
  <si>
    <t>Accounts Receivable, 1 Yr. Growth %</t>
  </si>
  <si>
    <t>52.95</t>
  </si>
  <si>
    <t>-13.04</t>
  </si>
  <si>
    <t>111.14</t>
  </si>
  <si>
    <t>-23.12</t>
  </si>
  <si>
    <t>6.52</t>
  </si>
  <si>
    <t>-22.97</t>
  </si>
  <si>
    <t>14.12</t>
  </si>
  <si>
    <t>-32.25</t>
  </si>
  <si>
    <t>4.96</t>
  </si>
  <si>
    <t>Inventory, 1 Yr. Growth %</t>
  </si>
  <si>
    <t>46.44</t>
  </si>
  <si>
    <t>-1.68</t>
  </si>
  <si>
    <t>67.44</t>
  </si>
  <si>
    <t>-6.1</t>
  </si>
  <si>
    <t>-8.56</t>
  </si>
  <si>
    <t>-11.63</t>
  </si>
  <si>
    <t>10.04</t>
  </si>
  <si>
    <t>13.23</t>
  </si>
  <si>
    <t>27.71</t>
  </si>
  <si>
    <t>-3.61</t>
  </si>
  <si>
    <t>Net Property, Plant and Equip., 1 Yr. Growth %</t>
  </si>
  <si>
    <t>17.63</t>
  </si>
  <si>
    <t>-0.41</t>
  </si>
  <si>
    <t>151.02</t>
  </si>
  <si>
    <t>-4.77</t>
  </si>
  <si>
    <t>-1.55</t>
  </si>
  <si>
    <t>6.85</t>
  </si>
  <si>
    <t>-3.74</t>
  </si>
  <si>
    <t>12.66</t>
  </si>
  <si>
    <t>Total Assets, 1 Yr. Growth %</t>
  </si>
  <si>
    <t>43.44</t>
  </si>
  <si>
    <t>-4.03</t>
  </si>
  <si>
    <t>76.78</t>
  </si>
  <si>
    <t>-11.71</t>
  </si>
  <si>
    <t>-3.11</t>
  </si>
  <si>
    <t>-8.7</t>
  </si>
  <si>
    <t>6.74</t>
  </si>
  <si>
    <t>-5.08</t>
  </si>
  <si>
    <t>-18.32</t>
  </si>
  <si>
    <t>-3.46</t>
  </si>
  <si>
    <t>Tangible Book Value, 1 Yr. Growth %</t>
  </si>
  <si>
    <t>94.2</t>
  </si>
  <si>
    <t>-29.35</t>
  </si>
  <si>
    <t>144.9</t>
  </si>
  <si>
    <t>-36.04</t>
  </si>
  <si>
    <t>37.53</t>
  </si>
  <si>
    <t>11.74</t>
  </si>
  <si>
    <t>-4.06</t>
  </si>
  <si>
    <t>36.25</t>
  </si>
  <si>
    <t>-2.18</t>
  </si>
  <si>
    <t>Common Equity, 1 Yr. Growth %</t>
  </si>
  <si>
    <t>38.18</t>
  </si>
  <si>
    <t>5.43</t>
  </si>
  <si>
    <t>34.96</t>
  </si>
  <si>
    <t>-9.59</t>
  </si>
  <si>
    <t>-5.36</t>
  </si>
  <si>
    <t>-15.24</t>
  </si>
  <si>
    <t>1.86</t>
  </si>
  <si>
    <t>-1.05</t>
  </si>
  <si>
    <t>-8.58</t>
  </si>
  <si>
    <t>Cash From Operations, 1 Yr. Growth %</t>
  </si>
  <si>
    <t>34.61</t>
  </si>
  <si>
    <t>64.67</t>
  </si>
  <si>
    <t>5.72</t>
  </si>
  <si>
    <t>-0.04</t>
  </si>
  <si>
    <t>-39.17</t>
  </si>
  <si>
    <t>35.42</t>
  </si>
  <si>
    <t>-22.03</t>
  </si>
  <si>
    <t>-146.38</t>
  </si>
  <si>
    <t>-204.38</t>
  </si>
  <si>
    <t>Capital Expenditures, 1 Yr. Growth %</t>
  </si>
  <si>
    <t>18.45</t>
  </si>
  <si>
    <t>-17.88</t>
  </si>
  <si>
    <t>140.92</t>
  </si>
  <si>
    <t>-8.85</t>
  </si>
  <si>
    <t>8.83</t>
  </si>
  <si>
    <t>-20.84</t>
  </si>
  <si>
    <t>-26.24</t>
  </si>
  <si>
    <t>11.16</t>
  </si>
  <si>
    <t>21.65</t>
  </si>
  <si>
    <t>59.67</t>
  </si>
  <si>
    <t>Levered Free Cash Flow, 1 Yr. Growth %</t>
  </si>
  <si>
    <t>-178.39</t>
  </si>
  <si>
    <t>-786.83</t>
  </si>
  <si>
    <t>-121.24</t>
  </si>
  <si>
    <t>-928.26</t>
  </si>
  <si>
    <t>35.59</t>
  </si>
  <si>
    <t>177.35</t>
  </si>
  <si>
    <t>-43.07</t>
  </si>
  <si>
    <t>-2.35</t>
  </si>
  <si>
    <t>-264.07</t>
  </si>
  <si>
    <t>-96.43</t>
  </si>
  <si>
    <t>Unlevered Free Cash Flow, 1 Yr. Growth %</t>
  </si>
  <si>
    <t>-134.11</t>
  </si>
  <si>
    <t>-89.24</t>
  </si>
  <si>
    <t>30.56</t>
  </si>
  <si>
    <t>129.75</t>
  </si>
  <si>
    <t>-36.92</t>
  </si>
  <si>
    <t>-16.08</t>
  </si>
  <si>
    <t>-268.02</t>
  </si>
  <si>
    <t>-89.87</t>
  </si>
  <si>
    <t>Compound Annual Growth Rate Over Two Years</t>
  </si>
  <si>
    <t>Total Revenues, 2 Yr. CAGR %</t>
  </si>
  <si>
    <t>16.19</t>
  </si>
  <si>
    <t>18.23</t>
  </si>
  <si>
    <t>44.78</t>
  </si>
  <si>
    <t>40.25</t>
  </si>
  <si>
    <t>-2.98</t>
  </si>
  <si>
    <t>-5.99</t>
  </si>
  <si>
    <t>-2.63</t>
  </si>
  <si>
    <t>0.45</t>
  </si>
  <si>
    <t>7.4</t>
  </si>
  <si>
    <t>10.42</t>
  </si>
  <si>
    <t>Gross Profit, 2 Yr. CAGR %</t>
  </si>
  <si>
    <t>17.12</t>
  </si>
  <si>
    <t>13.4</t>
  </si>
  <si>
    <t>32.07</t>
  </si>
  <si>
    <t>-6.24</t>
  </si>
  <si>
    <t>-11.09</t>
  </si>
  <si>
    <t>-2.86</t>
  </si>
  <si>
    <t>-5.52</t>
  </si>
  <si>
    <t>-6.23</t>
  </si>
  <si>
    <t>9.12</t>
  </si>
  <si>
    <t>EBITDA, 2 Yr. CAGR %</t>
  </si>
  <si>
    <t>14.39</t>
  </si>
  <si>
    <t>8.46</t>
  </si>
  <si>
    <t>28.9</t>
  </si>
  <si>
    <t>25.9</t>
  </si>
  <si>
    <t>-10.28</t>
  </si>
  <si>
    <t>-7.38</t>
  </si>
  <si>
    <t>4.17</t>
  </si>
  <si>
    <t>-9.09</t>
  </si>
  <si>
    <t>-10.91</t>
  </si>
  <si>
    <t>32.42</t>
  </si>
  <si>
    <t>EBITA, 2 Yr. CAGR %</t>
  </si>
  <si>
    <t>19.48</t>
  </si>
  <si>
    <t>12.98</t>
  </si>
  <si>
    <t>20.53</t>
  </si>
  <si>
    <t>18.17</t>
  </si>
  <si>
    <t>-11.6</t>
  </si>
  <si>
    <t>-10.22</t>
  </si>
  <si>
    <t>5.24</t>
  </si>
  <si>
    <t>-14.66</t>
  </si>
  <si>
    <t>-16.71</t>
  </si>
  <si>
    <t>58.3</t>
  </si>
  <si>
    <t>EBIT, 2 Yr. CAGR %</t>
  </si>
  <si>
    <t>18.38</t>
  </si>
  <si>
    <t>9.72</t>
  </si>
  <si>
    <t>13.19</t>
  </si>
  <si>
    <t>-7.26</t>
  </si>
  <si>
    <t>-11.14</t>
  </si>
  <si>
    <t>8.64</t>
  </si>
  <si>
    <t>-19.22</t>
  </si>
  <si>
    <t>-22.88</t>
  </si>
  <si>
    <t>96.37</t>
  </si>
  <si>
    <t>Earnings From Cont. Operations, 2 Yr. CAGR %</t>
  </si>
  <si>
    <t>14.93</t>
  </si>
  <si>
    <t>59.48</t>
  </si>
  <si>
    <t>57.82</t>
  </si>
  <si>
    <t>-48.17</t>
  </si>
  <si>
    <t>-0.45</t>
  </si>
  <si>
    <t>3.2</t>
  </si>
  <si>
    <t>-50.43</t>
  </si>
  <si>
    <t>-45.8</t>
  </si>
  <si>
    <t>Net Income, 2 Yr. CAGR %</t>
  </si>
  <si>
    <t>13.65</t>
  </si>
  <si>
    <t>-53.71</t>
  </si>
  <si>
    <t>-81.39</t>
  </si>
  <si>
    <t>225.6</t>
  </si>
  <si>
    <t>106.11</t>
  </si>
  <si>
    <t>Normalized Net Income, 2 Yr. CAGR %</t>
  </si>
  <si>
    <t>23.52</t>
  </si>
  <si>
    <t>8.59</t>
  </si>
  <si>
    <t>10.5</t>
  </si>
  <si>
    <t>6.83</t>
  </si>
  <si>
    <t>-22.9</t>
  </si>
  <si>
    <t>-27.69</t>
  </si>
  <si>
    <t>18.99</t>
  </si>
  <si>
    <t>6.92</t>
  </si>
  <si>
    <t>136.94</t>
  </si>
  <si>
    <t>136.82</t>
  </si>
  <si>
    <t>Diluted EPS Before Extra, 2 Yr. CAGR %</t>
  </si>
  <si>
    <t>-3.2</t>
  </si>
  <si>
    <t>6.24</t>
  </si>
  <si>
    <t>35.64</t>
  </si>
  <si>
    <t>38.05</t>
  </si>
  <si>
    <t>-48.23</t>
  </si>
  <si>
    <t>2.38</t>
  </si>
  <si>
    <t>-50.3</t>
  </si>
  <si>
    <t>-45.32</t>
  </si>
  <si>
    <t>-7.61</t>
  </si>
  <si>
    <t>Accounts Receivable, 2 Yr. CAGR %</t>
  </si>
  <si>
    <t>36.91</t>
  </si>
  <si>
    <t>15.33</t>
  </si>
  <si>
    <t>35.51</t>
  </si>
  <si>
    <t>27.4</t>
  </si>
  <si>
    <t>-9.51</t>
  </si>
  <si>
    <t>-9.42</t>
  </si>
  <si>
    <t>-12.07</t>
  </si>
  <si>
    <t>-28.29</t>
  </si>
  <si>
    <t>7.73</t>
  </si>
  <si>
    <t>Inventory, 2 Yr. CAGR %</t>
  </si>
  <si>
    <t>30.78</t>
  </si>
  <si>
    <t>19.99</t>
  </si>
  <si>
    <t>28.31</t>
  </si>
  <si>
    <t>25.38</t>
  </si>
  <si>
    <t>-7.34</t>
  </si>
  <si>
    <t>-23.03</t>
  </si>
  <si>
    <t>-1.39</t>
  </si>
  <si>
    <t>11.62</t>
  </si>
  <si>
    <t>-0.76</t>
  </si>
  <si>
    <t>7.56</t>
  </si>
  <si>
    <t>Net Property, Plant and Equip., 2 Yr. CAGR %</t>
  </si>
  <si>
    <t>8.23</t>
  </si>
  <si>
    <t>58.11</t>
  </si>
  <si>
    <t>54.61</t>
  </si>
  <si>
    <t>-3.17</t>
  </si>
  <si>
    <t>-2.9</t>
  </si>
  <si>
    <t>3.8</t>
  </si>
  <si>
    <t>-1.48</t>
  </si>
  <si>
    <t>-16.85</t>
  </si>
  <si>
    <t>Total Assets, 2 Yr. CAGR %</t>
  </si>
  <si>
    <t>24.31</t>
  </si>
  <si>
    <t>16.65</t>
  </si>
  <si>
    <t>30.25</t>
  </si>
  <si>
    <t>24.93</t>
  </si>
  <si>
    <t>-7.51</t>
  </si>
  <si>
    <t>-5.7</t>
  </si>
  <si>
    <t>-1.28</t>
  </si>
  <si>
    <t>0.66</t>
  </si>
  <si>
    <t>-11.94</t>
  </si>
  <si>
    <t>-11.2</t>
  </si>
  <si>
    <t>Tangible Book Value, 2 Yr. CAGR %</t>
  </si>
  <si>
    <t>41.65</t>
  </si>
  <si>
    <t>17.14</t>
  </si>
  <si>
    <t>31.54</t>
  </si>
  <si>
    <t>25.16</t>
  </si>
  <si>
    <t>-18.42</t>
  </si>
  <si>
    <t>9.61</t>
  </si>
  <si>
    <t>23.97</t>
  </si>
  <si>
    <t>3.54</t>
  </si>
  <si>
    <t>-32.22</t>
  </si>
  <si>
    <t>15.45</t>
  </si>
  <si>
    <t>Common Equity, 2 Yr. CAGR %</t>
  </si>
  <si>
    <t>22.14</t>
  </si>
  <si>
    <t>20.7</t>
  </si>
  <si>
    <t>19.29</t>
  </si>
  <si>
    <t>10.46</t>
  </si>
  <si>
    <t>-7.5</t>
  </si>
  <si>
    <t>-10.06</t>
  </si>
  <si>
    <t>-7.08</t>
  </si>
  <si>
    <t>-4.89</t>
  </si>
  <si>
    <t>-5.02</t>
  </si>
  <si>
    <t>Cash From Operations, 2 Yr. CAGR %</t>
  </si>
  <si>
    <t>1.79</t>
  </si>
  <si>
    <t>14.75</t>
  </si>
  <si>
    <t>44.4</t>
  </si>
  <si>
    <t>31.96</t>
  </si>
  <si>
    <t>2.8</t>
  </si>
  <si>
    <t>-22.02</t>
  </si>
  <si>
    <t>-9.23</t>
  </si>
  <si>
    <t>2.76</t>
  </si>
  <si>
    <t>-39.86</t>
  </si>
  <si>
    <t>-30.42</t>
  </si>
  <si>
    <t>Capital Expenditures, 2 Yr. CAGR %</t>
  </si>
  <si>
    <t>12.27</t>
  </si>
  <si>
    <t>-1.38</t>
  </si>
  <si>
    <t>40.65</t>
  </si>
  <si>
    <t>48.21</t>
  </si>
  <si>
    <t>-0.4</t>
  </si>
  <si>
    <t>-4.84</t>
  </si>
  <si>
    <t>-23.59</t>
  </si>
  <si>
    <t>-9.45</t>
  </si>
  <si>
    <t>10.37</t>
  </si>
  <si>
    <t>40.2</t>
  </si>
  <si>
    <t>Levered Free Cash Flow, 2 Yr. CAGR %</t>
  </si>
  <si>
    <t>-19.18</t>
  </si>
  <si>
    <t>43.28</t>
  </si>
  <si>
    <t>30.29</t>
  </si>
  <si>
    <t>32.61</t>
  </si>
  <si>
    <t>256.16</t>
  </si>
  <si>
    <t>32.46</t>
  </si>
  <si>
    <t>25.19</t>
  </si>
  <si>
    <t>-14.29</t>
  </si>
  <si>
    <t>83.12</t>
  </si>
  <si>
    <t>-76.24</t>
  </si>
  <si>
    <t>Unlevered Free Cash Flow, 2 Yr. CAGR %</t>
  </si>
  <si>
    <t>-45.74</t>
  </si>
  <si>
    <t>33.57</t>
  </si>
  <si>
    <t>426.03</t>
  </si>
  <si>
    <t>37.15</t>
  </si>
  <si>
    <t>327.68</t>
  </si>
  <si>
    <t>28.49</t>
  </si>
  <si>
    <t>20.4</t>
  </si>
  <si>
    <t>-18.76</t>
  </si>
  <si>
    <t>59.54</t>
  </si>
  <si>
    <t>-59.52</t>
  </si>
  <si>
    <t>Compound Annual Growth Rate Over Three Years</t>
  </si>
  <si>
    <t>Total Revenues, 3 Yr. CAGR %</t>
  </si>
  <si>
    <t>12.85</t>
  </si>
  <si>
    <t>39.11</t>
  </si>
  <si>
    <t>28.88</t>
  </si>
  <si>
    <t>21.93</t>
  </si>
  <si>
    <t>-11.44</t>
  </si>
  <si>
    <t>-3.58</t>
  </si>
  <si>
    <t>-1.93</t>
  </si>
  <si>
    <t>-6.96</t>
  </si>
  <si>
    <t>Gross Profit, 3 Yr. CAGR %</t>
  </si>
  <si>
    <t>9.57</t>
  </si>
  <si>
    <t>12.6</t>
  </si>
  <si>
    <t>31.34</t>
  </si>
  <si>
    <t>21.99</t>
  </si>
  <si>
    <t>16.03</t>
  </si>
  <si>
    <t>-11.39</t>
  </si>
  <si>
    <t>-7.56</t>
  </si>
  <si>
    <t>-13.59</t>
  </si>
  <si>
    <t>EBITDA, 3 Yr. CAGR %</t>
  </si>
  <si>
    <t>10.47</t>
  </si>
  <si>
    <t>24.26</t>
  </si>
  <si>
    <t>17.32</t>
  </si>
  <si>
    <t>10.03</t>
  </si>
  <si>
    <t>-10.13</t>
  </si>
  <si>
    <t>-2.01</t>
  </si>
  <si>
    <t>-6.47</t>
  </si>
  <si>
    <t>-21.26</t>
  </si>
  <si>
    <t>7.08</t>
  </si>
  <si>
    <t>EBITA, 3 Yr. CAGR %</t>
  </si>
  <si>
    <t>21.69</t>
  </si>
  <si>
    <t>12.83</t>
  </si>
  <si>
    <t>-11.02</t>
  </si>
  <si>
    <t>-2.83</t>
  </si>
  <si>
    <t>-10.81</t>
  </si>
  <si>
    <t>-26.86</t>
  </si>
  <si>
    <t>11.19</t>
  </si>
  <si>
    <t>EBIT, 3 Yr. CAGR %</t>
  </si>
  <si>
    <t>9.44</t>
  </si>
  <si>
    <t>12.02</t>
  </si>
  <si>
    <t>16.6</t>
  </si>
  <si>
    <t>8.73</t>
  </si>
  <si>
    <t>5.15</t>
  </si>
  <si>
    <t>-10.61</t>
  </si>
  <si>
    <t>-1.97</t>
  </si>
  <si>
    <t>-13.54</t>
  </si>
  <si>
    <t>-31.98</t>
  </si>
  <si>
    <t>15.38</t>
  </si>
  <si>
    <t>Earnings From Cont. Operations, 3 Yr. CAGR %</t>
  </si>
  <si>
    <t>-1.62</t>
  </si>
  <si>
    <t>9.15</t>
  </si>
  <si>
    <t>47.12</t>
  </si>
  <si>
    <t>-18.85</t>
  </si>
  <si>
    <t>-21.57</t>
  </si>
  <si>
    <t>-23.82</t>
  </si>
  <si>
    <t>-16.29</t>
  </si>
  <si>
    <t>-47.35</t>
  </si>
  <si>
    <t>2.49</t>
  </si>
  <si>
    <t>Net Income, 3 Yr. CAGR %</t>
  </si>
  <si>
    <t>16.45</t>
  </si>
  <si>
    <t>-63.31</t>
  </si>
  <si>
    <t>-42.1</t>
  </si>
  <si>
    <t>56.7</t>
  </si>
  <si>
    <t>Normalized Net Income, 3 Yr. CAGR %</t>
  </si>
  <si>
    <t>10.54</t>
  </si>
  <si>
    <t>13.22</t>
  </si>
  <si>
    <t>14.4</t>
  </si>
  <si>
    <t>3.13</t>
  </si>
  <si>
    <t>-7.82</t>
  </si>
  <si>
    <t>-24.32</t>
  </si>
  <si>
    <t>2.18</t>
  </si>
  <si>
    <t>100.29</t>
  </si>
  <si>
    <t>Diluted EPS Before Extra, 3 Yr. CAGR %</t>
  </si>
  <si>
    <t>-4.5</t>
  </si>
  <si>
    <t>3.39</t>
  </si>
  <si>
    <t>20.76</t>
  </si>
  <si>
    <t>30.99</t>
  </si>
  <si>
    <t>-25.22</t>
  </si>
  <si>
    <t>-21.8</t>
  </si>
  <si>
    <t>-23.32</t>
  </si>
  <si>
    <t>-16.41</t>
  </si>
  <si>
    <t>-47.13</t>
  </si>
  <si>
    <t>2.68</t>
  </si>
  <si>
    <t>Accounts Receivable, 3 Yr. CAGR %</t>
  </si>
  <si>
    <t>26.59</t>
  </si>
  <si>
    <t>17.69</t>
  </si>
  <si>
    <t>41.09</t>
  </si>
  <si>
    <t>12.17</t>
  </si>
  <si>
    <t>20.02</t>
  </si>
  <si>
    <t>-14.24</t>
  </si>
  <si>
    <t>-2.17</t>
  </si>
  <si>
    <t>-15.87</t>
  </si>
  <si>
    <t>-16.28</t>
  </si>
  <si>
    <t>-17.15</t>
  </si>
  <si>
    <t>Inventory, 3 Yr. CAGR %</t>
  </si>
  <si>
    <t>21.73</t>
  </si>
  <si>
    <t>18.92</t>
  </si>
  <si>
    <t>34.09</t>
  </si>
  <si>
    <t>15.62</t>
  </si>
  <si>
    <t>12.86</t>
  </si>
  <si>
    <t>-17.76</t>
  </si>
  <si>
    <t>-13.29</t>
  </si>
  <si>
    <t>3.26</t>
  </si>
  <si>
    <t>2.71</t>
  </si>
  <si>
    <t>Net Property, Plant and Equip., 3 Yr. CAGR %</t>
  </si>
  <si>
    <t>10.18</t>
  </si>
  <si>
    <t>8.39</t>
  </si>
  <si>
    <t>43.27</t>
  </si>
  <si>
    <t>33.52</t>
  </si>
  <si>
    <t>33.01</t>
  </si>
  <si>
    <t>-3.53</t>
  </si>
  <si>
    <t>-1.67</t>
  </si>
  <si>
    <t>1.22</t>
  </si>
  <si>
    <t>-11.33</t>
  </si>
  <si>
    <t>-8.9</t>
  </si>
  <si>
    <t>Total Assets, 3 Yr. CAGR %</t>
  </si>
  <si>
    <t>17.52</t>
  </si>
  <si>
    <t>13.6</t>
  </si>
  <si>
    <t>33.99</t>
  </si>
  <si>
    <t>14.42</t>
  </si>
  <si>
    <t>14.78</t>
  </si>
  <si>
    <t>-7.75</t>
  </si>
  <si>
    <t>-1.72</t>
  </si>
  <si>
    <t>-6.11</t>
  </si>
  <si>
    <t>-9.2</t>
  </si>
  <si>
    <t>Tangible Book Value, 3 Yr. CAGR %</t>
  </si>
  <si>
    <t>13.04</t>
  </si>
  <si>
    <t>12.34</t>
  </si>
  <si>
    <t>49.78</t>
  </si>
  <si>
    <t>3.44</t>
  </si>
  <si>
    <t>17.68</t>
  </si>
  <si>
    <t>-8.4</t>
  </si>
  <si>
    <t>10.32</t>
  </si>
  <si>
    <t>13.82</t>
  </si>
  <si>
    <t>-19.93</t>
  </si>
  <si>
    <t>-23.41</t>
  </si>
  <si>
    <t>Common Equity, 3 Yr. CAGR %</t>
  </si>
  <si>
    <t>17.9</t>
  </si>
  <si>
    <t>16.3</t>
  </si>
  <si>
    <t>25.28</t>
  </si>
  <si>
    <t>8.76</t>
  </si>
  <si>
    <t>4.91</t>
  </si>
  <si>
    <t>-9.9</t>
  </si>
  <si>
    <t>-6.25</t>
  </si>
  <si>
    <t>-5.11</t>
  </si>
  <si>
    <t>-2.69</t>
  </si>
  <si>
    <t>-3.71</t>
  </si>
  <si>
    <t>Cash From Operations, 3 Yr. CAGR %</t>
  </si>
  <si>
    <t>10.74</t>
  </si>
  <si>
    <t>11.73</t>
  </si>
  <si>
    <t>30.23</t>
  </si>
  <si>
    <t>30.14</t>
  </si>
  <si>
    <t>20.29</t>
  </si>
  <si>
    <t>-13.69</t>
  </si>
  <si>
    <t>-6.27</t>
  </si>
  <si>
    <t>-13.72</t>
  </si>
  <si>
    <t>-21.18</t>
  </si>
  <si>
    <t>-27.73</t>
  </si>
  <si>
    <t>Capital Expenditures, 3 Yr. CAGR %</t>
  </si>
  <si>
    <t>8.93</t>
  </si>
  <si>
    <t>1.15</t>
  </si>
  <si>
    <t>32.82</t>
  </si>
  <si>
    <t>21.71</t>
  </si>
  <si>
    <t>33.71</t>
  </si>
  <si>
    <t>-12.59</t>
  </si>
  <si>
    <t>-13.42</t>
  </si>
  <si>
    <t>-10.79</t>
  </si>
  <si>
    <t>24.2</t>
  </si>
  <si>
    <t>Levered Free Cash Flow, 3 Yr. CAGR %</t>
  </si>
  <si>
    <t>12.13</t>
  </si>
  <si>
    <t>26.71</t>
  </si>
  <si>
    <t>-24.17</t>
  </si>
  <si>
    <t>141.31</t>
  </si>
  <si>
    <t>32.79</t>
  </si>
  <si>
    <t>142.3</t>
  </si>
  <si>
    <t>-0.02</t>
  </si>
  <si>
    <t>19.5</t>
  </si>
  <si>
    <t>-51.25</t>
  </si>
  <si>
    <t>Unlevered Free Cash Flow, 3 Yr. CAGR %</t>
  </si>
  <si>
    <t>-21.19</t>
  </si>
  <si>
    <t>20.56</t>
  </si>
  <si>
    <t>-42.32</t>
  </si>
  <si>
    <t>685.02</t>
  </si>
  <si>
    <t>34.25</t>
  </si>
  <si>
    <t>173.5</t>
  </si>
  <si>
    <t>14.9</t>
  </si>
  <si>
    <t>13.02</t>
  </si>
  <si>
    <t>-37.07</t>
  </si>
  <si>
    <t>Compound Annual Growth Rate Over Five Years</t>
  </si>
  <si>
    <t>Total Revenues, 5 Yr. CAGR %</t>
  </si>
  <si>
    <t>14.28</t>
  </si>
  <si>
    <t>12.03</t>
  </si>
  <si>
    <t>24.67</t>
  </si>
  <si>
    <t>23.65</t>
  </si>
  <si>
    <t>20.43</t>
  </si>
  <si>
    <t>7.8</t>
  </si>
  <si>
    <t>6.29</t>
  </si>
  <si>
    <t>-6.86</t>
  </si>
  <si>
    <t>-6.57</t>
  </si>
  <si>
    <t>-5.64</t>
  </si>
  <si>
    <t>Gross Profit, 5 Yr. CAGR %</t>
  </si>
  <si>
    <t>13.85</t>
  </si>
  <si>
    <t>8.48</t>
  </si>
  <si>
    <t>19.26</t>
  </si>
  <si>
    <t>5.17</t>
  </si>
  <si>
    <t>5.69</t>
  </si>
  <si>
    <t>-9.08</t>
  </si>
  <si>
    <t>-12.6</t>
  </si>
  <si>
    <t>-8.62</t>
  </si>
  <si>
    <t>EBITDA, 5 Yr. CAGR %</t>
  </si>
  <si>
    <t>8.81</t>
  </si>
  <si>
    <t>17.28</t>
  </si>
  <si>
    <t>16.4</t>
  </si>
  <si>
    <t>9.39</t>
  </si>
  <si>
    <t>-9.7</t>
  </si>
  <si>
    <t>-5.65</t>
  </si>
  <si>
    <t>EBITA, 5 Yr. CAGR %</t>
  </si>
  <si>
    <t>14.3</t>
  </si>
  <si>
    <t>15.43</t>
  </si>
  <si>
    <t>7.51</t>
  </si>
  <si>
    <t>0.86</t>
  </si>
  <si>
    <t>2.92</t>
  </si>
  <si>
    <t>-12.48</t>
  </si>
  <si>
    <t>-20.6</t>
  </si>
  <si>
    <t>-5.46</t>
  </si>
  <si>
    <t>EBIT, 5 Yr. CAGR %</t>
  </si>
  <si>
    <t>15.54</t>
  </si>
  <si>
    <t>7.53</t>
  </si>
  <si>
    <t>11.6</t>
  </si>
  <si>
    <t>12.47</t>
  </si>
  <si>
    <t>6.95</t>
  </si>
  <si>
    <t>-14.14</t>
  </si>
  <si>
    <t>-24.29</t>
  </si>
  <si>
    <t>-4.25</t>
  </si>
  <si>
    <t>Earnings From Cont. Operations, 5 Yr. CAGR %</t>
  </si>
  <si>
    <t>2.02</t>
  </si>
  <si>
    <t>4.8</t>
  </si>
  <si>
    <t>19.35</t>
  </si>
  <si>
    <t>26.5</t>
  </si>
  <si>
    <t>-6.73</t>
  </si>
  <si>
    <t>4.18</t>
  </si>
  <si>
    <t>-15.6</t>
  </si>
  <si>
    <t>-34.72</t>
  </si>
  <si>
    <t>-32.07</t>
  </si>
  <si>
    <t>5.01</t>
  </si>
  <si>
    <t>Net Income, 5 Yr. CAGR %</t>
  </si>
  <si>
    <t>32.06</t>
  </si>
  <si>
    <t>-34.55</t>
  </si>
  <si>
    <t>-44.08</t>
  </si>
  <si>
    <t>-12.14</t>
  </si>
  <si>
    <t>-3.79</t>
  </si>
  <si>
    <t>Normalized Net Income, 5 Yr. CAGR %</t>
  </si>
  <si>
    <t>11.39</t>
  </si>
  <si>
    <t>6.39</t>
  </si>
  <si>
    <t>10.29</t>
  </si>
  <si>
    <t>10.61</t>
  </si>
  <si>
    <t>-1.59</t>
  </si>
  <si>
    <t>-11.31</t>
  </si>
  <si>
    <t>-2.77</t>
  </si>
  <si>
    <t>-13.05</t>
  </si>
  <si>
    <t>-14.08</t>
  </si>
  <si>
    <t>3.59</t>
  </si>
  <si>
    <t>Diluted EPS Before Extra, 5 Yr. CAGR %</t>
  </si>
  <si>
    <t>-2.1</t>
  </si>
  <si>
    <t>0.94</t>
  </si>
  <si>
    <t>9.89</t>
  </si>
  <si>
    <t>16.06</t>
  </si>
  <si>
    <t>-13.94</t>
  </si>
  <si>
    <t>-2.52</t>
  </si>
  <si>
    <t>-19.85</t>
  </si>
  <si>
    <t>-34.77</t>
  </si>
  <si>
    <t>-31.55</t>
  </si>
  <si>
    <t>Accounts Receivable, 5 Yr. CAGR %</t>
  </si>
  <si>
    <t>21.97</t>
  </si>
  <si>
    <t>9.92</t>
  </si>
  <si>
    <t>30.09</t>
  </si>
  <si>
    <t>21.48</t>
  </si>
  <si>
    <t>18.12</t>
  </si>
  <si>
    <t>2.98</t>
  </si>
  <si>
    <t>-13.38</t>
  </si>
  <si>
    <t>-13.6</t>
  </si>
  <si>
    <t>-12.95</t>
  </si>
  <si>
    <t>Inventory, 5 Yr. CAGR %</t>
  </si>
  <si>
    <t>17.53</t>
  </si>
  <si>
    <t>15.24</t>
  </si>
  <si>
    <t>24.32</t>
  </si>
  <si>
    <t>21.46</t>
  </si>
  <si>
    <t>15.66</t>
  </si>
  <si>
    <t>-1.75</t>
  </si>
  <si>
    <t>0.49</t>
  </si>
  <si>
    <t>-7.07</t>
  </si>
  <si>
    <t>-8.48</t>
  </si>
  <si>
    <t>-2.8</t>
  </si>
  <si>
    <t>Net Property, Plant and Equip., 5 Yr. CAGR %</t>
  </si>
  <si>
    <t>14.52</t>
  </si>
  <si>
    <t>27.3</t>
  </si>
  <si>
    <t>22.48</t>
  </si>
  <si>
    <t>17.55</t>
  </si>
  <si>
    <t>17.84</t>
  </si>
  <si>
    <t>-2.71</t>
  </si>
  <si>
    <t>-8.05</t>
  </si>
  <si>
    <t>-4.02</t>
  </si>
  <si>
    <t>Total Assets, 5 Yr. CAGR %</t>
  </si>
  <si>
    <t>23.03</t>
  </si>
  <si>
    <t>9.14</t>
  </si>
  <si>
    <t>22.18</t>
  </si>
  <si>
    <t>15.53</t>
  </si>
  <si>
    <t>5.9</t>
  </si>
  <si>
    <t>8.18</t>
  </si>
  <si>
    <t>-4.47</t>
  </si>
  <si>
    <t>-5.94</t>
  </si>
  <si>
    <t>Tangible Book Value, 5 Yr. CAGR %</t>
  </si>
  <si>
    <t>85.19</t>
  </si>
  <si>
    <t>-4.71</t>
  </si>
  <si>
    <t>20.1</t>
  </si>
  <si>
    <t>17.3</t>
  </si>
  <si>
    <t>17.46</t>
  </si>
  <si>
    <t>-3.8</t>
  </si>
  <si>
    <t>-9.21</t>
  </si>
  <si>
    <t>-7.14</t>
  </si>
  <si>
    <t>Common Equity, 5 Yr. CAGR %</t>
  </si>
  <si>
    <t>18.4</t>
  </si>
  <si>
    <t>13.66</t>
  </si>
  <si>
    <t>13.93</t>
  </si>
  <si>
    <t>10.96</t>
  </si>
  <si>
    <t>0.11</t>
  </si>
  <si>
    <t>-5.92</t>
  </si>
  <si>
    <t>-5.71</t>
  </si>
  <si>
    <t>-5.07</t>
  </si>
  <si>
    <t>Cash From Operations, 5 Yr. CAGR %</t>
  </si>
  <si>
    <t>15.12</t>
  </si>
  <si>
    <t>3.12</t>
  </si>
  <si>
    <t>25.12</t>
  </si>
  <si>
    <t>19.86</t>
  </si>
  <si>
    <t>18.48</t>
  </si>
  <si>
    <t>6.04</t>
  </si>
  <si>
    <t>7.47</t>
  </si>
  <si>
    <t>-7.45</t>
  </si>
  <si>
    <t>-21.51</t>
  </si>
  <si>
    <t>-20.83</t>
  </si>
  <si>
    <t>Capital Expenditures, 5 Yr. CAGR %</t>
  </si>
  <si>
    <t>19.08</t>
  </si>
  <si>
    <t>12.96</t>
  </si>
  <si>
    <t>20.66</t>
  </si>
  <si>
    <t>18.37</t>
  </si>
  <si>
    <t>6.73</t>
  </si>
  <si>
    <t>4.48</t>
  </si>
  <si>
    <t>-10.5</t>
  </si>
  <si>
    <t>-8.46</t>
  </si>
  <si>
    <t>-2.44</t>
  </si>
  <si>
    <t>Levered Free Cash Flow, 5 Yr. CAGR %</t>
  </si>
  <si>
    <t>10.53</t>
  </si>
  <si>
    <t>16.74</t>
  </si>
  <si>
    <t>29.03</t>
  </si>
  <si>
    <t>36.88</t>
  </si>
  <si>
    <t>83.8</t>
  </si>
  <si>
    <t>8.38</t>
  </si>
  <si>
    <t>59.9</t>
  </si>
  <si>
    <t>24.54</t>
  </si>
  <si>
    <t>-30.48</t>
  </si>
  <si>
    <t>Unlevered Free Cash Flow, 5 Yr. CAGR %</t>
  </si>
  <si>
    <t>-4.79</t>
  </si>
  <si>
    <t>14.09</t>
  </si>
  <si>
    <t>-20.71</t>
  </si>
  <si>
    <t>26.94</t>
  </si>
  <si>
    <t>33.97</t>
  </si>
  <si>
    <t>270.27</t>
  </si>
  <si>
    <t>11.29</t>
  </si>
  <si>
    <t>68.31</t>
  </si>
  <si>
    <t>18.98</t>
  </si>
  <si>
    <t>-20.14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</si>
  <si>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</si>
  <si>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</si>
  <si>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</si>
  <si>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</si>
  <si>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</si>
  <si>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</si>
  <si>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</si>
  <si>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</si>
  <si>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</si>
  <si>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2,726</t>
  </si>
  <si>
    <t>2,401</t>
  </si>
  <si>
    <t>2,261</t>
  </si>
  <si>
    <t>2,769</t>
  </si>
  <si>
    <t>2,292</t>
  </si>
  <si>
    <t>1,769</t>
  </si>
  <si>
    <t>-</t>
  </si>
  <si>
    <t>Change</t>
  </si>
  <si>
    <t>-11.93%</t>
  </si>
  <si>
    <t>-5.84%</t>
  </si>
  <si>
    <t>22.49%</t>
  </si>
  <si>
    <t>-17.23%</t>
  </si>
  <si>
    <t>-22.83%</t>
  </si>
  <si>
    <t>0%</t>
  </si>
  <si>
    <t>Enterprise Value (EV)
                                    1</t>
  </si>
  <si>
    <t>4,631</t>
  </si>
  <si>
    <t>4,251</t>
  </si>
  <si>
    <t>3,859</t>
  </si>
  <si>
    <t>4,121</t>
  </si>
  <si>
    <t>2,840</t>
  </si>
  <si>
    <t>2,827</t>
  </si>
  <si>
    <t>2,850</t>
  </si>
  <si>
    <t>-8.2%</t>
  </si>
  <si>
    <t>-9.23%</t>
  </si>
  <si>
    <t>6.8%</t>
  </si>
  <si>
    <t>-44.38%</t>
  </si>
  <si>
    <t>23.9%</t>
  </si>
  <si>
    <t>-0.46%</t>
  </si>
  <si>
    <t>0.81%</t>
  </si>
  <si>
    <t>P/E ratio</t>
  </si>
  <si>
    <t>-7.55x</t>
  </si>
  <si>
    <t>177x</t>
  </si>
  <si>
    <t>-184x</t>
  </si>
  <si>
    <t>-18.9x</t>
  </si>
  <si>
    <t>44.1x</t>
  </si>
  <si>
    <t>91.5x</t>
  </si>
  <si>
    <t>14.8x</t>
  </si>
  <si>
    <t>11.3x</t>
  </si>
  <si>
    <t>PBR</t>
  </si>
  <si>
    <t>1.49x</t>
  </si>
  <si>
    <t>1.27x</t>
  </si>
  <si>
    <t>1.23x</t>
  </si>
  <si>
    <t>1.64x</t>
  </si>
  <si>
    <t>PEG</t>
  </si>
  <si>
    <t>-2x</t>
  </si>
  <si>
    <t>1x</t>
  </si>
  <si>
    <t>-0x</t>
  </si>
  <si>
    <t>-1.5x</t>
  </si>
  <si>
    <t>0x</t>
  </si>
  <si>
    <t>0.4x</t>
  </si>
  <si>
    <t>Capitalization / Revenue</t>
  </si>
  <si>
    <t>0.64x</t>
  </si>
  <si>
    <t>0.55x</t>
  </si>
  <si>
    <t>0.52x</t>
  </si>
  <si>
    <t>0.8x</t>
  </si>
  <si>
    <t>0.67x</t>
  </si>
  <si>
    <t>0.53x</t>
  </si>
  <si>
    <t>0.49x</t>
  </si>
  <si>
    <t>EV / Revenue</t>
  </si>
  <si>
    <t>1.08x</t>
  </si>
  <si>
    <t>0.98x</t>
  </si>
  <si>
    <t>0.89x</t>
  </si>
  <si>
    <t>1.19x</t>
  </si>
  <si>
    <t>0.84x</t>
  </si>
  <si>
    <t>0.83x</t>
  </si>
  <si>
    <t>0.79x</t>
  </si>
  <si>
    <t>EV / EBITDA</t>
  </si>
  <si>
    <t>9.33x</t>
  </si>
  <si>
    <t>8.45x</t>
  </si>
  <si>
    <t>10.1x</t>
  </si>
  <si>
    <t>14.4x</t>
  </si>
  <si>
    <t>6.26x</t>
  </si>
  <si>
    <t>8.41x</t>
  </si>
  <si>
    <t>7.64x</t>
  </si>
  <si>
    <t>6.95x</t>
  </si>
  <si>
    <t>EV / EBIT</t>
  </si>
  <si>
    <t>17.3x</t>
  </si>
  <si>
    <t>14.2x</t>
  </si>
  <si>
    <t>22.9x</t>
  </si>
  <si>
    <t>28.7x</t>
  </si>
  <si>
    <t>9.58x</t>
  </si>
  <si>
    <t>12.5x</t>
  </si>
  <si>
    <t>12.1x</t>
  </si>
  <si>
    <t>EV / FCF</t>
  </si>
  <si>
    <t>25x</t>
  </si>
  <si>
    <t>14.3x</t>
  </si>
  <si>
    <t>17.2x</t>
  </si>
  <si>
    <t>-17.3x</t>
  </si>
  <si>
    <t>113x</t>
  </si>
  <si>
    <t>21.1x</t>
  </si>
  <si>
    <t>18.4x</t>
  </si>
  <si>
    <t>13.4x</t>
  </si>
  <si>
    <t>FCF Yield</t>
  </si>
  <si>
    <t>3.99%</t>
  </si>
  <si>
    <t>7.01%</t>
  </si>
  <si>
    <t>5.81%</t>
  </si>
  <si>
    <t>-5.77%</t>
  </si>
  <si>
    <t>0.89%</t>
  </si>
  <si>
    <t>4.73%</t>
  </si>
  <si>
    <t>5.44%</t>
  </si>
  <si>
    <t>7.44%</t>
  </si>
  <si>
    <t>Dividend per Share
                                    2</t>
  </si>
  <si>
    <t>Rate of return</t>
  </si>
  <si>
    <t>EPS
                                    2</t>
  </si>
  <si>
    <t>0.3775</t>
  </si>
  <si>
    <t>2.335</t>
  </si>
  <si>
    <t>Distribution rate</t>
  </si>
  <si>
    <t>Net sales
                                    1</t>
  </si>
  <si>
    <t>4,289</t>
  </si>
  <si>
    <t>4,350</t>
  </si>
  <si>
    <t>4,328</t>
  </si>
  <si>
    <t>3,454</t>
  </si>
  <si>
    <t>3,432</t>
  </si>
  <si>
    <t>3,369</t>
  </si>
  <si>
    <t>3,420</t>
  </si>
  <si>
    <t>3,612</t>
  </si>
  <si>
    <t>EBITDA
                                    1</t>
  </si>
  <si>
    <t>496.1</t>
  </si>
  <si>
    <t>503.1</t>
  </si>
  <si>
    <t>382.4</t>
  </si>
  <si>
    <t>287</t>
  </si>
  <si>
    <t>365.9</t>
  </si>
  <si>
    <t>337.8</t>
  </si>
  <si>
    <t>370.1</t>
  </si>
  <si>
    <t>410.3</t>
  </si>
  <si>
    <t>EBIT
                                    1</t>
  </si>
  <si>
    <t>267.7</t>
  </si>
  <si>
    <t>300.1</t>
  </si>
  <si>
    <t>168.5</t>
  </si>
  <si>
    <t>143.8</t>
  </si>
  <si>
    <t>239.2</t>
  </si>
  <si>
    <t>199.6</t>
  </si>
  <si>
    <t>225.9</t>
  </si>
  <si>
    <t>236</t>
  </si>
  <si>
    <t>Net income
                                    1</t>
  </si>
  <si>
    <t>-361</t>
  </si>
  <si>
    <t>13.8</t>
  </si>
  <si>
    <t>-12.5</t>
  </si>
  <si>
    <t>-146.3</t>
  </si>
  <si>
    <t>53.1</t>
  </si>
  <si>
    <t>19.2</t>
  </si>
  <si>
    <t>124.9</t>
  </si>
  <si>
    <t>Net Debt
                                    1</t>
  </si>
  <si>
    <t>1,905</t>
  </si>
  <si>
    <t>1,850</t>
  </si>
  <si>
    <t>1,598</t>
  </si>
  <si>
    <t>1,352</t>
  </si>
  <si>
    <t>1,071</t>
  </si>
  <si>
    <t>1,058</t>
  </si>
  <si>
    <t>1,081</t>
  </si>
  <si>
    <t>Reference price
                                    2</t>
  </si>
  <si>
    <t>48.50</t>
  </si>
  <si>
    <t>42.49</t>
  </si>
  <si>
    <t>40.53</t>
  </si>
  <si>
    <t>49.38</t>
  </si>
  <si>
    <t>41.45</t>
  </si>
  <si>
    <t>34.55</t>
  </si>
  <si>
    <t>Nbr of stocks (in thousands)</t>
  </si>
  <si>
    <t>56,213</t>
  </si>
  <si>
    <t>56,509</t>
  </si>
  <si>
    <t>55,784</t>
  </si>
  <si>
    <t>56,082</t>
  </si>
  <si>
    <t>55,300</t>
  </si>
  <si>
    <t>51,200</t>
  </si>
  <si>
    <t>Announcement Date</t>
  </si>
  <si>
    <t>2/13/20</t>
  </si>
  <si>
    <t>2/11/21</t>
  </si>
  <si>
    <t>2/14/22</t>
  </si>
  <si>
    <t>2/13/23</t>
  </si>
  <si>
    <t>2/16/24</t>
  </si>
  <si>
    <t>address1</t>
  </si>
  <si>
    <t>2021 Spring Road</t>
  </si>
  <si>
    <t>address2</t>
  </si>
  <si>
    <t>Suite 600</t>
  </si>
  <si>
    <t>city</t>
  </si>
  <si>
    <t>Oak Brook</t>
  </si>
  <si>
    <t>state</t>
  </si>
  <si>
    <t>IL</t>
  </si>
  <si>
    <t>zip</t>
  </si>
  <si>
    <t>60523</t>
  </si>
  <si>
    <t>country</t>
  </si>
  <si>
    <t>phone</t>
  </si>
  <si>
    <t>708 483 1300</t>
  </si>
  <si>
    <t>website</t>
  </si>
  <si>
    <t>https://www.treehousefoods.com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</si>
  <si>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</si>
  <si>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</si>
  <si>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</si>
  <si>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</si>
  <si>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</si>
  <si>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</si>
  <si>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</si>
  <si>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</si>
  <si>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</si>
  <si>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</si>
  <si>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</si>
  <si>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TreeHouse Foods, Inc. manufactures and distributes private brands snacks and beverages in the United States and internationally. The company provides snacking products, such as crackers, pretzels, in-store bakery items, frozen griddle items, cookies, and candies; and beverage and drink mixes, including non-dairy creamer, coffee, broths/stocks, powdered beverages and other blends, tea, and ready-to-drink-beverages. It also offers groceries comprising pickles, refrigerated dough, hot cereal, and cheese and puddings, as well as natural, organic, and gluten-free products. The company sells its products through various distribution channels, including retailers, foodservice distributors, food-away-from-home customers, refrigerated and frozen formats, and co-manufacturers, as well as industrial and export, which includes food manufacturers and repackagers of foodservice products. TreeHouse Foods, Inc. was founded in 1862 and is based in Oak Brook, Illinois.</t>
  </si>
  <si>
    <t>fullTimeEmployees</t>
  </si>
  <si>
    <t>companyOfficers</t>
  </si>
  <si>
    <t>[{'maxAge': 1, 'name': 'Mr. Steven T. Oakland', 'age': 63, 'title': 'President, CEO &amp; Chairman', 'yearBorn': 1961, 'fiscalYear': 2023, 'totalPay': 2466698, 'exercisedValue': 0, 'unexercisedValue': 0}, {'maxAge': 1, 'name': "Mr. Patrick M. O'Donnell", 'age': 45, 'title': 'Executive VP &amp; CFO', 'yearBorn': 1979, 'fiscalYear': 2023, 'totalPay': 950549, 'exercisedValue': 0, 'unexercisedValue': 0}, {'maxAge': 1, 'name': 'Ms. Kristy N. Waterman', 'age': 44, 'title': 'Executive VP, General Counsel, Corporate Secretary &amp; Chief Human Resources Officer', 'yearBorn': 1980, 'fiscalYear': 2023, 'totalPay': 963125, 'exercisedValue': 0, 'unexercisedValue': 0}, {'maxAge': 1, 'name': 'Mr. Amit R. Philip', 'age': 46, 'title': 'Senior VP, Chief Strategy &amp; Growth Officer', 'yearBorn': 1978, 'fiscalYear': 2023, 'totalPay': 783680, 'exercisedValue': 0, 'unexercisedValue': 0}, {'maxAge': 1, 'name': 'Mr. Steve  Landry', 'age': 59, 'title': 'Senior VP &amp; Chief Operations Officer', 'yearBorn': 1965, 'fiscalYear': 2023, 'exercisedValue': 0, 'unexercisedValue': 0}, {'maxAge': 1, 'name': 'Mr. Matthew D. Siler', 'title': 'Vice President of Investor Relations', 'fiscalYear': 2023, 'exercisedValue': 0, 'unexercisedValue': 0}, {'maxAge': 1, 'name': "Mr. Thomas E. O'Neill", 'age': 68, 'title': 'Consultant', 'yearBorn': 1956, 'fiscalYear': 2023, 'totalPay': 2670176, 'exercisedValue': 0, 'unexercisedValue': 0}, {'maxAge': 1, 'name': 'Mr. Curt B. Craig', 'age': 52, 'title': 'Senior VP &amp; Chief Supply Chain Officer', 'yearBorn': 1972, 'fiscalYear': 2023, 'totalPay': 617327, 'exercisedValue': 0, 'unexercisedValue': 0}, {'maxAge': 1, 'name': 'Mr. Jeffrey M. Haye', 'age': 51, 'title': 'Senior VP, Chief Procurement &amp; Logistics Officer', 'yearBorn': 1973, 'fiscalYear': 2023, 'exercisedValue': 0, 'unexercisedValue': 0}, {'maxAge': 1, 'name': 'Mr. Scott  Tassani', 'age': 53, 'title': 'Executive VP, Business President &amp; Chief Commercial Officer',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</si>
  <si>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</si>
  <si>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</si>
  <si>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</si>
  <si>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</si>
  <si>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</si>
  <si>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</si>
  <si>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</si>
  <si>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</si>
  <si>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</si>
  <si>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</si>
  <si>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</si>
  <si>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</si>
  <si>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</si>
  <si>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</si>
  <si>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</si>
  <si>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</si>
  <si>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</si>
  <si>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</si>
  <si>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</si>
  <si>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</si>
  <si>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</si>
  <si>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</si>
  <si>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</si>
  <si>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</si>
  <si>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</si>
  <si>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</si>
  <si>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</si>
  <si>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</si>
  <si>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</si>
  <si>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</si>
  <si>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</si>
  <si>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</si>
  <si>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</si>
  <si>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</si>
  <si>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</si>
  <si>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</si>
  <si>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</si>
  <si>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</si>
  <si>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</si>
  <si>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</si>
  <si>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</si>
  <si>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</si>
  <si>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</si>
  <si>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</si>
  <si>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</si>
  <si>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</si>
  <si>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</si>
  <si>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</si>
  <si>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</si>
  <si>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</si>
  <si>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</si>
  <si>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</si>
  <si>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</si>
  <si>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</si>
  <si>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</si>
  <si>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</si>
  <si>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</si>
  <si>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</si>
  <si>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</si>
  <si>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</si>
  <si>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</si>
  <si>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</si>
  <si>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</si>
  <si>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</si>
  <si>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</si>
  <si>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</si>
  <si>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</si>
  <si>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</si>
  <si>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</si>
  <si>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Treehouse Foods, Inc.</t>
  </si>
  <si>
    <t>longName</t>
  </si>
  <si>
    <t>TreeHouse Foods, Inc.</t>
  </si>
  <si>
    <t>firstTradeDateEpochUtc</t>
  </si>
  <si>
    <t>timeZoneFullName</t>
  </si>
  <si>
    <t>America/New_York</t>
  </si>
  <si>
    <t>timeZoneShortName</t>
  </si>
  <si>
    <t>EST</t>
  </si>
  <si>
    <t>uuid</t>
  </si>
  <si>
    <t>2da0324c-4028-31d3-9452-52fe0c06c2a1</t>
  </si>
  <si>
    <t>messageBoardId</t>
  </si>
  <si>
    <t>finmb_22413056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</si>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</sst>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reehousefoo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34.08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325.2675901745773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29.915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14.314818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89.0</v>
      </c>
      <c r="C2" s="1">
        <v>115.0</v>
      </c>
      <c r="D2" s="1">
        <v>-229.0</v>
      </c>
      <c r="E2" s="1">
        <v>-286.0</v>
      </c>
      <c r="F2" s="1">
        <v>-61.0</v>
      </c>
      <c r="G2" s="1">
        <v>-361.0</v>
      </c>
      <c r="H2" s="1">
        <v>13.0</v>
      </c>
      <c r="I2" s="1">
        <v>-12.0</v>
      </c>
      <c r="J2" s="1">
        <v>-146.0</v>
      </c>
      <c r="K2" s="1">
        <v>53.0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58.0</v>
      </c>
      <c r="C3" s="1">
        <v>61.0</v>
      </c>
      <c r="D3" s="1">
        <v>169.0</v>
      </c>
      <c r="E3" s="1">
        <v>157.0</v>
      </c>
      <c r="F3" s="1">
        <v>147.0</v>
      </c>
      <c r="G3" s="1">
        <v>133.0</v>
      </c>
      <c r="H3" s="1">
        <v>132.0</v>
      </c>
      <c r="I3" s="1">
        <v>141.0</v>
      </c>
      <c r="J3" s="1">
        <v>95.0</v>
      </c>
      <c r="K3" s="1">
        <v>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52.0</v>
      </c>
      <c r="C4" s="1">
        <v>60.0</v>
      </c>
      <c r="D4" s="1">
        <v>110.0</v>
      </c>
      <c r="E4" s="1">
        <v>114.0</v>
      </c>
      <c r="F4" s="1">
        <v>58.0</v>
      </c>
      <c r="G4" s="1">
        <v>74.0</v>
      </c>
      <c r="H4" s="1">
        <v>70.0</v>
      </c>
      <c r="I4" s="1">
        <v>72.0</v>
      </c>
      <c r="J4" s="1">
        <v>47.0</v>
      </c>
      <c r="K4" s="1">
        <v>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112.0</v>
      </c>
      <c r="C5" s="1">
        <v>122.0</v>
      </c>
      <c r="D5" s="1">
        <v>279.0</v>
      </c>
      <c r="E5" s="1">
        <v>271.0</v>
      </c>
      <c r="F5" s="1">
        <v>206.0</v>
      </c>
      <c r="G5" s="1">
        <v>207.0</v>
      </c>
      <c r="H5" s="1">
        <v>203.0</v>
      </c>
      <c r="I5" s="1">
        <v>214.0</v>
      </c>
      <c r="J5" s="1">
        <v>144.0</v>
      </c>
      <c r="K5" s="1">
        <v>142.0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5.0</v>
      </c>
      <c r="C6" s="1">
        <v>66.0</v>
      </c>
      <c r="D6" s="1">
        <v>2.0</v>
      </c>
      <c r="E6" s="1">
        <v>86.0</v>
      </c>
      <c r="F6" s="1">
        <v>-14.0</v>
      </c>
      <c r="G6" s="1">
        <v>0.0</v>
      </c>
      <c r="H6" s="1">
        <v>30.0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-72.0</v>
      </c>
      <c r="C7" s="1">
        <v>1.0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3.0</v>
      </c>
      <c r="D8" s="1">
        <v>362.0</v>
      </c>
      <c r="E8" s="1">
        <v>566.0</v>
      </c>
      <c r="F8" s="1">
        <v>52.0</v>
      </c>
      <c r="G8" s="1">
        <v>133.0</v>
      </c>
      <c r="H8" s="1">
        <v>20.0</v>
      </c>
      <c r="I8" s="1">
        <v>9.0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25.0</v>
      </c>
      <c r="C9" s="1">
        <v>22.0</v>
      </c>
      <c r="D9" s="1">
        <v>29.0</v>
      </c>
      <c r="E9" s="1">
        <v>30.0</v>
      </c>
      <c r="F9" s="1">
        <v>32.0</v>
      </c>
      <c r="G9" s="1">
        <v>22.0</v>
      </c>
      <c r="H9" s="1">
        <v>26.0</v>
      </c>
      <c r="I9" s="1">
        <v>15.0</v>
      </c>
      <c r="J9" s="1">
        <v>19.0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-17.0</v>
      </c>
      <c r="C10" s="1">
        <v>-5.0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43.0</v>
      </c>
      <c r="H11" s="1">
        <v>13.0</v>
      </c>
      <c r="I11" s="1">
        <v>-7.0</v>
      </c>
      <c r="J11" s="1">
        <v>-69.0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51.0</v>
      </c>
      <c r="C12" s="1">
        <v>17.0</v>
      </c>
      <c r="D12" s="1">
        <v>-35.0</v>
      </c>
      <c r="E12" s="1">
        <v>-229.0</v>
      </c>
      <c r="F12" s="1">
        <v>24.0</v>
      </c>
      <c r="G12" s="1">
        <v>234.0</v>
      </c>
      <c r="H12" s="1">
        <v>136.0</v>
      </c>
      <c r="I12" s="1">
        <v>-28.0</v>
      </c>
      <c r="J12" s="1">
        <v>52.0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-18.0</v>
      </c>
      <c r="C13" s="1">
        <v>21.0</v>
      </c>
      <c r="D13" s="1">
        <v>-59.0</v>
      </c>
      <c r="E13" s="1">
        <v>103.0</v>
      </c>
      <c r="F13" s="1">
        <v>-29.0</v>
      </c>
      <c r="G13" s="1">
        <v>80.0</v>
      </c>
      <c r="H13" s="1">
        <v>-36.0</v>
      </c>
      <c r="I13" s="1">
        <v>99.0</v>
      </c>
      <c r="J13" s="1">
        <v>-8.0</v>
      </c>
      <c r="K13" s="1">
        <v>-15.0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-27.0</v>
      </c>
      <c r="C14" s="1">
        <v>1.0</v>
      </c>
      <c r="D14" s="1">
        <v>54.0</v>
      </c>
      <c r="E14" s="1">
        <v>13.0</v>
      </c>
      <c r="F14" s="1">
        <v>69.0</v>
      </c>
      <c r="G14" s="1">
        <v>65.0</v>
      </c>
      <c r="H14" s="1">
        <v>-30.0</v>
      </c>
      <c r="I14" s="1">
        <v>-82.0</v>
      </c>
      <c r="J14" s="1">
        <v>-140.0</v>
      </c>
      <c r="K14" s="1">
        <v>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-5.0</v>
      </c>
      <c r="C15" s="1">
        <v>-33.0</v>
      </c>
      <c r="D15" s="1">
        <v>86.0</v>
      </c>
      <c r="E15" s="1">
        <v>-29.0</v>
      </c>
      <c r="F15" s="1">
        <v>188.0</v>
      </c>
      <c r="G15" s="1">
        <v>-80.0</v>
      </c>
      <c r="H15" s="1">
        <v>108.0</v>
      </c>
      <c r="I15" s="1">
        <v>162.0</v>
      </c>
      <c r="J15" s="1">
        <v>-14.0</v>
      </c>
      <c r="K15" s="1">
        <v>-82.0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-5.0</v>
      </c>
      <c r="C16" s="1">
        <v>20.0</v>
      </c>
      <c r="D16" s="1">
        <v>-11.0</v>
      </c>
      <c r="E16" s="1">
        <v>-18.0</v>
      </c>
      <c r="F16" s="1">
        <v>38.0</v>
      </c>
      <c r="G16" s="1">
        <v>-36.0</v>
      </c>
      <c r="H16" s="1">
        <v>-16.0</v>
      </c>
      <c r="I16" s="1">
        <v>-45.0</v>
      </c>
      <c r="J16" s="1">
        <v>11.0</v>
      </c>
      <c r="K16" s="1">
        <v>-37.0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212.0</v>
      </c>
      <c r="C17" s="1">
        <v>285.0</v>
      </c>
      <c r="D17" s="1">
        <v>479.0</v>
      </c>
      <c r="E17" s="1">
        <v>506.0</v>
      </c>
      <c r="F17" s="1">
        <v>506.0</v>
      </c>
      <c r="G17" s="1">
        <v>308.0</v>
      </c>
      <c r="H17" s="1">
        <v>417.0</v>
      </c>
      <c r="I17" s="1">
        <v>325.0</v>
      </c>
      <c r="J17" s="1">
        <v>-151.0</v>
      </c>
      <c r="K17" s="1">
        <v>157.0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-88.0</v>
      </c>
      <c r="C18" s="1">
        <v>-72.0</v>
      </c>
      <c r="D18" s="1">
        <v>-175.0</v>
      </c>
      <c r="E18" s="1">
        <v>-160.0</v>
      </c>
      <c r="F18" s="1">
        <v>-174.0</v>
      </c>
      <c r="G18" s="1">
        <v>-123.0</v>
      </c>
      <c r="H18" s="1">
        <v>-90.0</v>
      </c>
      <c r="I18" s="1">
        <v>-101.0</v>
      </c>
      <c r="J18" s="1">
        <v>-87.0</v>
      </c>
      <c r="K18" s="1">
        <v>-137.0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2.0</v>
      </c>
      <c r="C19" s="1">
        <v>60.0</v>
      </c>
      <c r="D19" s="1">
        <v>1.0</v>
      </c>
      <c r="E19" s="1">
        <v>8.0</v>
      </c>
      <c r="F19" s="1">
        <v>6.0</v>
      </c>
      <c r="G19" s="1">
        <v>4.0</v>
      </c>
      <c r="H19" s="1">
        <v>5.0</v>
      </c>
      <c r="I19" s="1">
        <v>1.0</v>
      </c>
      <c r="J19" s="1">
        <v>4.0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-993.0</v>
      </c>
      <c r="C20" s="1">
        <v>0.0</v>
      </c>
      <c r="D20" s="1">
        <v>-2640.0</v>
      </c>
      <c r="E20" s="1">
        <v>0.0</v>
      </c>
      <c r="F20" s="1">
        <v>0.0</v>
      </c>
      <c r="G20" s="1">
        <v>0.0</v>
      </c>
      <c r="H20" s="1">
        <v>-257.0</v>
      </c>
      <c r="I20" s="1">
        <v>-5.0</v>
      </c>
      <c r="J20" s="1">
        <v>0.0</v>
      </c>
      <c r="K20" s="1">
        <v>-101.0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18.0</v>
      </c>
      <c r="F21" s="1">
        <v>30.0</v>
      </c>
      <c r="G21" s="1">
        <v>0.0</v>
      </c>
      <c r="H21" s="1">
        <v>26.0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-10.0</v>
      </c>
      <c r="C22" s="1">
        <v>-13.0</v>
      </c>
      <c r="D22" s="1">
        <v>-11.0</v>
      </c>
      <c r="E22" s="1">
        <v>-26.0</v>
      </c>
      <c r="F22" s="1">
        <v>-22.0</v>
      </c>
      <c r="G22" s="1">
        <v>-24.0</v>
      </c>
      <c r="H22" s="1">
        <v>-15.0</v>
      </c>
      <c r="I22" s="1">
        <v>-15.0</v>
      </c>
      <c r="J22" s="1">
        <v>-7.0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-52.0</v>
      </c>
      <c r="C23" s="1">
        <v>-83.0</v>
      </c>
      <c r="D23" s="1">
        <v>0.0</v>
      </c>
      <c r="E23" s="1">
        <v>-1.0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-1.0</v>
      </c>
      <c r="E24" s="1">
        <v>0.0</v>
      </c>
      <c r="F24" s="1">
        <v>-1.0</v>
      </c>
      <c r="G24" s="1">
        <v>73.0</v>
      </c>
      <c r="H24" s="1">
        <v>-2.0</v>
      </c>
      <c r="I24" s="1">
        <v>102.0</v>
      </c>
      <c r="J24" s="1">
        <v>502.0</v>
      </c>
      <c r="K24" s="1">
        <v>468.0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-1090.0</v>
      </c>
      <c r="C25" s="1">
        <v>-86.0</v>
      </c>
      <c r="D25" s="1">
        <v>-2830.0</v>
      </c>
      <c r="E25" s="1">
        <v>-160.0</v>
      </c>
      <c r="F25" s="1">
        <v>-161.0</v>
      </c>
      <c r="G25" s="1">
        <v>-68.0</v>
      </c>
      <c r="H25" s="1">
        <v>-332.0</v>
      </c>
      <c r="I25" s="1">
        <v>-16.0</v>
      </c>
      <c r="J25" s="1">
        <v>412.0</v>
      </c>
      <c r="K25" s="1">
        <v>227.0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100.0</v>
      </c>
      <c r="I26" s="1">
        <v>194.0</v>
      </c>
      <c r="J26" s="1">
        <v>856.0</v>
      </c>
      <c r="K26" s="1">
        <v>2940.0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1840.0</v>
      </c>
      <c r="C27" s="1">
        <v>152.0</v>
      </c>
      <c r="D27" s="1">
        <v>2040.0</v>
      </c>
      <c r="E27" s="1">
        <v>2080.0</v>
      </c>
      <c r="F27" s="1">
        <v>109.0</v>
      </c>
      <c r="G27" s="1">
        <v>194.0</v>
      </c>
      <c r="H27" s="1">
        <v>500.0</v>
      </c>
      <c r="I27" s="1">
        <v>1430.0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1840.0</v>
      </c>
      <c r="C28" s="1">
        <v>152.0</v>
      </c>
      <c r="D28" s="1">
        <v>2040.0</v>
      </c>
      <c r="E28" s="1">
        <v>2080.0</v>
      </c>
      <c r="F28" s="1">
        <v>109.0</v>
      </c>
      <c r="G28" s="1">
        <v>194.0</v>
      </c>
      <c r="H28" s="1">
        <v>600.0</v>
      </c>
      <c r="I28" s="1">
        <v>1620.0</v>
      </c>
      <c r="J28" s="1">
        <v>856.0</v>
      </c>
      <c r="K28" s="1">
        <v>2940.0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-100.0</v>
      </c>
      <c r="I29" s="1">
        <v>-194.0</v>
      </c>
      <c r="J29" s="1">
        <v>-856.0</v>
      </c>
      <c r="K29" s="1">
        <v>-2940.0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-1330.0</v>
      </c>
      <c r="C30" s="1">
        <v>-367.0</v>
      </c>
      <c r="D30" s="1">
        <v>-464.0</v>
      </c>
      <c r="E30" s="1">
        <v>-2330.0</v>
      </c>
      <c r="F30" s="1">
        <v>-363.0</v>
      </c>
      <c r="G30" s="1">
        <v>-396.0</v>
      </c>
      <c r="H30" s="1">
        <v>-392.0</v>
      </c>
      <c r="I30" s="1">
        <v>-1740.0</v>
      </c>
      <c r="J30" s="1">
        <v>-515.0</v>
      </c>
      <c r="K30" s="1">
        <v>-60.0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-1330.0</v>
      </c>
      <c r="C31" s="1">
        <v>-367.0</v>
      </c>
      <c r="D31" s="1">
        <v>-464.0</v>
      </c>
      <c r="E31" s="1">
        <v>-2330.0</v>
      </c>
      <c r="F31" s="1">
        <v>-363.0</v>
      </c>
      <c r="G31" s="1">
        <v>-396.0</v>
      </c>
      <c r="H31" s="1">
        <v>-492.0</v>
      </c>
      <c r="I31" s="1">
        <v>-1940.0</v>
      </c>
      <c r="J31" s="1">
        <v>-1370.0</v>
      </c>
      <c r="K31" s="1">
        <v>-2940.0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386.0</v>
      </c>
      <c r="C32" s="1">
        <v>1.0</v>
      </c>
      <c r="D32" s="1">
        <v>844.0</v>
      </c>
      <c r="E32" s="1">
        <v>12.0</v>
      </c>
      <c r="F32" s="1">
        <v>4.0</v>
      </c>
      <c r="G32" s="1">
        <v>70.0</v>
      </c>
      <c r="H32" s="1">
        <v>3.0</v>
      </c>
      <c r="I32" s="1">
        <v>0.0</v>
      </c>
      <c r="J32" s="1">
        <v>40.0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-28.0</v>
      </c>
      <c r="F33" s="1">
        <v>-54.0</v>
      </c>
      <c r="G33" s="1">
        <v>0.0</v>
      </c>
      <c r="H33" s="1">
        <v>-25.0</v>
      </c>
      <c r="I33" s="1">
        <v>-25.0</v>
      </c>
      <c r="J33" s="1">
        <v>0.0</v>
      </c>
      <c r="K33" s="1">
        <v>-100.0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-12.0</v>
      </c>
      <c r="C34" s="1">
        <v>4.0</v>
      </c>
      <c r="D34" s="1">
        <v>-43.0</v>
      </c>
      <c r="E34" s="1">
        <v>-11.0</v>
      </c>
      <c r="F34" s="1">
        <v>-7.0</v>
      </c>
      <c r="G34" s="1">
        <v>-5.0</v>
      </c>
      <c r="H34" s="1">
        <v>-12.0</v>
      </c>
      <c r="I34" s="1">
        <v>-25.0</v>
      </c>
      <c r="J34" s="1">
        <v>-7.0</v>
      </c>
      <c r="K34" s="1">
        <v>-6.0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885.0</v>
      </c>
      <c r="C35" s="1">
        <v>-209.0</v>
      </c>
      <c r="D35" s="1">
        <v>2380.0</v>
      </c>
      <c r="E35" s="1">
        <v>-278.0</v>
      </c>
      <c r="F35" s="1">
        <v>-311.0</v>
      </c>
      <c r="G35" s="1">
        <v>-207.0</v>
      </c>
      <c r="H35" s="1">
        <v>74.0</v>
      </c>
      <c r="I35" s="1">
        <v>-362.0</v>
      </c>
      <c r="J35" s="1">
        <v>-523.0</v>
      </c>
      <c r="K35" s="1">
        <v>-108.0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-1.0</v>
      </c>
      <c r="C36" s="1">
        <v>-7.0</v>
      </c>
      <c r="D36" s="1">
        <v>2.0</v>
      </c>
      <c r="E36" s="1">
        <v>2.0</v>
      </c>
      <c r="F36" s="1">
        <v>-2.0</v>
      </c>
      <c r="G36" s="1">
        <v>5.0</v>
      </c>
      <c r="H36" s="1">
        <v>4.0</v>
      </c>
      <c r="I36" s="1">
        <v>-1.0</v>
      </c>
      <c r="J36" s="1">
        <v>-4.0</v>
      </c>
      <c r="K36" s="1">
        <v>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4.0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5.0</v>
      </c>
      <c r="C38" s="1">
        <v>-17.0</v>
      </c>
      <c r="D38" s="1">
        <v>27.0</v>
      </c>
      <c r="E38" s="1">
        <v>70.0</v>
      </c>
      <c r="F38" s="1">
        <v>31.0</v>
      </c>
      <c r="G38" s="1">
        <v>38.0</v>
      </c>
      <c r="H38" s="1">
        <v>162.0</v>
      </c>
      <c r="I38" s="1">
        <v>-56.0</v>
      </c>
      <c r="J38" s="1">
        <v>-262.0</v>
      </c>
      <c r="K38" s="1">
        <v>277.0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43.0</v>
      </c>
      <c r="C40" s="1">
        <v>41.0</v>
      </c>
      <c r="D40" s="1">
        <v>92.0</v>
      </c>
      <c r="E40" s="1">
        <v>115.0</v>
      </c>
      <c r="F40" s="1">
        <v>118.0</v>
      </c>
      <c r="G40" s="1">
        <v>110.0</v>
      </c>
      <c r="H40" s="1">
        <v>84.0</v>
      </c>
      <c r="I40" s="1">
        <v>65.0</v>
      </c>
      <c r="J40" s="1">
        <v>68.0</v>
      </c>
      <c r="K40" s="1">
        <v>93.0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50.0</v>
      </c>
      <c r="C41" s="1">
        <v>50.0</v>
      </c>
      <c r="D41" s="1">
        <v>60.0</v>
      </c>
      <c r="E41" s="1">
        <v>12.0</v>
      </c>
      <c r="F41" s="1">
        <v>-7.0</v>
      </c>
      <c r="G41" s="1">
        <v>-7.0</v>
      </c>
      <c r="H41" s="1">
        <v>-61.0</v>
      </c>
      <c r="I41" s="1">
        <v>-14.0</v>
      </c>
      <c r="J41" s="1">
        <v>-3.0</v>
      </c>
      <c r="K41" s="1">
        <v>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-65.0</v>
      </c>
      <c r="C42" s="1">
        <v>203.0</v>
      </c>
      <c r="D42" s="1">
        <v>-43.0</v>
      </c>
      <c r="E42" s="1">
        <v>357.0</v>
      </c>
      <c r="F42" s="1">
        <v>475.0</v>
      </c>
      <c r="G42" s="1">
        <v>532.0</v>
      </c>
      <c r="H42" s="1">
        <v>303.0</v>
      </c>
      <c r="I42" s="1">
        <v>391.0</v>
      </c>
      <c r="J42" s="1">
        <v>909.0</v>
      </c>
      <c r="K42" s="1">
        <v>31.0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-38.0</v>
      </c>
      <c r="C43" s="1">
        <v>231.0</v>
      </c>
      <c r="D43" s="1">
        <v>24.0</v>
      </c>
      <c r="E43" s="1">
        <v>435.0</v>
      </c>
      <c r="F43" s="1">
        <v>559.0</v>
      </c>
      <c r="G43" s="1">
        <v>626.0</v>
      </c>
      <c r="H43" s="1">
        <v>395.0</v>
      </c>
      <c r="I43" s="1">
        <v>413.0</v>
      </c>
      <c r="J43" s="1">
        <v>903.0</v>
      </c>
      <c r="K43" s="1">
        <v>88.0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236.0</v>
      </c>
      <c r="C44" s="1">
        <v>-12.0</v>
      </c>
      <c r="D44" s="1">
        <v>308.0</v>
      </c>
      <c r="E44" s="1">
        <v>-115.0</v>
      </c>
      <c r="F44" s="1">
        <v>-332.0</v>
      </c>
      <c r="G44" s="1">
        <v>-389.0</v>
      </c>
      <c r="H44" s="1">
        <v>-87.0</v>
      </c>
      <c r="I44" s="1">
        <v>-199.0</v>
      </c>
      <c r="J44" s="1">
        <v>-786.0</v>
      </c>
      <c r="K44" s="1">
        <v>63.0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512.0</v>
      </c>
      <c r="C45" s="1">
        <v>-215.0</v>
      </c>
      <c r="D45" s="1">
        <v>1580.0</v>
      </c>
      <c r="E45" s="1">
        <v>-250.0</v>
      </c>
      <c r="F45" s="1">
        <v>-254.0</v>
      </c>
      <c r="G45" s="1">
        <v>-202.0</v>
      </c>
      <c r="H45" s="1">
        <v>108.0</v>
      </c>
      <c r="I45" s="1">
        <v>-312.0</v>
      </c>
      <c r="J45" s="1">
        <v>-515.0</v>
      </c>
      <c r="K45" s="1">
        <v>-60.0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51.0</v>
      </c>
      <c r="C3" s="1">
        <v>34.0</v>
      </c>
      <c r="D3" s="1">
        <v>62.0</v>
      </c>
      <c r="E3" s="1">
        <v>133.0</v>
      </c>
      <c r="F3" s="1">
        <v>164.0</v>
      </c>
      <c r="G3" s="1">
        <v>202.0</v>
      </c>
      <c r="H3" s="1">
        <v>365.0</v>
      </c>
      <c r="I3" s="1">
        <v>309.0</v>
      </c>
      <c r="J3" s="1">
        <v>43.0</v>
      </c>
      <c r="K3" s="1">
        <v>320.0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9.0</v>
      </c>
      <c r="C4" s="1">
        <v>8.0</v>
      </c>
      <c r="D4" s="1">
        <v>10.0</v>
      </c>
      <c r="E4" s="1">
        <v>14.0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0.0</v>
      </c>
      <c r="D5" s="1">
        <v>10.0</v>
      </c>
      <c r="E5" s="1">
        <v>11.0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61.0</v>
      </c>
      <c r="C6" s="1">
        <v>43.0</v>
      </c>
      <c r="D6" s="1">
        <v>82.0</v>
      </c>
      <c r="E6" s="1">
        <v>159.0</v>
      </c>
      <c r="F6" s="1">
        <v>164.0</v>
      </c>
      <c r="G6" s="1">
        <v>202.0</v>
      </c>
      <c r="H6" s="1">
        <v>365.0</v>
      </c>
      <c r="I6" s="1">
        <v>309.0</v>
      </c>
      <c r="J6" s="1">
        <v>43.0</v>
      </c>
      <c r="K6" s="1">
        <v>320.0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234.0</v>
      </c>
      <c r="C7" s="1">
        <v>203.0</v>
      </c>
      <c r="D7" s="1">
        <v>429.0</v>
      </c>
      <c r="E7" s="1">
        <v>330.0</v>
      </c>
      <c r="F7" s="1">
        <v>351.0</v>
      </c>
      <c r="G7" s="1">
        <v>271.0</v>
      </c>
      <c r="H7" s="1">
        <v>309.0</v>
      </c>
      <c r="I7" s="1">
        <v>209.0</v>
      </c>
      <c r="J7" s="1">
        <v>159.0</v>
      </c>
      <c r="K7" s="1">
        <v>176.0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234.0</v>
      </c>
      <c r="C8" s="1">
        <v>203.0</v>
      </c>
      <c r="D8" s="1">
        <v>429.0</v>
      </c>
      <c r="E8" s="1">
        <v>330.0</v>
      </c>
      <c r="F8" s="1">
        <v>351.0</v>
      </c>
      <c r="G8" s="1">
        <v>271.0</v>
      </c>
      <c r="H8" s="1">
        <v>309.0</v>
      </c>
      <c r="I8" s="1">
        <v>209.0</v>
      </c>
      <c r="J8" s="1">
        <v>159.0</v>
      </c>
      <c r="K8" s="1">
        <v>176.0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594.0</v>
      </c>
      <c r="C9" s="1">
        <v>584.0</v>
      </c>
      <c r="D9" s="1">
        <v>978.0</v>
      </c>
      <c r="E9" s="1">
        <v>918.0</v>
      </c>
      <c r="F9" s="1">
        <v>840.0</v>
      </c>
      <c r="G9" s="1">
        <v>544.0</v>
      </c>
      <c r="H9" s="1">
        <v>599.0</v>
      </c>
      <c r="I9" s="1">
        <v>678.0</v>
      </c>
      <c r="J9" s="1">
        <v>590.0</v>
      </c>
      <c r="K9" s="1">
        <v>534.0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24.0</v>
      </c>
      <c r="C10" s="1">
        <v>15.0</v>
      </c>
      <c r="D10" s="1">
        <v>62.0</v>
      </c>
      <c r="E10" s="1">
        <v>71.0</v>
      </c>
      <c r="F10" s="1">
        <v>61.0</v>
      </c>
      <c r="G10" s="1">
        <v>44.0</v>
      </c>
      <c r="H10" s="1">
        <v>86.0</v>
      </c>
      <c r="I10" s="1">
        <v>29.0</v>
      </c>
      <c r="J10" s="1">
        <v>23.0</v>
      </c>
      <c r="K10" s="1">
        <v>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35.0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2.0</v>
      </c>
      <c r="E12" s="1">
        <v>2.0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1.0</v>
      </c>
      <c r="D13" s="1">
        <v>5.0</v>
      </c>
      <c r="E13" s="1">
        <v>3.0</v>
      </c>
      <c r="F13" s="1">
        <v>0.0</v>
      </c>
      <c r="G13" s="1">
        <v>158.0</v>
      </c>
      <c r="H13" s="1">
        <v>70.0</v>
      </c>
      <c r="I13" s="1">
        <v>30.0</v>
      </c>
      <c r="J13" s="1">
        <v>0.0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949.0</v>
      </c>
      <c r="C14" s="1">
        <v>847.0</v>
      </c>
      <c r="D14" s="1">
        <v>1560.0</v>
      </c>
      <c r="E14" s="1">
        <v>1480.0</v>
      </c>
      <c r="F14" s="1">
        <v>1420.0</v>
      </c>
      <c r="G14" s="1">
        <v>1220.0</v>
      </c>
      <c r="H14" s="1">
        <v>1430.0</v>
      </c>
      <c r="I14" s="1">
        <v>1260.0</v>
      </c>
      <c r="J14" s="1">
        <v>814.0</v>
      </c>
      <c r="K14" s="1">
        <v>1050.0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916.0</v>
      </c>
      <c r="C15" s="1">
        <v>958.0</v>
      </c>
      <c r="D15" s="1">
        <v>1950.0</v>
      </c>
      <c r="E15" s="1">
        <v>1930.0</v>
      </c>
      <c r="F15" s="1">
        <v>1990.0</v>
      </c>
      <c r="G15" s="1">
        <v>1930.0</v>
      </c>
      <c r="H15" s="1">
        <v>2070.0</v>
      </c>
      <c r="I15" s="1">
        <v>2150.0</v>
      </c>
      <c r="J15" s="1">
        <v>1610.0</v>
      </c>
      <c r="K15" s="1">
        <v>1740.0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-372.0</v>
      </c>
      <c r="C16" s="1">
        <v>-417.0</v>
      </c>
      <c r="D16" s="1">
        <v>-587.0</v>
      </c>
      <c r="E16" s="1">
        <v>-634.0</v>
      </c>
      <c r="F16" s="1">
        <v>-718.0</v>
      </c>
      <c r="G16" s="1">
        <v>-714.0</v>
      </c>
      <c r="H16" s="1">
        <v>-842.0</v>
      </c>
      <c r="I16" s="1">
        <v>-964.0</v>
      </c>
      <c r="J16" s="1">
        <v>-757.0</v>
      </c>
      <c r="K16" s="1">
        <v>-805.0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544.0</v>
      </c>
      <c r="C17" s="1">
        <v>542.0</v>
      </c>
      <c r="D17" s="1">
        <v>1360.0</v>
      </c>
      <c r="E17" s="1">
        <v>1290.0</v>
      </c>
      <c r="F17" s="1">
        <v>1270.0</v>
      </c>
      <c r="G17" s="1">
        <v>1220.0</v>
      </c>
      <c r="H17" s="1">
        <v>1230.0</v>
      </c>
      <c r="I17" s="1">
        <v>1180.0</v>
      </c>
      <c r="J17" s="1">
        <v>851.0</v>
      </c>
      <c r="K17" s="1">
        <v>931.0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10.0</v>
      </c>
      <c r="G18" s="1">
        <v>80.0</v>
      </c>
      <c r="H18" s="1">
        <v>0.0</v>
      </c>
      <c r="I18" s="1">
        <v>0.0</v>
      </c>
      <c r="J18" s="1">
        <v>27.0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1670.0</v>
      </c>
      <c r="C19" s="1">
        <v>1650.0</v>
      </c>
      <c r="D19" s="1">
        <v>2450.0</v>
      </c>
      <c r="E19" s="1">
        <v>2180.0</v>
      </c>
      <c r="F19" s="1">
        <v>2160.0</v>
      </c>
      <c r="G19" s="1">
        <v>2110.0</v>
      </c>
      <c r="H19" s="1">
        <v>2180.0</v>
      </c>
      <c r="I19" s="1">
        <v>2180.0</v>
      </c>
      <c r="J19" s="1">
        <v>1820.0</v>
      </c>
      <c r="K19" s="1">
        <v>1820.0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716.0</v>
      </c>
      <c r="C20" s="1">
        <v>647.0</v>
      </c>
      <c r="D20" s="1">
        <v>1140.0</v>
      </c>
      <c r="E20" s="1">
        <v>773.0</v>
      </c>
      <c r="F20" s="1">
        <v>700.0</v>
      </c>
      <c r="G20" s="1">
        <v>555.0</v>
      </c>
      <c r="H20" s="1">
        <v>615.0</v>
      </c>
      <c r="I20" s="1">
        <v>555.0</v>
      </c>
      <c r="J20" s="1">
        <v>296.0</v>
      </c>
      <c r="K20" s="1">
        <v>257.0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427.0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18.0</v>
      </c>
      <c r="I22" s="1">
        <v>16.0</v>
      </c>
      <c r="J22" s="1">
        <v>11.0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25.0</v>
      </c>
      <c r="C23" s="1">
        <v>17.0</v>
      </c>
      <c r="D23" s="1">
        <v>40.0</v>
      </c>
      <c r="E23" s="1">
        <v>45.0</v>
      </c>
      <c r="F23" s="1">
        <v>36.0</v>
      </c>
      <c r="G23" s="1">
        <v>36.0</v>
      </c>
      <c r="H23" s="1">
        <v>14.0</v>
      </c>
      <c r="I23" s="1">
        <v>14.0</v>
      </c>
      <c r="J23" s="1">
        <v>9.0</v>
      </c>
      <c r="K23" s="1">
        <v>12.0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3900.0</v>
      </c>
      <c r="C24" s="1">
        <v>3700.0</v>
      </c>
      <c r="D24" s="1">
        <v>6550.0</v>
      </c>
      <c r="E24" s="1">
        <v>5780.0</v>
      </c>
      <c r="F24" s="1">
        <v>5600.0</v>
      </c>
      <c r="G24" s="1">
        <v>5140.0</v>
      </c>
      <c r="H24" s="1">
        <v>5490.0</v>
      </c>
      <c r="I24" s="1">
        <v>5210.0</v>
      </c>
      <c r="J24" s="1">
        <v>4250.0</v>
      </c>
      <c r="K24" s="1">
        <v>4110.0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217.0</v>
      </c>
      <c r="C26" s="1">
        <v>202.0</v>
      </c>
      <c r="D26" s="1">
        <v>458.0</v>
      </c>
      <c r="E26" s="1">
        <v>451.0</v>
      </c>
      <c r="F26" s="1">
        <v>578.0</v>
      </c>
      <c r="G26" s="1">
        <v>508.0</v>
      </c>
      <c r="H26" s="1">
        <v>628.0</v>
      </c>
      <c r="I26" s="1">
        <v>786.0</v>
      </c>
      <c r="J26" s="1">
        <v>619.0</v>
      </c>
      <c r="K26" s="1">
        <v>535.0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73.0</v>
      </c>
      <c r="C27" s="1">
        <v>57.0</v>
      </c>
      <c r="D27" s="1">
        <v>138.0</v>
      </c>
      <c r="E27" s="1">
        <v>131.0</v>
      </c>
      <c r="F27" s="1">
        <v>200.0</v>
      </c>
      <c r="G27" s="1">
        <v>132.0</v>
      </c>
      <c r="H27" s="1">
        <v>162.0</v>
      </c>
      <c r="I27" s="1">
        <v>137.0</v>
      </c>
      <c r="J27" s="1">
        <v>144.0</v>
      </c>
      <c r="K27" s="1">
        <v>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14.0</v>
      </c>
      <c r="C28" s="1">
        <v>14.0</v>
      </c>
      <c r="D28" s="1">
        <v>66.0</v>
      </c>
      <c r="E28" s="1">
        <v>10.0</v>
      </c>
      <c r="F28" s="1">
        <v>0.0</v>
      </c>
      <c r="G28" s="1">
        <v>70.0</v>
      </c>
      <c r="H28" s="1">
        <v>112.0</v>
      </c>
      <c r="I28" s="1">
        <v>14.0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1">
        <v>33.0</v>
      </c>
      <c r="H29" s="1">
        <v>35.0</v>
      </c>
      <c r="I29" s="1">
        <v>39.0</v>
      </c>
      <c r="J29" s="1">
        <v>39.0</v>
      </c>
      <c r="K29" s="1">
        <v>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5.0</v>
      </c>
      <c r="C30" s="1">
        <v>1.0</v>
      </c>
      <c r="D30" s="1">
        <v>30.0</v>
      </c>
      <c r="E30" s="1">
        <v>7.0</v>
      </c>
      <c r="F30" s="1">
        <v>9.0</v>
      </c>
      <c r="G30" s="1">
        <v>14.0</v>
      </c>
      <c r="H30" s="1">
        <v>6.0</v>
      </c>
      <c r="I30" s="1">
        <v>6.0</v>
      </c>
      <c r="J30" s="1">
        <v>6.0</v>
      </c>
      <c r="K30" s="1">
        <v>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45.0</v>
      </c>
      <c r="G31" s="1">
        <v>37.0</v>
      </c>
      <c r="H31" s="1">
        <v>39.0</v>
      </c>
      <c r="I31" s="1">
        <v>41.0</v>
      </c>
      <c r="J31" s="1">
        <v>19.0</v>
      </c>
      <c r="K31" s="1">
        <v>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17.0</v>
      </c>
      <c r="H32" s="1">
        <v>7.0</v>
      </c>
      <c r="I32" s="1">
        <v>52.0</v>
      </c>
      <c r="J32" s="1">
        <v>30.0</v>
      </c>
      <c r="K32" s="1">
        <v>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311.0</v>
      </c>
      <c r="C33" s="1">
        <v>275.0</v>
      </c>
      <c r="D33" s="1">
        <v>693.0</v>
      </c>
      <c r="E33" s="1">
        <v>600.0</v>
      </c>
      <c r="F33" s="1">
        <v>835.0</v>
      </c>
      <c r="G33" s="1">
        <v>813.0</v>
      </c>
      <c r="H33" s="1">
        <v>991.0</v>
      </c>
      <c r="I33" s="1">
        <v>1080.0</v>
      </c>
      <c r="J33" s="1">
        <v>828.0</v>
      </c>
      <c r="K33" s="1">
        <v>704.0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1450.0</v>
      </c>
      <c r="C34" s="1">
        <v>1220.0</v>
      </c>
      <c r="D34" s="1">
        <v>2720.0</v>
      </c>
      <c r="E34" s="1">
        <v>2540.0</v>
      </c>
      <c r="F34" s="1">
        <v>2300.0</v>
      </c>
      <c r="G34" s="1">
        <v>2090.0</v>
      </c>
      <c r="H34" s="1">
        <v>2200.0</v>
      </c>
      <c r="I34" s="1">
        <v>1890.0</v>
      </c>
      <c r="J34" s="1">
        <v>1390.0</v>
      </c>
      <c r="K34" s="1">
        <v>1400.0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0.0</v>
      </c>
      <c r="D35" s="1">
        <v>0.0</v>
      </c>
      <c r="E35" s="1">
        <v>0.0</v>
      </c>
      <c r="F35" s="1">
        <v>1.0</v>
      </c>
      <c r="G35" s="1">
        <v>161.0</v>
      </c>
      <c r="H35" s="1">
        <v>147.0</v>
      </c>
      <c r="I35" s="1">
        <v>146.0</v>
      </c>
      <c r="J35" s="1">
        <v>160.0</v>
      </c>
      <c r="K35" s="1">
        <v>165.0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319.0</v>
      </c>
      <c r="C36" s="1">
        <v>279.0</v>
      </c>
      <c r="D36" s="1">
        <v>422.0</v>
      </c>
      <c r="E36" s="1">
        <v>178.0</v>
      </c>
      <c r="F36" s="1">
        <v>154.0</v>
      </c>
      <c r="G36" s="1">
        <v>102.0</v>
      </c>
      <c r="H36" s="1">
        <v>158.0</v>
      </c>
      <c r="I36" s="1">
        <v>156.0</v>
      </c>
      <c r="J36" s="1">
        <v>109.0</v>
      </c>
      <c r="K36" s="1">
        <v>111.0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67.0</v>
      </c>
      <c r="C37" s="1">
        <v>71.0</v>
      </c>
      <c r="D37" s="1">
        <v>202.0</v>
      </c>
      <c r="E37" s="1">
        <v>202.0</v>
      </c>
      <c r="F37" s="1">
        <v>171.0</v>
      </c>
      <c r="G37" s="1">
        <v>143.0</v>
      </c>
      <c r="H37" s="1">
        <v>128.0</v>
      </c>
      <c r="I37" s="1">
        <v>94.0</v>
      </c>
      <c r="J37" s="1">
        <v>77.0</v>
      </c>
      <c r="K37" s="1">
        <v>65.0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2140.0</v>
      </c>
      <c r="C38" s="1">
        <v>1850.0</v>
      </c>
      <c r="D38" s="1">
        <v>4040.0</v>
      </c>
      <c r="E38" s="1">
        <v>3520.0</v>
      </c>
      <c r="F38" s="1">
        <v>3460.0</v>
      </c>
      <c r="G38" s="1">
        <v>3310.0</v>
      </c>
      <c r="H38" s="1">
        <v>3620.0</v>
      </c>
      <c r="I38" s="1">
        <v>3360.0</v>
      </c>
      <c r="J38" s="1">
        <v>2570.0</v>
      </c>
      <c r="K38" s="1">
        <v>2440.0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42.0</v>
      </c>
      <c r="C39" s="1">
        <v>43.0</v>
      </c>
      <c r="D39" s="1">
        <v>56.0</v>
      </c>
      <c r="E39" s="1">
        <v>60.0</v>
      </c>
      <c r="F39" s="1">
        <v>60.0</v>
      </c>
      <c r="G39" s="1">
        <v>60.0</v>
      </c>
      <c r="H39" s="1">
        <v>60.0</v>
      </c>
      <c r="I39" s="1">
        <v>60.0</v>
      </c>
      <c r="J39" s="1">
        <v>60.0</v>
      </c>
      <c r="K39" s="1">
        <v>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1180.0</v>
      </c>
      <c r="C40" s="1">
        <v>1210.0</v>
      </c>
      <c r="D40" s="1">
        <v>2070.0</v>
      </c>
      <c r="E40" s="1">
        <v>2110.0</v>
      </c>
      <c r="F40" s="1">
        <v>2140.0</v>
      </c>
      <c r="G40" s="1">
        <v>2150.0</v>
      </c>
      <c r="H40" s="1">
        <v>2180.0</v>
      </c>
      <c r="I40" s="1">
        <v>2190.0</v>
      </c>
      <c r="J40" s="1">
        <v>2210.0</v>
      </c>
      <c r="K40" s="1">
        <v>2220.0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646.0</v>
      </c>
      <c r="C41" s="1">
        <v>761.0</v>
      </c>
      <c r="D41" s="1">
        <v>532.0</v>
      </c>
      <c r="E41" s="1">
        <v>246.0</v>
      </c>
      <c r="F41" s="1">
        <v>186.0</v>
      </c>
      <c r="G41" s="1">
        <v>-157.0</v>
      </c>
      <c r="H41" s="1">
        <v>-143.0</v>
      </c>
      <c r="I41" s="1">
        <v>-156.0</v>
      </c>
      <c r="J41" s="1">
        <v>-302.0</v>
      </c>
      <c r="K41" s="1">
        <v>-249.0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0.0</v>
      </c>
      <c r="C42" s="1">
        <v>0.0</v>
      </c>
      <c r="D42" s="1">
        <v>0.0</v>
      </c>
      <c r="E42" s="1">
        <v>-28.0</v>
      </c>
      <c r="F42" s="1">
        <v>-83.0</v>
      </c>
      <c r="G42" s="1">
        <v>-83.0</v>
      </c>
      <c r="H42" s="1">
        <v>-108.0</v>
      </c>
      <c r="I42" s="1">
        <v>-133.0</v>
      </c>
      <c r="J42" s="1">
        <v>-133.0</v>
      </c>
      <c r="K42" s="1">
        <v>-234.0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-64.0</v>
      </c>
      <c r="C43" s="1">
        <v>-113.0</v>
      </c>
      <c r="D43" s="1">
        <v>-101.0</v>
      </c>
      <c r="E43" s="1">
        <v>-61.0</v>
      </c>
      <c r="F43" s="1">
        <v>-97.0</v>
      </c>
      <c r="G43" s="1">
        <v>-84.0</v>
      </c>
      <c r="H43" s="1">
        <v>-64.0</v>
      </c>
      <c r="I43" s="1">
        <v>-53.0</v>
      </c>
      <c r="J43" s="1">
        <v>-83.0</v>
      </c>
      <c r="K43" s="1">
        <v>-76.0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1760.0</v>
      </c>
      <c r="C44" s="1">
        <v>1850.0</v>
      </c>
      <c r="D44" s="1">
        <v>2500.0</v>
      </c>
      <c r="E44" s="1">
        <v>2260.0</v>
      </c>
      <c r="F44" s="1">
        <v>2140.0</v>
      </c>
      <c r="G44" s="1">
        <v>1830.0</v>
      </c>
      <c r="H44" s="1">
        <v>1860.0</v>
      </c>
      <c r="I44" s="1">
        <v>1850.0</v>
      </c>
      <c r="J44" s="1">
        <v>1690.0</v>
      </c>
      <c r="K44" s="1">
        <v>1660.0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1760.0</v>
      </c>
      <c r="C45" s="1">
        <v>1850.0</v>
      </c>
      <c r="D45" s="1">
        <v>2500.0</v>
      </c>
      <c r="E45" s="1">
        <v>2260.0</v>
      </c>
      <c r="F45" s="1">
        <v>2140.0</v>
      </c>
      <c r="G45" s="1">
        <v>1830.0</v>
      </c>
      <c r="H45" s="1">
        <v>1860.0</v>
      </c>
      <c r="I45" s="1">
        <v>1850.0</v>
      </c>
      <c r="J45" s="1">
        <v>1690.0</v>
      </c>
      <c r="K45" s="1">
        <v>1660.0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3900.0</v>
      </c>
      <c r="C46" s="1">
        <v>3700.0</v>
      </c>
      <c r="D46" s="1">
        <v>6550.0</v>
      </c>
      <c r="E46" s="1">
        <v>5780.0</v>
      </c>
      <c r="F46" s="1">
        <v>5600.0</v>
      </c>
      <c r="G46" s="1">
        <v>5140.0</v>
      </c>
      <c r="H46" s="1">
        <v>5490.0</v>
      </c>
      <c r="I46" s="1">
        <v>5210.0</v>
      </c>
      <c r="J46" s="1">
        <v>4250.0</v>
      </c>
      <c r="K46" s="1">
        <v>4110.0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42.0</v>
      </c>
      <c r="C48" s="1">
        <v>56.0</v>
      </c>
      <c r="D48" s="1">
        <v>56.0</v>
      </c>
      <c r="E48" s="1">
        <v>56.0</v>
      </c>
      <c r="F48" s="1">
        <v>55.0</v>
      </c>
      <c r="G48" s="1">
        <v>56.0</v>
      </c>
      <c r="H48" s="1">
        <v>55.0</v>
      </c>
      <c r="I48" s="1">
        <v>55.0</v>
      </c>
      <c r="J48" s="1">
        <v>56.0</v>
      </c>
      <c r="K48" s="1">
        <v>54.0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42.0</v>
      </c>
      <c r="C49" s="1">
        <v>43.0</v>
      </c>
      <c r="D49" s="1">
        <v>56.0</v>
      </c>
      <c r="E49" s="1">
        <v>56.0</v>
      </c>
      <c r="F49" s="1">
        <v>56.0</v>
      </c>
      <c r="G49" s="1">
        <v>56.0</v>
      </c>
      <c r="H49" s="1">
        <v>55.0</v>
      </c>
      <c r="I49" s="1">
        <v>55.0</v>
      </c>
      <c r="J49" s="1">
        <v>56.0</v>
      </c>
      <c r="K49" s="1">
        <v>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 t="s">
        <v>110</v>
      </c>
      <c r="C50" s="1" t="s">
        <v>111</v>
      </c>
      <c r="D50" s="1" t="s">
        <v>112</v>
      </c>
      <c r="E50" s="1" t="s">
        <v>113</v>
      </c>
      <c r="F50" s="1" t="s">
        <v>114</v>
      </c>
      <c r="G50" s="1" t="s">
        <v>115</v>
      </c>
      <c r="H50" s="1" t="s">
        <v>116</v>
      </c>
      <c r="I50" s="1" t="s">
        <v>117</v>
      </c>
      <c r="J50" s="1" t="s">
        <v>118</v>
      </c>
      <c r="K50" s="1" t="s">
        <v>119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-625.0</v>
      </c>
      <c r="C51" s="1">
        <v>-442.0</v>
      </c>
      <c r="D51" s="1">
        <v>-1080.0</v>
      </c>
      <c r="E51" s="1">
        <v>-692.0</v>
      </c>
      <c r="F51" s="1">
        <v>-720.0</v>
      </c>
      <c r="G51" s="1">
        <v>-831.0</v>
      </c>
      <c r="H51" s="1">
        <v>-929.0</v>
      </c>
      <c r="I51" s="1">
        <v>-891.0</v>
      </c>
      <c r="J51" s="1">
        <v>-427.0</v>
      </c>
      <c r="K51" s="1">
        <v>-417.0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 t="s">
        <v>122</v>
      </c>
      <c r="C52" s="1" t="s">
        <v>123</v>
      </c>
      <c r="D52" s="1" t="s">
        <v>124</v>
      </c>
      <c r="E52" s="1" t="s">
        <v>125</v>
      </c>
      <c r="F52" s="1" t="s">
        <v>126</v>
      </c>
      <c r="G52" s="1" t="s">
        <v>127</v>
      </c>
      <c r="H52" s="1" t="s">
        <v>128</v>
      </c>
      <c r="I52" s="1" t="s">
        <v>129</v>
      </c>
      <c r="J52" s="1" t="s">
        <v>130</v>
      </c>
      <c r="K52" s="1" t="s">
        <v>131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1460.0</v>
      </c>
      <c r="C53" s="1">
        <v>1240.0</v>
      </c>
      <c r="D53" s="1">
        <v>2790.0</v>
      </c>
      <c r="E53" s="1">
        <v>2550.0</v>
      </c>
      <c r="F53" s="1">
        <v>2300.0</v>
      </c>
      <c r="G53" s="1">
        <v>2350.0</v>
      </c>
      <c r="H53" s="1">
        <v>2490.0</v>
      </c>
      <c r="I53" s="1">
        <v>2090.0</v>
      </c>
      <c r="J53" s="1">
        <v>1590.0</v>
      </c>
      <c r="K53" s="1">
        <v>1600.0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1400.0</v>
      </c>
      <c r="C54" s="1">
        <v>1190.0</v>
      </c>
      <c r="D54" s="1">
        <v>2710.0</v>
      </c>
      <c r="E54" s="1">
        <v>2390.0</v>
      </c>
      <c r="F54" s="1">
        <v>2130.0</v>
      </c>
      <c r="G54" s="1">
        <v>2150.0</v>
      </c>
      <c r="H54" s="1">
        <v>2130.0</v>
      </c>
      <c r="I54" s="1">
        <v>1780.0</v>
      </c>
      <c r="J54" s="1">
        <v>1550.0</v>
      </c>
      <c r="K54" s="1">
        <v>1280.0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16.0</v>
      </c>
      <c r="C55" s="1">
        <v>18.0</v>
      </c>
      <c r="D55" s="1">
        <v>66.0</v>
      </c>
      <c r="E55" s="1">
        <v>46.0</v>
      </c>
      <c r="F55" s="1">
        <v>48.0</v>
      </c>
      <c r="G55" s="1">
        <v>42.0</v>
      </c>
      <c r="H55" s="1">
        <v>29.0</v>
      </c>
      <c r="I55" s="1">
        <v>7.0</v>
      </c>
      <c r="J55" s="1">
        <v>24.0</v>
      </c>
      <c r="K55" s="1">
        <v>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226.0</v>
      </c>
      <c r="C56" s="1">
        <v>255.0</v>
      </c>
      <c r="D56" s="1">
        <v>426.0</v>
      </c>
      <c r="E56" s="1">
        <v>455.0</v>
      </c>
      <c r="F56" s="1">
        <v>474.0</v>
      </c>
      <c r="G56" s="1">
        <v>447.0</v>
      </c>
      <c r="H56" s="1">
        <v>479.0</v>
      </c>
      <c r="I56" s="1">
        <v>456.0</v>
      </c>
      <c r="J56" s="1">
        <v>479.0</v>
      </c>
      <c r="K56" s="1">
        <v>508.0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4.0</v>
      </c>
      <c r="C57" s="1">
        <v>4.0</v>
      </c>
      <c r="D57" s="1">
        <v>4.0</v>
      </c>
      <c r="E57" s="1">
        <v>4.0</v>
      </c>
      <c r="F57" s="1">
        <v>4.0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-20.0</v>
      </c>
      <c r="C58" s="1">
        <v>-21.0</v>
      </c>
      <c r="D58" s="1">
        <v>-23.0</v>
      </c>
      <c r="E58" s="1">
        <v>-28.0</v>
      </c>
      <c r="F58" s="1">
        <v>-24.0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280.0</v>
      </c>
      <c r="C59" s="1">
        <v>274.0</v>
      </c>
      <c r="D59" s="1">
        <v>429.0</v>
      </c>
      <c r="E59" s="1">
        <v>416.0</v>
      </c>
      <c r="F59" s="1">
        <v>391.0</v>
      </c>
      <c r="G59" s="1">
        <v>206.0</v>
      </c>
      <c r="H59" s="1">
        <v>231.0</v>
      </c>
      <c r="I59" s="1">
        <v>261.0</v>
      </c>
      <c r="J59" s="1">
        <v>232.0</v>
      </c>
      <c r="K59" s="1">
        <v>245.0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335.0</v>
      </c>
      <c r="C60" s="1">
        <v>332.0</v>
      </c>
      <c r="D60" s="1">
        <v>572.0</v>
      </c>
      <c r="E60" s="1">
        <v>530.0</v>
      </c>
      <c r="F60" s="1">
        <v>473.0</v>
      </c>
      <c r="G60" s="1">
        <v>338.0</v>
      </c>
      <c r="H60" s="1">
        <v>368.0</v>
      </c>
      <c r="I60" s="1">
        <v>417.0</v>
      </c>
      <c r="J60" s="1">
        <v>358.0</v>
      </c>
      <c r="K60" s="1">
        <v>289.0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27.0</v>
      </c>
      <c r="C61" s="1">
        <v>25.0</v>
      </c>
      <c r="D61" s="1">
        <v>71.0</v>
      </c>
      <c r="E61" s="1">
        <v>69.0</v>
      </c>
      <c r="F61" s="1">
        <v>70.0</v>
      </c>
      <c r="G61" s="1">
        <v>53.0</v>
      </c>
      <c r="H61" s="1">
        <v>57.0</v>
      </c>
      <c r="I61" s="1">
        <v>57.0</v>
      </c>
      <c r="J61" s="1">
        <v>28.0</v>
      </c>
      <c r="K61" s="1">
        <v>35.0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209.0</v>
      </c>
      <c r="C62" s="1">
        <v>226.0</v>
      </c>
      <c r="D62" s="1">
        <v>465.0</v>
      </c>
      <c r="E62" s="1">
        <v>455.0</v>
      </c>
      <c r="F62" s="1">
        <v>461.0</v>
      </c>
      <c r="G62" s="1">
        <v>401.0</v>
      </c>
      <c r="H62" s="1">
        <v>442.0</v>
      </c>
      <c r="I62" s="1">
        <v>458.0</v>
      </c>
      <c r="J62" s="1">
        <v>321.0</v>
      </c>
      <c r="K62" s="1">
        <v>367.0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630.0</v>
      </c>
      <c r="C63" s="1">
        <v>668.0</v>
      </c>
      <c r="D63" s="1">
        <v>1310.0</v>
      </c>
      <c r="E63" s="1">
        <v>1310.0</v>
      </c>
      <c r="F63" s="1">
        <v>1340.0</v>
      </c>
      <c r="G63" s="1">
        <v>1230.0</v>
      </c>
      <c r="H63" s="1">
        <v>1360.0</v>
      </c>
      <c r="I63" s="1">
        <v>1390.0</v>
      </c>
      <c r="J63" s="1">
        <v>1010.0</v>
      </c>
      <c r="K63" s="1">
        <v>1040.0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143</v>
      </c>
      <c r="B64" s="1">
        <v>0.0</v>
      </c>
      <c r="C64" s="1">
        <v>0.0</v>
      </c>
      <c r="D64" s="1">
        <v>1.0</v>
      </c>
      <c r="E64" s="1">
        <v>1.0</v>
      </c>
      <c r="F64" s="1">
        <v>1.0</v>
      </c>
      <c r="G64" s="1">
        <v>1.0</v>
      </c>
      <c r="H64" s="1">
        <v>1.0</v>
      </c>
      <c r="I64" s="1">
        <v>1.0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144</v>
      </c>
      <c r="B65" s="1">
        <v>14.0</v>
      </c>
      <c r="C65" s="1">
        <v>13.0</v>
      </c>
      <c r="D65" s="1">
        <v>17.0</v>
      </c>
      <c r="E65" s="1">
        <v>4.0</v>
      </c>
      <c r="F65" s="1">
        <v>5.0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145</v>
      </c>
      <c r="B66" s="1">
        <v>-4.0</v>
      </c>
      <c r="C66" s="1">
        <v>-6.0</v>
      </c>
      <c r="D66" s="1">
        <v>-8.0</v>
      </c>
      <c r="E66" s="1">
        <v>-2.0</v>
      </c>
      <c r="F66" s="1">
        <v>-3.0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146</v>
      </c>
      <c r="B67" s="1">
        <v>1.0</v>
      </c>
      <c r="C67" s="1">
        <v>58.0</v>
      </c>
      <c r="D67" s="1">
        <v>89.0</v>
      </c>
      <c r="E67" s="1">
        <v>60.0</v>
      </c>
      <c r="F67" s="1">
        <v>1.0</v>
      </c>
      <c r="G67" s="1">
        <v>90.0</v>
      </c>
      <c r="H67" s="1">
        <v>30.0</v>
      </c>
      <c r="I67" s="1">
        <v>70.0</v>
      </c>
      <c r="J67" s="1">
        <v>40.0</v>
      </c>
      <c r="K67" s="1">
        <v>40.0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2950.0</v>
      </c>
      <c r="C2" s="1">
        <v>3210.0</v>
      </c>
      <c r="D2" s="1">
        <v>6180.0</v>
      </c>
      <c r="E2" s="1">
        <v>6310.0</v>
      </c>
      <c r="F2" s="1">
        <v>5810.0</v>
      </c>
      <c r="G2" s="1">
        <v>4290.0</v>
      </c>
      <c r="H2" s="1">
        <v>4350.0</v>
      </c>
      <c r="I2" s="1">
        <v>4330.0</v>
      </c>
      <c r="J2" s="1">
        <v>3450.0</v>
      </c>
      <c r="K2" s="1">
        <v>3430.0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2950.0</v>
      </c>
      <c r="C3" s="1">
        <v>3210.0</v>
      </c>
      <c r="D3" s="1">
        <v>6180.0</v>
      </c>
      <c r="E3" s="1">
        <v>6310.0</v>
      </c>
      <c r="F3" s="1">
        <v>5810.0</v>
      </c>
      <c r="G3" s="1">
        <v>4290.0</v>
      </c>
      <c r="H3" s="1">
        <v>4350.0</v>
      </c>
      <c r="I3" s="1">
        <v>4330.0</v>
      </c>
      <c r="J3" s="1">
        <v>3450.0</v>
      </c>
      <c r="K3" s="1">
        <v>3430.0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2320.0</v>
      </c>
      <c r="C4" s="1">
        <v>2560.0</v>
      </c>
      <c r="D4" s="1">
        <v>5030.0</v>
      </c>
      <c r="E4" s="1">
        <v>5180.0</v>
      </c>
      <c r="F4" s="1">
        <v>4800.0</v>
      </c>
      <c r="G4" s="1">
        <v>3490.0</v>
      </c>
      <c r="H4" s="1">
        <v>3500.0</v>
      </c>
      <c r="I4" s="1">
        <v>3610.0</v>
      </c>
      <c r="J4" s="1">
        <v>2940.0</v>
      </c>
      <c r="K4" s="1">
        <v>2850.0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623.0</v>
      </c>
      <c r="C5" s="1">
        <v>648.0</v>
      </c>
      <c r="D5" s="1">
        <v>1140.0</v>
      </c>
      <c r="E5" s="1">
        <v>1130.0</v>
      </c>
      <c r="F5" s="1">
        <v>1010.0</v>
      </c>
      <c r="G5" s="1">
        <v>801.0</v>
      </c>
      <c r="H5" s="1">
        <v>854.0</v>
      </c>
      <c r="I5" s="1">
        <v>715.0</v>
      </c>
      <c r="J5" s="1">
        <v>517.0</v>
      </c>
      <c r="K5" s="1">
        <v>577.0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315.0</v>
      </c>
      <c r="C6" s="1">
        <v>332.0</v>
      </c>
      <c r="D6" s="1">
        <v>694.0</v>
      </c>
      <c r="E6" s="1">
        <v>689.0</v>
      </c>
      <c r="F6" s="1">
        <v>628.0</v>
      </c>
      <c r="G6" s="1">
        <v>480.0</v>
      </c>
      <c r="H6" s="1">
        <v>490.0</v>
      </c>
      <c r="I6" s="1">
        <v>481.0</v>
      </c>
      <c r="J6" s="1">
        <v>406.0</v>
      </c>
      <c r="K6" s="1">
        <v>373.0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1.0</v>
      </c>
      <c r="J7" s="1">
        <v>6.0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52.0</v>
      </c>
      <c r="C8" s="1">
        <v>60.0</v>
      </c>
      <c r="D8" s="1">
        <v>110.0</v>
      </c>
      <c r="E8" s="1">
        <v>114.0</v>
      </c>
      <c r="F8" s="1">
        <v>86.0</v>
      </c>
      <c r="G8" s="1">
        <v>74.0</v>
      </c>
      <c r="H8" s="1">
        <v>70.0</v>
      </c>
      <c r="I8" s="1">
        <v>72.0</v>
      </c>
      <c r="J8" s="1">
        <v>47.0</v>
      </c>
      <c r="K8" s="1">
        <v>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0.0</v>
      </c>
      <c r="C9" s="1">
        <v>0.0</v>
      </c>
      <c r="D9" s="1">
        <v>1.0</v>
      </c>
      <c r="E9" s="1">
        <v>0.0</v>
      </c>
      <c r="F9" s="1">
        <v>10.0</v>
      </c>
      <c r="G9" s="1">
        <v>0.0</v>
      </c>
      <c r="H9" s="1">
        <v>-40.0</v>
      </c>
      <c r="I9" s="1">
        <v>-90.0</v>
      </c>
      <c r="J9" s="1">
        <v>-21.0</v>
      </c>
      <c r="K9" s="1">
        <v>-45.0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368.0</v>
      </c>
      <c r="C10" s="1">
        <v>392.0</v>
      </c>
      <c r="D10" s="1">
        <v>805.0</v>
      </c>
      <c r="E10" s="1">
        <v>803.0</v>
      </c>
      <c r="F10" s="1">
        <v>715.0</v>
      </c>
      <c r="G10" s="1">
        <v>554.0</v>
      </c>
      <c r="H10" s="1">
        <v>560.0</v>
      </c>
      <c r="I10" s="1">
        <v>554.0</v>
      </c>
      <c r="J10" s="1">
        <v>439.0</v>
      </c>
      <c r="K10" s="1">
        <v>376.0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255.0</v>
      </c>
      <c r="C11" s="1">
        <v>256.0</v>
      </c>
      <c r="D11" s="1">
        <v>337.0</v>
      </c>
      <c r="E11" s="1">
        <v>328.0</v>
      </c>
      <c r="F11" s="1">
        <v>297.0</v>
      </c>
      <c r="G11" s="1">
        <v>247.0</v>
      </c>
      <c r="H11" s="1">
        <v>295.0</v>
      </c>
      <c r="I11" s="1">
        <v>161.0</v>
      </c>
      <c r="J11" s="1">
        <v>77.0</v>
      </c>
      <c r="K11" s="1">
        <v>201.0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-42.0</v>
      </c>
      <c r="C12" s="1">
        <v>-45.0</v>
      </c>
      <c r="D12" s="1">
        <v>-109.0</v>
      </c>
      <c r="E12" s="1">
        <v>-125.0</v>
      </c>
      <c r="F12" s="1">
        <v>-135.0</v>
      </c>
      <c r="G12" s="1">
        <v>-149.0</v>
      </c>
      <c r="H12" s="1">
        <v>-146.0</v>
      </c>
      <c r="I12" s="1">
        <v>-35.0</v>
      </c>
      <c r="J12" s="1">
        <v>8.0</v>
      </c>
      <c r="K12" s="1">
        <v>-91.0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99.0</v>
      </c>
      <c r="C13" s="1">
        <v>2.0</v>
      </c>
      <c r="D13" s="1">
        <v>4.0</v>
      </c>
      <c r="E13" s="1">
        <v>4.0</v>
      </c>
      <c r="F13" s="1">
        <v>0.0</v>
      </c>
      <c r="G13" s="1">
        <v>0.0</v>
      </c>
      <c r="H13" s="1">
        <v>0.0</v>
      </c>
      <c r="I13" s="1">
        <v>0.0</v>
      </c>
      <c r="J13" s="1">
        <v>15.0</v>
      </c>
      <c r="K13" s="1">
        <v>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-41.0</v>
      </c>
      <c r="C14" s="1">
        <v>-42.0</v>
      </c>
      <c r="D14" s="1">
        <v>-105.0</v>
      </c>
      <c r="E14" s="1">
        <v>-121.0</v>
      </c>
      <c r="F14" s="1">
        <v>-135.0</v>
      </c>
      <c r="G14" s="1">
        <v>-149.0</v>
      </c>
      <c r="H14" s="1">
        <v>-146.0</v>
      </c>
      <c r="I14" s="1">
        <v>-35.0</v>
      </c>
      <c r="J14" s="1">
        <v>24.0</v>
      </c>
      <c r="K14" s="1">
        <v>-51.0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-13.0</v>
      </c>
      <c r="C15" s="1">
        <v>-24.0</v>
      </c>
      <c r="D15" s="1">
        <v>4.0</v>
      </c>
      <c r="E15" s="1">
        <v>4.0</v>
      </c>
      <c r="F15" s="1">
        <v>-7.0</v>
      </c>
      <c r="G15" s="1">
        <v>1.0</v>
      </c>
      <c r="H15" s="1">
        <v>1.0</v>
      </c>
      <c r="I15" s="1">
        <v>90.0</v>
      </c>
      <c r="J15" s="1">
        <v>-1.0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-3.0</v>
      </c>
      <c r="C16" s="1">
        <v>-82.0</v>
      </c>
      <c r="D16" s="1">
        <v>1.0</v>
      </c>
      <c r="E16" s="1">
        <v>2.0</v>
      </c>
      <c r="F16" s="1">
        <v>-7.0</v>
      </c>
      <c r="G16" s="1">
        <v>7.0</v>
      </c>
      <c r="H16" s="1">
        <v>13.0</v>
      </c>
      <c r="I16" s="1">
        <v>-4.0</v>
      </c>
      <c r="J16" s="1">
        <v>-4.0</v>
      </c>
      <c r="K16" s="1">
        <v>-13.0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197.0</v>
      </c>
      <c r="C17" s="1">
        <v>188.0</v>
      </c>
      <c r="D17" s="1">
        <v>238.0</v>
      </c>
      <c r="E17" s="1">
        <v>214.0</v>
      </c>
      <c r="F17" s="1">
        <v>147.0</v>
      </c>
      <c r="G17" s="1">
        <v>107.0</v>
      </c>
      <c r="H17" s="1">
        <v>163.0</v>
      </c>
      <c r="I17" s="1">
        <v>123.0</v>
      </c>
      <c r="J17" s="1">
        <v>96.0</v>
      </c>
      <c r="K17" s="1">
        <v>137.0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-2.0</v>
      </c>
      <c r="C18" s="1">
        <v>-4.0</v>
      </c>
      <c r="D18" s="1">
        <v>-21.0</v>
      </c>
      <c r="E18" s="1">
        <v>-87.0</v>
      </c>
      <c r="F18" s="1">
        <v>-221.0</v>
      </c>
      <c r="G18" s="1">
        <v>-105.0</v>
      </c>
      <c r="H18" s="1">
        <v>-73.0</v>
      </c>
      <c r="I18" s="1">
        <v>-87.0</v>
      </c>
      <c r="J18" s="1">
        <v>-85.0</v>
      </c>
      <c r="K18" s="1">
        <v>-46.0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-36.0</v>
      </c>
      <c r="C19" s="1">
        <v>-11.0</v>
      </c>
      <c r="D19" s="1">
        <v>-60.0</v>
      </c>
      <c r="E19" s="1">
        <v>-15.0</v>
      </c>
      <c r="F19" s="1">
        <v>-90.0</v>
      </c>
      <c r="G19" s="1">
        <v>0.0</v>
      </c>
      <c r="H19" s="1">
        <v>0.0</v>
      </c>
      <c r="I19" s="1">
        <v>0.0</v>
      </c>
      <c r="J19" s="1">
        <v>0.0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0.0</v>
      </c>
      <c r="C20" s="1">
        <v>0.0</v>
      </c>
      <c r="D20" s="1">
        <v>-352.0</v>
      </c>
      <c r="E20" s="1">
        <v>-550.0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0.0</v>
      </c>
      <c r="D21" s="1">
        <v>0.0</v>
      </c>
      <c r="E21" s="1">
        <v>-86.0</v>
      </c>
      <c r="F21" s="1">
        <v>14.0</v>
      </c>
      <c r="G21" s="1">
        <v>0.0</v>
      </c>
      <c r="H21" s="1">
        <v>-30.0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-129.0</v>
      </c>
      <c r="H22" s="1">
        <v>0.0</v>
      </c>
      <c r="I22" s="1">
        <v>-9.0</v>
      </c>
      <c r="J22" s="1">
        <v>0.0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-25.0</v>
      </c>
      <c r="H23" s="1">
        <v>-9.0</v>
      </c>
      <c r="I23" s="1">
        <v>0.0</v>
      </c>
      <c r="J23" s="1">
        <v>-40.0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-22.0</v>
      </c>
      <c r="C24" s="1">
        <v>0.0</v>
      </c>
      <c r="D24" s="1">
        <v>0.0</v>
      </c>
      <c r="E24" s="1">
        <v>0.0</v>
      </c>
      <c r="F24" s="1">
        <v>-24.0</v>
      </c>
      <c r="G24" s="1">
        <v>-3.0</v>
      </c>
      <c r="H24" s="1">
        <v>-63.0</v>
      </c>
      <c r="I24" s="1">
        <v>-58.0</v>
      </c>
      <c r="J24" s="1">
        <v>-18.0</v>
      </c>
      <c r="K24" s="1">
        <v>-80.0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137.0</v>
      </c>
      <c r="C25" s="1">
        <v>171.0</v>
      </c>
      <c r="D25" s="1">
        <v>-195.0</v>
      </c>
      <c r="E25" s="1">
        <v>-525.0</v>
      </c>
      <c r="F25" s="1">
        <v>-84.0</v>
      </c>
      <c r="G25" s="1">
        <v>-156.0</v>
      </c>
      <c r="H25" s="1">
        <v>17.0</v>
      </c>
      <c r="I25" s="1">
        <v>-31.0</v>
      </c>
      <c r="J25" s="1">
        <v>-7.0</v>
      </c>
      <c r="K25" s="1">
        <v>83.0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46.0</v>
      </c>
      <c r="C26" s="1">
        <v>56.0</v>
      </c>
      <c r="D26" s="1">
        <v>33.0</v>
      </c>
      <c r="E26" s="1">
        <v>-238.0</v>
      </c>
      <c r="F26" s="1">
        <v>-23.0</v>
      </c>
      <c r="G26" s="1">
        <v>-45.0</v>
      </c>
      <c r="H26" s="1">
        <v>-32.0</v>
      </c>
      <c r="I26" s="1">
        <v>-4.0</v>
      </c>
      <c r="J26" s="1">
        <v>8.0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89.0</v>
      </c>
      <c r="C27" s="1">
        <v>115.0</v>
      </c>
      <c r="D27" s="1">
        <v>-229.0</v>
      </c>
      <c r="E27" s="1">
        <v>-286.0</v>
      </c>
      <c r="F27" s="1">
        <v>-61.0</v>
      </c>
      <c r="G27" s="1">
        <v>-110.0</v>
      </c>
      <c r="H27" s="1">
        <v>49.0</v>
      </c>
      <c r="I27" s="1">
        <v>-27.0</v>
      </c>
      <c r="J27" s="1">
        <v>-16.0</v>
      </c>
      <c r="K27" s="1">
        <v>59.0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-251.0</v>
      </c>
      <c r="H28" s="1">
        <v>-35.0</v>
      </c>
      <c r="I28" s="1">
        <v>14.0</v>
      </c>
      <c r="J28" s="1">
        <v>-130.0</v>
      </c>
      <c r="K28" s="1">
        <v>-5.0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89.0</v>
      </c>
      <c r="C29" s="1">
        <v>115.0</v>
      </c>
      <c r="D29" s="1">
        <v>-229.0</v>
      </c>
      <c r="E29" s="1">
        <v>-286.0</v>
      </c>
      <c r="F29" s="1">
        <v>-61.0</v>
      </c>
      <c r="G29" s="1">
        <v>-361.0</v>
      </c>
      <c r="H29" s="1">
        <v>13.0</v>
      </c>
      <c r="I29" s="1">
        <v>-12.0</v>
      </c>
      <c r="J29" s="1">
        <v>-146.0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89.0</v>
      </c>
      <c r="C30" s="1">
        <v>115.0</v>
      </c>
      <c r="D30" s="1">
        <v>-229.0</v>
      </c>
      <c r="E30" s="1">
        <v>-286.0</v>
      </c>
      <c r="F30" s="1">
        <v>-61.0</v>
      </c>
      <c r="G30" s="1">
        <v>-361.0</v>
      </c>
      <c r="H30" s="1">
        <v>13.0</v>
      </c>
      <c r="I30" s="1">
        <v>-12.0</v>
      </c>
      <c r="J30" s="1">
        <v>-146.0</v>
      </c>
      <c r="K30" s="1">
        <v>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89.0</v>
      </c>
      <c r="C31" s="1">
        <v>115.0</v>
      </c>
      <c r="D31" s="1">
        <v>-229.0</v>
      </c>
      <c r="E31" s="1">
        <v>-286.0</v>
      </c>
      <c r="F31" s="1">
        <v>-61.0</v>
      </c>
      <c r="G31" s="1">
        <v>-361.0</v>
      </c>
      <c r="H31" s="1">
        <v>13.0</v>
      </c>
      <c r="I31" s="1">
        <v>-12.0</v>
      </c>
      <c r="J31" s="1">
        <v>-146.0</v>
      </c>
      <c r="K31" s="1">
        <v>53.0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89.0</v>
      </c>
      <c r="C32" s="1">
        <v>115.0</v>
      </c>
      <c r="D32" s="1">
        <v>-229.0</v>
      </c>
      <c r="E32" s="1">
        <v>-286.0</v>
      </c>
      <c r="F32" s="1">
        <v>-61.0</v>
      </c>
      <c r="G32" s="1">
        <v>-110.0</v>
      </c>
      <c r="H32" s="1">
        <v>49.0</v>
      </c>
      <c r="I32" s="1">
        <v>-27.0</v>
      </c>
      <c r="J32" s="1">
        <v>-16.0</v>
      </c>
      <c r="K32" s="1">
        <v>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180</v>
      </c>
      <c r="C34" s="1" t="s">
        <v>181</v>
      </c>
      <c r="D34" s="1" t="s">
        <v>182</v>
      </c>
      <c r="E34" s="1" t="s">
        <v>183</v>
      </c>
      <c r="F34" s="1" t="s">
        <v>184</v>
      </c>
      <c r="G34" s="1" t="s">
        <v>185</v>
      </c>
      <c r="H34" s="1" t="s">
        <v>186</v>
      </c>
      <c r="I34" s="1" t="s">
        <v>187</v>
      </c>
      <c r="J34" s="1" t="s">
        <v>188</v>
      </c>
      <c r="K34" s="1" t="s">
        <v>189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191</v>
      </c>
      <c r="H35" s="1" t="s">
        <v>192</v>
      </c>
      <c r="I35" s="1" t="s">
        <v>193</v>
      </c>
      <c r="J35" s="1" t="s">
        <v>194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>
        <v>39.0</v>
      </c>
      <c r="C36" s="1">
        <v>43.0</v>
      </c>
      <c r="D36" s="1">
        <v>55.0</v>
      </c>
      <c r="E36" s="1">
        <v>57.0</v>
      </c>
      <c r="F36" s="1">
        <v>56.0</v>
      </c>
      <c r="G36" s="1">
        <v>56.0</v>
      </c>
      <c r="H36" s="1">
        <v>56.0</v>
      </c>
      <c r="I36" s="1">
        <v>55.0</v>
      </c>
      <c r="J36" s="1">
        <v>56.0</v>
      </c>
      <c r="K36" s="1">
        <v>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197</v>
      </c>
      <c r="B37" s="1" t="s">
        <v>198</v>
      </c>
      <c r="C37" s="1" t="s">
        <v>199</v>
      </c>
      <c r="D37" s="1" t="s">
        <v>182</v>
      </c>
      <c r="E37" s="1" t="s">
        <v>183</v>
      </c>
      <c r="F37" s="1" t="s">
        <v>184</v>
      </c>
      <c r="G37" s="1" t="s">
        <v>185</v>
      </c>
      <c r="H37" s="1" t="s">
        <v>200</v>
      </c>
      <c r="I37" s="1" t="s">
        <v>187</v>
      </c>
      <c r="J37" s="1" t="s">
        <v>201</v>
      </c>
      <c r="K37" s="1" t="s">
        <v>189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202</v>
      </c>
      <c r="B38" s="1" t="s">
        <v>198</v>
      </c>
      <c r="C38" s="1" t="s">
        <v>199</v>
      </c>
      <c r="D38" s="1" t="s">
        <v>182</v>
      </c>
      <c r="E38" s="1" t="s">
        <v>183</v>
      </c>
      <c r="F38" s="1" t="s">
        <v>184</v>
      </c>
      <c r="G38" s="1" t="s">
        <v>191</v>
      </c>
      <c r="H38" s="1" t="s">
        <v>192</v>
      </c>
      <c r="I38" s="1" t="s">
        <v>193</v>
      </c>
      <c r="J38" s="1" t="s">
        <v>194</v>
      </c>
      <c r="K38" s="1" t="s">
        <v>203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>
        <v>40.0</v>
      </c>
      <c r="C39" s="1">
        <v>43.0</v>
      </c>
      <c r="D39" s="1">
        <v>55.0</v>
      </c>
      <c r="E39" s="1">
        <v>57.0</v>
      </c>
      <c r="F39" s="1">
        <v>56.0</v>
      </c>
      <c r="G39" s="1">
        <v>56.0</v>
      </c>
      <c r="H39" s="1">
        <v>56.0</v>
      </c>
      <c r="I39" s="1">
        <v>55.0</v>
      </c>
      <c r="J39" s="1">
        <v>56.0</v>
      </c>
      <c r="K39" s="1">
        <v>56.0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 t="s">
        <v>206</v>
      </c>
      <c r="C40" s="1" t="s">
        <v>207</v>
      </c>
      <c r="D40" s="1" t="s">
        <v>181</v>
      </c>
      <c r="E40" s="1" t="s">
        <v>208</v>
      </c>
      <c r="F40" s="1" t="s">
        <v>209</v>
      </c>
      <c r="G40" s="1" t="s">
        <v>210</v>
      </c>
      <c r="H40" s="1" t="s">
        <v>211</v>
      </c>
      <c r="I40" s="1" t="s">
        <v>212</v>
      </c>
      <c r="J40" s="1" t="s">
        <v>213</v>
      </c>
      <c r="K40" s="1" t="s">
        <v>214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 t="s">
        <v>216</v>
      </c>
      <c r="C41" s="1" t="s">
        <v>217</v>
      </c>
      <c r="D41" s="1" t="s">
        <v>181</v>
      </c>
      <c r="E41" s="1" t="s">
        <v>208</v>
      </c>
      <c r="F41" s="1" t="s">
        <v>209</v>
      </c>
      <c r="G41" s="1" t="s">
        <v>210</v>
      </c>
      <c r="H41" s="1" t="s">
        <v>211</v>
      </c>
      <c r="I41" s="1" t="s">
        <v>212</v>
      </c>
      <c r="J41" s="1" t="s">
        <v>213</v>
      </c>
      <c r="K41" s="1" t="s">
        <v>218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367.0</v>
      </c>
      <c r="C43" s="1">
        <v>378.0</v>
      </c>
      <c r="D43" s="1">
        <v>616.0</v>
      </c>
      <c r="E43" s="1">
        <v>599.0</v>
      </c>
      <c r="F43" s="1">
        <v>503.0</v>
      </c>
      <c r="G43" s="1">
        <v>454.0</v>
      </c>
      <c r="H43" s="1">
        <v>498.0</v>
      </c>
      <c r="I43" s="1">
        <v>375.0</v>
      </c>
      <c r="J43" s="1">
        <v>222.0</v>
      </c>
      <c r="K43" s="1">
        <v>343.0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308.0</v>
      </c>
      <c r="C44" s="1">
        <v>316.0</v>
      </c>
      <c r="D44" s="1">
        <v>447.0</v>
      </c>
      <c r="E44" s="1">
        <v>442.0</v>
      </c>
      <c r="F44" s="1">
        <v>356.0</v>
      </c>
      <c r="G44" s="1">
        <v>321.0</v>
      </c>
      <c r="H44" s="1">
        <v>365.0</v>
      </c>
      <c r="I44" s="1">
        <v>234.0</v>
      </c>
      <c r="J44" s="1">
        <v>126.0</v>
      </c>
      <c r="K44" s="1">
        <v>249.0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>
        <v>255.0</v>
      </c>
      <c r="C45" s="1">
        <v>256.0</v>
      </c>
      <c r="D45" s="1">
        <v>337.0</v>
      </c>
      <c r="E45" s="1">
        <v>328.0</v>
      </c>
      <c r="F45" s="1">
        <v>297.0</v>
      </c>
      <c r="G45" s="1">
        <v>247.0</v>
      </c>
      <c r="H45" s="1">
        <v>295.0</v>
      </c>
      <c r="I45" s="1">
        <v>161.0</v>
      </c>
      <c r="J45" s="1">
        <v>77.0</v>
      </c>
      <c r="K45" s="1">
        <v>201.0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395.0</v>
      </c>
      <c r="C46" s="1">
        <v>410.0</v>
      </c>
      <c r="D46" s="1">
        <v>669.0</v>
      </c>
      <c r="E46" s="1">
        <v>656.0</v>
      </c>
      <c r="F46" s="1">
        <v>562.0</v>
      </c>
      <c r="G46" s="1">
        <v>510.0</v>
      </c>
      <c r="H46" s="1">
        <v>558.0</v>
      </c>
      <c r="I46" s="1">
        <v>432.0</v>
      </c>
      <c r="J46" s="1">
        <v>282.0</v>
      </c>
      <c r="K46" s="1">
        <v>406.0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 t="s">
        <v>224</v>
      </c>
      <c r="C47" s="1" t="s">
        <v>225</v>
      </c>
      <c r="D47" s="1" t="s">
        <v>226</v>
      </c>
      <c r="E47" s="1" t="s">
        <v>227</v>
      </c>
      <c r="F47" s="1" t="s">
        <v>228</v>
      </c>
      <c r="G47" s="1" t="s">
        <v>229</v>
      </c>
      <c r="H47" s="1" t="s">
        <v>230</v>
      </c>
      <c r="I47" s="1" t="s">
        <v>231</v>
      </c>
      <c r="J47" s="1" t="s">
        <v>232</v>
      </c>
      <c r="K47" s="1" t="s">
        <v>233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40.0</v>
      </c>
      <c r="C48" s="1">
        <v>66.0</v>
      </c>
      <c r="D48" s="1">
        <v>38.0</v>
      </c>
      <c r="E48" s="1">
        <v>-18.0</v>
      </c>
      <c r="F48" s="1">
        <v>-15.0</v>
      </c>
      <c r="G48" s="1">
        <v>16.0</v>
      </c>
      <c r="H48" s="1">
        <v>-94.0</v>
      </c>
      <c r="I48" s="1">
        <v>-6.0</v>
      </c>
      <c r="J48" s="1">
        <v>-2.0</v>
      </c>
      <c r="K48" s="1">
        <v>19.0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-1.0</v>
      </c>
      <c r="C49" s="1">
        <v>-4.0</v>
      </c>
      <c r="D49" s="1">
        <v>7.0</v>
      </c>
      <c r="E49" s="1">
        <v>10.0</v>
      </c>
      <c r="F49" s="1">
        <v>8.0</v>
      </c>
      <c r="G49" s="1">
        <v>1.0</v>
      </c>
      <c r="H49" s="1">
        <v>-1.0</v>
      </c>
      <c r="I49" s="1">
        <v>-2.0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38.0</v>
      </c>
      <c r="C50" s="1">
        <v>62.0</v>
      </c>
      <c r="D50" s="1">
        <v>45.0</v>
      </c>
      <c r="E50" s="1">
        <v>-7.0</v>
      </c>
      <c r="F50" s="1">
        <v>-6.0</v>
      </c>
      <c r="G50" s="1">
        <v>17.0</v>
      </c>
      <c r="H50" s="1">
        <v>-95.0</v>
      </c>
      <c r="I50" s="1">
        <v>-8.0</v>
      </c>
      <c r="J50" s="1">
        <v>-90.0</v>
      </c>
      <c r="K50" s="1">
        <v>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8.0</v>
      </c>
      <c r="C51" s="1">
        <v>-7.0</v>
      </c>
      <c r="D51" s="1">
        <v>-5.0</v>
      </c>
      <c r="E51" s="1">
        <v>-230.0</v>
      </c>
      <c r="F51" s="1">
        <v>-13.0</v>
      </c>
      <c r="G51" s="1">
        <v>-60.0</v>
      </c>
      <c r="H51" s="1">
        <v>66.0</v>
      </c>
      <c r="I51" s="1">
        <v>-60.0</v>
      </c>
      <c r="J51" s="1">
        <v>11.0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-68.0</v>
      </c>
      <c r="C52" s="1">
        <v>1.0</v>
      </c>
      <c r="D52" s="1">
        <v>-7.0</v>
      </c>
      <c r="E52" s="1">
        <v>-1.0</v>
      </c>
      <c r="F52" s="1">
        <v>-4.0</v>
      </c>
      <c r="G52" s="1">
        <v>-3.0</v>
      </c>
      <c r="H52" s="1">
        <v>-3.0</v>
      </c>
      <c r="I52" s="1">
        <v>5.0</v>
      </c>
      <c r="J52" s="1">
        <v>-2.0</v>
      </c>
      <c r="K52" s="1">
        <v>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8.0</v>
      </c>
      <c r="C53" s="1">
        <v>-6.0</v>
      </c>
      <c r="D53" s="1">
        <v>-12.0</v>
      </c>
      <c r="E53" s="1">
        <v>-231.0</v>
      </c>
      <c r="F53" s="1">
        <v>-17.0</v>
      </c>
      <c r="G53" s="1">
        <v>-63.0</v>
      </c>
      <c r="H53" s="1">
        <v>63.0</v>
      </c>
      <c r="I53" s="1">
        <v>4.0</v>
      </c>
      <c r="J53" s="1">
        <v>9.0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123.0</v>
      </c>
      <c r="C54" s="1">
        <v>117.0</v>
      </c>
      <c r="D54" s="1">
        <v>149.0</v>
      </c>
      <c r="E54" s="1">
        <v>134.0</v>
      </c>
      <c r="F54" s="1">
        <v>91.0</v>
      </c>
      <c r="G54" s="1">
        <v>67.0</v>
      </c>
      <c r="H54" s="1">
        <v>102.0</v>
      </c>
      <c r="I54" s="1">
        <v>76.0</v>
      </c>
      <c r="J54" s="1">
        <v>60.0</v>
      </c>
      <c r="K54" s="1">
        <v>85.0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42.0</v>
      </c>
      <c r="C55" s="1">
        <v>44.0</v>
      </c>
      <c r="D55" s="1">
        <v>119.0</v>
      </c>
      <c r="E55" s="1">
        <v>127.0</v>
      </c>
      <c r="F55" s="1">
        <v>115.0</v>
      </c>
      <c r="G55" s="1">
        <v>102.0</v>
      </c>
      <c r="H55" s="1">
        <v>106.0</v>
      </c>
      <c r="I55" s="1">
        <v>86.0</v>
      </c>
      <c r="J55" s="1">
        <v>74.0</v>
      </c>
      <c r="K55" s="1">
        <v>74.0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1">
        <v>98.0</v>
      </c>
      <c r="C56" s="1">
        <v>1.0</v>
      </c>
      <c r="D56" s="1">
        <v>17.0</v>
      </c>
      <c r="E56" s="1">
        <v>-2.0</v>
      </c>
      <c r="F56" s="1">
        <v>-3.0</v>
      </c>
      <c r="G56" s="1">
        <v>-2.0</v>
      </c>
      <c r="H56" s="1">
        <v>-3.0</v>
      </c>
      <c r="I56" s="1">
        <v>-5.0</v>
      </c>
      <c r="J56" s="1">
        <v>-5.0</v>
      </c>
      <c r="K56" s="1">
        <v>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10.0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245</v>
      </c>
      <c r="B59" s="1">
        <v>174.0</v>
      </c>
      <c r="C59" s="1">
        <v>180.0</v>
      </c>
      <c r="D59" s="1">
        <v>405.0</v>
      </c>
      <c r="E59" s="1">
        <v>402.0</v>
      </c>
      <c r="F59" s="1">
        <v>378.0</v>
      </c>
      <c r="G59" s="1">
        <v>257.0</v>
      </c>
      <c r="H59" s="1">
        <v>261.0</v>
      </c>
      <c r="I59" s="1">
        <v>283.0</v>
      </c>
      <c r="J59" s="1">
        <v>219.0</v>
      </c>
      <c r="K59" s="1">
        <v>172.0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140.0</v>
      </c>
      <c r="C60" s="1">
        <v>151.0</v>
      </c>
      <c r="D60" s="1">
        <v>289.0</v>
      </c>
      <c r="E60" s="1">
        <v>286.0</v>
      </c>
      <c r="F60" s="1">
        <v>252.0</v>
      </c>
      <c r="G60" s="1">
        <v>223.0</v>
      </c>
      <c r="H60" s="1">
        <v>228.0</v>
      </c>
      <c r="I60" s="1">
        <v>198.0</v>
      </c>
      <c r="J60" s="1">
        <v>187.0</v>
      </c>
      <c r="K60" s="1">
        <v>202.0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247</v>
      </c>
      <c r="B61" s="1">
        <v>12.0</v>
      </c>
      <c r="C61" s="1">
        <v>14.0</v>
      </c>
      <c r="D61" s="1">
        <v>29.0</v>
      </c>
      <c r="E61" s="1">
        <v>30.0</v>
      </c>
      <c r="F61" s="1">
        <v>21.0</v>
      </c>
      <c r="G61" s="1">
        <v>18.0</v>
      </c>
      <c r="H61" s="1">
        <v>16.0</v>
      </c>
      <c r="I61" s="1">
        <v>19.0</v>
      </c>
      <c r="J61" s="1">
        <v>12.0</v>
      </c>
      <c r="K61" s="1">
        <v>13.0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248</v>
      </c>
      <c r="B62" s="1">
        <v>28.0</v>
      </c>
      <c r="C62" s="1">
        <v>31.0</v>
      </c>
      <c r="D62" s="1">
        <v>53.0</v>
      </c>
      <c r="E62" s="1">
        <v>56.0</v>
      </c>
      <c r="F62" s="1">
        <v>59.0</v>
      </c>
      <c r="G62" s="1">
        <v>55.0</v>
      </c>
      <c r="H62" s="1">
        <v>59.0</v>
      </c>
      <c r="I62" s="1">
        <v>57.0</v>
      </c>
      <c r="J62" s="1">
        <v>59.0</v>
      </c>
      <c r="K62" s="1">
        <v>63.0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249</v>
      </c>
      <c r="B63" s="1">
        <v>7.0</v>
      </c>
      <c r="C63" s="1">
        <v>8.0</v>
      </c>
      <c r="D63" s="1">
        <v>22.0</v>
      </c>
      <c r="E63" s="1">
        <v>21.0</v>
      </c>
      <c r="F63" s="1">
        <v>26.0</v>
      </c>
      <c r="G63" s="1">
        <v>28.0</v>
      </c>
      <c r="H63" s="1">
        <v>28.0</v>
      </c>
      <c r="I63" s="1">
        <v>7.0</v>
      </c>
      <c r="J63" s="1">
        <v>-2.0</v>
      </c>
      <c r="K63" s="1">
        <v>29.0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250</v>
      </c>
      <c r="B64" s="1">
        <v>20.0</v>
      </c>
      <c r="C64" s="1">
        <v>23.0</v>
      </c>
      <c r="D64" s="1">
        <v>30.0</v>
      </c>
      <c r="E64" s="1">
        <v>35.0</v>
      </c>
      <c r="F64" s="1">
        <v>32.0</v>
      </c>
      <c r="G64" s="1">
        <v>27.0</v>
      </c>
      <c r="H64" s="1">
        <v>30.0</v>
      </c>
      <c r="I64" s="1">
        <v>49.0</v>
      </c>
      <c r="J64" s="1">
        <v>62.0</v>
      </c>
      <c r="K64" s="1">
        <v>34.0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251</v>
      </c>
      <c r="B65" s="1">
        <v>0.0</v>
      </c>
      <c r="C65" s="1">
        <v>0.0</v>
      </c>
      <c r="D65" s="1">
        <v>63.0</v>
      </c>
      <c r="E65" s="1">
        <v>10.0</v>
      </c>
      <c r="F65" s="1">
        <v>10.0</v>
      </c>
      <c r="G65" s="1">
        <v>1.0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252</v>
      </c>
      <c r="B66" s="1">
        <v>25.0</v>
      </c>
      <c r="C66" s="1">
        <v>22.0</v>
      </c>
      <c r="D66" s="1">
        <v>29.0</v>
      </c>
      <c r="E66" s="1">
        <v>29.0</v>
      </c>
      <c r="F66" s="1">
        <v>22.0</v>
      </c>
      <c r="G66" s="1">
        <v>21.0</v>
      </c>
      <c r="H66" s="1">
        <v>26.0</v>
      </c>
      <c r="I66" s="1">
        <v>15.0</v>
      </c>
      <c r="J66" s="1">
        <v>19.0</v>
      </c>
      <c r="K66" s="1">
        <v>24.0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253</v>
      </c>
      <c r="B67" s="1">
        <v>25.0</v>
      </c>
      <c r="C67" s="1">
        <v>22.0</v>
      </c>
      <c r="D67" s="1">
        <v>29.0</v>
      </c>
      <c r="E67" s="1">
        <v>30.0</v>
      </c>
      <c r="F67" s="1">
        <v>32.0</v>
      </c>
      <c r="G67" s="1">
        <v>22.0</v>
      </c>
      <c r="H67" s="1">
        <v>26.0</v>
      </c>
      <c r="I67" s="1">
        <v>15.0</v>
      </c>
      <c r="J67" s="1">
        <v>19.0</v>
      </c>
      <c r="K67" s="1">
        <v>24.0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255</v>
      </c>
      <c r="B3" s="1" t="s">
        <v>256</v>
      </c>
      <c r="C3" s="1" t="s">
        <v>257</v>
      </c>
      <c r="D3" s="1" t="s">
        <v>258</v>
      </c>
      <c r="E3" s="1" t="s">
        <v>259</v>
      </c>
      <c r="F3" s="1" t="s">
        <v>260</v>
      </c>
      <c r="G3" s="1" t="s">
        <v>261</v>
      </c>
      <c r="H3" s="1" t="s">
        <v>262</v>
      </c>
      <c r="I3" s="1" t="s">
        <v>263</v>
      </c>
      <c r="J3" s="1" t="s">
        <v>264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265</v>
      </c>
      <c r="B4" s="1" t="s">
        <v>266</v>
      </c>
      <c r="C4" s="1" t="s">
        <v>267</v>
      </c>
      <c r="D4" s="1" t="s">
        <v>268</v>
      </c>
      <c r="E4" s="1" t="s">
        <v>269</v>
      </c>
      <c r="F4" s="1" t="s">
        <v>270</v>
      </c>
      <c r="G4" s="1" t="s">
        <v>271</v>
      </c>
      <c r="H4" s="1" t="s">
        <v>272</v>
      </c>
      <c r="I4" s="1" t="s">
        <v>273</v>
      </c>
      <c r="J4" s="1" t="s">
        <v>274</v>
      </c>
      <c r="K4" s="1" t="s">
        <v>275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277</v>
      </c>
      <c r="C5" s="1" t="s">
        <v>278</v>
      </c>
      <c r="D5" s="1" t="s">
        <v>279</v>
      </c>
      <c r="E5" s="1" t="s">
        <v>280</v>
      </c>
      <c r="F5" s="1" t="s">
        <v>281</v>
      </c>
      <c r="G5" s="1" t="s">
        <v>282</v>
      </c>
      <c r="H5" s="1" t="s">
        <v>283</v>
      </c>
      <c r="I5" s="1" t="s">
        <v>284</v>
      </c>
      <c r="J5" s="1" t="s">
        <v>285</v>
      </c>
      <c r="K5" s="1" t="s">
        <v>286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277</v>
      </c>
      <c r="C6" s="1" t="s">
        <v>278</v>
      </c>
      <c r="D6" s="1" t="s">
        <v>279</v>
      </c>
      <c r="E6" s="1" t="s">
        <v>280</v>
      </c>
      <c r="F6" s="1" t="s">
        <v>281</v>
      </c>
      <c r="G6" s="1" t="s">
        <v>282</v>
      </c>
      <c r="H6" s="1" t="s">
        <v>283</v>
      </c>
      <c r="I6" s="1" t="s">
        <v>284</v>
      </c>
      <c r="J6" s="1" t="s">
        <v>285</v>
      </c>
      <c r="K6" s="1" t="s">
        <v>286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324</v>
      </c>
      <c r="D11" s="1" t="s">
        <v>325</v>
      </c>
      <c r="E11" s="1">
        <v>7.0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316</v>
      </c>
      <c r="C12" s="1" t="s">
        <v>333</v>
      </c>
      <c r="D12" s="1" t="s">
        <v>334</v>
      </c>
      <c r="E12" s="1" t="s">
        <v>335</v>
      </c>
      <c r="F12" s="1" t="s">
        <v>336</v>
      </c>
      <c r="G12" s="1" t="s">
        <v>337</v>
      </c>
      <c r="H12" s="1" t="s">
        <v>338</v>
      </c>
      <c r="I12" s="1" t="s">
        <v>339</v>
      </c>
      <c r="J12" s="1" t="s">
        <v>340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342</v>
      </c>
      <c r="B13" s="1" t="s">
        <v>343</v>
      </c>
      <c r="C13" s="1" t="s">
        <v>344</v>
      </c>
      <c r="D13" s="1" t="s">
        <v>345</v>
      </c>
      <c r="E13" s="1" t="s">
        <v>346</v>
      </c>
      <c r="F13" s="1" t="s">
        <v>347</v>
      </c>
      <c r="G13" s="1" t="s">
        <v>348</v>
      </c>
      <c r="H13" s="1" t="s">
        <v>349</v>
      </c>
      <c r="I13" s="1" t="s">
        <v>350</v>
      </c>
      <c r="J13" s="1" t="s">
        <v>351</v>
      </c>
      <c r="K13" s="1" t="s">
        <v>352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 t="s">
        <v>343</v>
      </c>
      <c r="C14" s="1" t="s">
        <v>344</v>
      </c>
      <c r="D14" s="1" t="s">
        <v>345</v>
      </c>
      <c r="E14" s="1" t="s">
        <v>346</v>
      </c>
      <c r="F14" s="1" t="s">
        <v>347</v>
      </c>
      <c r="G14" s="1" t="s">
        <v>354</v>
      </c>
      <c r="H14" s="1" t="s">
        <v>355</v>
      </c>
      <c r="I14" s="1" t="s">
        <v>194</v>
      </c>
      <c r="J14" s="1" t="s">
        <v>356</v>
      </c>
      <c r="K14" s="1" t="s">
        <v>357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358</v>
      </c>
      <c r="B15" s="1" t="s">
        <v>343</v>
      </c>
      <c r="C15" s="1" t="s">
        <v>344</v>
      </c>
      <c r="D15" s="1" t="s">
        <v>345</v>
      </c>
      <c r="E15" s="1" t="s">
        <v>346</v>
      </c>
      <c r="F15" s="1" t="s">
        <v>347</v>
      </c>
      <c r="G15" s="1" t="s">
        <v>348</v>
      </c>
      <c r="H15" s="1" t="s">
        <v>349</v>
      </c>
      <c r="I15" s="1" t="s">
        <v>350</v>
      </c>
      <c r="J15" s="1" t="s">
        <v>351</v>
      </c>
      <c r="K15" s="1" t="s">
        <v>352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359</v>
      </c>
      <c r="B16" s="1" t="s">
        <v>360</v>
      </c>
      <c r="C16" s="1" t="s">
        <v>361</v>
      </c>
      <c r="D16" s="1" t="s">
        <v>362</v>
      </c>
      <c r="E16" s="1" t="s">
        <v>363</v>
      </c>
      <c r="F16" s="1" t="s">
        <v>364</v>
      </c>
      <c r="G16" s="1" t="s">
        <v>365</v>
      </c>
      <c r="H16" s="1" t="s">
        <v>208</v>
      </c>
      <c r="I16" s="1" t="s">
        <v>366</v>
      </c>
      <c r="J16" s="1" t="s">
        <v>367</v>
      </c>
      <c r="K16" s="1" t="s">
        <v>368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369</v>
      </c>
      <c r="B17" s="1" t="s">
        <v>370</v>
      </c>
      <c r="C17" s="1" t="s">
        <v>371</v>
      </c>
      <c r="D17" s="1" t="s">
        <v>372</v>
      </c>
      <c r="E17" s="1" t="s">
        <v>373</v>
      </c>
      <c r="F17" s="1" t="s">
        <v>374</v>
      </c>
      <c r="G17" s="1" t="s">
        <v>375</v>
      </c>
      <c r="H17" s="1" t="s">
        <v>376</v>
      </c>
      <c r="I17" s="1" t="s">
        <v>377</v>
      </c>
      <c r="J17" s="1" t="s">
        <v>378</v>
      </c>
      <c r="K17" s="1" t="s">
        <v>379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380</v>
      </c>
      <c r="B18" s="1" t="s">
        <v>381</v>
      </c>
      <c r="C18" s="1" t="s">
        <v>382</v>
      </c>
      <c r="D18" s="1" t="s">
        <v>383</v>
      </c>
      <c r="E18" s="1" t="s">
        <v>384</v>
      </c>
      <c r="F18" s="1" t="s">
        <v>385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390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391</v>
      </c>
      <c r="B20" s="1" t="s">
        <v>392</v>
      </c>
      <c r="C20" s="1" t="s">
        <v>393</v>
      </c>
      <c r="D20" s="1" t="s">
        <v>394</v>
      </c>
      <c r="E20" s="1" t="s">
        <v>395</v>
      </c>
      <c r="F20" s="1" t="s">
        <v>395</v>
      </c>
      <c r="G20" s="1" t="s">
        <v>396</v>
      </c>
      <c r="H20" s="1" t="s">
        <v>397</v>
      </c>
      <c r="I20" s="1" t="s">
        <v>398</v>
      </c>
      <c r="J20" s="1" t="s">
        <v>399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 t="s">
        <v>407</v>
      </c>
      <c r="I21" s="1" t="s">
        <v>344</v>
      </c>
      <c r="J21" s="1" t="s">
        <v>408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1" t="s">
        <v>414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419</v>
      </c>
      <c r="K22" s="1" t="s">
        <v>420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421</v>
      </c>
      <c r="B23" s="1" t="s">
        <v>422</v>
      </c>
      <c r="C23" s="1" t="s">
        <v>423</v>
      </c>
      <c r="D23" s="1" t="s">
        <v>424</v>
      </c>
      <c r="E23" s="1" t="s">
        <v>334</v>
      </c>
      <c r="F23" s="1" t="s">
        <v>334</v>
      </c>
      <c r="G23" s="1" t="s">
        <v>425</v>
      </c>
      <c r="H23" s="1" t="s">
        <v>426</v>
      </c>
      <c r="I23" s="1" t="s">
        <v>427</v>
      </c>
      <c r="J23" s="1" t="s">
        <v>428</v>
      </c>
      <c r="K23" s="1" t="s">
        <v>429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431</v>
      </c>
      <c r="B25" s="1" t="s">
        <v>343</v>
      </c>
      <c r="C25" s="1" t="s">
        <v>432</v>
      </c>
      <c r="D25" s="1" t="s">
        <v>340</v>
      </c>
      <c r="E25" s="1" t="s">
        <v>433</v>
      </c>
      <c r="F25" s="1" t="s">
        <v>434</v>
      </c>
      <c r="G25" s="1" t="s">
        <v>435</v>
      </c>
      <c r="H25" s="1" t="s">
        <v>436</v>
      </c>
      <c r="I25" s="1" t="s">
        <v>437</v>
      </c>
      <c r="J25" s="1" t="s">
        <v>438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189</v>
      </c>
      <c r="C26" s="1" t="s">
        <v>392</v>
      </c>
      <c r="D26" s="1" t="s">
        <v>440</v>
      </c>
      <c r="E26" s="1" t="s">
        <v>398</v>
      </c>
      <c r="F26" s="1" t="s">
        <v>441</v>
      </c>
      <c r="G26" s="1" t="s">
        <v>442</v>
      </c>
      <c r="H26" s="1" t="s">
        <v>443</v>
      </c>
      <c r="I26" s="1" t="s">
        <v>444</v>
      </c>
      <c r="J26" s="1" t="s">
        <v>186</v>
      </c>
      <c r="K26" s="1" t="s">
        <v>445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443</v>
      </c>
      <c r="C27" s="1" t="s">
        <v>447</v>
      </c>
      <c r="D27" s="1" t="s">
        <v>448</v>
      </c>
      <c r="E27" s="1" t="s">
        <v>449</v>
      </c>
      <c r="F27" s="1" t="s">
        <v>450</v>
      </c>
      <c r="G27" s="1" t="s">
        <v>451</v>
      </c>
      <c r="H27" s="1" t="s">
        <v>452</v>
      </c>
      <c r="I27" s="1" t="s">
        <v>453</v>
      </c>
      <c r="J27" s="1" t="s">
        <v>454</v>
      </c>
      <c r="K27" s="1" t="s">
        <v>455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456</v>
      </c>
      <c r="B28" s="1" t="s">
        <v>457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1" t="s">
        <v>468</v>
      </c>
      <c r="C29" s="1" t="s">
        <v>469</v>
      </c>
      <c r="D29" s="1" t="s">
        <v>470</v>
      </c>
      <c r="E29" s="1" t="s">
        <v>471</v>
      </c>
      <c r="F29" s="1" t="s">
        <v>472</v>
      </c>
      <c r="G29" s="1" t="s">
        <v>473</v>
      </c>
      <c r="H29" s="1" t="s">
        <v>474</v>
      </c>
      <c r="I29" s="1" t="s">
        <v>475</v>
      </c>
      <c r="J29" s="1" t="s">
        <v>476</v>
      </c>
      <c r="K29" s="1" t="s">
        <v>477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478</v>
      </c>
      <c r="B30" s="1">
        <v>27.0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 t="s">
        <v>501</v>
      </c>
      <c r="C33" s="1" t="s">
        <v>502</v>
      </c>
      <c r="D33" s="1" t="s">
        <v>503</v>
      </c>
      <c r="E33" s="1" t="s">
        <v>504</v>
      </c>
      <c r="F33" s="1" t="s">
        <v>505</v>
      </c>
      <c r="G33" s="1" t="s">
        <v>506</v>
      </c>
      <c r="H33" s="1" t="s">
        <v>507</v>
      </c>
      <c r="I33" s="1" t="s">
        <v>508</v>
      </c>
      <c r="J33" s="1" t="s">
        <v>509</v>
      </c>
      <c r="K33" s="1" t="s">
        <v>510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511</v>
      </c>
      <c r="B34" s="1" t="s">
        <v>512</v>
      </c>
      <c r="C34" s="1">
        <v>40.0</v>
      </c>
      <c r="D34" s="1" t="s">
        <v>513</v>
      </c>
      <c r="E34" s="1" t="s">
        <v>514</v>
      </c>
      <c r="F34" s="1" t="s">
        <v>515</v>
      </c>
      <c r="G34" s="1" t="s">
        <v>516</v>
      </c>
      <c r="H34" s="1" t="s">
        <v>517</v>
      </c>
      <c r="I34" s="1" t="s">
        <v>518</v>
      </c>
      <c r="J34" s="1" t="s">
        <v>519</v>
      </c>
      <c r="K34" s="1" t="s">
        <v>520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521</v>
      </c>
      <c r="B35" s="1" t="s">
        <v>522</v>
      </c>
      <c r="C35" s="1" t="s">
        <v>523</v>
      </c>
      <c r="D35" s="1" t="s">
        <v>524</v>
      </c>
      <c r="E35" s="1" t="s">
        <v>525</v>
      </c>
      <c r="F35" s="1" t="s">
        <v>526</v>
      </c>
      <c r="G35" s="1" t="s">
        <v>527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>
        <v>66.0</v>
      </c>
      <c r="I37" s="1" t="s">
        <v>550</v>
      </c>
      <c r="J37" s="1" t="s">
        <v>551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553</v>
      </c>
      <c r="B38" s="1" t="s">
        <v>554</v>
      </c>
      <c r="C38" s="1" t="s">
        <v>555</v>
      </c>
      <c r="D38" s="1" t="s">
        <v>556</v>
      </c>
      <c r="E38" s="1" t="s">
        <v>557</v>
      </c>
      <c r="F38" s="1" t="s">
        <v>558</v>
      </c>
      <c r="G38" s="1" t="s">
        <v>559</v>
      </c>
      <c r="H38" s="1" t="s">
        <v>560</v>
      </c>
      <c r="I38" s="1" t="s">
        <v>561</v>
      </c>
      <c r="J38" s="1" t="s">
        <v>562</v>
      </c>
      <c r="K38" s="1" t="s">
        <v>558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564</v>
      </c>
      <c r="C39" s="1" t="s">
        <v>565</v>
      </c>
      <c r="D39" s="1" t="s">
        <v>566</v>
      </c>
      <c r="E39" s="1" t="s">
        <v>567</v>
      </c>
      <c r="F39" s="1" t="s">
        <v>568</v>
      </c>
      <c r="G39" s="1" t="s">
        <v>569</v>
      </c>
      <c r="H39" s="1" t="s">
        <v>570</v>
      </c>
      <c r="I39" s="1" t="s">
        <v>571</v>
      </c>
      <c r="J39" s="1" t="s">
        <v>572</v>
      </c>
      <c r="K39" s="1" t="s">
        <v>573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574</v>
      </c>
      <c r="B40" s="1" t="s">
        <v>575</v>
      </c>
      <c r="C40" s="1" t="s">
        <v>576</v>
      </c>
      <c r="D40" s="1" t="s">
        <v>577</v>
      </c>
      <c r="E40" s="1" t="s">
        <v>578</v>
      </c>
      <c r="F40" s="1" t="s">
        <v>579</v>
      </c>
      <c r="G40" s="1" t="s">
        <v>580</v>
      </c>
      <c r="H40" s="1" t="s">
        <v>581</v>
      </c>
      <c r="I40" s="1" t="s">
        <v>582</v>
      </c>
      <c r="J40" s="1" t="s">
        <v>583</v>
      </c>
      <c r="K40" s="1" t="s">
        <v>584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585</v>
      </c>
      <c r="B41" s="1" t="s">
        <v>586</v>
      </c>
      <c r="C41" s="1" t="s">
        <v>260</v>
      </c>
      <c r="D41" s="1" t="s">
        <v>405</v>
      </c>
      <c r="E41" s="1" t="s">
        <v>587</v>
      </c>
      <c r="F41" s="1" t="s">
        <v>588</v>
      </c>
      <c r="G41" s="1" t="s">
        <v>589</v>
      </c>
      <c r="H41" s="1" t="s">
        <v>590</v>
      </c>
      <c r="I41" s="1" t="s">
        <v>591</v>
      </c>
      <c r="J41" s="1" t="s">
        <v>427</v>
      </c>
      <c r="K41" s="1" t="s">
        <v>592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593</v>
      </c>
      <c r="B42" s="1" t="s">
        <v>570</v>
      </c>
      <c r="C42" s="1" t="s">
        <v>594</v>
      </c>
      <c r="D42" s="1" t="s">
        <v>595</v>
      </c>
      <c r="E42" s="1" t="s">
        <v>596</v>
      </c>
      <c r="F42" s="1" t="s">
        <v>597</v>
      </c>
      <c r="G42" s="1" t="s">
        <v>598</v>
      </c>
      <c r="H42" s="1" t="s">
        <v>570</v>
      </c>
      <c r="I42" s="1" t="s">
        <v>599</v>
      </c>
      <c r="J42" s="1" t="s">
        <v>600</v>
      </c>
      <c r="K42" s="1" t="s">
        <v>601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602</v>
      </c>
      <c r="B43" s="1" t="s">
        <v>429</v>
      </c>
      <c r="C43" s="1" t="s">
        <v>269</v>
      </c>
      <c r="D43" s="1" t="s">
        <v>603</v>
      </c>
      <c r="E43" s="1" t="s">
        <v>604</v>
      </c>
      <c r="F43" s="1" t="s">
        <v>605</v>
      </c>
      <c r="G43" s="1" t="s">
        <v>606</v>
      </c>
      <c r="H43" s="1" t="s">
        <v>607</v>
      </c>
      <c r="I43" s="1" t="s">
        <v>608</v>
      </c>
      <c r="J43" s="1" t="s">
        <v>609</v>
      </c>
      <c r="K43" s="1" t="s">
        <v>610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611</v>
      </c>
      <c r="B44" s="1" t="s">
        <v>612</v>
      </c>
      <c r="C44" s="1" t="s">
        <v>409</v>
      </c>
      <c r="D44" s="1" t="s">
        <v>613</v>
      </c>
      <c r="E44" s="1" t="s">
        <v>614</v>
      </c>
      <c r="F44" s="1" t="s">
        <v>615</v>
      </c>
      <c r="G44" s="1" t="s">
        <v>616</v>
      </c>
      <c r="H44" s="1" t="s">
        <v>617</v>
      </c>
      <c r="I44" s="1" t="s">
        <v>618</v>
      </c>
      <c r="J44" s="1" t="s">
        <v>619</v>
      </c>
      <c r="K44" s="1" t="s">
        <v>620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622</v>
      </c>
      <c r="B46" s="1" t="s">
        <v>623</v>
      </c>
      <c r="C46" s="1" t="s">
        <v>624</v>
      </c>
      <c r="D46" s="1" t="s">
        <v>625</v>
      </c>
      <c r="E46" s="1" t="s">
        <v>626</v>
      </c>
      <c r="F46" s="1" t="s">
        <v>627</v>
      </c>
      <c r="G46" s="1" t="s">
        <v>628</v>
      </c>
      <c r="H46" s="1" t="s">
        <v>629</v>
      </c>
      <c r="I46" s="1" t="s">
        <v>630</v>
      </c>
      <c r="J46" s="1" t="s">
        <v>631</v>
      </c>
      <c r="K46" s="1" t="s">
        <v>632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633</v>
      </c>
      <c r="B47" s="1" t="s">
        <v>634</v>
      </c>
      <c r="C47" s="1" t="s">
        <v>632</v>
      </c>
      <c r="D47" s="1" t="s">
        <v>635</v>
      </c>
      <c r="E47" s="1">
        <v>-1.0</v>
      </c>
      <c r="F47" s="1" t="s">
        <v>636</v>
      </c>
      <c r="G47" s="1" t="s">
        <v>637</v>
      </c>
      <c r="H47" s="1" t="s">
        <v>638</v>
      </c>
      <c r="I47" s="1" t="s">
        <v>639</v>
      </c>
      <c r="J47" s="1" t="s">
        <v>640</v>
      </c>
      <c r="K47" s="1" t="s">
        <v>321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 t="s">
        <v>649</v>
      </c>
      <c r="J48" s="1" t="s">
        <v>650</v>
      </c>
      <c r="K48" s="1" t="s">
        <v>651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652</v>
      </c>
      <c r="B49" s="1" t="s">
        <v>653</v>
      </c>
      <c r="C49" s="1" t="s">
        <v>654</v>
      </c>
      <c r="D49" s="1" t="s">
        <v>655</v>
      </c>
      <c r="E49" s="1" t="s">
        <v>184</v>
      </c>
      <c r="F49" s="1" t="s">
        <v>656</v>
      </c>
      <c r="G49" s="1" t="s">
        <v>657</v>
      </c>
      <c r="H49" s="1" t="s">
        <v>658</v>
      </c>
      <c r="I49" s="1" t="s">
        <v>659</v>
      </c>
      <c r="J49" s="1" t="s">
        <v>660</v>
      </c>
      <c r="K49" s="1" t="s">
        <v>661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662</v>
      </c>
      <c r="B50" s="1" t="s">
        <v>663</v>
      </c>
      <c r="C50" s="1" t="s">
        <v>453</v>
      </c>
      <c r="D50" s="1" t="s">
        <v>664</v>
      </c>
      <c r="E50" s="1" t="s">
        <v>665</v>
      </c>
      <c r="F50" s="1" t="s">
        <v>666</v>
      </c>
      <c r="G50" s="1" t="s">
        <v>667</v>
      </c>
      <c r="H50" s="1" t="s">
        <v>668</v>
      </c>
      <c r="I50" s="1" t="s">
        <v>669</v>
      </c>
      <c r="J50" s="1" t="s">
        <v>670</v>
      </c>
      <c r="K50" s="1" t="s">
        <v>671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672</v>
      </c>
      <c r="B51" s="1" t="s">
        <v>259</v>
      </c>
      <c r="C51" s="1" t="s">
        <v>673</v>
      </c>
      <c r="D51" s="1" t="s">
        <v>674</v>
      </c>
      <c r="E51" s="1" t="s">
        <v>675</v>
      </c>
      <c r="F51" s="1" t="s">
        <v>676</v>
      </c>
      <c r="G51" s="1" t="s">
        <v>677</v>
      </c>
      <c r="H51" s="1" t="s">
        <v>678</v>
      </c>
      <c r="I51" s="1" t="s">
        <v>679</v>
      </c>
      <c r="J51" s="1" t="s">
        <v>680</v>
      </c>
      <c r="K51" s="1" t="s">
        <v>681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682</v>
      </c>
      <c r="B52" s="1" t="s">
        <v>259</v>
      </c>
      <c r="C52" s="1" t="s">
        <v>673</v>
      </c>
      <c r="D52" s="1" t="s">
        <v>674</v>
      </c>
      <c r="E52" s="1" t="s">
        <v>675</v>
      </c>
      <c r="F52" s="1" t="s">
        <v>676</v>
      </c>
      <c r="G52" s="1" t="s">
        <v>683</v>
      </c>
      <c r="H52" s="1" t="s">
        <v>684</v>
      </c>
      <c r="I52" s="1" t="s">
        <v>685</v>
      </c>
      <c r="J52" s="1">
        <v>0.0</v>
      </c>
      <c r="K52" s="1" t="s">
        <v>686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687</v>
      </c>
      <c r="B53" s="1" t="s">
        <v>688</v>
      </c>
      <c r="C53" s="1" t="s">
        <v>689</v>
      </c>
      <c r="D53" s="1" t="s">
        <v>690</v>
      </c>
      <c r="E53" s="1" t="s">
        <v>691</v>
      </c>
      <c r="F53" s="1" t="s">
        <v>692</v>
      </c>
      <c r="G53" s="1" t="s">
        <v>693</v>
      </c>
      <c r="H53" s="1" t="s">
        <v>694</v>
      </c>
      <c r="I53" s="1" t="s">
        <v>695</v>
      </c>
      <c r="J53" s="1" t="s">
        <v>696</v>
      </c>
      <c r="K53" s="1" t="s">
        <v>697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698</v>
      </c>
      <c r="B54" s="1" t="s">
        <v>699</v>
      </c>
      <c r="C54" s="1" t="s">
        <v>700</v>
      </c>
      <c r="D54" s="1">
        <v>-256.0</v>
      </c>
      <c r="E54" s="1" t="s">
        <v>701</v>
      </c>
      <c r="F54" s="1" t="s">
        <v>702</v>
      </c>
      <c r="G54" s="1" t="s">
        <v>703</v>
      </c>
      <c r="H54" s="1" t="s">
        <v>704</v>
      </c>
      <c r="I54" s="1" t="s">
        <v>705</v>
      </c>
      <c r="J54" s="1">
        <v>-80.0</v>
      </c>
      <c r="K54" s="1" t="s">
        <v>706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707</v>
      </c>
      <c r="B55" s="1" t="s">
        <v>708</v>
      </c>
      <c r="C55" s="1" t="s">
        <v>709</v>
      </c>
      <c r="D55" s="1" t="s">
        <v>710</v>
      </c>
      <c r="E55" s="1" t="s">
        <v>711</v>
      </c>
      <c r="F55" s="1" t="s">
        <v>712</v>
      </c>
      <c r="G55" s="1" t="s">
        <v>713</v>
      </c>
      <c r="H55" s="1" t="s">
        <v>714</v>
      </c>
      <c r="I55" s="1" t="s">
        <v>715</v>
      </c>
      <c r="J55" s="1" t="s">
        <v>716</v>
      </c>
      <c r="K55" s="1" t="s">
        <v>317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717</v>
      </c>
      <c r="B56" s="1" t="s">
        <v>718</v>
      </c>
      <c r="C56" s="1" t="s">
        <v>719</v>
      </c>
      <c r="D56" s="1" t="s">
        <v>720</v>
      </c>
      <c r="E56" s="1" t="s">
        <v>721</v>
      </c>
      <c r="F56" s="1" t="s">
        <v>722</v>
      </c>
      <c r="G56" s="1" t="s">
        <v>723</v>
      </c>
      <c r="H56" s="1" t="s">
        <v>724</v>
      </c>
      <c r="I56" s="1" t="s">
        <v>725</v>
      </c>
      <c r="J56" s="1" t="s">
        <v>726</v>
      </c>
      <c r="K56" s="1" t="s">
        <v>727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728</v>
      </c>
      <c r="B57" s="1" t="s">
        <v>729</v>
      </c>
      <c r="C57" s="1" t="s">
        <v>730</v>
      </c>
      <c r="D57" s="1" t="s">
        <v>731</v>
      </c>
      <c r="E57" s="1" t="s">
        <v>732</v>
      </c>
      <c r="F57" s="1" t="s">
        <v>733</v>
      </c>
      <c r="G57" s="1" t="s">
        <v>734</v>
      </c>
      <c r="H57" s="1" t="s">
        <v>449</v>
      </c>
      <c r="I57" s="1" t="s">
        <v>735</v>
      </c>
      <c r="J57" s="1" t="s">
        <v>218</v>
      </c>
      <c r="K57" s="1" t="s">
        <v>736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737</v>
      </c>
      <c r="B58" s="1" t="s">
        <v>738</v>
      </c>
      <c r="C58" s="1" t="s">
        <v>739</v>
      </c>
      <c r="D58" s="1" t="s">
        <v>740</v>
      </c>
      <c r="E58" s="1" t="s">
        <v>741</v>
      </c>
      <c r="F58" s="1" t="s">
        <v>742</v>
      </c>
      <c r="G58" s="1" t="s">
        <v>743</v>
      </c>
      <c r="H58" s="1" t="s">
        <v>744</v>
      </c>
      <c r="I58" s="1" t="s">
        <v>745</v>
      </c>
      <c r="J58" s="1" t="s">
        <v>746</v>
      </c>
      <c r="K58" s="1" t="s">
        <v>747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748</v>
      </c>
      <c r="B59" s="1" t="s">
        <v>749</v>
      </c>
      <c r="C59" s="1" t="s">
        <v>750</v>
      </c>
      <c r="D59" s="1" t="s">
        <v>751</v>
      </c>
      <c r="E59" s="1" t="s">
        <v>752</v>
      </c>
      <c r="F59" s="1" t="s">
        <v>269</v>
      </c>
      <c r="G59" s="1" t="s">
        <v>753</v>
      </c>
      <c r="H59" s="1" t="s">
        <v>754</v>
      </c>
      <c r="I59" s="1" t="s">
        <v>755</v>
      </c>
      <c r="J59" s="1" t="s">
        <v>756</v>
      </c>
      <c r="K59" s="1" t="s">
        <v>757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758</v>
      </c>
      <c r="B60" s="1" t="s">
        <v>759</v>
      </c>
      <c r="C60" s="1" t="s">
        <v>760</v>
      </c>
      <c r="D60" s="1" t="s">
        <v>761</v>
      </c>
      <c r="E60" s="1" t="s">
        <v>762</v>
      </c>
      <c r="F60" s="1" t="s">
        <v>763</v>
      </c>
      <c r="G60" s="1" t="s">
        <v>764</v>
      </c>
      <c r="H60" s="1" t="s">
        <v>765</v>
      </c>
      <c r="I60" s="1" t="s">
        <v>766</v>
      </c>
      <c r="J60" s="1" t="s">
        <v>767</v>
      </c>
      <c r="K60" s="1" t="s">
        <v>381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768</v>
      </c>
      <c r="B61" s="1" t="s">
        <v>757</v>
      </c>
      <c r="C61" s="1" t="s">
        <v>769</v>
      </c>
      <c r="D61" s="1" t="s">
        <v>770</v>
      </c>
      <c r="E61" s="1" t="s">
        <v>771</v>
      </c>
      <c r="F61" s="1" t="s">
        <v>772</v>
      </c>
      <c r="G61" s="1" t="s">
        <v>773</v>
      </c>
      <c r="H61" s="1" t="s">
        <v>774</v>
      </c>
      <c r="I61" s="1" t="s">
        <v>775</v>
      </c>
      <c r="J61" s="1" t="s">
        <v>776</v>
      </c>
      <c r="K61" s="1" t="s">
        <v>777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778</v>
      </c>
      <c r="B62" s="1" t="s">
        <v>779</v>
      </c>
      <c r="C62" s="1" t="s">
        <v>780</v>
      </c>
      <c r="D62" s="1" t="s">
        <v>781</v>
      </c>
      <c r="E62" s="1" t="s">
        <v>782</v>
      </c>
      <c r="F62" s="1" t="s">
        <v>783</v>
      </c>
      <c r="G62" s="1" t="s">
        <v>784</v>
      </c>
      <c r="H62" s="1" t="s">
        <v>785</v>
      </c>
      <c r="I62" s="1" t="s">
        <v>786</v>
      </c>
      <c r="J62" s="1" t="s">
        <v>787</v>
      </c>
      <c r="K62" s="1" t="s">
        <v>788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789</v>
      </c>
      <c r="B63" s="1" t="s">
        <v>790</v>
      </c>
      <c r="C63" s="1" t="s">
        <v>791</v>
      </c>
      <c r="D63" s="1" t="s">
        <v>792</v>
      </c>
      <c r="E63" s="1" t="s">
        <v>793</v>
      </c>
      <c r="F63" s="1" t="s">
        <v>794</v>
      </c>
      <c r="G63" s="1" t="s">
        <v>795</v>
      </c>
      <c r="H63" s="1" t="s">
        <v>796</v>
      </c>
      <c r="I63" s="1" t="s">
        <v>797</v>
      </c>
      <c r="J63" s="1" t="s">
        <v>798</v>
      </c>
      <c r="K63" s="1" t="s">
        <v>799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800</v>
      </c>
      <c r="B64" s="1" t="s">
        <v>801</v>
      </c>
      <c r="C64" s="1">
        <v>0.0</v>
      </c>
      <c r="D64" s="1" t="s">
        <v>802</v>
      </c>
      <c r="E64" s="1">
        <v>0.0</v>
      </c>
      <c r="F64" s="1" t="s">
        <v>803</v>
      </c>
      <c r="G64" s="1" t="s">
        <v>804</v>
      </c>
      <c r="H64" s="1" t="s">
        <v>805</v>
      </c>
      <c r="I64" s="1" t="s">
        <v>806</v>
      </c>
      <c r="J64" s="1" t="s">
        <v>807</v>
      </c>
      <c r="K64" s="1" t="s">
        <v>808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810</v>
      </c>
      <c r="B66" s="1" t="s">
        <v>811</v>
      </c>
      <c r="C66" s="1" t="s">
        <v>812</v>
      </c>
      <c r="D66" s="1" t="s">
        <v>813</v>
      </c>
      <c r="E66" s="1" t="s">
        <v>814</v>
      </c>
      <c r="F66" s="1" t="s">
        <v>815</v>
      </c>
      <c r="G66" s="1" t="s">
        <v>816</v>
      </c>
      <c r="H66" s="1" t="s">
        <v>817</v>
      </c>
      <c r="I66" s="1" t="s">
        <v>818</v>
      </c>
      <c r="J66" s="1" t="s">
        <v>819</v>
      </c>
      <c r="K66" s="1" t="s">
        <v>820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821</v>
      </c>
      <c r="B67" s="1" t="s">
        <v>822</v>
      </c>
      <c r="C67" s="1" t="s">
        <v>823</v>
      </c>
      <c r="D67" s="1" t="s">
        <v>774</v>
      </c>
      <c r="E67" s="1" t="s">
        <v>824</v>
      </c>
      <c r="F67" s="1" t="s">
        <v>825</v>
      </c>
      <c r="G67" s="1" t="s">
        <v>826</v>
      </c>
      <c r="H67" s="1" t="s">
        <v>827</v>
      </c>
      <c r="I67" s="1" t="s">
        <v>828</v>
      </c>
      <c r="J67" s="1" t="s">
        <v>829</v>
      </c>
      <c r="K67" s="1" t="s">
        <v>830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831</v>
      </c>
      <c r="B68" s="1" t="s">
        <v>832</v>
      </c>
      <c r="C68" s="1" t="s">
        <v>833</v>
      </c>
      <c r="D68" s="1" t="s">
        <v>834</v>
      </c>
      <c r="E68" s="1" t="s">
        <v>835</v>
      </c>
      <c r="F68" s="1" t="s">
        <v>836</v>
      </c>
      <c r="G68" s="1" t="s">
        <v>837</v>
      </c>
      <c r="H68" s="1" t="s">
        <v>838</v>
      </c>
      <c r="I68" s="1" t="s">
        <v>839</v>
      </c>
      <c r="J68" s="1" t="s">
        <v>840</v>
      </c>
      <c r="K68" s="1" t="s">
        <v>841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842</v>
      </c>
      <c r="B69" s="1" t="s">
        <v>843</v>
      </c>
      <c r="C69" s="1" t="s">
        <v>844</v>
      </c>
      <c r="D69" s="1" t="s">
        <v>845</v>
      </c>
      <c r="E69" s="1" t="s">
        <v>846</v>
      </c>
      <c r="F69" s="1" t="s">
        <v>847</v>
      </c>
      <c r="G69" s="1" t="s">
        <v>848</v>
      </c>
      <c r="H69" s="1" t="s">
        <v>849</v>
      </c>
      <c r="I69" s="1" t="s">
        <v>850</v>
      </c>
      <c r="J69" s="1" t="s">
        <v>851</v>
      </c>
      <c r="K69" s="1" t="s">
        <v>852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853</v>
      </c>
      <c r="B70" s="1" t="s">
        <v>854</v>
      </c>
      <c r="C70" s="1" t="s">
        <v>855</v>
      </c>
      <c r="D70" s="1" t="s">
        <v>298</v>
      </c>
      <c r="E70" s="1" t="s">
        <v>856</v>
      </c>
      <c r="F70" s="1" t="s">
        <v>857</v>
      </c>
      <c r="G70" s="1" t="s">
        <v>858</v>
      </c>
      <c r="H70" s="1" t="s">
        <v>859</v>
      </c>
      <c r="I70" s="1" t="s">
        <v>860</v>
      </c>
      <c r="J70" s="1" t="s">
        <v>861</v>
      </c>
      <c r="K70" s="1" t="s">
        <v>862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863</v>
      </c>
      <c r="B71" s="1" t="s">
        <v>393</v>
      </c>
      <c r="C71" s="1" t="s">
        <v>864</v>
      </c>
      <c r="D71" s="1" t="s">
        <v>865</v>
      </c>
      <c r="E71" s="1" t="s">
        <v>866</v>
      </c>
      <c r="F71" s="1" t="s">
        <v>867</v>
      </c>
      <c r="G71" s="1" t="s">
        <v>868</v>
      </c>
      <c r="H71" s="1" t="s">
        <v>869</v>
      </c>
      <c r="I71" s="1" t="s">
        <v>870</v>
      </c>
      <c r="J71" s="1" t="s">
        <v>871</v>
      </c>
      <c r="K71" s="1" t="s">
        <v>857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872</v>
      </c>
      <c r="B72" s="1" t="s">
        <v>393</v>
      </c>
      <c r="C72" s="1" t="s">
        <v>864</v>
      </c>
      <c r="D72" s="1" t="s">
        <v>865</v>
      </c>
      <c r="E72" s="1" t="s">
        <v>866</v>
      </c>
      <c r="F72" s="1" t="s">
        <v>867</v>
      </c>
      <c r="G72" s="1" t="s">
        <v>873</v>
      </c>
      <c r="H72" s="1" t="s">
        <v>874</v>
      </c>
      <c r="I72" s="1" t="s">
        <v>875</v>
      </c>
      <c r="J72" s="1" t="s">
        <v>876</v>
      </c>
      <c r="K72" s="1" t="s">
        <v>877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878</v>
      </c>
      <c r="B73" s="1" t="s">
        <v>879</v>
      </c>
      <c r="C73" s="1" t="s">
        <v>880</v>
      </c>
      <c r="D73" s="1" t="s">
        <v>881</v>
      </c>
      <c r="E73" s="1" t="s">
        <v>882</v>
      </c>
      <c r="F73" s="1" t="s">
        <v>883</v>
      </c>
      <c r="G73" s="1" t="s">
        <v>884</v>
      </c>
      <c r="H73" s="1" t="s">
        <v>885</v>
      </c>
      <c r="I73" s="1" t="s">
        <v>886</v>
      </c>
      <c r="J73" s="1" t="s">
        <v>887</v>
      </c>
      <c r="K73" s="1" t="s">
        <v>888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889</v>
      </c>
      <c r="B74" s="1" t="s">
        <v>890</v>
      </c>
      <c r="C74" s="1" t="s">
        <v>891</v>
      </c>
      <c r="D74" s="1" t="s">
        <v>892</v>
      </c>
      <c r="E74" s="1" t="s">
        <v>893</v>
      </c>
      <c r="F74" s="1" t="s">
        <v>894</v>
      </c>
      <c r="G74" s="1" t="s">
        <v>449</v>
      </c>
      <c r="H74" s="1" t="s">
        <v>895</v>
      </c>
      <c r="I74" s="1" t="s">
        <v>896</v>
      </c>
      <c r="J74" s="1" t="s">
        <v>897</v>
      </c>
      <c r="K74" s="1" t="s">
        <v>898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899</v>
      </c>
      <c r="B75" s="1" t="s">
        <v>900</v>
      </c>
      <c r="C75" s="1" t="s">
        <v>901</v>
      </c>
      <c r="D75" s="1" t="s">
        <v>902</v>
      </c>
      <c r="E75" s="1" t="s">
        <v>903</v>
      </c>
      <c r="F75" s="1" t="s">
        <v>904</v>
      </c>
      <c r="G75" s="1" t="s">
        <v>905</v>
      </c>
      <c r="H75" s="1" t="s">
        <v>825</v>
      </c>
      <c r="I75" s="1" t="s">
        <v>906</v>
      </c>
      <c r="J75" s="1" t="s">
        <v>907</v>
      </c>
      <c r="K75" s="1" t="s">
        <v>908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909</v>
      </c>
      <c r="B76" s="1" t="s">
        <v>910</v>
      </c>
      <c r="C76" s="1" t="s">
        <v>911</v>
      </c>
      <c r="D76" s="1" t="s">
        <v>912</v>
      </c>
      <c r="E76" s="1" t="s">
        <v>913</v>
      </c>
      <c r="F76" s="1" t="s">
        <v>914</v>
      </c>
      <c r="G76" s="1" t="s">
        <v>915</v>
      </c>
      <c r="H76" s="1" t="s">
        <v>916</v>
      </c>
      <c r="I76" s="1" t="s">
        <v>917</v>
      </c>
      <c r="J76" s="1" t="s">
        <v>918</v>
      </c>
      <c r="K76" s="1" t="s">
        <v>919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920</v>
      </c>
      <c r="B77" s="1" t="s">
        <v>498</v>
      </c>
      <c r="C77" s="1" t="s">
        <v>921</v>
      </c>
      <c r="D77" s="1" t="s">
        <v>922</v>
      </c>
      <c r="E77" s="1" t="s">
        <v>923</v>
      </c>
      <c r="F77" s="1" t="s">
        <v>924</v>
      </c>
      <c r="G77" s="1" t="s">
        <v>925</v>
      </c>
      <c r="H77" s="1" t="s">
        <v>926</v>
      </c>
      <c r="I77" s="1" t="s">
        <v>927</v>
      </c>
      <c r="J77" s="1" t="s">
        <v>928</v>
      </c>
      <c r="K77" s="1" t="s">
        <v>618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929</v>
      </c>
      <c r="B78" s="1" t="s">
        <v>930</v>
      </c>
      <c r="C78" s="1" t="s">
        <v>931</v>
      </c>
      <c r="D78" s="1" t="s">
        <v>932</v>
      </c>
      <c r="E78" s="1" t="s">
        <v>933</v>
      </c>
      <c r="F78" s="1" t="s">
        <v>934</v>
      </c>
      <c r="G78" s="1" t="s">
        <v>935</v>
      </c>
      <c r="H78" s="1" t="s">
        <v>936</v>
      </c>
      <c r="I78" s="1" t="s">
        <v>937</v>
      </c>
      <c r="J78" s="1" t="s">
        <v>938</v>
      </c>
      <c r="K78" s="1" t="s">
        <v>939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940</v>
      </c>
      <c r="B79" s="1" t="s">
        <v>941</v>
      </c>
      <c r="C79" s="1" t="s">
        <v>942</v>
      </c>
      <c r="D79" s="1" t="s">
        <v>943</v>
      </c>
      <c r="E79" s="1" t="s">
        <v>944</v>
      </c>
      <c r="F79" s="1" t="s">
        <v>945</v>
      </c>
      <c r="G79" s="1" t="s">
        <v>946</v>
      </c>
      <c r="H79" s="1" t="s">
        <v>947</v>
      </c>
      <c r="I79" s="1" t="s">
        <v>948</v>
      </c>
      <c r="J79" s="1" t="s">
        <v>949</v>
      </c>
      <c r="K79" s="1" t="s">
        <v>950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951</v>
      </c>
      <c r="B80" s="1" t="s">
        <v>952</v>
      </c>
      <c r="C80" s="1" t="s">
        <v>953</v>
      </c>
      <c r="D80" s="1" t="s">
        <v>954</v>
      </c>
      <c r="E80" s="1" t="s">
        <v>955</v>
      </c>
      <c r="F80" s="1" t="s">
        <v>956</v>
      </c>
      <c r="G80" s="1" t="s">
        <v>957</v>
      </c>
      <c r="H80" s="1" t="s">
        <v>958</v>
      </c>
      <c r="I80" s="1" t="s">
        <v>383</v>
      </c>
      <c r="J80" s="1" t="s">
        <v>959</v>
      </c>
      <c r="K80" s="1" t="s">
        <v>960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961</v>
      </c>
      <c r="B81" s="1" t="s">
        <v>962</v>
      </c>
      <c r="C81" s="1" t="s">
        <v>963</v>
      </c>
      <c r="D81" s="1" t="s">
        <v>964</v>
      </c>
      <c r="E81" s="1" t="s">
        <v>965</v>
      </c>
      <c r="F81" s="1" t="s">
        <v>966</v>
      </c>
      <c r="G81" s="1" t="s">
        <v>967</v>
      </c>
      <c r="H81" s="1" t="s">
        <v>968</v>
      </c>
      <c r="I81" s="1" t="s">
        <v>969</v>
      </c>
      <c r="J81" s="1" t="s">
        <v>970</v>
      </c>
      <c r="K81" s="1" t="s">
        <v>971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972</v>
      </c>
      <c r="B82" s="1" t="s">
        <v>973</v>
      </c>
      <c r="C82" s="1" t="s">
        <v>974</v>
      </c>
      <c r="D82" s="1" t="s">
        <v>975</v>
      </c>
      <c r="E82" s="1" t="s">
        <v>976</v>
      </c>
      <c r="F82" s="1" t="s">
        <v>977</v>
      </c>
      <c r="G82" s="1" t="s">
        <v>978</v>
      </c>
      <c r="H82" s="1" t="s">
        <v>979</v>
      </c>
      <c r="I82" s="1" t="s">
        <v>980</v>
      </c>
      <c r="J82" s="1" t="s">
        <v>981</v>
      </c>
      <c r="K82" s="1" t="s">
        <v>982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983</v>
      </c>
      <c r="B83" s="1" t="s">
        <v>984</v>
      </c>
      <c r="C83" s="1" t="s">
        <v>985</v>
      </c>
      <c r="D83" s="1" t="s">
        <v>986</v>
      </c>
      <c r="E83" s="1" t="s">
        <v>987</v>
      </c>
      <c r="F83" s="1" t="s">
        <v>988</v>
      </c>
      <c r="G83" s="1" t="s">
        <v>989</v>
      </c>
      <c r="H83" s="1" t="s">
        <v>990</v>
      </c>
      <c r="I83" s="1" t="s">
        <v>991</v>
      </c>
      <c r="J83" s="1" t="s">
        <v>992</v>
      </c>
      <c r="K83" s="1" t="s">
        <v>993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994</v>
      </c>
      <c r="B84" s="1" t="s">
        <v>995</v>
      </c>
      <c r="C84" s="1" t="s">
        <v>996</v>
      </c>
      <c r="D84" s="1" t="s">
        <v>997</v>
      </c>
      <c r="E84" s="1" t="s">
        <v>998</v>
      </c>
      <c r="F84" s="1" t="s">
        <v>999</v>
      </c>
      <c r="G84" s="1" t="s">
        <v>1000</v>
      </c>
      <c r="H84" s="1" t="s">
        <v>1001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1006</v>
      </c>
      <c r="B86" s="1" t="s">
        <v>1007</v>
      </c>
      <c r="C86" s="1" t="s">
        <v>658</v>
      </c>
      <c r="D86" s="1" t="s">
        <v>1008</v>
      </c>
      <c r="E86" s="1" t="s">
        <v>1009</v>
      </c>
      <c r="F86" s="1" t="s">
        <v>1010</v>
      </c>
      <c r="G86" s="1" t="s">
        <v>1011</v>
      </c>
      <c r="H86" s="1" t="s">
        <v>1012</v>
      </c>
      <c r="I86" s="1" t="s">
        <v>1013</v>
      </c>
      <c r="J86" s="1" t="s">
        <v>1014</v>
      </c>
      <c r="K86" s="1" t="s">
        <v>422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1015</v>
      </c>
      <c r="B87" s="1" t="s">
        <v>1016</v>
      </c>
      <c r="C87" s="1" t="s">
        <v>1017</v>
      </c>
      <c r="D87" s="1" t="s">
        <v>1018</v>
      </c>
      <c r="E87" s="1" t="s">
        <v>1019</v>
      </c>
      <c r="F87" s="1" t="s">
        <v>1020</v>
      </c>
      <c r="G87" s="1" t="s">
        <v>1021</v>
      </c>
      <c r="H87" s="1" t="s">
        <v>282</v>
      </c>
      <c r="I87" s="1" t="s">
        <v>1022</v>
      </c>
      <c r="J87" s="1" t="s">
        <v>1023</v>
      </c>
      <c r="K87" s="1" t="s">
        <v>350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1024</v>
      </c>
      <c r="B88" s="1" t="s">
        <v>855</v>
      </c>
      <c r="C88" s="1" t="s">
        <v>1025</v>
      </c>
      <c r="D88" s="1" t="s">
        <v>1026</v>
      </c>
      <c r="E88" s="1" t="s">
        <v>1027</v>
      </c>
      <c r="F88" s="1" t="s">
        <v>1028</v>
      </c>
      <c r="G88" s="1" t="s">
        <v>1029</v>
      </c>
      <c r="H88" s="1" t="s">
        <v>1030</v>
      </c>
      <c r="I88" s="1" t="s">
        <v>1031</v>
      </c>
      <c r="J88" s="1" t="s">
        <v>1032</v>
      </c>
      <c r="K88" s="1" t="s">
        <v>1033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1034</v>
      </c>
      <c r="B89" s="1" t="s">
        <v>302</v>
      </c>
      <c r="C89" s="1" t="s">
        <v>873</v>
      </c>
      <c r="D89" s="1" t="s">
        <v>1035</v>
      </c>
      <c r="E89" s="1" t="s">
        <v>1036</v>
      </c>
      <c r="F89" s="1" t="s">
        <v>270</v>
      </c>
      <c r="G89" s="1" t="s">
        <v>1037</v>
      </c>
      <c r="H89" s="1" t="s">
        <v>1038</v>
      </c>
      <c r="I89" s="1" t="s">
        <v>1039</v>
      </c>
      <c r="J89" s="1" t="s">
        <v>1040</v>
      </c>
      <c r="K89" s="1" t="s">
        <v>1041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1042</v>
      </c>
      <c r="B90" s="1" t="s">
        <v>1043</v>
      </c>
      <c r="C90" s="1" t="s">
        <v>1044</v>
      </c>
      <c r="D90" s="1" t="s">
        <v>1045</v>
      </c>
      <c r="E90" s="1" t="s">
        <v>1046</v>
      </c>
      <c r="F90" s="1" t="s">
        <v>1047</v>
      </c>
      <c r="G90" s="1" t="s">
        <v>1048</v>
      </c>
      <c r="H90" s="1" t="s">
        <v>1049</v>
      </c>
      <c r="I90" s="1" t="s">
        <v>1050</v>
      </c>
      <c r="J90" s="1" t="s">
        <v>1051</v>
      </c>
      <c r="K90" s="1" t="s">
        <v>1052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1053</v>
      </c>
      <c r="B91" s="1" t="s">
        <v>1054</v>
      </c>
      <c r="C91" s="1" t="s">
        <v>1055</v>
      </c>
      <c r="D91" s="1">
        <v>38.0</v>
      </c>
      <c r="E91" s="1" t="s">
        <v>1056</v>
      </c>
      <c r="F91" s="1" t="s">
        <v>1057</v>
      </c>
      <c r="G91" s="1" t="s">
        <v>1058</v>
      </c>
      <c r="H91" s="1" t="s">
        <v>1059</v>
      </c>
      <c r="I91" s="1" t="s">
        <v>1060</v>
      </c>
      <c r="J91" s="1" t="s">
        <v>1061</v>
      </c>
      <c r="K91" s="1" t="s">
        <v>1062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1063</v>
      </c>
      <c r="B92" s="1" t="s">
        <v>1054</v>
      </c>
      <c r="C92" s="1" t="s">
        <v>1055</v>
      </c>
      <c r="D92" s="1">
        <v>38.0</v>
      </c>
      <c r="E92" s="1" t="s">
        <v>1056</v>
      </c>
      <c r="F92" s="1" t="s">
        <v>1057</v>
      </c>
      <c r="G92" s="1" t="s">
        <v>1064</v>
      </c>
      <c r="H92" s="1" t="s">
        <v>1065</v>
      </c>
      <c r="I92" s="1" t="s">
        <v>1066</v>
      </c>
      <c r="J92" s="1">
        <v>-26.0</v>
      </c>
      <c r="K92" s="1" t="s">
        <v>1067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1068</v>
      </c>
      <c r="B93" s="1" t="s">
        <v>1069</v>
      </c>
      <c r="C93" s="1" t="s">
        <v>1070</v>
      </c>
      <c r="D93" s="1" t="s">
        <v>1071</v>
      </c>
      <c r="E93" s="1" t="s">
        <v>1072</v>
      </c>
      <c r="F93" s="1" t="s">
        <v>1073</v>
      </c>
      <c r="G93" s="1" t="s">
        <v>1074</v>
      </c>
      <c r="H93" s="1" t="s">
        <v>914</v>
      </c>
      <c r="I93" s="1" t="s">
        <v>1075</v>
      </c>
      <c r="J93" s="1" t="s">
        <v>345</v>
      </c>
      <c r="K93" s="1" t="s">
        <v>1076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1077</v>
      </c>
      <c r="B94" s="1" t="s">
        <v>1078</v>
      </c>
      <c r="C94" s="1" t="s">
        <v>1079</v>
      </c>
      <c r="D94" s="1" t="s">
        <v>1080</v>
      </c>
      <c r="E94" s="1" t="s">
        <v>1081</v>
      </c>
      <c r="F94" s="1" t="s">
        <v>1082</v>
      </c>
      <c r="G94" s="1" t="s">
        <v>1083</v>
      </c>
      <c r="H94" s="1" t="s">
        <v>1084</v>
      </c>
      <c r="I94" s="1" t="s">
        <v>1085</v>
      </c>
      <c r="J94" s="1" t="s">
        <v>1086</v>
      </c>
      <c r="K94" s="1" t="s">
        <v>1087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1088</v>
      </c>
      <c r="B95" s="1" t="s">
        <v>1089</v>
      </c>
      <c r="C95" s="1" t="s">
        <v>1090</v>
      </c>
      <c r="D95" s="1" t="s">
        <v>1091</v>
      </c>
      <c r="E95" s="1" t="s">
        <v>1092</v>
      </c>
      <c r="F95" s="1" t="s">
        <v>1093</v>
      </c>
      <c r="G95" s="1" t="s">
        <v>1094</v>
      </c>
      <c r="H95" s="1" t="s">
        <v>1095</v>
      </c>
      <c r="I95" s="1" t="s">
        <v>1096</v>
      </c>
      <c r="J95" s="1" t="s">
        <v>1097</v>
      </c>
      <c r="K95" s="1" t="s">
        <v>1098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1099</v>
      </c>
      <c r="B96" s="1" t="s">
        <v>1100</v>
      </c>
      <c r="C96" s="1" t="s">
        <v>1101</v>
      </c>
      <c r="D96" s="1" t="s">
        <v>1102</v>
      </c>
      <c r="E96" s="1" t="s">
        <v>1103</v>
      </c>
      <c r="F96" s="1" t="s">
        <v>1104</v>
      </c>
      <c r="G96" s="1" t="s">
        <v>1105</v>
      </c>
      <c r="H96" s="1" t="s">
        <v>1106</v>
      </c>
      <c r="I96" s="1" t="s">
        <v>1107</v>
      </c>
      <c r="J96" s="1" t="s">
        <v>1108</v>
      </c>
      <c r="K96" s="1" t="s">
        <v>735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1109</v>
      </c>
      <c r="B97" s="1" t="s">
        <v>1110</v>
      </c>
      <c r="C97" s="1" t="s">
        <v>1111</v>
      </c>
      <c r="D97" s="1" t="s">
        <v>1112</v>
      </c>
      <c r="E97" s="1" t="s">
        <v>1113</v>
      </c>
      <c r="F97" s="1" t="s">
        <v>1114</v>
      </c>
      <c r="G97" s="1" t="s">
        <v>1115</v>
      </c>
      <c r="H97" s="1" t="s">
        <v>1116</v>
      </c>
      <c r="I97" s="1" t="s">
        <v>1117</v>
      </c>
      <c r="J97" s="1" t="s">
        <v>1118</v>
      </c>
      <c r="K97" s="1" t="s">
        <v>1119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1120</v>
      </c>
      <c r="B98" s="1" t="s">
        <v>1121</v>
      </c>
      <c r="C98" s="1" t="s">
        <v>1122</v>
      </c>
      <c r="D98" s="1" t="s">
        <v>1123</v>
      </c>
      <c r="E98" s="1" t="s">
        <v>1124</v>
      </c>
      <c r="F98" s="1" t="s">
        <v>1125</v>
      </c>
      <c r="G98" s="1" t="s">
        <v>1126</v>
      </c>
      <c r="H98" s="1" t="s">
        <v>1127</v>
      </c>
      <c r="I98" s="1" t="s">
        <v>348</v>
      </c>
      <c r="J98" s="1" t="s">
        <v>1128</v>
      </c>
      <c r="K98" s="1" t="s">
        <v>1129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1130</v>
      </c>
      <c r="B99" s="1" t="s">
        <v>1131</v>
      </c>
      <c r="C99" s="1" t="s">
        <v>1132</v>
      </c>
      <c r="D99" s="1" t="s">
        <v>1133</v>
      </c>
      <c r="E99" s="1" t="s">
        <v>1134</v>
      </c>
      <c r="F99" s="1" t="s">
        <v>1135</v>
      </c>
      <c r="G99" s="1" t="s">
        <v>1136</v>
      </c>
      <c r="H99" s="1" t="s">
        <v>1137</v>
      </c>
      <c r="I99" s="1" t="s">
        <v>1138</v>
      </c>
      <c r="J99" s="1" t="s">
        <v>1139</v>
      </c>
      <c r="K99" s="1" t="s">
        <v>1140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1141</v>
      </c>
      <c r="B100" s="1" t="s">
        <v>1142</v>
      </c>
      <c r="C100" s="1" t="s">
        <v>1143</v>
      </c>
      <c r="D100" s="1" t="s">
        <v>1144</v>
      </c>
      <c r="E100" s="1" t="s">
        <v>1145</v>
      </c>
      <c r="F100" s="1" t="s">
        <v>1146</v>
      </c>
      <c r="G100" s="1" t="s">
        <v>1147</v>
      </c>
      <c r="H100" s="1" t="s">
        <v>1148</v>
      </c>
      <c r="I100" s="1" t="s">
        <v>1149</v>
      </c>
      <c r="J100" s="1" t="s">
        <v>1150</v>
      </c>
      <c r="K100" s="1" t="s">
        <v>1151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1152</v>
      </c>
      <c r="B101" s="1" t="s">
        <v>1153</v>
      </c>
      <c r="C101" s="1" t="s">
        <v>1154</v>
      </c>
      <c r="D101" s="1" t="s">
        <v>1155</v>
      </c>
      <c r="E101" s="1" t="s">
        <v>1156</v>
      </c>
      <c r="F101" s="1" t="s">
        <v>1157</v>
      </c>
      <c r="G101" s="1" t="s">
        <v>1158</v>
      </c>
      <c r="H101" s="1" t="s">
        <v>1159</v>
      </c>
      <c r="I101" s="1" t="s">
        <v>1160</v>
      </c>
      <c r="J101" s="1" t="s">
        <v>1161</v>
      </c>
      <c r="K101" s="1" t="s">
        <v>1162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1163</v>
      </c>
      <c r="B102" s="1" t="s">
        <v>1164</v>
      </c>
      <c r="C102" s="1" t="s">
        <v>1165</v>
      </c>
      <c r="D102" s="1" t="s">
        <v>1166</v>
      </c>
      <c r="E102" s="1" t="s">
        <v>1167</v>
      </c>
      <c r="F102" s="1" t="s">
        <v>1168</v>
      </c>
      <c r="G102" s="1" t="s">
        <v>939</v>
      </c>
      <c r="H102" s="1" t="s">
        <v>1169</v>
      </c>
      <c r="I102" s="1" t="s">
        <v>1170</v>
      </c>
      <c r="J102" s="1" t="s">
        <v>1171</v>
      </c>
      <c r="K102" s="1" t="s">
        <v>1172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1173</v>
      </c>
      <c r="B103" s="1" t="s">
        <v>1174</v>
      </c>
      <c r="C103" s="1" t="s">
        <v>1175</v>
      </c>
      <c r="D103" s="1" t="s">
        <v>1176</v>
      </c>
      <c r="E103" s="1" t="s">
        <v>1177</v>
      </c>
      <c r="F103" s="1" t="s">
        <v>1178</v>
      </c>
      <c r="G103" s="1" t="s">
        <v>1179</v>
      </c>
      <c r="H103" s="1" t="s">
        <v>1180</v>
      </c>
      <c r="I103" s="1" t="s">
        <v>462</v>
      </c>
      <c r="J103" s="1" t="s">
        <v>1181</v>
      </c>
      <c r="K103" s="1" t="s">
        <v>1182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1183</v>
      </c>
      <c r="B104" s="1" t="s">
        <v>1184</v>
      </c>
      <c r="C104" s="1" t="s">
        <v>1185</v>
      </c>
      <c r="D104" s="1" t="s">
        <v>1186</v>
      </c>
      <c r="E104" s="1" t="s">
        <v>1187</v>
      </c>
      <c r="F104" s="1" t="s">
        <v>1188</v>
      </c>
      <c r="G104" s="1" t="s">
        <v>1189</v>
      </c>
      <c r="H104" s="1" t="s">
        <v>212</v>
      </c>
      <c r="I104" s="1" t="s">
        <v>1190</v>
      </c>
      <c r="J104" s="1" t="s">
        <v>1191</v>
      </c>
      <c r="K104" s="1" t="s">
        <v>1192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1194</v>
      </c>
      <c r="B106" s="1" t="s">
        <v>1195</v>
      </c>
      <c r="C106" s="1" t="s">
        <v>1196</v>
      </c>
      <c r="D106" s="1" t="s">
        <v>1197</v>
      </c>
      <c r="E106" s="1" t="s">
        <v>1198</v>
      </c>
      <c r="F106" s="1" t="s">
        <v>1199</v>
      </c>
      <c r="G106" s="1" t="s">
        <v>1200</v>
      </c>
      <c r="H106" s="1" t="s">
        <v>1201</v>
      </c>
      <c r="I106" s="1" t="s">
        <v>1202</v>
      </c>
      <c r="J106" s="1" t="s">
        <v>1203</v>
      </c>
      <c r="K106" s="1" t="s">
        <v>1204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1205</v>
      </c>
      <c r="B107" s="1" t="s">
        <v>1206</v>
      </c>
      <c r="C107" s="1" t="s">
        <v>1207</v>
      </c>
      <c r="D107" s="1" t="s">
        <v>1208</v>
      </c>
      <c r="E107" s="1" t="s">
        <v>1093</v>
      </c>
      <c r="F107" s="1" t="s">
        <v>298</v>
      </c>
      <c r="G107" s="1" t="s">
        <v>1209</v>
      </c>
      <c r="H107" s="1" t="s">
        <v>1210</v>
      </c>
      <c r="I107" s="1" t="s">
        <v>1211</v>
      </c>
      <c r="J107" s="1" t="s">
        <v>1212</v>
      </c>
      <c r="K107" s="1" t="s">
        <v>1213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1214</v>
      </c>
      <c r="B108" s="1" t="s">
        <v>1064</v>
      </c>
      <c r="C108" s="1" t="s">
        <v>1215</v>
      </c>
      <c r="D108" s="1" t="s">
        <v>1216</v>
      </c>
      <c r="E108" s="1" t="s">
        <v>1217</v>
      </c>
      <c r="F108" s="1" t="s">
        <v>1218</v>
      </c>
      <c r="G108" s="1" t="s">
        <v>599</v>
      </c>
      <c r="H108" s="1" t="s">
        <v>566</v>
      </c>
      <c r="I108" s="1" t="s">
        <v>1219</v>
      </c>
      <c r="J108" s="1" t="s">
        <v>129</v>
      </c>
      <c r="K108" s="1" t="s">
        <v>1220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1221</v>
      </c>
      <c r="B109" s="1" t="s">
        <v>1121</v>
      </c>
      <c r="C109" s="1" t="s">
        <v>1055</v>
      </c>
      <c r="D109" s="1" t="s">
        <v>1222</v>
      </c>
      <c r="E109" s="1" t="s">
        <v>1223</v>
      </c>
      <c r="F109" s="1" t="s">
        <v>1224</v>
      </c>
      <c r="G109" s="1" t="s">
        <v>1225</v>
      </c>
      <c r="H109" s="1" t="s">
        <v>1226</v>
      </c>
      <c r="I109" s="1" t="s">
        <v>1227</v>
      </c>
      <c r="J109" s="1" t="s">
        <v>1228</v>
      </c>
      <c r="K109" s="1" t="s">
        <v>1229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1230</v>
      </c>
      <c r="B110" s="1" t="s">
        <v>1231</v>
      </c>
      <c r="C110" s="1" t="s">
        <v>1232</v>
      </c>
      <c r="D110" s="1" t="s">
        <v>1233</v>
      </c>
      <c r="E110" s="1" t="s">
        <v>1234</v>
      </c>
      <c r="F110" s="1" t="s">
        <v>1235</v>
      </c>
      <c r="G110" s="1" t="s">
        <v>350</v>
      </c>
      <c r="H110" s="1" t="s">
        <v>261</v>
      </c>
      <c r="I110" s="1" t="s">
        <v>1236</v>
      </c>
      <c r="J110" s="1" t="s">
        <v>1237</v>
      </c>
      <c r="K110" s="1" t="s">
        <v>1238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1239</v>
      </c>
      <c r="B111" s="1" t="s">
        <v>1240</v>
      </c>
      <c r="C111" s="1" t="s">
        <v>1241</v>
      </c>
      <c r="D111" s="1" t="s">
        <v>1242</v>
      </c>
      <c r="E111" s="1" t="s">
        <v>1243</v>
      </c>
      <c r="F111" s="1" t="s">
        <v>1244</v>
      </c>
      <c r="G111" s="1" t="s">
        <v>1245</v>
      </c>
      <c r="H111" s="1" t="s">
        <v>1246</v>
      </c>
      <c r="I111" s="1" t="s">
        <v>1247</v>
      </c>
      <c r="J111" s="1" t="s">
        <v>1248</v>
      </c>
      <c r="K111" s="1" t="s">
        <v>1249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1250</v>
      </c>
      <c r="B112" s="1" t="s">
        <v>1240</v>
      </c>
      <c r="C112" s="1" t="s">
        <v>1241</v>
      </c>
      <c r="D112" s="1" t="s">
        <v>1242</v>
      </c>
      <c r="E112" s="1" t="s">
        <v>1243</v>
      </c>
      <c r="F112" s="1" t="s">
        <v>1244</v>
      </c>
      <c r="G112" s="1" t="s">
        <v>1251</v>
      </c>
      <c r="H112" s="1" t="s">
        <v>1252</v>
      </c>
      <c r="I112" s="1" t="s">
        <v>1253</v>
      </c>
      <c r="J112" s="1" t="s">
        <v>1254</v>
      </c>
      <c r="K112" s="1" t="s">
        <v>1255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1256</v>
      </c>
      <c r="B113" s="1" t="s">
        <v>1257</v>
      </c>
      <c r="C113" s="1" t="s">
        <v>1258</v>
      </c>
      <c r="D113" s="1" t="s">
        <v>1259</v>
      </c>
      <c r="E113" s="1" t="s">
        <v>1260</v>
      </c>
      <c r="F113" s="1" t="s">
        <v>1261</v>
      </c>
      <c r="G113" s="1" t="s">
        <v>1262</v>
      </c>
      <c r="H113" s="1" t="s">
        <v>1263</v>
      </c>
      <c r="I113" s="1" t="s">
        <v>1264</v>
      </c>
      <c r="J113" s="1" t="s">
        <v>1265</v>
      </c>
      <c r="K113" s="1" t="s">
        <v>1266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1267</v>
      </c>
      <c r="B114" s="1" t="s">
        <v>1268</v>
      </c>
      <c r="C114" s="1" t="s">
        <v>1269</v>
      </c>
      <c r="D114" s="1" t="s">
        <v>1270</v>
      </c>
      <c r="E114" s="1" t="s">
        <v>1271</v>
      </c>
      <c r="F114" s="1" t="s">
        <v>1272</v>
      </c>
      <c r="G114" s="1" t="s">
        <v>1273</v>
      </c>
      <c r="H114" s="1" t="s">
        <v>1274</v>
      </c>
      <c r="I114" s="1" t="s">
        <v>1275</v>
      </c>
      <c r="J114" s="1" t="s">
        <v>1276</v>
      </c>
      <c r="K114" s="1" t="s">
        <v>256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1277</v>
      </c>
      <c r="B115" s="1" t="s">
        <v>1278</v>
      </c>
      <c r="C115" s="1" t="s">
        <v>1279</v>
      </c>
      <c r="D115" s="1" t="s">
        <v>1280</v>
      </c>
      <c r="E115" s="1" t="s">
        <v>1281</v>
      </c>
      <c r="F115" s="1" t="s">
        <v>1282</v>
      </c>
      <c r="G115" s="1" t="s">
        <v>1283</v>
      </c>
      <c r="H115" s="1" t="s">
        <v>1046</v>
      </c>
      <c r="I115" s="1" t="s">
        <v>1284</v>
      </c>
      <c r="J115" s="1" t="s">
        <v>1285</v>
      </c>
      <c r="K115" s="1" t="s">
        <v>1286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1287</v>
      </c>
      <c r="B116" s="1" t="s">
        <v>1288</v>
      </c>
      <c r="C116" s="1" t="s">
        <v>1289</v>
      </c>
      <c r="D116" s="1" t="s">
        <v>1290</v>
      </c>
      <c r="E116" s="1" t="s">
        <v>1291</v>
      </c>
      <c r="F116" s="1" t="s">
        <v>1292</v>
      </c>
      <c r="G116" s="1" t="s">
        <v>1293</v>
      </c>
      <c r="H116" s="1" t="s">
        <v>1294</v>
      </c>
      <c r="I116" s="1" t="s">
        <v>1295</v>
      </c>
      <c r="J116" s="1" t="s">
        <v>1296</v>
      </c>
      <c r="K116" s="1" t="s">
        <v>1297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1298</v>
      </c>
      <c r="B117" s="1" t="s">
        <v>1299</v>
      </c>
      <c r="C117" s="1">
        <v>7.0</v>
      </c>
      <c r="D117" s="1" t="s">
        <v>1300</v>
      </c>
      <c r="E117" s="1" t="s">
        <v>933</v>
      </c>
      <c r="F117" s="1" t="s">
        <v>1301</v>
      </c>
      <c r="G117" s="1" t="s">
        <v>1302</v>
      </c>
      <c r="H117" s="1" t="s">
        <v>1303</v>
      </c>
      <c r="I117" s="1" t="s">
        <v>1304</v>
      </c>
      <c r="J117" s="1" t="s">
        <v>1305</v>
      </c>
      <c r="K117" s="1" t="s">
        <v>1306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1307</v>
      </c>
      <c r="B118" s="1" t="s">
        <v>1308</v>
      </c>
      <c r="C118" s="1" t="s">
        <v>1309</v>
      </c>
      <c r="D118" s="1" t="s">
        <v>1310</v>
      </c>
      <c r="E118" s="1">
        <v>18.0</v>
      </c>
      <c r="F118" s="1" t="s">
        <v>1311</v>
      </c>
      <c r="G118" s="1" t="s">
        <v>1312</v>
      </c>
      <c r="H118" s="1" t="s">
        <v>1313</v>
      </c>
      <c r="I118" s="1" t="s">
        <v>1314</v>
      </c>
      <c r="J118" s="1" t="s">
        <v>1315</v>
      </c>
      <c r="K118" s="1" t="s">
        <v>1128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1316</v>
      </c>
      <c r="B119" s="1" t="s">
        <v>1317</v>
      </c>
      <c r="C119" s="1" t="s">
        <v>1318</v>
      </c>
      <c r="D119" s="1" t="s">
        <v>1319</v>
      </c>
      <c r="E119" s="1" t="s">
        <v>1320</v>
      </c>
      <c r="F119" s="1" t="s">
        <v>1321</v>
      </c>
      <c r="G119" s="1" t="s">
        <v>401</v>
      </c>
      <c r="H119" s="1" t="s">
        <v>1020</v>
      </c>
      <c r="I119" s="1" t="s">
        <v>1322</v>
      </c>
      <c r="J119" s="1" t="s">
        <v>1323</v>
      </c>
      <c r="K119" s="1" t="s">
        <v>1324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1325</v>
      </c>
      <c r="B120" s="1" t="s">
        <v>1326</v>
      </c>
      <c r="C120" s="1" t="s">
        <v>1327</v>
      </c>
      <c r="D120" s="1" t="s">
        <v>779</v>
      </c>
      <c r="E120" s="1" t="s">
        <v>1328</v>
      </c>
      <c r="F120" s="1" t="s">
        <v>1329</v>
      </c>
      <c r="G120" s="1" t="s">
        <v>396</v>
      </c>
      <c r="H120" s="1" t="s">
        <v>1330</v>
      </c>
      <c r="I120" s="1" t="s">
        <v>1331</v>
      </c>
      <c r="J120" s="1" t="s">
        <v>1332</v>
      </c>
      <c r="K120" s="1" t="s">
        <v>1333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1334</v>
      </c>
      <c r="B121" s="1" t="s">
        <v>1335</v>
      </c>
      <c r="C121" s="1" t="s">
        <v>1336</v>
      </c>
      <c r="D121" s="1" t="s">
        <v>1337</v>
      </c>
      <c r="E121" s="1" t="s">
        <v>1338</v>
      </c>
      <c r="F121" s="1" t="s">
        <v>1339</v>
      </c>
      <c r="G121" s="1" t="s">
        <v>1340</v>
      </c>
      <c r="H121" s="1" t="s">
        <v>1341</v>
      </c>
      <c r="I121" s="1" t="s">
        <v>1342</v>
      </c>
      <c r="J121" s="1" t="s">
        <v>1343</v>
      </c>
      <c r="K121" s="1" t="s">
        <v>1344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1345</v>
      </c>
      <c r="B122" s="1" t="s">
        <v>1346</v>
      </c>
      <c r="C122" s="1" t="s">
        <v>1347</v>
      </c>
      <c r="D122" s="1" t="s">
        <v>1348</v>
      </c>
      <c r="E122" s="1" t="s">
        <v>1303</v>
      </c>
      <c r="F122" s="1" t="s">
        <v>1349</v>
      </c>
      <c r="G122" s="1" t="s">
        <v>1350</v>
      </c>
      <c r="H122" s="1" t="s">
        <v>1351</v>
      </c>
      <c r="I122" s="1" t="s">
        <v>1352</v>
      </c>
      <c r="J122" s="1" t="s">
        <v>1353</v>
      </c>
      <c r="K122" s="1" t="s">
        <v>1354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1355</v>
      </c>
      <c r="B123" s="1" t="s">
        <v>1356</v>
      </c>
      <c r="C123" s="1" t="s">
        <v>1357</v>
      </c>
      <c r="D123" s="1" t="s">
        <v>974</v>
      </c>
      <c r="E123" s="1" t="s">
        <v>1358</v>
      </c>
      <c r="F123" s="1" t="s">
        <v>1359</v>
      </c>
      <c r="G123" s="1" t="s">
        <v>1360</v>
      </c>
      <c r="H123" s="1" t="s">
        <v>1361</v>
      </c>
      <c r="I123" s="1" t="s">
        <v>1362</v>
      </c>
      <c r="J123" s="1" t="s">
        <v>1363</v>
      </c>
      <c r="K123" s="1" t="s">
        <v>1364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1365</v>
      </c>
      <c r="B124" s="1" t="s">
        <v>1366</v>
      </c>
      <c r="C124" s="1" t="s">
        <v>1367</v>
      </c>
      <c r="D124" s="1" t="s">
        <v>1368</v>
      </c>
      <c r="E124" s="1" t="s">
        <v>1369</v>
      </c>
      <c r="F124" s="1" t="s">
        <v>1370</v>
      </c>
      <c r="G124" s="1" t="s">
        <v>1371</v>
      </c>
      <c r="H124" s="1" t="s">
        <v>1372</v>
      </c>
      <c r="I124" s="1" t="s">
        <v>1373</v>
      </c>
      <c r="J124" s="1" t="s">
        <v>1374</v>
      </c>
      <c r="K124" s="1" t="s">
        <v>1375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1376</v>
      </c>
      <c r="C1" s="1" t="s">
        <v>1377</v>
      </c>
      <c r="D1" s="1" t="s">
        <v>1378</v>
      </c>
      <c r="E1" s="1" t="s">
        <v>1379</v>
      </c>
      <c r="F1" s="1" t="s">
        <v>1380</v>
      </c>
      <c r="G1" s="1" t="s">
        <v>1381</v>
      </c>
      <c r="H1" s="1" t="s">
        <v>1382</v>
      </c>
      <c r="I1" s="1" t="s">
        <v>1383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1384</v>
      </c>
      <c r="B2" s="1" t="s">
        <v>1385</v>
      </c>
      <c r="C2" s="1" t="s">
        <v>1386</v>
      </c>
      <c r="D2" s="1" t="s">
        <v>1387</v>
      </c>
      <c r="E2" s="1" t="s">
        <v>1388</v>
      </c>
      <c r="F2" s="1" t="s">
        <v>1389</v>
      </c>
      <c r="G2" s="1" t="s">
        <v>1390</v>
      </c>
      <c r="H2" s="1" t="s">
        <v>1390</v>
      </c>
      <c r="I2" s="1" t="s">
        <v>1391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1392</v>
      </c>
      <c r="B3" s="1" t="s">
        <v>1391</v>
      </c>
      <c r="C3" s="1" t="s">
        <v>1393</v>
      </c>
      <c r="D3" s="1" t="s">
        <v>1394</v>
      </c>
      <c r="E3" s="1" t="s">
        <v>1395</v>
      </c>
      <c r="F3" s="1" t="s">
        <v>1396</v>
      </c>
      <c r="G3" s="1" t="s">
        <v>1397</v>
      </c>
      <c r="H3" s="1" t="s">
        <v>1398</v>
      </c>
      <c r="I3" s="1" t="s">
        <v>1391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1399</v>
      </c>
      <c r="B4" s="1" t="s">
        <v>1400</v>
      </c>
      <c r="C4" s="1" t="s">
        <v>1401</v>
      </c>
      <c r="D4" s="1" t="s">
        <v>1402</v>
      </c>
      <c r="E4" s="1" t="s">
        <v>1403</v>
      </c>
      <c r="F4" s="1" t="s">
        <v>1389</v>
      </c>
      <c r="G4" s="1" t="s">
        <v>1404</v>
      </c>
      <c r="H4" s="1" t="s">
        <v>1405</v>
      </c>
      <c r="I4" s="1" t="s">
        <v>1406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1392</v>
      </c>
      <c r="B5" s="1" t="s">
        <v>1391</v>
      </c>
      <c r="C5" s="1" t="s">
        <v>1407</v>
      </c>
      <c r="D5" s="1" t="s">
        <v>1408</v>
      </c>
      <c r="E5" s="1" t="s">
        <v>1409</v>
      </c>
      <c r="F5" s="1" t="s">
        <v>1410</v>
      </c>
      <c r="G5" s="1" t="s">
        <v>1411</v>
      </c>
      <c r="H5" s="1" t="s">
        <v>1412</v>
      </c>
      <c r="I5" s="1" t="s">
        <v>1413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1414</v>
      </c>
      <c r="B6" s="1" t="s">
        <v>1415</v>
      </c>
      <c r="C6" s="1" t="s">
        <v>1416</v>
      </c>
      <c r="D6" s="1" t="s">
        <v>1417</v>
      </c>
      <c r="E6" s="1" t="s">
        <v>1418</v>
      </c>
      <c r="F6" s="1" t="s">
        <v>1419</v>
      </c>
      <c r="G6" s="1" t="s">
        <v>1420</v>
      </c>
      <c r="H6" s="1" t="s">
        <v>1421</v>
      </c>
      <c r="I6" s="1" t="s">
        <v>1422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1423</v>
      </c>
      <c r="B7" s="1" t="s">
        <v>1424</v>
      </c>
      <c r="C7" s="1" t="s">
        <v>1425</v>
      </c>
      <c r="D7" s="1" t="s">
        <v>1426</v>
      </c>
      <c r="E7" s="1" t="s">
        <v>1427</v>
      </c>
      <c r="F7" s="1" t="s">
        <v>1391</v>
      </c>
      <c r="G7" s="1" t="s">
        <v>1391</v>
      </c>
      <c r="H7" s="1" t="s">
        <v>1391</v>
      </c>
      <c r="I7" s="1" t="s">
        <v>1391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1428</v>
      </c>
      <c r="B8" s="1" t="s">
        <v>1391</v>
      </c>
      <c r="C8" s="1" t="s">
        <v>1429</v>
      </c>
      <c r="D8" s="1" t="s">
        <v>1430</v>
      </c>
      <c r="E8" s="1" t="s">
        <v>1431</v>
      </c>
      <c r="F8" s="1" t="s">
        <v>1431</v>
      </c>
      <c r="G8" s="1" t="s">
        <v>1432</v>
      </c>
      <c r="H8" s="1" t="s">
        <v>1433</v>
      </c>
      <c r="I8" s="1" t="s">
        <v>1434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1435</v>
      </c>
      <c r="B9" s="1" t="s">
        <v>1436</v>
      </c>
      <c r="C9" s="1" t="s">
        <v>1437</v>
      </c>
      <c r="D9" s="1" t="s">
        <v>1438</v>
      </c>
      <c r="E9" s="1" t="s">
        <v>1439</v>
      </c>
      <c r="F9" s="1" t="s">
        <v>1440</v>
      </c>
      <c r="G9" s="1" t="s">
        <v>1441</v>
      </c>
      <c r="H9" s="1" t="s">
        <v>1438</v>
      </c>
      <c r="I9" s="1" t="s">
        <v>1442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1443</v>
      </c>
      <c r="B10" s="1" t="s">
        <v>1444</v>
      </c>
      <c r="C10" s="1" t="s">
        <v>1445</v>
      </c>
      <c r="D10" s="1" t="s">
        <v>1446</v>
      </c>
      <c r="E10" s="1" t="s">
        <v>1447</v>
      </c>
      <c r="F10" s="1" t="s">
        <v>1440</v>
      </c>
      <c r="G10" s="1" t="s">
        <v>1448</v>
      </c>
      <c r="H10" s="1" t="s">
        <v>1449</v>
      </c>
      <c r="I10" s="1" t="s">
        <v>1450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1451</v>
      </c>
      <c r="B11" s="1" t="s">
        <v>1452</v>
      </c>
      <c r="C11" s="1" t="s">
        <v>1453</v>
      </c>
      <c r="D11" s="1" t="s">
        <v>1454</v>
      </c>
      <c r="E11" s="1" t="s">
        <v>1455</v>
      </c>
      <c r="F11" s="1" t="s">
        <v>1456</v>
      </c>
      <c r="G11" s="1" t="s">
        <v>1457</v>
      </c>
      <c r="H11" s="1" t="s">
        <v>1458</v>
      </c>
      <c r="I11" s="1" t="s">
        <v>1459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1460</v>
      </c>
      <c r="B12" s="1" t="s">
        <v>1461</v>
      </c>
      <c r="C12" s="1" t="s">
        <v>1462</v>
      </c>
      <c r="D12" s="1" t="s">
        <v>1463</v>
      </c>
      <c r="E12" s="1" t="s">
        <v>1464</v>
      </c>
      <c r="F12" s="1" t="s">
        <v>1465</v>
      </c>
      <c r="G12" s="1" t="s">
        <v>1462</v>
      </c>
      <c r="H12" s="1" t="s">
        <v>1466</v>
      </c>
      <c r="I12" s="1" t="s">
        <v>1467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1468</v>
      </c>
      <c r="B13" s="1" t="s">
        <v>1469</v>
      </c>
      <c r="C13" s="1" t="s">
        <v>1470</v>
      </c>
      <c r="D13" s="1" t="s">
        <v>1471</v>
      </c>
      <c r="E13" s="1" t="s">
        <v>1472</v>
      </c>
      <c r="F13" s="1" t="s">
        <v>1473</v>
      </c>
      <c r="G13" s="1" t="s">
        <v>1474</v>
      </c>
      <c r="H13" s="1" t="s">
        <v>1475</v>
      </c>
      <c r="I13" s="1" t="s">
        <v>1476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1477</v>
      </c>
      <c r="B14" s="1" t="s">
        <v>1478</v>
      </c>
      <c r="C14" s="1" t="s">
        <v>1479</v>
      </c>
      <c r="D14" s="1" t="s">
        <v>1480</v>
      </c>
      <c r="E14" s="1" t="s">
        <v>1481</v>
      </c>
      <c r="F14" s="1" t="s">
        <v>1482</v>
      </c>
      <c r="G14" s="1" t="s">
        <v>1483</v>
      </c>
      <c r="H14" s="1" t="s">
        <v>1484</v>
      </c>
      <c r="I14" s="1" t="s">
        <v>1485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1486</v>
      </c>
      <c r="B15" s="1" t="s">
        <v>1391</v>
      </c>
      <c r="C15" s="1" t="s">
        <v>1391</v>
      </c>
      <c r="D15" s="1" t="s">
        <v>1391</v>
      </c>
      <c r="E15" s="1" t="s">
        <v>1391</v>
      </c>
      <c r="F15" s="1" t="s">
        <v>1391</v>
      </c>
      <c r="G15" s="1" t="s">
        <v>1391</v>
      </c>
      <c r="H15" s="1" t="s">
        <v>1391</v>
      </c>
      <c r="I15" s="1" t="s">
        <v>1391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1487</v>
      </c>
      <c r="B16" s="1" t="s">
        <v>1391</v>
      </c>
      <c r="C16" s="1" t="s">
        <v>1391</v>
      </c>
      <c r="D16" s="1" t="s">
        <v>1391</v>
      </c>
      <c r="E16" s="1" t="s">
        <v>1391</v>
      </c>
      <c r="F16" s="1" t="s">
        <v>1391</v>
      </c>
      <c r="G16" s="1" t="s">
        <v>1391</v>
      </c>
      <c r="H16" s="1" t="s">
        <v>1391</v>
      </c>
      <c r="I16" s="1" t="s">
        <v>1391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1488</v>
      </c>
      <c r="B17" s="1" t="s">
        <v>185</v>
      </c>
      <c r="C17" s="1" t="s">
        <v>186</v>
      </c>
      <c r="D17" s="1" t="s">
        <v>187</v>
      </c>
      <c r="E17" s="1" t="s">
        <v>188</v>
      </c>
      <c r="F17" s="1" t="s">
        <v>1269</v>
      </c>
      <c r="G17" s="1" t="s">
        <v>1489</v>
      </c>
      <c r="H17" s="1" t="s">
        <v>1490</v>
      </c>
      <c r="I17" s="1" t="s">
        <v>216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1491</v>
      </c>
      <c r="B18" s="1" t="s">
        <v>1391</v>
      </c>
      <c r="C18" s="1" t="s">
        <v>1391</v>
      </c>
      <c r="D18" s="1" t="s">
        <v>1391</v>
      </c>
      <c r="E18" s="1" t="s">
        <v>1391</v>
      </c>
      <c r="F18" s="1" t="s">
        <v>1391</v>
      </c>
      <c r="G18" s="1" t="s">
        <v>1391</v>
      </c>
      <c r="H18" s="1" t="s">
        <v>1391</v>
      </c>
      <c r="I18" s="1" t="s">
        <v>1391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1492</v>
      </c>
      <c r="B19" s="1" t="s">
        <v>1493</v>
      </c>
      <c r="C19" s="1" t="s">
        <v>1494</v>
      </c>
      <c r="D19" s="1" t="s">
        <v>1495</v>
      </c>
      <c r="E19" s="1" t="s">
        <v>1496</v>
      </c>
      <c r="F19" s="1" t="s">
        <v>1497</v>
      </c>
      <c r="G19" s="1" t="s">
        <v>1498</v>
      </c>
      <c r="H19" s="1" t="s">
        <v>1499</v>
      </c>
      <c r="I19" s="1" t="s">
        <v>1500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1501</v>
      </c>
      <c r="B20" s="1" t="s">
        <v>1502</v>
      </c>
      <c r="C20" s="1" t="s">
        <v>1503</v>
      </c>
      <c r="D20" s="1" t="s">
        <v>1504</v>
      </c>
      <c r="E20" s="1" t="s">
        <v>1505</v>
      </c>
      <c r="F20" s="1" t="s">
        <v>1506</v>
      </c>
      <c r="G20" s="1" t="s">
        <v>1507</v>
      </c>
      <c r="H20" s="1" t="s">
        <v>1508</v>
      </c>
      <c r="I20" s="1" t="s">
        <v>1509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1510</v>
      </c>
      <c r="B21" s="1" t="s">
        <v>1511</v>
      </c>
      <c r="C21" s="1" t="s">
        <v>1512</v>
      </c>
      <c r="D21" s="1" t="s">
        <v>1513</v>
      </c>
      <c r="E21" s="1" t="s">
        <v>1514</v>
      </c>
      <c r="F21" s="1" t="s">
        <v>1515</v>
      </c>
      <c r="G21" s="1" t="s">
        <v>1516</v>
      </c>
      <c r="H21" s="1" t="s">
        <v>1517</v>
      </c>
      <c r="I21" s="1" t="s">
        <v>1518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1519</v>
      </c>
      <c r="B22" s="1" t="s">
        <v>1520</v>
      </c>
      <c r="C22" s="1" t="s">
        <v>1521</v>
      </c>
      <c r="D22" s="1" t="s">
        <v>1522</v>
      </c>
      <c r="E22" s="1" t="s">
        <v>1523</v>
      </c>
      <c r="F22" s="1" t="s">
        <v>1524</v>
      </c>
      <c r="G22" s="1" t="s">
        <v>1525</v>
      </c>
      <c r="H22" s="1" t="s">
        <v>1526</v>
      </c>
      <c r="I22" s="1" t="s">
        <v>1391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1527</v>
      </c>
      <c r="B23" s="1" t="s">
        <v>1528</v>
      </c>
      <c r="C23" s="1" t="s">
        <v>1529</v>
      </c>
      <c r="D23" s="1" t="s">
        <v>1530</v>
      </c>
      <c r="E23" s="1" t="s">
        <v>1531</v>
      </c>
      <c r="F23" s="1" t="s">
        <v>1391</v>
      </c>
      <c r="G23" s="1" t="s">
        <v>1532</v>
      </c>
      <c r="H23" s="1" t="s">
        <v>1533</v>
      </c>
      <c r="I23" s="1" t="s">
        <v>1534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1535</v>
      </c>
      <c r="B24" s="1" t="s">
        <v>1536</v>
      </c>
      <c r="C24" s="1" t="s">
        <v>1537</v>
      </c>
      <c r="D24" s="1" t="s">
        <v>1538</v>
      </c>
      <c r="E24" s="1" t="s">
        <v>1539</v>
      </c>
      <c r="F24" s="1" t="s">
        <v>1540</v>
      </c>
      <c r="G24" s="1" t="s">
        <v>1541</v>
      </c>
      <c r="H24" s="1" t="s">
        <v>1541</v>
      </c>
      <c r="I24" s="1" t="s">
        <v>1541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1542</v>
      </c>
      <c r="B25" s="1" t="s">
        <v>1543</v>
      </c>
      <c r="C25" s="1" t="s">
        <v>1544</v>
      </c>
      <c r="D25" s="1" t="s">
        <v>1545</v>
      </c>
      <c r="E25" s="1" t="s">
        <v>1546</v>
      </c>
      <c r="F25" s="1" t="s">
        <v>1547</v>
      </c>
      <c r="G25" s="1" t="s">
        <v>1548</v>
      </c>
      <c r="H25" s="1" t="s">
        <v>1548</v>
      </c>
      <c r="I25" s="1" t="s">
        <v>1391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1549</v>
      </c>
      <c r="B26" s="1" t="s">
        <v>1550</v>
      </c>
      <c r="C26" s="1" t="s">
        <v>1551</v>
      </c>
      <c r="D26" s="1" t="s">
        <v>1552</v>
      </c>
      <c r="E26" s="1" t="s">
        <v>1553</v>
      </c>
      <c r="F26" s="1" t="s">
        <v>1554</v>
      </c>
      <c r="G26" s="1" t="s">
        <v>1391</v>
      </c>
      <c r="H26" s="1" t="s">
        <v>1391</v>
      </c>
      <c r="I26" s="1" t="s">
        <v>1391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1555</v>
      </c>
      <c r="B2" s="1" t="s">
        <v>1556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1557</v>
      </c>
      <c r="B3" s="1" t="s">
        <v>1558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1559</v>
      </c>
      <c r="B4" s="1" t="s">
        <v>1560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1561</v>
      </c>
      <c r="B5" s="1" t="s">
        <v>1562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1563</v>
      </c>
      <c r="B6" s="1" t="s">
        <v>1564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1566</v>
      </c>
      <c r="B8" s="1" t="s">
        <v>1567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1568</v>
      </c>
      <c r="B9" s="4" t="s">
        <v>1569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1570</v>
      </c>
      <c r="B10" s="1" t="s">
        <v>1571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1572</v>
      </c>
      <c r="B11" s="1" t="s">
        <v>1573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1574</v>
      </c>
      <c r="B12" s="1" t="s">
        <v>1571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1575</v>
      </c>
      <c r="B13" s="1" t="s">
        <v>1576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1577</v>
      </c>
      <c r="B14" s="1" t="s">
        <v>1578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1579</v>
      </c>
      <c r="B15" s="1" t="s">
        <v>1576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1580</v>
      </c>
      <c r="B16" s="1" t="s">
        <v>1581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1582</v>
      </c>
      <c r="B17" s="1">
        <v>7400.0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1583</v>
      </c>
      <c r="B18" s="1" t="s">
        <v>1584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1585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1586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1587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1588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1589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1594</v>
      </c>
      <c r="B28" s="1">
        <v>34.55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1595</v>
      </c>
      <c r="B29" s="1">
        <v>34.08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1596</v>
      </c>
      <c r="B30" s="1">
        <v>32.87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1597</v>
      </c>
      <c r="B31" s="1">
        <v>34.45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1598</v>
      </c>
      <c r="B32" s="1">
        <v>34.55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1599</v>
      </c>
      <c r="B33" s="1">
        <v>34.08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1600</v>
      </c>
      <c r="B34" s="1">
        <v>32.87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1601</v>
      </c>
      <c r="B35" s="1">
        <v>34.45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1602</v>
      </c>
      <c r="B36" s="1">
        <v>0.235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1603</v>
      </c>
      <c r="B37" s="1">
        <v>14.314818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1604</v>
      </c>
      <c r="B38" s="1">
        <v>419750.0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1605</v>
      </c>
      <c r="B39" s="1">
        <v>419750.0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1606</v>
      </c>
      <c r="B40" s="1">
        <v>673613.0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1607</v>
      </c>
      <c r="B41" s="1">
        <v>478060.0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1608</v>
      </c>
      <c r="B42" s="1">
        <v>478060.0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1609</v>
      </c>
      <c r="B43" s="1">
        <v>33.22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1610</v>
      </c>
      <c r="B44" s="1">
        <v>33.31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1611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1612</v>
      </c>
      <c r="B46" s="1">
        <v>1000.0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1613</v>
      </c>
      <c r="B47" s="1">
        <v>1.7088E9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1614</v>
      </c>
      <c r="B48" s="1">
        <v>28.04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1615</v>
      </c>
      <c r="B49" s="1">
        <v>43.84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1616</v>
      </c>
      <c r="B50" s="1">
        <v>0.5087077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1617</v>
      </c>
      <c r="B51" s="1">
        <v>34.799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1618</v>
      </c>
      <c r="B52" s="1">
        <v>37.4229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1619</v>
      </c>
      <c r="B53" s="1" t="s">
        <v>1620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1621</v>
      </c>
      <c r="B54" s="1">
        <v>3.211559936E9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1622</v>
      </c>
      <c r="B55" s="1">
        <v>-0.00723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1623</v>
      </c>
      <c r="B56" s="1">
        <v>4.5865472E7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1624</v>
      </c>
      <c r="B57" s="1">
        <v>5.12E7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1625</v>
      </c>
      <c r="B58" s="1">
        <v>2151568.0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1626</v>
      </c>
      <c r="B59" s="1">
        <v>1624770.0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1627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1628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1629</v>
      </c>
      <c r="B62" s="1">
        <v>0.042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1630</v>
      </c>
      <c r="B63" s="1">
        <v>0.00848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1631</v>
      </c>
      <c r="B64" s="1">
        <v>1.12939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1632</v>
      </c>
      <c r="B65" s="1">
        <v>2.9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1633</v>
      </c>
      <c r="B66" s="1">
        <v>0.0704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1634</v>
      </c>
      <c r="B67" s="1">
        <v>5.12E7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1635</v>
      </c>
      <c r="B68" s="1">
        <v>29.915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1636</v>
      </c>
      <c r="B69" s="1">
        <v>1.115661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1637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1638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1639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1640</v>
      </c>
      <c r="B73" s="1">
        <v>-2.54E7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1641</v>
      </c>
      <c r="B74" s="1">
        <v>-0.48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1642</v>
      </c>
      <c r="B75" s="1">
        <v>3.04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1643</v>
      </c>
      <c r="B76" s="1">
        <v>0.956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1644</v>
      </c>
      <c r="B77" s="1">
        <v>10.357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1645</v>
      </c>
      <c r="B78" s="1">
        <v>-0.1684717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1646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1647</v>
      </c>
      <c r="B80" s="1" t="s">
        <v>1648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1649</v>
      </c>
      <c r="B81" s="1" t="s">
        <v>1650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1651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1653</v>
      </c>
      <c r="B84" s="1" t="s">
        <v>1654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1655</v>
      </c>
      <c r="B85" s="1" t="s">
        <v>1656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1657</v>
      </c>
      <c r="B86" s="1">
        <v>1.1199654E9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1658</v>
      </c>
      <c r="B87" s="1" t="s">
        <v>1659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1660</v>
      </c>
      <c r="B88" s="1" t="s">
        <v>1661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1662</v>
      </c>
      <c r="B89" s="1" t="s">
        <v>1663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1664</v>
      </c>
      <c r="B90" s="1" t="s">
        <v>1665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1666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1667</v>
      </c>
      <c r="B92" s="1">
        <v>33.375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1668</v>
      </c>
      <c r="B93" s="1">
        <v>37.0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1669</v>
      </c>
      <c r="B94" s="1">
        <v>30.0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1670</v>
      </c>
      <c r="B95" s="1">
        <v>33.0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1671</v>
      </c>
      <c r="B96" s="1">
        <v>32.0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1672</v>
      </c>
      <c r="B97" s="1" t="s">
        <v>1673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1674</v>
      </c>
      <c r="B98" s="1">
        <v>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1675</v>
      </c>
      <c r="B99" s="1">
        <v>1.079E8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1676</v>
      </c>
      <c r="B100" s="1">
        <v>2.107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1677</v>
      </c>
      <c r="B101" s="1">
        <v>3.101E8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1678</v>
      </c>
      <c r="B102" s="1">
        <v>1.550499968E9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1679</v>
      </c>
      <c r="B103" s="1">
        <v>0.464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1680</v>
      </c>
      <c r="B104" s="1">
        <v>1.396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1681</v>
      </c>
      <c r="B105" s="1">
        <v>3.359099904E9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1682</v>
      </c>
      <c r="B106" s="1">
        <v>99.865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1683</v>
      </c>
      <c r="B107" s="1">
        <v>63.082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1684</v>
      </c>
      <c r="B108" s="1">
        <v>0.0248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1685</v>
      </c>
      <c r="B109" s="1">
        <v>-0.01564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1686</v>
      </c>
      <c r="B110" s="1">
        <v>-4.5425E7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1687</v>
      </c>
      <c r="B111" s="1">
        <v>1.166E8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1688</v>
      </c>
      <c r="B112" s="1">
        <v>-0.028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1689</v>
      </c>
      <c r="B113" s="1">
        <v>0.1554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1690</v>
      </c>
      <c r="B114" s="1">
        <v>0.09232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1691</v>
      </c>
      <c r="B115" s="1">
        <v>0.04731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1692</v>
      </c>
      <c r="B116" s="1" t="s">
        <v>1620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1693</v>
      </c>
      <c r="B117" s="1">
        <v>0.805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-38.0</v>
      </c>
      <c r="C3" s="1">
        <v>231.0</v>
      </c>
      <c r="D3" s="1">
        <v>24.0</v>
      </c>
      <c r="E3" s="1">
        <v>435.0</v>
      </c>
      <c r="F3" s="1">
        <v>559.0</v>
      </c>
      <c r="G3" s="1">
        <v>626.0</v>
      </c>
      <c r="H3" s="1">
        <v>395.0</v>
      </c>
      <c r="I3" s="1">
        <v>413.0</v>
      </c>
      <c r="J3" s="1">
        <v>903.0</v>
      </c>
      <c r="K3" s="1">
        <v>88.0</v>
      </c>
      <c r="L3" s="1">
        <f>IF(K3*FORECAST(L2,B3:K3,B2:K2)&gt;0,FORECAST(L2,B3:K3,B2:K2),K3)*$X$1</f>
        <v>621.2666667</v>
      </c>
      <c r="M3" s="1">
        <f>IF(L3*FORECAST(M2,B3:L3,B2:L2)&gt;0,FORECAST(M2,B3:L3,B2:L2),L3)*$X$1</f>
        <v>668.1151515</v>
      </c>
      <c r="N3" s="1">
        <f>IF(M3*FORECAST(N2,B3:M3,B2:M2)&gt;0,FORECAST(N2,B3:M3,B2:M2),M3)*$X$1</f>
        <v>714.9636364</v>
      </c>
      <c r="O3" s="1">
        <f>IF(N3*FORECAST(O2,B3:N3,B2:N2)&gt;0,FORECAST(O2,B3:N3,B2:N2),N3)*$X$1</f>
        <v>761.8121212</v>
      </c>
      <c r="P3" s="1">
        <f>IF(O3*FORECAST(P2,B3:O3,B2:O2)&gt;0,FORECAST(P2,B3:O3,B2:O2),O3)*$X$1</f>
        <v>808.6606061</v>
      </c>
      <c r="Q3" s="1">
        <f>IF(P3*FORECAST(Q2,B3:P3,B2:P2)&gt;0,FORECAST(Q2,B3:P3,B2:P2),P3)*$X$1</f>
        <v>855.5090909</v>
      </c>
      <c r="R3" s="1">
        <f>IF(Q3*FORECAST(R2,B3:Q3,B2:Q2)&gt;0,FORECAST(R2,B3:Q3,B2:Q2),Q3)*$X$1</f>
        <v>902.3575758</v>
      </c>
      <c r="S3" s="5">
        <f>IF(R3*FORECAST(S2,B3:R3,B2:R2)&gt;0,FORECAST(S2,B3:R3,B2:R2),R3)*$X$1</f>
        <v>949.2060606</v>
      </c>
      <c r="T3" s="5">
        <f>IF(S3*FORECAST(T2,B3:S3,B2:S2)&gt;0,FORECAST(T2,B3:S3,B2:S2),S3)*$X$1</f>
        <v>996.0545455</v>
      </c>
      <c r="U3" s="5">
        <f>IF(T3*FORECAST(U2,B3:T3,B2:T2)&gt;0,FORECAST(U2,B3:T3,B2:T2),T3)*$X$1</f>
        <v>1042.90303</v>
      </c>
      <c r="V3" s="5">
        <f>IF(U3*FORECAST(V2,B3:U3,B2:U2)&gt;0,FORECAST(V2,B3:U3,B2:U2),U3)*$X$1</f>
        <v>1089.751515</v>
      </c>
      <c r="W3" s="5">
        <f>IF(V3*FORECAST(W2,B3:V3,B2:V2)&gt;0,FORECAST(W2,B3:V3,B2:V2),V3)*$X$1</f>
        <v>1136.6</v>
      </c>
      <c r="X3" s="2"/>
      <c r="Y3" s="2"/>
      <c r="Z3" s="2"/>
    </row>
    <row r="4">
      <c r="A4" s="3" t="s">
        <v>132</v>
      </c>
      <c r="B4" s="1">
        <v>1400.0</v>
      </c>
      <c r="C4" s="1">
        <v>1190.0</v>
      </c>
      <c r="D4" s="1">
        <v>2710.0</v>
      </c>
      <c r="E4" s="1">
        <v>2390.0</v>
      </c>
      <c r="F4" s="1">
        <v>2130.0</v>
      </c>
      <c r="G4" s="1">
        <v>2150.0</v>
      </c>
      <c r="H4" s="1">
        <v>2130.0</v>
      </c>
      <c r="I4" s="1">
        <v>1780.0</v>
      </c>
      <c r="J4" s="1">
        <v>1550.0</v>
      </c>
      <c r="K4" s="1">
        <v>1280.0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1694</v>
      </c>
      <c r="B5" s="1">
        <v>40.0</v>
      </c>
      <c r="C5" s="1">
        <v>43.0</v>
      </c>
      <c r="D5" s="1">
        <v>55.0</v>
      </c>
      <c r="E5" s="1">
        <v>57.0</v>
      </c>
      <c r="F5" s="1">
        <v>56.0</v>
      </c>
      <c r="G5" s="1">
        <v>56.0</v>
      </c>
      <c r="H5" s="1">
        <v>56.0</v>
      </c>
      <c r="I5" s="1">
        <v>55.0</v>
      </c>
      <c r="J5" s="1">
        <v>56.0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1695</v>
      </c>
      <c r="L7" s="1">
        <f>IF(W3*FORECAST(W2,B3:W3,B2:W2)&gt;0,FORECAST(W2,B3:W3,B2:W2),V3)*$X$1 * (1+0.02)/(0.0728-0.02)</f>
        <v>21957.04545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1696</v>
      </c>
      <c r="L8" s="6">
        <f t="array" ref="L8">NPV(0.0728,M3:W3)</f>
        <v>6432.063635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1697</v>
      </c>
      <c r="L9" s="6">
        <f t="array" ref="L9">NPV(0.0728,M16:W16)</f>
        <v>10136.02067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1698</v>
      </c>
      <c r="L10" s="6">
        <f>L8 + L9</f>
        <v>16568.08431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1280.0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1699</v>
      </c>
      <c r="L12" s="6">
        <f>L10 - L11</f>
        <v>15288.08431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1700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273.0015055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21957.04545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89.0</v>
      </c>
      <c r="C3" s="1">
        <v>115.0</v>
      </c>
      <c r="D3" s="1">
        <v>-229.0</v>
      </c>
      <c r="E3" s="1">
        <v>-286.0</v>
      </c>
      <c r="F3" s="1">
        <v>-61.0</v>
      </c>
      <c r="G3" s="1">
        <v>-361.0</v>
      </c>
      <c r="H3" s="1">
        <v>13.0</v>
      </c>
      <c r="I3" s="1">
        <v>-12.0</v>
      </c>
      <c r="J3" s="1">
        <v>-146.0</v>
      </c>
      <c r="K3" s="1">
        <v>53.0</v>
      </c>
      <c r="L3" s="1">
        <f>IF(K3*FORECAST(L2,B3:K3,B2:K2)&gt;0,FORECAST(L2,B3:K3,B2:K2),K3)*$X$1</f>
        <v>53</v>
      </c>
      <c r="M3" s="1">
        <f>IF(L3*FORECAST(M2,B3:L3,B2:L2)&gt;0,FORECAST(M2,B3:L3,B2:L2),L3)*$X$1</f>
        <v>53</v>
      </c>
      <c r="N3" s="1">
        <f>IF(M3*FORECAST(N2,B3:M3,B2:M2)&gt;0,FORECAST(N2,B3:M3,B2:M2),M3)*$X$1</f>
        <v>53</v>
      </c>
      <c r="O3" s="1">
        <f>IF(N3*FORECAST(O2,B3:N3,B2:N2)&gt;0,FORECAST(O2,B3:N3,B2:N2),N3)*$X$1</f>
        <v>17.92307692</v>
      </c>
      <c r="P3" s="1">
        <f>IF(O3*FORECAST(P2,B3:O3,B2:O2)&gt;0,FORECAST(P2,B3:O3,B2:O2),O3)*$X$1</f>
        <v>27.8021978</v>
      </c>
      <c r="Q3" s="1">
        <f>IF(P3*FORECAST(Q2,B3:P3,B2:P2)&gt;0,FORECAST(Q2,B3:P3,B2:P2),P3)*$X$1</f>
        <v>37.68131868</v>
      </c>
      <c r="R3" s="1">
        <f>IF(Q3*FORECAST(R2,B3:Q3,B2:Q2)&gt;0,FORECAST(R2,B3:Q3,B2:Q2),Q3)*$X$1</f>
        <v>47.56043956</v>
      </c>
      <c r="S3" s="5">
        <f>IF(R3*FORECAST(S2,B3:R3,B2:R2)&gt;0,FORECAST(S2,B3:R3,B2:R2),R3)*$X$1</f>
        <v>57.43956044</v>
      </c>
      <c r="T3" s="5">
        <f>IF(S3*FORECAST(T2,B3:S3,B2:S2)&gt;0,FORECAST(T2,B3:S3,B2:S2),S3)*$X$1</f>
        <v>67.31868132</v>
      </c>
      <c r="U3" s="5">
        <f>IF(T3*FORECAST(U2,B3:T3,B2:T2)&gt;0,FORECAST(U2,B3:T3,B2:T2),T3)*$X$1</f>
        <v>77.1978022</v>
      </c>
      <c r="V3" s="5">
        <f>IF(U3*FORECAST(V2,B3:U3,B2:U2)&gt;0,FORECAST(V2,B3:U3,B2:U2),U3)*$X$1</f>
        <v>87.07692308</v>
      </c>
      <c r="W3" s="5">
        <f>IF(V3*FORECAST(W2,B3:V3,B2:V2)&gt;0,FORECAST(W2,B3:V3,B2:V2),V3)*$X$1</f>
        <v>96.95604396</v>
      </c>
      <c r="X3" s="2"/>
      <c r="Y3" s="2"/>
      <c r="Z3" s="2"/>
    </row>
    <row r="4">
      <c r="A4" s="3" t="s">
        <v>132</v>
      </c>
      <c r="B4" s="1">
        <v>1400.0</v>
      </c>
      <c r="C4" s="1">
        <v>1190.0</v>
      </c>
      <c r="D4" s="1">
        <v>2710.0</v>
      </c>
      <c r="E4" s="1">
        <v>2390.0</v>
      </c>
      <c r="F4" s="1">
        <v>2130.0</v>
      </c>
      <c r="G4" s="1">
        <v>2150.0</v>
      </c>
      <c r="H4" s="1">
        <v>2130.0</v>
      </c>
      <c r="I4" s="1">
        <v>1780.0</v>
      </c>
      <c r="J4" s="1">
        <v>1550.0</v>
      </c>
      <c r="K4" s="1">
        <v>1280.0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1694</v>
      </c>
      <c r="B5" s="1">
        <v>40.0</v>
      </c>
      <c r="C5" s="1">
        <v>43.0</v>
      </c>
      <c r="D5" s="1">
        <v>55.0</v>
      </c>
      <c r="E5" s="1">
        <v>57.0</v>
      </c>
      <c r="F5" s="1">
        <v>56.0</v>
      </c>
      <c r="G5" s="1">
        <v>56.0</v>
      </c>
      <c r="H5" s="1">
        <v>56.0</v>
      </c>
      <c r="I5" s="1">
        <v>55.0</v>
      </c>
      <c r="J5" s="1">
        <v>56.0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1695</v>
      </c>
      <c r="L7" s="1">
        <f>IF(W3*FORECAST(W2,B3:W3,B2:W2)&gt;0,FORECAST(W2,B3:W3,B2:W2),V3)*$X$1 * (1+0.02)/(0.0728-0.02)</f>
        <v>1873.014486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1696</v>
      </c>
      <c r="L8" s="6">
        <f t="array" ref="L8">NPV(0.0728,M3:W3)</f>
        <v>391.0634786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1697</v>
      </c>
      <c r="L9" s="6">
        <f t="array" ref="L9">NPV(0.0728,M16:W16)</f>
        <v>864.6388052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1698</v>
      </c>
      <c r="L10" s="6">
        <f>L8 + L9</f>
        <v>1255.702284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1280.0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1699</v>
      </c>
      <c r="L12" s="6">
        <f>L10 - L11</f>
        <v>-24.29771626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1700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-0.4338877904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1873.014486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